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\Documents\לימודים\אריאל\מאמר 4 - סטטיסטיקה של הלכות וסתות\"/>
    </mc:Choice>
  </mc:AlternateContent>
  <xr:revisionPtr revIDLastSave="0" documentId="10_ncr:100000_{0A32999D-6A38-4F26-AF65-1B3A42164032}" xr6:coauthVersionLast="31" xr6:coauthVersionMax="31" xr10:uidLastSave="{00000000-0000-0000-0000-000000000000}"/>
  <bookViews>
    <workbookView xWindow="0" yWindow="0" windowWidth="23040" windowHeight="8544" firstSheet="1" activeTab="1" xr2:uid="{16E7D06D-EDE7-449C-A1B7-F49ED2E89BEE}"/>
  </bookViews>
  <sheets>
    <sheet name="פיבוט" sheetId="2" r:id="rId1"/>
    <sheet name="דילוג בתוך דילוג" sheetId="1" r:id="rId2"/>
    <sheet name="ניתוח תיקון" sheetId="5" r:id="rId3"/>
    <sheet name="ניתוח" sheetId="4" r:id="rId4"/>
    <sheet name="נשים וקביעויות" sheetId="3" r:id="rId5"/>
  </sheets>
  <calcPr calcId="179017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2" l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R1152" i="1"/>
  <c r="E4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F47" i="1"/>
  <c r="F48" i="1"/>
  <c r="F59" i="1"/>
  <c r="F60" i="1"/>
  <c r="F75" i="1"/>
  <c r="F76" i="1"/>
  <c r="F81" i="1"/>
  <c r="F82" i="1"/>
  <c r="F97" i="1"/>
  <c r="F98" i="1"/>
  <c r="F109" i="1"/>
  <c r="F110" i="1"/>
  <c r="F121" i="1"/>
  <c r="F122" i="1"/>
  <c r="F126" i="1"/>
  <c r="F127" i="1"/>
  <c r="F134" i="1"/>
  <c r="F135" i="1"/>
  <c r="F145" i="1"/>
  <c r="F146" i="1"/>
  <c r="F157" i="1"/>
  <c r="F158" i="1"/>
  <c r="F169" i="1"/>
  <c r="F170" i="1"/>
  <c r="F179" i="1"/>
  <c r="F180" i="1"/>
  <c r="F192" i="1"/>
  <c r="F193" i="1"/>
  <c r="F202" i="1"/>
  <c r="F203" i="1"/>
  <c r="F209" i="1"/>
  <c r="F210" i="1"/>
  <c r="F222" i="1"/>
  <c r="F223" i="1"/>
  <c r="F235" i="1"/>
  <c r="F236" i="1"/>
  <c r="F246" i="1"/>
  <c r="F247" i="1"/>
  <c r="F251" i="1"/>
  <c r="F252" i="1"/>
  <c r="F282" i="1"/>
  <c r="F283" i="1"/>
  <c r="F295" i="1"/>
  <c r="F296" i="1"/>
  <c r="F309" i="1"/>
  <c r="F310" i="1"/>
  <c r="F322" i="1"/>
  <c r="F323" i="1"/>
  <c r="F334" i="1"/>
  <c r="F335" i="1"/>
  <c r="F347" i="1"/>
  <c r="F348" i="1"/>
  <c r="F360" i="1"/>
  <c r="F361" i="1"/>
  <c r="F375" i="1"/>
  <c r="F376" i="1"/>
  <c r="F388" i="1"/>
  <c r="F389" i="1"/>
  <c r="F401" i="1"/>
  <c r="F402" i="1"/>
  <c r="F414" i="1"/>
  <c r="F415" i="1"/>
  <c r="F427" i="1"/>
  <c r="F428" i="1"/>
  <c r="F439" i="1"/>
  <c r="F440" i="1"/>
  <c r="F451" i="1"/>
  <c r="F452" i="1"/>
  <c r="F464" i="1"/>
  <c r="F465" i="1"/>
  <c r="F472" i="1"/>
  <c r="F473" i="1"/>
  <c r="F484" i="1"/>
  <c r="F485" i="1"/>
  <c r="F497" i="1"/>
  <c r="F498" i="1"/>
  <c r="F509" i="1"/>
  <c r="F510" i="1"/>
  <c r="F522" i="1"/>
  <c r="F523" i="1"/>
  <c r="F535" i="1"/>
  <c r="F536" i="1"/>
  <c r="F547" i="1"/>
  <c r="F548" i="1"/>
  <c r="F560" i="1"/>
  <c r="F561" i="1"/>
  <c r="F572" i="1"/>
  <c r="F573" i="1"/>
  <c r="F585" i="1"/>
  <c r="F586" i="1"/>
  <c r="F596" i="1"/>
  <c r="F597" i="1"/>
  <c r="F601" i="1"/>
  <c r="F602" i="1"/>
  <c r="F613" i="1"/>
  <c r="F614" i="1"/>
  <c r="F627" i="1"/>
  <c r="F628" i="1"/>
  <c r="F654" i="1"/>
  <c r="F655" i="1"/>
  <c r="F665" i="1"/>
  <c r="F666" i="1"/>
  <c r="F671" i="1"/>
  <c r="F672" i="1"/>
  <c r="F683" i="1"/>
  <c r="F684" i="1"/>
  <c r="F695" i="1"/>
  <c r="F696" i="1"/>
  <c r="F708" i="1"/>
  <c r="F709" i="1"/>
  <c r="F718" i="1"/>
  <c r="F719" i="1"/>
  <c r="F738" i="1"/>
  <c r="F739" i="1"/>
  <c r="F765" i="1"/>
  <c r="F766" i="1"/>
  <c r="F788" i="1"/>
  <c r="F789" i="1"/>
  <c r="F802" i="1"/>
  <c r="F803" i="1"/>
  <c r="F817" i="1"/>
  <c r="F818" i="1"/>
  <c r="F831" i="1"/>
  <c r="F832" i="1"/>
  <c r="F843" i="1"/>
  <c r="F844" i="1"/>
  <c r="F860" i="1"/>
  <c r="F861" i="1"/>
  <c r="F872" i="1"/>
  <c r="F873" i="1"/>
  <c r="F885" i="1"/>
  <c r="F886" i="1"/>
  <c r="F901" i="1"/>
  <c r="F902" i="1"/>
  <c r="F907" i="1"/>
  <c r="F908" i="1"/>
  <c r="F915" i="1"/>
  <c r="F916" i="1"/>
  <c r="F926" i="1"/>
  <c r="F927" i="1"/>
  <c r="F938" i="1"/>
  <c r="F939" i="1"/>
  <c r="F945" i="1"/>
  <c r="F946" i="1"/>
  <c r="F952" i="1"/>
  <c r="F953" i="1"/>
  <c r="F964" i="1"/>
  <c r="F965" i="1"/>
  <c r="F970" i="1"/>
  <c r="F971" i="1"/>
  <c r="F980" i="1"/>
  <c r="F981" i="1"/>
  <c r="F989" i="1"/>
  <c r="F990" i="1"/>
  <c r="F1002" i="1"/>
  <c r="F1003" i="1"/>
  <c r="F1014" i="1"/>
  <c r="F1015" i="1"/>
  <c r="F1034" i="1"/>
  <c r="F1035" i="1"/>
  <c r="F1039" i="1"/>
  <c r="F1040" i="1"/>
  <c r="F1055" i="1"/>
  <c r="F1056" i="1"/>
  <c r="F1068" i="1"/>
  <c r="F1069" i="1"/>
  <c r="F1081" i="1"/>
  <c r="F1082" i="1"/>
  <c r="F1093" i="1"/>
  <c r="F1094" i="1"/>
  <c r="F1115" i="1"/>
  <c r="F1116" i="1"/>
  <c r="F1130" i="1"/>
  <c r="F1131" i="1"/>
  <c r="F1143" i="1"/>
  <c r="F1144" i="1"/>
  <c r="F1153" i="1"/>
  <c r="F1154" i="1"/>
  <c r="F1165" i="1"/>
  <c r="F1166" i="1"/>
  <c r="F1177" i="1"/>
  <c r="F1178" i="1"/>
  <c r="F1190" i="1"/>
  <c r="F1191" i="1"/>
  <c r="F1196" i="1"/>
  <c r="F1197" i="1"/>
  <c r="F1208" i="1"/>
  <c r="F1209" i="1"/>
  <c r="F1220" i="1"/>
  <c r="F1221" i="1"/>
  <c r="F1232" i="1"/>
  <c r="F1233" i="1"/>
  <c r="F1247" i="1"/>
  <c r="F1248" i="1"/>
  <c r="F1279" i="1"/>
  <c r="F1280" i="1"/>
  <c r="F1292" i="1"/>
  <c r="F1293" i="1"/>
  <c r="F1305" i="1"/>
  <c r="F1306" i="1"/>
  <c r="F1317" i="1"/>
  <c r="F1318" i="1"/>
  <c r="F1328" i="1"/>
  <c r="F1329" i="1"/>
  <c r="F1339" i="1"/>
  <c r="F1340" i="1"/>
  <c r="F1355" i="1"/>
  <c r="F1356" i="1"/>
  <c r="F1360" i="1"/>
  <c r="F1361" i="1"/>
  <c r="F1372" i="1"/>
  <c r="F1373" i="1"/>
  <c r="F1384" i="1"/>
  <c r="F1385" i="1"/>
  <c r="F1397" i="1"/>
  <c r="F1398" i="1"/>
  <c r="F1413" i="1"/>
  <c r="F1414" i="1"/>
  <c r="F1427" i="1"/>
  <c r="F1428" i="1"/>
  <c r="F1432" i="1"/>
  <c r="F1433" i="1"/>
  <c r="F1450" i="1"/>
  <c r="F1451" i="1"/>
  <c r="F1455" i="1"/>
  <c r="F1456" i="1"/>
  <c r="F1467" i="1"/>
  <c r="F1468" i="1"/>
  <c r="F1500" i="1"/>
  <c r="F1501" i="1"/>
  <c r="F1512" i="1"/>
  <c r="F1513" i="1"/>
  <c r="F1545" i="1"/>
  <c r="F1546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I47" i="1"/>
  <c r="G47" i="1" s="1"/>
  <c r="I59" i="1"/>
  <c r="G59" i="1" s="1"/>
  <c r="I75" i="1"/>
  <c r="G75" i="1" s="1"/>
  <c r="I81" i="1"/>
  <c r="G81" i="1" s="1"/>
  <c r="I97" i="1"/>
  <c r="G97" i="1" s="1"/>
  <c r="I109" i="1"/>
  <c r="G109" i="1" s="1"/>
  <c r="I121" i="1"/>
  <c r="G121" i="1" s="1"/>
  <c r="I126" i="1"/>
  <c r="G126" i="1" s="1"/>
  <c r="I134" i="1"/>
  <c r="G134" i="1" s="1"/>
  <c r="I145" i="1"/>
  <c r="G145" i="1" s="1"/>
  <c r="I157" i="1"/>
  <c r="G157" i="1" s="1"/>
  <c r="I169" i="1"/>
  <c r="G169" i="1" s="1"/>
  <c r="I179" i="1"/>
  <c r="G179" i="1" s="1"/>
  <c r="I192" i="1"/>
  <c r="G192" i="1" s="1"/>
  <c r="I202" i="1"/>
  <c r="G202" i="1" s="1"/>
  <c r="I209" i="1"/>
  <c r="G209" i="1" s="1"/>
  <c r="I222" i="1"/>
  <c r="G222" i="1" s="1"/>
  <c r="I235" i="1"/>
  <c r="G235" i="1" s="1"/>
  <c r="I246" i="1"/>
  <c r="G246" i="1" s="1"/>
  <c r="I251" i="1"/>
  <c r="G251" i="1" s="1"/>
  <c r="I282" i="1"/>
  <c r="G282" i="1" s="1"/>
  <c r="I295" i="1"/>
  <c r="G295" i="1" s="1"/>
  <c r="I309" i="1"/>
  <c r="G309" i="1" s="1"/>
  <c r="I322" i="1"/>
  <c r="G322" i="1" s="1"/>
  <c r="I334" i="1"/>
  <c r="G334" i="1" s="1"/>
  <c r="I347" i="1"/>
  <c r="G347" i="1" s="1"/>
  <c r="I360" i="1"/>
  <c r="G360" i="1" s="1"/>
  <c r="I375" i="1"/>
  <c r="G375" i="1" s="1"/>
  <c r="I388" i="1"/>
  <c r="G388" i="1" s="1"/>
  <c r="I401" i="1"/>
  <c r="G401" i="1" s="1"/>
  <c r="I414" i="1"/>
  <c r="G414" i="1" s="1"/>
  <c r="I427" i="1"/>
  <c r="G427" i="1" s="1"/>
  <c r="I439" i="1"/>
  <c r="G439" i="1" s="1"/>
  <c r="I451" i="1"/>
  <c r="G451" i="1" s="1"/>
  <c r="I464" i="1"/>
  <c r="G464" i="1" s="1"/>
  <c r="I472" i="1"/>
  <c r="G472" i="1" s="1"/>
  <c r="I484" i="1"/>
  <c r="G484" i="1" s="1"/>
  <c r="I497" i="1"/>
  <c r="G497" i="1" s="1"/>
  <c r="I509" i="1"/>
  <c r="G509" i="1" s="1"/>
  <c r="I522" i="1"/>
  <c r="G522" i="1" s="1"/>
  <c r="I535" i="1"/>
  <c r="G535" i="1" s="1"/>
  <c r="I547" i="1"/>
  <c r="G547" i="1" s="1"/>
  <c r="I560" i="1"/>
  <c r="G560" i="1" s="1"/>
  <c r="I572" i="1"/>
  <c r="G572" i="1" s="1"/>
  <c r="I585" i="1"/>
  <c r="G585" i="1" s="1"/>
  <c r="I596" i="1"/>
  <c r="G596" i="1" s="1"/>
  <c r="I601" i="1"/>
  <c r="G601" i="1" s="1"/>
  <c r="I613" i="1"/>
  <c r="G613" i="1" s="1"/>
  <c r="I627" i="1"/>
  <c r="G627" i="1" s="1"/>
  <c r="I654" i="1"/>
  <c r="G654" i="1" s="1"/>
  <c r="I665" i="1"/>
  <c r="G665" i="1" s="1"/>
  <c r="I671" i="1"/>
  <c r="G671" i="1" s="1"/>
  <c r="I683" i="1"/>
  <c r="G683" i="1" s="1"/>
  <c r="I695" i="1"/>
  <c r="G695" i="1" s="1"/>
  <c r="I708" i="1"/>
  <c r="G708" i="1" s="1"/>
  <c r="I718" i="1"/>
  <c r="G718" i="1" s="1"/>
  <c r="I738" i="1"/>
  <c r="G738" i="1" s="1"/>
  <c r="I765" i="1"/>
  <c r="G765" i="1" s="1"/>
  <c r="I788" i="1"/>
  <c r="G788" i="1" s="1"/>
  <c r="I802" i="1"/>
  <c r="G802" i="1" s="1"/>
  <c r="I817" i="1"/>
  <c r="G817" i="1" s="1"/>
  <c r="I831" i="1"/>
  <c r="G831" i="1" s="1"/>
  <c r="I843" i="1"/>
  <c r="G843" i="1" s="1"/>
  <c r="I860" i="1"/>
  <c r="G860" i="1" s="1"/>
  <c r="I872" i="1"/>
  <c r="G872" i="1" s="1"/>
  <c r="I885" i="1"/>
  <c r="G885" i="1" s="1"/>
  <c r="I901" i="1"/>
  <c r="G901" i="1" s="1"/>
  <c r="I907" i="1"/>
  <c r="G907" i="1" s="1"/>
  <c r="I915" i="1"/>
  <c r="G915" i="1" s="1"/>
  <c r="I926" i="1"/>
  <c r="G926" i="1" s="1"/>
  <c r="I938" i="1"/>
  <c r="G938" i="1" s="1"/>
  <c r="I945" i="1"/>
  <c r="G945" i="1" s="1"/>
  <c r="I952" i="1"/>
  <c r="G952" i="1" s="1"/>
  <c r="I964" i="1"/>
  <c r="G964" i="1" s="1"/>
  <c r="I970" i="1"/>
  <c r="G970" i="1" s="1"/>
  <c r="I980" i="1"/>
  <c r="G980" i="1" s="1"/>
  <c r="I989" i="1"/>
  <c r="G989" i="1" s="1"/>
  <c r="I1002" i="1"/>
  <c r="G1002" i="1" s="1"/>
  <c r="I1014" i="1"/>
  <c r="G1014" i="1" s="1"/>
  <c r="I1034" i="1"/>
  <c r="G1034" i="1" s="1"/>
  <c r="I1039" i="1"/>
  <c r="G1039" i="1" s="1"/>
  <c r="I1055" i="1"/>
  <c r="G1055" i="1" s="1"/>
  <c r="I1068" i="1"/>
  <c r="G1068" i="1" s="1"/>
  <c r="I1081" i="1"/>
  <c r="G1081" i="1" s="1"/>
  <c r="I1093" i="1"/>
  <c r="G1093" i="1" s="1"/>
  <c r="I1115" i="1"/>
  <c r="G1115" i="1" s="1"/>
  <c r="I1130" i="1"/>
  <c r="G1130" i="1" s="1"/>
  <c r="I1143" i="1"/>
  <c r="G1143" i="1" s="1"/>
  <c r="I1153" i="1"/>
  <c r="G1153" i="1" s="1"/>
  <c r="I1165" i="1"/>
  <c r="G1165" i="1" s="1"/>
  <c r="I1177" i="1"/>
  <c r="G1177" i="1" s="1"/>
  <c r="I1190" i="1"/>
  <c r="G1190" i="1" s="1"/>
  <c r="I1196" i="1"/>
  <c r="G1196" i="1" s="1"/>
  <c r="I1208" i="1"/>
  <c r="G1208" i="1" s="1"/>
  <c r="I1220" i="1"/>
  <c r="G1220" i="1" s="1"/>
  <c r="I1232" i="1"/>
  <c r="G1232" i="1" s="1"/>
  <c r="I1247" i="1"/>
  <c r="G1247" i="1" s="1"/>
  <c r="I1279" i="1"/>
  <c r="G1279" i="1" s="1"/>
  <c r="I1292" i="1"/>
  <c r="G1292" i="1" s="1"/>
  <c r="I1305" i="1"/>
  <c r="G1305" i="1" s="1"/>
  <c r="I1317" i="1"/>
  <c r="G1317" i="1" s="1"/>
  <c r="I1328" i="1"/>
  <c r="G1328" i="1" s="1"/>
  <c r="I1339" i="1"/>
  <c r="G1339" i="1" s="1"/>
  <c r="I1355" i="1"/>
  <c r="G1355" i="1" s="1"/>
  <c r="I1360" i="1"/>
  <c r="G1360" i="1" s="1"/>
  <c r="I1372" i="1"/>
  <c r="G1372" i="1" s="1"/>
  <c r="I1384" i="1"/>
  <c r="G1384" i="1" s="1"/>
  <c r="I1397" i="1"/>
  <c r="G1397" i="1" s="1"/>
  <c r="I1413" i="1"/>
  <c r="G1413" i="1" s="1"/>
  <c r="I1427" i="1"/>
  <c r="G1427" i="1" s="1"/>
  <c r="I1432" i="1"/>
  <c r="G1432" i="1" s="1"/>
  <c r="I1450" i="1"/>
  <c r="G1450" i="1" s="1"/>
  <c r="I1455" i="1"/>
  <c r="G1455" i="1" s="1"/>
  <c r="I1467" i="1"/>
  <c r="G1467" i="1" s="1"/>
  <c r="I1500" i="1"/>
  <c r="G1500" i="1" s="1"/>
  <c r="I1512" i="1"/>
  <c r="G1512" i="1" s="1"/>
  <c r="I1545" i="1"/>
  <c r="G1545" i="1" s="1"/>
  <c r="Q990" i="1" l="1"/>
  <c r="Q360" i="1"/>
  <c r="Q498" i="1"/>
  <c r="Q402" i="1"/>
  <c r="Q348" i="1"/>
  <c r="Q296" i="1"/>
  <c r="Q908" i="1"/>
  <c r="Q376" i="1"/>
  <c r="Q655" i="1"/>
  <c r="Q510" i="1"/>
  <c r="Q414" i="1"/>
  <c r="Q310" i="1"/>
  <c r="Q246" i="1"/>
  <c r="Q1467" i="1"/>
  <c r="Q1427" i="1"/>
  <c r="Q1165" i="1"/>
  <c r="Q1115" i="1"/>
  <c r="Q1002" i="1"/>
  <c r="Q926" i="1"/>
  <c r="Q831" i="1"/>
  <c r="Q695" i="1"/>
  <c r="Q654" i="1"/>
  <c r="Q547" i="1"/>
  <c r="Q497" i="1"/>
  <c r="Q451" i="1"/>
  <c r="Q401" i="1"/>
  <c r="Q347" i="1"/>
  <c r="Q295" i="1"/>
  <c r="Q145" i="1"/>
  <c r="Q389" i="1"/>
  <c r="Q335" i="1"/>
  <c r="Q283" i="1"/>
  <c r="Q1428" i="1"/>
  <c r="Q766" i="1"/>
  <c r="Q1545" i="1"/>
  <c r="Q1455" i="1"/>
  <c r="Q1360" i="1"/>
  <c r="Q1247" i="1"/>
  <c r="Q1153" i="1"/>
  <c r="Q1039" i="1"/>
  <c r="Q952" i="1"/>
  <c r="Q915" i="1"/>
  <c r="Q872" i="1"/>
  <c r="Q817" i="1"/>
  <c r="Q738" i="1"/>
  <c r="Q683" i="1"/>
  <c r="Q627" i="1"/>
  <c r="Q585" i="1"/>
  <c r="Q535" i="1"/>
  <c r="Q439" i="1"/>
  <c r="Q388" i="1"/>
  <c r="Q334" i="1"/>
  <c r="Q282" i="1"/>
  <c r="Q97" i="1"/>
  <c r="Q1398" i="1"/>
  <c r="Q719" i="1"/>
  <c r="Q614" i="1"/>
  <c r="Q473" i="1"/>
  <c r="Q428" i="1"/>
  <c r="Q323" i="1"/>
  <c r="Q252" i="1"/>
  <c r="Q202" i="1"/>
  <c r="Q146" i="1"/>
  <c r="Q122" i="1"/>
  <c r="Q98" i="1"/>
  <c r="Q718" i="1"/>
  <c r="Q671" i="1"/>
  <c r="Q427" i="1"/>
  <c r="Q375" i="1"/>
  <c r="Q322" i="1"/>
  <c r="Q251" i="1"/>
  <c r="Q1293" i="1"/>
  <c r="Q465" i="1"/>
  <c r="Q415" i="1"/>
  <c r="Q361" i="1"/>
  <c r="Q247" i="1"/>
  <c r="Q1292" i="1"/>
  <c r="Q1014" i="1"/>
  <c r="Q309" i="1"/>
  <c r="Q1372" i="1"/>
  <c r="Q1328" i="1"/>
  <c r="Q1279" i="1"/>
  <c r="Q1208" i="1"/>
  <c r="Q1055" i="1"/>
  <c r="Q964" i="1"/>
  <c r="Q885" i="1"/>
  <c r="Q765" i="1"/>
  <c r="Q596" i="1"/>
  <c r="Q1546" i="1"/>
  <c r="Q1456" i="1"/>
  <c r="Q1414" i="1"/>
  <c r="Q1361" i="1"/>
  <c r="Q1318" i="1"/>
  <c r="Q1248" i="1"/>
  <c r="Q1197" i="1"/>
  <c r="Q1154" i="1"/>
  <c r="Q1094" i="1"/>
  <c r="Q1040" i="1"/>
  <c r="Q953" i="1"/>
  <c r="Q916" i="1"/>
  <c r="Q873" i="1"/>
  <c r="Q818" i="1"/>
  <c r="Q739" i="1"/>
  <c r="Q684" i="1"/>
  <c r="Q628" i="1"/>
  <c r="Q586" i="1"/>
  <c r="Q536" i="1"/>
  <c r="Q485" i="1"/>
  <c r="Q440" i="1"/>
  <c r="Q1513" i="1"/>
  <c r="Q1451" i="1"/>
  <c r="Q1356" i="1"/>
  <c r="Q1306" i="1"/>
  <c r="Q1233" i="1"/>
  <c r="Q1191" i="1"/>
  <c r="Q1144" i="1"/>
  <c r="Q1082" i="1"/>
  <c r="Q1035" i="1"/>
  <c r="Q981" i="1"/>
  <c r="Q946" i="1"/>
  <c r="Q861" i="1"/>
  <c r="Q803" i="1"/>
  <c r="Q672" i="1"/>
  <c r="Q573" i="1"/>
  <c r="Q523" i="1"/>
  <c r="Q210" i="1"/>
  <c r="Q170" i="1"/>
  <c r="Q127" i="1"/>
  <c r="Q82" i="1"/>
  <c r="Q1512" i="1"/>
  <c r="Q1450" i="1"/>
  <c r="Q1397" i="1"/>
  <c r="Q1355" i="1"/>
  <c r="Q1305" i="1"/>
  <c r="Q1232" i="1"/>
  <c r="Q1190" i="1"/>
  <c r="Q1143" i="1"/>
  <c r="Q1081" i="1"/>
  <c r="Q1034" i="1"/>
  <c r="Q980" i="1"/>
  <c r="Q945" i="1"/>
  <c r="Q907" i="1"/>
  <c r="Q860" i="1"/>
  <c r="Q802" i="1"/>
  <c r="Q613" i="1"/>
  <c r="Q572" i="1"/>
  <c r="Q522" i="1"/>
  <c r="Q472" i="1"/>
  <c r="Q209" i="1"/>
  <c r="Q169" i="1"/>
  <c r="Q81" i="1"/>
  <c r="Q1413" i="1"/>
  <c r="Q1196" i="1"/>
  <c r="Q1501" i="1"/>
  <c r="Q1433" i="1"/>
  <c r="Q1385" i="1"/>
  <c r="Q1340" i="1"/>
  <c r="Q1221" i="1"/>
  <c r="Q1178" i="1"/>
  <c r="Q1131" i="1"/>
  <c r="Q1069" i="1"/>
  <c r="Q1015" i="1"/>
  <c r="Q971" i="1"/>
  <c r="Q939" i="1"/>
  <c r="Q902" i="1"/>
  <c r="Q844" i="1"/>
  <c r="Q789" i="1"/>
  <c r="Q709" i="1"/>
  <c r="Q666" i="1"/>
  <c r="Q602" i="1"/>
  <c r="Q561" i="1"/>
  <c r="Q1317" i="1"/>
  <c r="Q1093" i="1"/>
  <c r="Q484" i="1"/>
  <c r="Q1500" i="1"/>
  <c r="Q1432" i="1"/>
  <c r="Q1384" i="1"/>
  <c r="Q1339" i="1"/>
  <c r="Q1220" i="1"/>
  <c r="Q1177" i="1"/>
  <c r="Q1130" i="1"/>
  <c r="Q1068" i="1"/>
  <c r="Q970" i="1"/>
  <c r="Q938" i="1"/>
  <c r="Q901" i="1"/>
  <c r="Q843" i="1"/>
  <c r="Q788" i="1"/>
  <c r="Q708" i="1"/>
  <c r="Q665" i="1"/>
  <c r="Q601" i="1"/>
  <c r="Q560" i="1"/>
  <c r="Q509" i="1"/>
  <c r="Q464" i="1"/>
  <c r="Q121" i="1"/>
  <c r="Q989" i="1"/>
  <c r="Q1468" i="1"/>
  <c r="Q1373" i="1"/>
  <c r="Q1329" i="1"/>
  <c r="Q1280" i="1"/>
  <c r="Q1209" i="1"/>
  <c r="Q1166" i="1"/>
  <c r="Q1116" i="1"/>
  <c r="Q1056" i="1"/>
  <c r="Q1003" i="1"/>
  <c r="Q965" i="1"/>
  <c r="Q927" i="1"/>
  <c r="Q886" i="1"/>
  <c r="Q832" i="1"/>
  <c r="Q696" i="1"/>
  <c r="Q597" i="1"/>
  <c r="Q548" i="1"/>
  <c r="Q452" i="1"/>
  <c r="Q193" i="1"/>
  <c r="Q126" i="1"/>
  <c r="Q203" i="1"/>
  <c r="Q158" i="1"/>
  <c r="Q76" i="1"/>
  <c r="Q157" i="1"/>
  <c r="Q75" i="1"/>
  <c r="Q236" i="1"/>
  <c r="Q110" i="1"/>
  <c r="Q60" i="1"/>
  <c r="Q235" i="1"/>
  <c r="Q192" i="1"/>
  <c r="Q109" i="1"/>
  <c r="Q59" i="1"/>
  <c r="Q223" i="1"/>
  <c r="Q180" i="1"/>
  <c r="Q135" i="1"/>
  <c r="Q48" i="1"/>
  <c r="Q222" i="1"/>
  <c r="Q179" i="1"/>
  <c r="Q134" i="1"/>
  <c r="Q47" i="1"/>
  <c r="F1555" i="1"/>
  <c r="Q1555" i="1" s="1"/>
  <c r="F1547" i="1"/>
  <c r="Q1547" i="1" s="1"/>
  <c r="F1539" i="1"/>
  <c r="Q1539" i="1" s="1"/>
  <c r="F1531" i="1"/>
  <c r="Q1531" i="1" s="1"/>
  <c r="F1523" i="1"/>
  <c r="Q1523" i="1" s="1"/>
  <c r="F1515" i="1"/>
  <c r="Q1515" i="1" s="1"/>
  <c r="F1507" i="1"/>
  <c r="Q1507" i="1" s="1"/>
  <c r="F1499" i="1"/>
  <c r="Q1499" i="1" s="1"/>
  <c r="F1491" i="1"/>
  <c r="Q1491" i="1" s="1"/>
  <c r="F1483" i="1"/>
  <c r="Q1483" i="1" s="1"/>
  <c r="F1475" i="1"/>
  <c r="Q1475" i="1" s="1"/>
  <c r="F1459" i="1"/>
  <c r="Q1459" i="1" s="1"/>
  <c r="F1443" i="1"/>
  <c r="Q1443" i="1" s="1"/>
  <c r="F1435" i="1"/>
  <c r="Q1435" i="1" s="1"/>
  <c r="F1419" i="1"/>
  <c r="Q1419" i="1" s="1"/>
  <c r="F1411" i="1"/>
  <c r="Q1411" i="1" s="1"/>
  <c r="F1403" i="1"/>
  <c r="Q1403" i="1" s="1"/>
  <c r="F1395" i="1"/>
  <c r="Q1395" i="1" s="1"/>
  <c r="F1387" i="1"/>
  <c r="Q1387" i="1" s="1"/>
  <c r="F1379" i="1"/>
  <c r="Q1379" i="1" s="1"/>
  <c r="F1371" i="1"/>
  <c r="Q1371" i="1" s="1"/>
  <c r="F1363" i="1"/>
  <c r="Q1363" i="1" s="1"/>
  <c r="F1347" i="1"/>
  <c r="Q1347" i="1" s="1"/>
  <c r="F1331" i="1"/>
  <c r="Q1331" i="1" s="1"/>
  <c r="F1323" i="1"/>
  <c r="Q1323" i="1" s="1"/>
  <c r="F1315" i="1"/>
  <c r="Q1315" i="1" s="1"/>
  <c r="F1307" i="1"/>
  <c r="Q1307" i="1" s="1"/>
  <c r="F1299" i="1"/>
  <c r="Q1299" i="1" s="1"/>
  <c r="F1291" i="1"/>
  <c r="Q1291" i="1" s="1"/>
  <c r="F1283" i="1"/>
  <c r="Q1283" i="1" s="1"/>
  <c r="F1275" i="1"/>
  <c r="Q1275" i="1" s="1"/>
  <c r="F1267" i="1"/>
  <c r="Q1267" i="1" s="1"/>
  <c r="F1259" i="1"/>
  <c r="Q1259" i="1" s="1"/>
  <c r="F1251" i="1"/>
  <c r="Q1251" i="1" s="1"/>
  <c r="F1243" i="1"/>
  <c r="Q1243" i="1" s="1"/>
  <c r="F1235" i="1"/>
  <c r="Q1235" i="1" s="1"/>
  <c r="F1227" i="1"/>
  <c r="Q1227" i="1" s="1"/>
  <c r="F1219" i="1"/>
  <c r="Q1219" i="1" s="1"/>
  <c r="F1211" i="1"/>
  <c r="Q1211" i="1" s="1"/>
  <c r="F1203" i="1"/>
  <c r="Q1203" i="1" s="1"/>
  <c r="F1195" i="1"/>
  <c r="Q1195" i="1" s="1"/>
  <c r="F1187" i="1"/>
  <c r="Q1187" i="1" s="1"/>
  <c r="F1179" i="1"/>
  <c r="Q1179" i="1" s="1"/>
  <c r="F1171" i="1"/>
  <c r="Q1171" i="1" s="1"/>
  <c r="F1163" i="1"/>
  <c r="Q1163" i="1" s="1"/>
  <c r="F1155" i="1"/>
  <c r="Q1155" i="1" s="1"/>
  <c r="F1147" i="1"/>
  <c r="Q1147" i="1" s="1"/>
  <c r="F1139" i="1"/>
  <c r="Q1139" i="1" s="1"/>
  <c r="F1123" i="1"/>
  <c r="Q1123" i="1" s="1"/>
  <c r="F1107" i="1"/>
  <c r="Q1107" i="1" s="1"/>
  <c r="F1099" i="1"/>
  <c r="Q1099" i="1" s="1"/>
  <c r="F1091" i="1"/>
  <c r="Q1091" i="1" s="1"/>
  <c r="F1083" i="1"/>
  <c r="Q1083" i="1" s="1"/>
  <c r="F1075" i="1"/>
  <c r="Q1075" i="1" s="1"/>
  <c r="F1067" i="1"/>
  <c r="Q1067" i="1" s="1"/>
  <c r="F1059" i="1"/>
  <c r="Q1059" i="1" s="1"/>
  <c r="F1051" i="1"/>
  <c r="Q1051" i="1" s="1"/>
  <c r="F1043" i="1"/>
  <c r="Q1043" i="1" s="1"/>
  <c r="F1027" i="1"/>
  <c r="Q1027" i="1" s="1"/>
  <c r="F1019" i="1"/>
  <c r="Q1019" i="1" s="1"/>
  <c r="F1011" i="1"/>
  <c r="Q1011" i="1" s="1"/>
  <c r="F995" i="1"/>
  <c r="Q995" i="1" s="1"/>
  <c r="F987" i="1"/>
  <c r="Q987" i="1" s="1"/>
  <c r="F979" i="1"/>
  <c r="Q979" i="1" s="1"/>
  <c r="F963" i="1"/>
  <c r="Q963" i="1" s="1"/>
  <c r="F955" i="1"/>
  <c r="Q955" i="1" s="1"/>
  <c r="F947" i="1"/>
  <c r="Q947" i="1" s="1"/>
  <c r="F931" i="1"/>
  <c r="Q931" i="1" s="1"/>
  <c r="F1551" i="1"/>
  <c r="Q1551" i="1" s="1"/>
  <c r="F1543" i="1"/>
  <c r="Q1543" i="1" s="1"/>
  <c r="F1535" i="1"/>
  <c r="Q1535" i="1" s="1"/>
  <c r="F1527" i="1"/>
  <c r="Q1527" i="1" s="1"/>
  <c r="F1519" i="1"/>
  <c r="Q1519" i="1" s="1"/>
  <c r="F1511" i="1"/>
  <c r="Q1511" i="1" s="1"/>
  <c r="F1503" i="1"/>
  <c r="Q1503" i="1" s="1"/>
  <c r="F1495" i="1"/>
  <c r="Q1495" i="1" s="1"/>
  <c r="F1487" i="1"/>
  <c r="Q1487" i="1" s="1"/>
  <c r="F1479" i="1"/>
  <c r="Q1479" i="1" s="1"/>
  <c r="F1471" i="1"/>
  <c r="Q1471" i="1" s="1"/>
  <c r="F1463" i="1"/>
  <c r="Q1463" i="1" s="1"/>
  <c r="F1447" i="1"/>
  <c r="Q1447" i="1" s="1"/>
  <c r="F1439" i="1"/>
  <c r="Q1439" i="1" s="1"/>
  <c r="F1431" i="1"/>
  <c r="Q1431" i="1" s="1"/>
  <c r="F1423" i="1"/>
  <c r="Q1423" i="1" s="1"/>
  <c r="F1415" i="1"/>
  <c r="Q1415" i="1" s="1"/>
  <c r="F1407" i="1"/>
  <c r="Q1407" i="1" s="1"/>
  <c r="F1399" i="1"/>
  <c r="Q1399" i="1" s="1"/>
  <c r="F1391" i="1"/>
  <c r="Q1391" i="1" s="1"/>
  <c r="F1383" i="1"/>
  <c r="Q1383" i="1" s="1"/>
  <c r="F1375" i="1"/>
  <c r="Q1375" i="1" s="1"/>
  <c r="F1367" i="1"/>
  <c r="Q1367" i="1" s="1"/>
  <c r="F1359" i="1"/>
  <c r="Q1359" i="1" s="1"/>
  <c r="F1351" i="1"/>
  <c r="Q1351" i="1" s="1"/>
  <c r="F1343" i="1"/>
  <c r="Q1343" i="1" s="1"/>
  <c r="F1335" i="1"/>
  <c r="Q1335" i="1" s="1"/>
  <c r="F1327" i="1"/>
  <c r="Q1327" i="1" s="1"/>
  <c r="F1319" i="1"/>
  <c r="Q1319" i="1" s="1"/>
  <c r="F1311" i="1"/>
  <c r="Q1311" i="1" s="1"/>
  <c r="F1303" i="1"/>
  <c r="Q1303" i="1" s="1"/>
  <c r="F1295" i="1"/>
  <c r="Q1295" i="1" s="1"/>
  <c r="F1287" i="1"/>
  <c r="Q1287" i="1" s="1"/>
  <c r="F1271" i="1"/>
  <c r="Q1271" i="1" s="1"/>
  <c r="F1263" i="1"/>
  <c r="Q1263" i="1" s="1"/>
  <c r="F1255" i="1"/>
  <c r="Q1255" i="1" s="1"/>
  <c r="F1239" i="1"/>
  <c r="Q1239" i="1" s="1"/>
  <c r="F1231" i="1"/>
  <c r="Q1231" i="1" s="1"/>
  <c r="F1223" i="1"/>
  <c r="Q1223" i="1" s="1"/>
  <c r="F1215" i="1"/>
  <c r="Q1215" i="1" s="1"/>
  <c r="F1207" i="1"/>
  <c r="Q1207" i="1" s="1"/>
  <c r="F1199" i="1"/>
  <c r="Q1199" i="1" s="1"/>
  <c r="F1183" i="1"/>
  <c r="Q1183" i="1" s="1"/>
  <c r="F1175" i="1"/>
  <c r="Q1175" i="1" s="1"/>
  <c r="F1167" i="1"/>
  <c r="Q1167" i="1" s="1"/>
  <c r="F1159" i="1"/>
  <c r="Q1159" i="1" s="1"/>
  <c r="F1151" i="1"/>
  <c r="Q1151" i="1" s="1"/>
  <c r="F1135" i="1"/>
  <c r="Q1135" i="1" s="1"/>
  <c r="F1127" i="1"/>
  <c r="Q1127" i="1" s="1"/>
  <c r="F1119" i="1"/>
  <c r="Q1119" i="1" s="1"/>
  <c r="F1111" i="1"/>
  <c r="Q1111" i="1" s="1"/>
  <c r="F1103" i="1"/>
  <c r="Q1103" i="1" s="1"/>
  <c r="F1095" i="1"/>
  <c r="Q1095" i="1" s="1"/>
  <c r="F1087" i="1"/>
  <c r="Q1087" i="1" s="1"/>
  <c r="F1079" i="1"/>
  <c r="Q1079" i="1" s="1"/>
  <c r="F1071" i="1"/>
  <c r="Q1071" i="1" s="1"/>
  <c r="F1063" i="1"/>
  <c r="Q1063" i="1" s="1"/>
  <c r="F1047" i="1"/>
  <c r="Q1047" i="1" s="1"/>
  <c r="F1031" i="1"/>
  <c r="Q1031" i="1" s="1"/>
  <c r="F1023" i="1"/>
  <c r="Q1023" i="1" s="1"/>
  <c r="F1007" i="1"/>
  <c r="Q1007" i="1" s="1"/>
  <c r="F999" i="1"/>
  <c r="Q999" i="1" s="1"/>
  <c r="F991" i="1"/>
  <c r="Q991" i="1" s="1"/>
  <c r="F983" i="1"/>
  <c r="Q983" i="1" s="1"/>
  <c r="F975" i="1"/>
  <c r="Q975" i="1" s="1"/>
  <c r="F967" i="1"/>
  <c r="Q967" i="1" s="1"/>
  <c r="F959" i="1"/>
  <c r="Q959" i="1" s="1"/>
  <c r="F951" i="1"/>
  <c r="Q951" i="1" s="1"/>
  <c r="F943" i="1"/>
  <c r="Q943" i="1" s="1"/>
  <c r="F935" i="1"/>
  <c r="Q935" i="1" s="1"/>
  <c r="F919" i="1"/>
  <c r="Q919" i="1" s="1"/>
  <c r="F911" i="1"/>
  <c r="Q911" i="1" s="1"/>
  <c r="F903" i="1"/>
  <c r="Q903" i="1" s="1"/>
  <c r="F895" i="1"/>
  <c r="Q895" i="1" s="1"/>
  <c r="F887" i="1"/>
  <c r="Q887" i="1" s="1"/>
  <c r="F879" i="1"/>
  <c r="Q879" i="1" s="1"/>
  <c r="F871" i="1"/>
  <c r="Q871" i="1" s="1"/>
  <c r="F863" i="1"/>
  <c r="Q863" i="1" s="1"/>
  <c r="F855" i="1"/>
  <c r="Q855" i="1" s="1"/>
  <c r="F847" i="1"/>
  <c r="Q847" i="1" s="1"/>
  <c r="F839" i="1"/>
  <c r="Q839" i="1" s="1"/>
  <c r="F823" i="1"/>
  <c r="Q823" i="1" s="1"/>
  <c r="F815" i="1"/>
  <c r="Q815" i="1" s="1"/>
  <c r="F807" i="1"/>
  <c r="Q807" i="1" s="1"/>
  <c r="F799" i="1"/>
  <c r="Q799" i="1" s="1"/>
  <c r="F791" i="1"/>
  <c r="Q791" i="1" s="1"/>
  <c r="F783" i="1"/>
  <c r="Q783" i="1" s="1"/>
  <c r="F775" i="1"/>
  <c r="Q775" i="1" s="1"/>
  <c r="F767" i="1"/>
  <c r="Q767" i="1" s="1"/>
  <c r="F759" i="1"/>
  <c r="Q759" i="1" s="1"/>
  <c r="F751" i="1"/>
  <c r="Q751" i="1" s="1"/>
  <c r="F743" i="1"/>
  <c r="Q743" i="1" s="1"/>
  <c r="F735" i="1"/>
  <c r="Q735" i="1" s="1"/>
  <c r="F727" i="1"/>
  <c r="Q727" i="1" s="1"/>
  <c r="F711" i="1"/>
  <c r="Q711" i="1" s="1"/>
  <c r="F703" i="1"/>
  <c r="Q703" i="1" s="1"/>
  <c r="F687" i="1"/>
  <c r="Q687" i="1" s="1"/>
  <c r="F679" i="1"/>
  <c r="Q679" i="1" s="1"/>
  <c r="F663" i="1"/>
  <c r="Q663" i="1" s="1"/>
  <c r="F647" i="1"/>
  <c r="Q647" i="1" s="1"/>
  <c r="F639" i="1"/>
  <c r="Q639" i="1" s="1"/>
  <c r="F631" i="1"/>
  <c r="Q631" i="1" s="1"/>
  <c r="F623" i="1"/>
  <c r="Q623" i="1" s="1"/>
  <c r="F615" i="1"/>
  <c r="Q615" i="1" s="1"/>
  <c r="F607" i="1"/>
  <c r="Q607" i="1" s="1"/>
  <c r="F599" i="1"/>
  <c r="Q599" i="1" s="1"/>
  <c r="F591" i="1"/>
  <c r="Q591" i="1" s="1"/>
  <c r="F583" i="1"/>
  <c r="Q583" i="1" s="1"/>
  <c r="F575" i="1"/>
  <c r="Q575" i="1" s="1"/>
  <c r="F567" i="1"/>
  <c r="Q567" i="1" s="1"/>
  <c r="F559" i="1"/>
  <c r="Q559" i="1" s="1"/>
  <c r="F551" i="1"/>
  <c r="Q551" i="1" s="1"/>
  <c r="F543" i="1"/>
  <c r="Q543" i="1" s="1"/>
  <c r="F527" i="1"/>
  <c r="Q527" i="1" s="1"/>
  <c r="F519" i="1"/>
  <c r="Q519" i="1" s="1"/>
  <c r="F511" i="1"/>
  <c r="Q511" i="1" s="1"/>
  <c r="F503" i="1"/>
  <c r="Q503" i="1" s="1"/>
  <c r="F495" i="1"/>
  <c r="Q495" i="1" s="1"/>
  <c r="F487" i="1"/>
  <c r="Q487" i="1" s="1"/>
  <c r="F479" i="1"/>
  <c r="Q479" i="1" s="1"/>
  <c r="F1381" i="1"/>
  <c r="Q1381" i="1" s="1"/>
  <c r="F1205" i="1"/>
  <c r="Q1205" i="1" s="1"/>
  <c r="F909" i="1"/>
  <c r="Q909" i="1" s="1"/>
  <c r="F837" i="1"/>
  <c r="Q837" i="1" s="1"/>
  <c r="F797" i="1"/>
  <c r="Q797" i="1" s="1"/>
  <c r="F501" i="1"/>
  <c r="Q501" i="1" s="1"/>
  <c r="F493" i="1"/>
  <c r="Q493" i="1" s="1"/>
  <c r="F477" i="1"/>
  <c r="Q477" i="1" s="1"/>
  <c r="F469" i="1"/>
  <c r="Q469" i="1" s="1"/>
  <c r="F461" i="1"/>
  <c r="Q461" i="1" s="1"/>
  <c r="F453" i="1"/>
  <c r="Q453" i="1" s="1"/>
  <c r="F445" i="1"/>
  <c r="Q445" i="1" s="1"/>
  <c r="F437" i="1"/>
  <c r="Q437" i="1" s="1"/>
  <c r="F429" i="1"/>
  <c r="Q429" i="1" s="1"/>
  <c r="F421" i="1"/>
  <c r="Q421" i="1" s="1"/>
  <c r="F413" i="1"/>
  <c r="Q413" i="1" s="1"/>
  <c r="F405" i="1"/>
  <c r="Q405" i="1" s="1"/>
  <c r="F397" i="1"/>
  <c r="Q397" i="1" s="1"/>
  <c r="F381" i="1"/>
  <c r="Q381" i="1" s="1"/>
  <c r="F373" i="1"/>
  <c r="Q373" i="1" s="1"/>
  <c r="F365" i="1"/>
  <c r="Q365" i="1" s="1"/>
  <c r="F357" i="1"/>
  <c r="Q357" i="1" s="1"/>
  <c r="F349" i="1"/>
  <c r="Q349" i="1" s="1"/>
  <c r="F341" i="1"/>
  <c r="Q341" i="1" s="1"/>
  <c r="F333" i="1"/>
  <c r="Q333" i="1" s="1"/>
  <c r="F325" i="1"/>
  <c r="Q325" i="1" s="1"/>
  <c r="F317" i="1"/>
  <c r="Q317" i="1" s="1"/>
  <c r="F301" i="1"/>
  <c r="Q301" i="1" s="1"/>
  <c r="F293" i="1"/>
  <c r="Q293" i="1" s="1"/>
  <c r="F285" i="1"/>
  <c r="Q285" i="1" s="1"/>
  <c r="F277" i="1"/>
  <c r="Q277" i="1" s="1"/>
  <c r="F269" i="1"/>
  <c r="Q269" i="1" s="1"/>
  <c r="F261" i="1"/>
  <c r="Q261" i="1" s="1"/>
  <c r="F253" i="1"/>
  <c r="Q253" i="1" s="1"/>
  <c r="F245" i="1"/>
  <c r="Q245" i="1" s="1"/>
  <c r="F237" i="1"/>
  <c r="Q237" i="1" s="1"/>
  <c r="F229" i="1"/>
  <c r="Q229" i="1" s="1"/>
  <c r="F221" i="1"/>
  <c r="Q221" i="1" s="1"/>
  <c r="F213" i="1"/>
  <c r="Q213" i="1" s="1"/>
  <c r="F205" i="1"/>
  <c r="Q205" i="1" s="1"/>
  <c r="F197" i="1"/>
  <c r="Q197" i="1" s="1"/>
  <c r="F189" i="1"/>
  <c r="Q189" i="1" s="1"/>
  <c r="F181" i="1"/>
  <c r="Q181" i="1" s="1"/>
  <c r="F923" i="1"/>
  <c r="Q923" i="1" s="1"/>
  <c r="F899" i="1"/>
  <c r="Q899" i="1" s="1"/>
  <c r="F891" i="1"/>
  <c r="Q891" i="1" s="1"/>
  <c r="F875" i="1"/>
  <c r="Q875" i="1" s="1"/>
  <c r="F867" i="1"/>
  <c r="Q867" i="1" s="1"/>
  <c r="F859" i="1"/>
  <c r="Q859" i="1" s="1"/>
  <c r="F173" i="1"/>
  <c r="Q173" i="1" s="1"/>
  <c r="F471" i="1"/>
  <c r="Q471" i="1" s="1"/>
  <c r="F94" i="1"/>
  <c r="Q94" i="1" s="1"/>
  <c r="F86" i="1"/>
  <c r="Q86" i="1" s="1"/>
  <c r="F78" i="1"/>
  <c r="Q78" i="1" s="1"/>
  <c r="F70" i="1"/>
  <c r="Q70" i="1" s="1"/>
  <c r="F62" i="1"/>
  <c r="Q62" i="1" s="1"/>
  <c r="F54" i="1"/>
  <c r="Q54" i="1" s="1"/>
  <c r="F463" i="1"/>
  <c r="Q463" i="1" s="1"/>
  <c r="F455" i="1"/>
  <c r="Q455" i="1" s="1"/>
  <c r="F447" i="1"/>
  <c r="Q447" i="1" s="1"/>
  <c r="F431" i="1"/>
  <c r="Q431" i="1" s="1"/>
  <c r="F423" i="1"/>
  <c r="Q423" i="1" s="1"/>
  <c r="F407" i="1"/>
  <c r="Q407" i="1" s="1"/>
  <c r="F399" i="1"/>
  <c r="Q399" i="1" s="1"/>
  <c r="F391" i="1"/>
  <c r="Q391" i="1" s="1"/>
  <c r="F383" i="1"/>
  <c r="Q383" i="1" s="1"/>
  <c r="F367" i="1"/>
  <c r="Q367" i="1" s="1"/>
  <c r="F359" i="1"/>
  <c r="Q359" i="1" s="1"/>
  <c r="F351" i="1"/>
  <c r="Q351" i="1" s="1"/>
  <c r="F343" i="1"/>
  <c r="Q343" i="1" s="1"/>
  <c r="F327" i="1"/>
  <c r="Q327" i="1" s="1"/>
  <c r="F46" i="1"/>
  <c r="F319" i="1"/>
  <c r="Q319" i="1" s="1"/>
  <c r="F165" i="1"/>
  <c r="Q165" i="1" s="1"/>
  <c r="F149" i="1"/>
  <c r="Q149" i="1" s="1"/>
  <c r="F141" i="1"/>
  <c r="Q141" i="1" s="1"/>
  <c r="F133" i="1"/>
  <c r="Q133" i="1" s="1"/>
  <c r="F125" i="1"/>
  <c r="Q125" i="1" s="1"/>
  <c r="F117" i="1"/>
  <c r="Q117" i="1" s="1"/>
  <c r="F836" i="1"/>
  <c r="Q836" i="1" s="1"/>
  <c r="F84" i="1"/>
  <c r="Q84" i="1" s="1"/>
  <c r="F52" i="1"/>
  <c r="Q52" i="1" s="1"/>
  <c r="F1552" i="1"/>
  <c r="Q1552" i="1" s="1"/>
  <c r="F1544" i="1"/>
  <c r="Q1544" i="1" s="1"/>
  <c r="F1536" i="1"/>
  <c r="Q1536" i="1" s="1"/>
  <c r="F1528" i="1"/>
  <c r="Q1528" i="1" s="1"/>
  <c r="F1520" i="1"/>
  <c r="Q1520" i="1" s="1"/>
  <c r="F1504" i="1"/>
  <c r="Q1504" i="1" s="1"/>
  <c r="F1496" i="1"/>
  <c r="Q1496" i="1" s="1"/>
  <c r="F1488" i="1"/>
  <c r="Q1488" i="1" s="1"/>
  <c r="F1480" i="1"/>
  <c r="Q1480" i="1" s="1"/>
  <c r="F1472" i="1"/>
  <c r="Q1472" i="1" s="1"/>
  <c r="F1464" i="1"/>
  <c r="Q1464" i="1" s="1"/>
  <c r="F1448" i="1"/>
  <c r="Q1448" i="1" s="1"/>
  <c r="F1440" i="1"/>
  <c r="Q1440" i="1" s="1"/>
  <c r="F1424" i="1"/>
  <c r="Q1424" i="1" s="1"/>
  <c r="F1416" i="1"/>
  <c r="Q1416" i="1" s="1"/>
  <c r="F1408" i="1"/>
  <c r="Q1408" i="1" s="1"/>
  <c r="F1400" i="1"/>
  <c r="Q1400" i="1" s="1"/>
  <c r="F1392" i="1"/>
  <c r="Q1392" i="1" s="1"/>
  <c r="F1376" i="1"/>
  <c r="Q1376" i="1" s="1"/>
  <c r="F1368" i="1"/>
  <c r="Q1368" i="1" s="1"/>
  <c r="F1352" i="1"/>
  <c r="Q1352" i="1" s="1"/>
  <c r="F1344" i="1"/>
  <c r="Q1344" i="1" s="1"/>
  <c r="F1336" i="1"/>
  <c r="Q1336" i="1" s="1"/>
  <c r="F1320" i="1"/>
  <c r="Q1320" i="1" s="1"/>
  <c r="F883" i="1"/>
  <c r="Q883" i="1" s="1"/>
  <c r="F851" i="1"/>
  <c r="Q851" i="1" s="1"/>
  <c r="F1312" i="1"/>
  <c r="Q1312" i="1" s="1"/>
  <c r="F1304" i="1"/>
  <c r="Q1304" i="1" s="1"/>
  <c r="F1296" i="1"/>
  <c r="Q1296" i="1" s="1"/>
  <c r="F1288" i="1"/>
  <c r="Q1288" i="1" s="1"/>
  <c r="F1272" i="1"/>
  <c r="Q1272" i="1" s="1"/>
  <c r="F1264" i="1"/>
  <c r="Q1264" i="1" s="1"/>
  <c r="F1256" i="1"/>
  <c r="Q1256" i="1" s="1"/>
  <c r="F1240" i="1"/>
  <c r="Q1240" i="1" s="1"/>
  <c r="F1224" i="1"/>
  <c r="Q1224" i="1" s="1"/>
  <c r="F1216" i="1"/>
  <c r="Q1216" i="1" s="1"/>
  <c r="F1200" i="1"/>
  <c r="Q1200" i="1" s="1"/>
  <c r="F1192" i="1"/>
  <c r="Q1192" i="1" s="1"/>
  <c r="F1184" i="1"/>
  <c r="Q1184" i="1" s="1"/>
  <c r="F1176" i="1"/>
  <c r="Q1176" i="1" s="1"/>
  <c r="F1168" i="1"/>
  <c r="Q1168" i="1" s="1"/>
  <c r="F1160" i="1"/>
  <c r="Q1160" i="1" s="1"/>
  <c r="F1152" i="1"/>
  <c r="Q1152" i="1" s="1"/>
  <c r="F1136" i="1"/>
  <c r="Q1136" i="1" s="1"/>
  <c r="F1128" i="1"/>
  <c r="Q1128" i="1" s="1"/>
  <c r="F1120" i="1"/>
  <c r="Q1120" i="1" s="1"/>
  <c r="F1112" i="1"/>
  <c r="Q1112" i="1" s="1"/>
  <c r="F1104" i="1"/>
  <c r="Q1104" i="1" s="1"/>
  <c r="F1096" i="1"/>
  <c r="Q1096" i="1" s="1"/>
  <c r="F1088" i="1"/>
  <c r="Q1088" i="1" s="1"/>
  <c r="F1080" i="1"/>
  <c r="Q1080" i="1" s="1"/>
  <c r="F1072" i="1"/>
  <c r="Q1072" i="1" s="1"/>
  <c r="F1064" i="1"/>
  <c r="Q1064" i="1" s="1"/>
  <c r="F1048" i="1"/>
  <c r="Q1048" i="1" s="1"/>
  <c r="F1032" i="1"/>
  <c r="Q1032" i="1" s="1"/>
  <c r="F1024" i="1"/>
  <c r="Q1024" i="1" s="1"/>
  <c r="F1016" i="1"/>
  <c r="Q1016" i="1" s="1"/>
  <c r="F1008" i="1"/>
  <c r="Q1008" i="1" s="1"/>
  <c r="F1000" i="1"/>
  <c r="Q1000" i="1" s="1"/>
  <c r="F992" i="1"/>
  <c r="Q992" i="1" s="1"/>
  <c r="F984" i="1"/>
  <c r="Q984" i="1" s="1"/>
  <c r="F976" i="1"/>
  <c r="Q976" i="1" s="1"/>
  <c r="F968" i="1"/>
  <c r="Q968" i="1" s="1"/>
  <c r="F960" i="1"/>
  <c r="Q960" i="1" s="1"/>
  <c r="F944" i="1"/>
  <c r="Q944" i="1" s="1"/>
  <c r="F936" i="1"/>
  <c r="Q936" i="1" s="1"/>
  <c r="F928" i="1"/>
  <c r="Q928" i="1" s="1"/>
  <c r="F920" i="1"/>
  <c r="Q920" i="1" s="1"/>
  <c r="F912" i="1"/>
  <c r="Q912" i="1" s="1"/>
  <c r="F904" i="1"/>
  <c r="Q904" i="1" s="1"/>
  <c r="F896" i="1"/>
  <c r="Q896" i="1" s="1"/>
  <c r="F888" i="1"/>
  <c r="Q888" i="1" s="1"/>
  <c r="F880" i="1"/>
  <c r="Q880" i="1" s="1"/>
  <c r="F864" i="1"/>
  <c r="Q864" i="1" s="1"/>
  <c r="F856" i="1"/>
  <c r="Q856" i="1" s="1"/>
  <c r="F848" i="1"/>
  <c r="Q848" i="1" s="1"/>
  <c r="F840" i="1"/>
  <c r="Q840" i="1" s="1"/>
  <c r="F824" i="1"/>
  <c r="Q824" i="1" s="1"/>
  <c r="F816" i="1"/>
  <c r="Q816" i="1" s="1"/>
  <c r="F808" i="1"/>
  <c r="Q808" i="1" s="1"/>
  <c r="F800" i="1"/>
  <c r="Q800" i="1" s="1"/>
  <c r="F792" i="1"/>
  <c r="Q792" i="1" s="1"/>
  <c r="F784" i="1"/>
  <c r="Q784" i="1" s="1"/>
  <c r="F776" i="1"/>
  <c r="Q776" i="1" s="1"/>
  <c r="F768" i="1"/>
  <c r="Q768" i="1" s="1"/>
  <c r="F760" i="1"/>
  <c r="Q760" i="1" s="1"/>
  <c r="F752" i="1"/>
  <c r="Q752" i="1" s="1"/>
  <c r="F744" i="1"/>
  <c r="Q744" i="1" s="1"/>
  <c r="F736" i="1"/>
  <c r="Q736" i="1" s="1"/>
  <c r="F728" i="1"/>
  <c r="Q728" i="1" s="1"/>
  <c r="F720" i="1"/>
  <c r="Q720" i="1" s="1"/>
  <c r="F712" i="1"/>
  <c r="Q712" i="1" s="1"/>
  <c r="F704" i="1"/>
  <c r="Q704" i="1" s="1"/>
  <c r="F688" i="1"/>
  <c r="Q688" i="1" s="1"/>
  <c r="F680" i="1"/>
  <c r="Q680" i="1" s="1"/>
  <c r="F664" i="1"/>
  <c r="Q664" i="1" s="1"/>
  <c r="F656" i="1"/>
  <c r="Q656" i="1" s="1"/>
  <c r="F648" i="1"/>
  <c r="Q648" i="1" s="1"/>
  <c r="F640" i="1"/>
  <c r="Q640" i="1" s="1"/>
  <c r="F632" i="1"/>
  <c r="Q632" i="1" s="1"/>
  <c r="F624" i="1"/>
  <c r="Q624" i="1" s="1"/>
  <c r="F616" i="1"/>
  <c r="Q616" i="1" s="1"/>
  <c r="F608" i="1"/>
  <c r="Q608" i="1" s="1"/>
  <c r="F600" i="1"/>
  <c r="Q600" i="1" s="1"/>
  <c r="F592" i="1"/>
  <c r="Q592" i="1" s="1"/>
  <c r="F584" i="1"/>
  <c r="Q584" i="1" s="1"/>
  <c r="F576" i="1"/>
  <c r="Q576" i="1" s="1"/>
  <c r="F568" i="1"/>
  <c r="Q568" i="1" s="1"/>
  <c r="F552" i="1"/>
  <c r="Q552" i="1" s="1"/>
  <c r="F544" i="1"/>
  <c r="Q544" i="1" s="1"/>
  <c r="F528" i="1"/>
  <c r="Q528" i="1" s="1"/>
  <c r="F311" i="1"/>
  <c r="Q311" i="1" s="1"/>
  <c r="F303" i="1"/>
  <c r="Q303" i="1" s="1"/>
  <c r="F287" i="1"/>
  <c r="Q287" i="1" s="1"/>
  <c r="F279" i="1"/>
  <c r="Q279" i="1" s="1"/>
  <c r="F271" i="1"/>
  <c r="Q271" i="1" s="1"/>
  <c r="F263" i="1"/>
  <c r="Q263" i="1" s="1"/>
  <c r="F255" i="1"/>
  <c r="Q255" i="1" s="1"/>
  <c r="F239" i="1"/>
  <c r="Q239" i="1" s="1"/>
  <c r="F231" i="1"/>
  <c r="Q231" i="1" s="1"/>
  <c r="F215" i="1"/>
  <c r="Q215" i="1" s="1"/>
  <c r="F207" i="1"/>
  <c r="Q207" i="1" s="1"/>
  <c r="F199" i="1"/>
  <c r="Q199" i="1" s="1"/>
  <c r="F191" i="1"/>
  <c r="Q191" i="1" s="1"/>
  <c r="F835" i="1"/>
  <c r="Q835" i="1" s="1"/>
  <c r="F827" i="1"/>
  <c r="Q827" i="1" s="1"/>
  <c r="F819" i="1"/>
  <c r="Q819" i="1" s="1"/>
  <c r="F811" i="1"/>
  <c r="Q811" i="1" s="1"/>
  <c r="F795" i="1"/>
  <c r="Q795" i="1" s="1"/>
  <c r="F787" i="1"/>
  <c r="Q787" i="1" s="1"/>
  <c r="F779" i="1"/>
  <c r="Q779" i="1" s="1"/>
  <c r="F771" i="1"/>
  <c r="Q771" i="1" s="1"/>
  <c r="F763" i="1"/>
  <c r="Q763" i="1" s="1"/>
  <c r="F755" i="1"/>
  <c r="Q755" i="1" s="1"/>
  <c r="F747" i="1"/>
  <c r="Q747" i="1" s="1"/>
  <c r="F324" i="1"/>
  <c r="Q324" i="1" s="1"/>
  <c r="F115" i="1"/>
  <c r="Q115" i="1" s="1"/>
  <c r="F554" i="1"/>
  <c r="Q554" i="1" s="1"/>
  <c r="F546" i="1"/>
  <c r="Q546" i="1" s="1"/>
  <c r="F538" i="1"/>
  <c r="Q538" i="1" s="1"/>
  <c r="F530" i="1"/>
  <c r="Q530" i="1" s="1"/>
  <c r="F514" i="1"/>
  <c r="Q514" i="1" s="1"/>
  <c r="F506" i="1"/>
  <c r="Q506" i="1" s="1"/>
  <c r="F490" i="1"/>
  <c r="Q490" i="1" s="1"/>
  <c r="F482" i="1"/>
  <c r="Q482" i="1" s="1"/>
  <c r="F474" i="1"/>
  <c r="Q474" i="1" s="1"/>
  <c r="F466" i="1"/>
  <c r="Q466" i="1" s="1"/>
  <c r="F458" i="1"/>
  <c r="Q458" i="1" s="1"/>
  <c r="F450" i="1"/>
  <c r="Q450" i="1" s="1"/>
  <c r="F442" i="1"/>
  <c r="Q442" i="1" s="1"/>
  <c r="F434" i="1"/>
  <c r="Q434" i="1" s="1"/>
  <c r="F426" i="1"/>
  <c r="Q426" i="1" s="1"/>
  <c r="F418" i="1"/>
  <c r="Q418" i="1" s="1"/>
  <c r="F410" i="1"/>
  <c r="Q410" i="1" s="1"/>
  <c r="F394" i="1"/>
  <c r="Q394" i="1" s="1"/>
  <c r="F386" i="1"/>
  <c r="Q386" i="1" s="1"/>
  <c r="F378" i="1"/>
  <c r="Q378" i="1" s="1"/>
  <c r="F370" i="1"/>
  <c r="Q370" i="1" s="1"/>
  <c r="F362" i="1"/>
  <c r="Q362" i="1" s="1"/>
  <c r="F354" i="1"/>
  <c r="Q354" i="1" s="1"/>
  <c r="F346" i="1"/>
  <c r="Q346" i="1" s="1"/>
  <c r="F338" i="1"/>
  <c r="Q338" i="1" s="1"/>
  <c r="F330" i="1"/>
  <c r="Q330" i="1" s="1"/>
  <c r="F314" i="1"/>
  <c r="Q314" i="1" s="1"/>
  <c r="F306" i="1"/>
  <c r="Q306" i="1" s="1"/>
  <c r="F298" i="1"/>
  <c r="Q298" i="1" s="1"/>
  <c r="F290" i="1"/>
  <c r="Q290" i="1" s="1"/>
  <c r="F274" i="1"/>
  <c r="Q274" i="1" s="1"/>
  <c r="F266" i="1"/>
  <c r="Q266" i="1" s="1"/>
  <c r="F258" i="1"/>
  <c r="Q258" i="1" s="1"/>
  <c r="F250" i="1"/>
  <c r="Q250" i="1" s="1"/>
  <c r="F242" i="1"/>
  <c r="Q242" i="1" s="1"/>
  <c r="F234" i="1"/>
  <c r="Q234" i="1" s="1"/>
  <c r="F226" i="1"/>
  <c r="Q226" i="1" s="1"/>
  <c r="F218" i="1"/>
  <c r="Q218" i="1" s="1"/>
  <c r="F194" i="1"/>
  <c r="Q194" i="1" s="1"/>
  <c r="F186" i="1"/>
  <c r="Q186" i="1" s="1"/>
  <c r="F178" i="1"/>
  <c r="Q178" i="1" s="1"/>
  <c r="F162" i="1"/>
  <c r="Q162" i="1" s="1"/>
  <c r="F154" i="1"/>
  <c r="Q154" i="1" s="1"/>
  <c r="F138" i="1"/>
  <c r="Q138" i="1" s="1"/>
  <c r="F130" i="1"/>
  <c r="Q130" i="1" s="1"/>
  <c r="F114" i="1"/>
  <c r="Q114" i="1" s="1"/>
  <c r="F106" i="1"/>
  <c r="Q106" i="1" s="1"/>
  <c r="F90" i="1"/>
  <c r="Q90" i="1" s="1"/>
  <c r="F74" i="1"/>
  <c r="Q74" i="1" s="1"/>
  <c r="F66" i="1"/>
  <c r="Q66" i="1" s="1"/>
  <c r="F58" i="1"/>
  <c r="Q58" i="1" s="1"/>
  <c r="F50" i="1"/>
  <c r="Q50" i="1" s="1"/>
  <c r="F183" i="1"/>
  <c r="Q183" i="1" s="1"/>
  <c r="F175" i="1"/>
  <c r="Q175" i="1" s="1"/>
  <c r="F167" i="1"/>
  <c r="Q167" i="1" s="1"/>
  <c r="F159" i="1"/>
  <c r="Q159" i="1" s="1"/>
  <c r="F151" i="1"/>
  <c r="Q151" i="1" s="1"/>
  <c r="F87" i="1"/>
  <c r="Q87" i="1" s="1"/>
  <c r="F1550" i="1"/>
  <c r="Q1550" i="1" s="1"/>
  <c r="F1542" i="1"/>
  <c r="Q1542" i="1" s="1"/>
  <c r="F1534" i="1"/>
  <c r="Q1534" i="1" s="1"/>
  <c r="F1526" i="1"/>
  <c r="Q1526" i="1" s="1"/>
  <c r="F1518" i="1"/>
  <c r="Q1518" i="1" s="1"/>
  <c r="F1510" i="1"/>
  <c r="Q1510" i="1" s="1"/>
  <c r="F1502" i="1"/>
  <c r="Q1502" i="1" s="1"/>
  <c r="F1494" i="1"/>
  <c r="Q1494" i="1" s="1"/>
  <c r="F1486" i="1"/>
  <c r="Q1486" i="1" s="1"/>
  <c r="F1478" i="1"/>
  <c r="Q1478" i="1" s="1"/>
  <c r="F1470" i="1"/>
  <c r="Q1470" i="1" s="1"/>
  <c r="F1462" i="1"/>
  <c r="Q1462" i="1" s="1"/>
  <c r="F1454" i="1"/>
  <c r="Q1454" i="1" s="1"/>
  <c r="F1446" i="1"/>
  <c r="Q1446" i="1" s="1"/>
  <c r="F101" i="1"/>
  <c r="Q101" i="1" s="1"/>
  <c r="F93" i="1"/>
  <c r="Q93" i="1" s="1"/>
  <c r="F85" i="1"/>
  <c r="Q85" i="1" s="1"/>
  <c r="F77" i="1"/>
  <c r="Q77" i="1" s="1"/>
  <c r="F143" i="1"/>
  <c r="Q143" i="1" s="1"/>
  <c r="F119" i="1"/>
  <c r="Q119" i="1" s="1"/>
  <c r="F111" i="1"/>
  <c r="Q111" i="1" s="1"/>
  <c r="F103" i="1"/>
  <c r="Q103" i="1" s="1"/>
  <c r="F95" i="1"/>
  <c r="Q95" i="1" s="1"/>
  <c r="F79" i="1"/>
  <c r="Q79" i="1" s="1"/>
  <c r="F71" i="1"/>
  <c r="Q71" i="1" s="1"/>
  <c r="F63" i="1"/>
  <c r="Q63" i="1" s="1"/>
  <c r="F55" i="1"/>
  <c r="Q55" i="1" s="1"/>
  <c r="F1438" i="1"/>
  <c r="Q1438" i="1" s="1"/>
  <c r="F1430" i="1"/>
  <c r="Q1430" i="1" s="1"/>
  <c r="F1422" i="1"/>
  <c r="Q1422" i="1" s="1"/>
  <c r="F1406" i="1"/>
  <c r="Q1406" i="1" s="1"/>
  <c r="F1390" i="1"/>
  <c r="Q1390" i="1" s="1"/>
  <c r="F1382" i="1"/>
  <c r="Q1382" i="1" s="1"/>
  <c r="F1374" i="1"/>
  <c r="Q1374" i="1" s="1"/>
  <c r="F1366" i="1"/>
  <c r="Q1366" i="1" s="1"/>
  <c r="F1358" i="1"/>
  <c r="Q1358" i="1" s="1"/>
  <c r="F1350" i="1"/>
  <c r="Q1350" i="1" s="1"/>
  <c r="F1342" i="1"/>
  <c r="Q1342" i="1" s="1"/>
  <c r="F1334" i="1"/>
  <c r="Q1334" i="1" s="1"/>
  <c r="F1326" i="1"/>
  <c r="Q1326" i="1" s="1"/>
  <c r="F1310" i="1"/>
  <c r="Q1310" i="1" s="1"/>
  <c r="F1302" i="1"/>
  <c r="Q1302" i="1" s="1"/>
  <c r="F1294" i="1"/>
  <c r="Q1294" i="1" s="1"/>
  <c r="F1286" i="1"/>
  <c r="Q1286" i="1" s="1"/>
  <c r="F1278" i="1"/>
  <c r="Q1278" i="1" s="1"/>
  <c r="F1270" i="1"/>
  <c r="Q1270" i="1" s="1"/>
  <c r="F1262" i="1"/>
  <c r="Q1262" i="1" s="1"/>
  <c r="F1254" i="1"/>
  <c r="Q1254" i="1" s="1"/>
  <c r="F1246" i="1"/>
  <c r="Q1246" i="1" s="1"/>
  <c r="F1238" i="1"/>
  <c r="Q1238" i="1" s="1"/>
  <c r="F1230" i="1"/>
  <c r="Q1230" i="1" s="1"/>
  <c r="F1222" i="1"/>
  <c r="Q1222" i="1" s="1"/>
  <c r="F1214" i="1"/>
  <c r="Q1214" i="1" s="1"/>
  <c r="F1206" i="1"/>
  <c r="Q1206" i="1" s="1"/>
  <c r="F102" i="1"/>
  <c r="Q102" i="1" s="1"/>
  <c r="F69" i="1"/>
  <c r="Q69" i="1" s="1"/>
  <c r="F61" i="1"/>
  <c r="Q61" i="1" s="1"/>
  <c r="F53" i="1"/>
  <c r="Q53" i="1" s="1"/>
  <c r="F731" i="1"/>
  <c r="Q731" i="1" s="1"/>
  <c r="F723" i="1"/>
  <c r="Q723" i="1" s="1"/>
  <c r="F715" i="1"/>
  <c r="Q715" i="1" s="1"/>
  <c r="F707" i="1"/>
  <c r="Q707" i="1" s="1"/>
  <c r="F699" i="1"/>
  <c r="Q699" i="1" s="1"/>
  <c r="F691" i="1"/>
  <c r="Q691" i="1" s="1"/>
  <c r="F675" i="1"/>
  <c r="Q675" i="1" s="1"/>
  <c r="F667" i="1"/>
  <c r="Q667" i="1" s="1"/>
  <c r="F659" i="1"/>
  <c r="Q659" i="1" s="1"/>
  <c r="F651" i="1"/>
  <c r="Q651" i="1" s="1"/>
  <c r="F643" i="1"/>
  <c r="Q643" i="1" s="1"/>
  <c r="F635" i="1"/>
  <c r="Q635" i="1" s="1"/>
  <c r="F619" i="1"/>
  <c r="Q619" i="1" s="1"/>
  <c r="F611" i="1"/>
  <c r="Q611" i="1" s="1"/>
  <c r="F603" i="1"/>
  <c r="Q603" i="1" s="1"/>
  <c r="F595" i="1"/>
  <c r="Q595" i="1" s="1"/>
  <c r="F587" i="1"/>
  <c r="Q587" i="1" s="1"/>
  <c r="F579" i="1"/>
  <c r="Q579" i="1" s="1"/>
  <c r="F571" i="1"/>
  <c r="Q571" i="1" s="1"/>
  <c r="F563" i="1"/>
  <c r="Q563" i="1" s="1"/>
  <c r="F555" i="1"/>
  <c r="Q555" i="1" s="1"/>
  <c r="F539" i="1"/>
  <c r="Q539" i="1" s="1"/>
  <c r="F531" i="1"/>
  <c r="Q531" i="1" s="1"/>
  <c r="F515" i="1"/>
  <c r="Q515" i="1" s="1"/>
  <c r="F507" i="1"/>
  <c r="Q507" i="1" s="1"/>
  <c r="F499" i="1"/>
  <c r="Q499" i="1" s="1"/>
  <c r="F491" i="1"/>
  <c r="Q491" i="1" s="1"/>
  <c r="F483" i="1"/>
  <c r="Q483" i="1" s="1"/>
  <c r="F475" i="1"/>
  <c r="Q475" i="1" s="1"/>
  <c r="F467" i="1"/>
  <c r="Q467" i="1" s="1"/>
  <c r="F459" i="1"/>
  <c r="Q459" i="1" s="1"/>
  <c r="F443" i="1"/>
  <c r="Q443" i="1" s="1"/>
  <c r="F435" i="1"/>
  <c r="Q435" i="1" s="1"/>
  <c r="F419" i="1"/>
  <c r="Q419" i="1" s="1"/>
  <c r="F411" i="1"/>
  <c r="Q411" i="1" s="1"/>
  <c r="F403" i="1"/>
  <c r="Q403" i="1" s="1"/>
  <c r="F395" i="1"/>
  <c r="Q395" i="1" s="1"/>
  <c r="F387" i="1"/>
  <c r="Q387" i="1" s="1"/>
  <c r="F379" i="1"/>
  <c r="Q379" i="1" s="1"/>
  <c r="F371" i="1"/>
  <c r="Q371" i="1" s="1"/>
  <c r="F363" i="1"/>
  <c r="Q363" i="1" s="1"/>
  <c r="F355" i="1"/>
  <c r="Q355" i="1" s="1"/>
  <c r="F339" i="1"/>
  <c r="Q339" i="1" s="1"/>
  <c r="F331" i="1"/>
  <c r="Q331" i="1" s="1"/>
  <c r="F315" i="1"/>
  <c r="Q315" i="1" s="1"/>
  <c r="F307" i="1"/>
  <c r="Q307" i="1" s="1"/>
  <c r="F299" i="1"/>
  <c r="Q299" i="1" s="1"/>
  <c r="F291" i="1"/>
  <c r="Q291" i="1" s="1"/>
  <c r="F275" i="1"/>
  <c r="Q275" i="1" s="1"/>
  <c r="F267" i="1"/>
  <c r="Q267" i="1" s="1"/>
  <c r="F259" i="1"/>
  <c r="Q259" i="1" s="1"/>
  <c r="F243" i="1"/>
  <c r="Q243" i="1" s="1"/>
  <c r="F227" i="1"/>
  <c r="Q227" i="1" s="1"/>
  <c r="F219" i="1"/>
  <c r="Q219" i="1" s="1"/>
  <c r="F211" i="1"/>
  <c r="Q211" i="1" s="1"/>
  <c r="F195" i="1"/>
  <c r="Q195" i="1" s="1"/>
  <c r="F187" i="1"/>
  <c r="Q187" i="1" s="1"/>
  <c r="F171" i="1"/>
  <c r="Q171" i="1" s="1"/>
  <c r="F163" i="1"/>
  <c r="Q163" i="1" s="1"/>
  <c r="F155" i="1"/>
  <c r="Q155" i="1" s="1"/>
  <c r="F147" i="1"/>
  <c r="Q147" i="1" s="1"/>
  <c r="F139" i="1"/>
  <c r="Q139" i="1" s="1"/>
  <c r="F131" i="1"/>
  <c r="Q131" i="1" s="1"/>
  <c r="F123" i="1"/>
  <c r="Q123" i="1" s="1"/>
  <c r="F107" i="1"/>
  <c r="Q107" i="1" s="1"/>
  <c r="F99" i="1"/>
  <c r="Q99" i="1" s="1"/>
  <c r="F91" i="1"/>
  <c r="Q91" i="1" s="1"/>
  <c r="F83" i="1"/>
  <c r="Q83" i="1" s="1"/>
  <c r="F67" i="1"/>
  <c r="Q67" i="1" s="1"/>
  <c r="F51" i="1"/>
  <c r="Q51" i="1" s="1"/>
  <c r="F1553" i="1"/>
  <c r="Q1553" i="1" s="1"/>
  <c r="F1537" i="1"/>
  <c r="Q1537" i="1" s="1"/>
  <c r="F1529" i="1"/>
  <c r="Q1529" i="1" s="1"/>
  <c r="F1521" i="1"/>
  <c r="Q1521" i="1" s="1"/>
  <c r="F1505" i="1"/>
  <c r="Q1505" i="1" s="1"/>
  <c r="F1497" i="1"/>
  <c r="Q1497" i="1" s="1"/>
  <c r="F1489" i="1"/>
  <c r="Q1489" i="1" s="1"/>
  <c r="F1481" i="1"/>
  <c r="Q1481" i="1" s="1"/>
  <c r="F1473" i="1"/>
  <c r="Q1473" i="1" s="1"/>
  <c r="F1465" i="1"/>
  <c r="Q1465" i="1" s="1"/>
  <c r="F1457" i="1"/>
  <c r="Q1457" i="1" s="1"/>
  <c r="F1449" i="1"/>
  <c r="Q1449" i="1" s="1"/>
  <c r="F1441" i="1"/>
  <c r="Q1441" i="1" s="1"/>
  <c r="F1425" i="1"/>
  <c r="Q1425" i="1" s="1"/>
  <c r="F1417" i="1"/>
  <c r="Q1417" i="1" s="1"/>
  <c r="F1409" i="1"/>
  <c r="Q1409" i="1" s="1"/>
  <c r="F1401" i="1"/>
  <c r="Q1401" i="1" s="1"/>
  <c r="F1393" i="1"/>
  <c r="Q1393" i="1" s="1"/>
  <c r="F1377" i="1"/>
  <c r="Q1377" i="1" s="1"/>
  <c r="F1369" i="1"/>
  <c r="Q1369" i="1" s="1"/>
  <c r="F1353" i="1"/>
  <c r="Q1353" i="1" s="1"/>
  <c r="F1345" i="1"/>
  <c r="Q1345" i="1" s="1"/>
  <c r="F1337" i="1"/>
  <c r="Q1337" i="1" s="1"/>
  <c r="F1321" i="1"/>
  <c r="Q1321" i="1" s="1"/>
  <c r="F1313" i="1"/>
  <c r="Q1313" i="1" s="1"/>
  <c r="F1297" i="1"/>
  <c r="Q1297" i="1" s="1"/>
  <c r="F1289" i="1"/>
  <c r="Q1289" i="1" s="1"/>
  <c r="F1281" i="1"/>
  <c r="Q1281" i="1" s="1"/>
  <c r="F1273" i="1"/>
  <c r="Q1273" i="1" s="1"/>
  <c r="F1265" i="1"/>
  <c r="Q1265" i="1" s="1"/>
  <c r="F1257" i="1"/>
  <c r="Q1257" i="1" s="1"/>
  <c r="F1249" i="1"/>
  <c r="Q1249" i="1" s="1"/>
  <c r="F1241" i="1"/>
  <c r="Q1241" i="1" s="1"/>
  <c r="F1225" i="1"/>
  <c r="Q1225" i="1" s="1"/>
  <c r="F1217" i="1"/>
  <c r="Q1217" i="1" s="1"/>
  <c r="F1201" i="1"/>
  <c r="Q1201" i="1" s="1"/>
  <c r="F1193" i="1"/>
  <c r="Q1193" i="1" s="1"/>
  <c r="F1185" i="1"/>
  <c r="Q1185" i="1" s="1"/>
  <c r="F1169" i="1"/>
  <c r="Q1169" i="1" s="1"/>
  <c r="F1161" i="1"/>
  <c r="Q1161" i="1" s="1"/>
  <c r="F1145" i="1"/>
  <c r="Q1145" i="1" s="1"/>
  <c r="F1137" i="1"/>
  <c r="Q1137" i="1" s="1"/>
  <c r="F1129" i="1"/>
  <c r="Q1129" i="1" s="1"/>
  <c r="F1121" i="1"/>
  <c r="Q1121" i="1" s="1"/>
  <c r="F1113" i="1"/>
  <c r="Q1113" i="1" s="1"/>
  <c r="F1105" i="1"/>
  <c r="Q1105" i="1" s="1"/>
  <c r="F1097" i="1"/>
  <c r="Q1097" i="1" s="1"/>
  <c r="F1089" i="1"/>
  <c r="Q1089" i="1" s="1"/>
  <c r="F1073" i="1"/>
  <c r="Q1073" i="1" s="1"/>
  <c r="F1065" i="1"/>
  <c r="Q1065" i="1" s="1"/>
  <c r="F1057" i="1"/>
  <c r="Q1057" i="1" s="1"/>
  <c r="F1049" i="1"/>
  <c r="Q1049" i="1" s="1"/>
  <c r="F1041" i="1"/>
  <c r="Q1041" i="1" s="1"/>
  <c r="F1033" i="1"/>
  <c r="Q1033" i="1" s="1"/>
  <c r="F1025" i="1"/>
  <c r="Q1025" i="1" s="1"/>
  <c r="F1017" i="1"/>
  <c r="Q1017" i="1" s="1"/>
  <c r="F1009" i="1"/>
  <c r="Q1009" i="1" s="1"/>
  <c r="F1001" i="1"/>
  <c r="Q1001" i="1" s="1"/>
  <c r="F993" i="1"/>
  <c r="Q993" i="1" s="1"/>
  <c r="F985" i="1"/>
  <c r="Q985" i="1" s="1"/>
  <c r="F977" i="1"/>
  <c r="Q977" i="1" s="1"/>
  <c r="F969" i="1"/>
  <c r="Q969" i="1" s="1"/>
  <c r="F961" i="1"/>
  <c r="Q961" i="1" s="1"/>
  <c r="F937" i="1"/>
  <c r="Q937" i="1" s="1"/>
  <c r="F929" i="1"/>
  <c r="Q929" i="1" s="1"/>
  <c r="F921" i="1"/>
  <c r="Q921" i="1" s="1"/>
  <c r="F913" i="1"/>
  <c r="Q913" i="1" s="1"/>
  <c r="F905" i="1"/>
  <c r="Q905" i="1" s="1"/>
  <c r="F897" i="1"/>
  <c r="Q897" i="1" s="1"/>
  <c r="F889" i="1"/>
  <c r="Q889" i="1" s="1"/>
  <c r="F881" i="1"/>
  <c r="Q881" i="1" s="1"/>
  <c r="F625" i="1"/>
  <c r="Q625" i="1" s="1"/>
  <c r="F1198" i="1"/>
  <c r="Q1198" i="1" s="1"/>
  <c r="F1182" i="1"/>
  <c r="Q1182" i="1" s="1"/>
  <c r="F1174" i="1"/>
  <c r="Q1174" i="1" s="1"/>
  <c r="F1158" i="1"/>
  <c r="Q1158" i="1" s="1"/>
  <c r="F1150" i="1"/>
  <c r="Q1150" i="1" s="1"/>
  <c r="F1142" i="1"/>
  <c r="Q1142" i="1" s="1"/>
  <c r="F1134" i="1"/>
  <c r="Q1134" i="1" s="1"/>
  <c r="F1126" i="1"/>
  <c r="Q1126" i="1" s="1"/>
  <c r="F1118" i="1"/>
  <c r="Q1118" i="1" s="1"/>
  <c r="F1110" i="1"/>
  <c r="Q1110" i="1" s="1"/>
  <c r="F1549" i="1"/>
  <c r="Q1549" i="1" s="1"/>
  <c r="F1541" i="1"/>
  <c r="Q1541" i="1" s="1"/>
  <c r="F1533" i="1"/>
  <c r="Q1533" i="1" s="1"/>
  <c r="F1525" i="1"/>
  <c r="Q1525" i="1" s="1"/>
  <c r="F1517" i="1"/>
  <c r="Q1517" i="1" s="1"/>
  <c r="F1509" i="1"/>
  <c r="Q1509" i="1" s="1"/>
  <c r="F1493" i="1"/>
  <c r="Q1493" i="1" s="1"/>
  <c r="F1485" i="1"/>
  <c r="Q1485" i="1" s="1"/>
  <c r="F1477" i="1"/>
  <c r="Q1477" i="1" s="1"/>
  <c r="F1469" i="1"/>
  <c r="Q1469" i="1" s="1"/>
  <c r="F1461" i="1"/>
  <c r="Q1461" i="1" s="1"/>
  <c r="F1453" i="1"/>
  <c r="Q1453" i="1" s="1"/>
  <c r="F1445" i="1"/>
  <c r="Q1445" i="1" s="1"/>
  <c r="F1437" i="1"/>
  <c r="Q1437" i="1" s="1"/>
  <c r="F1429" i="1"/>
  <c r="Q1429" i="1" s="1"/>
  <c r="F1421" i="1"/>
  <c r="Q1421" i="1" s="1"/>
  <c r="F1405" i="1"/>
  <c r="Q1405" i="1" s="1"/>
  <c r="F1389" i="1"/>
  <c r="Q1389" i="1" s="1"/>
  <c r="F1365" i="1"/>
  <c r="Q1365" i="1" s="1"/>
  <c r="F1357" i="1"/>
  <c r="Q1357" i="1" s="1"/>
  <c r="F1349" i="1"/>
  <c r="Q1349" i="1" s="1"/>
  <c r="F1341" i="1"/>
  <c r="Q1341" i="1" s="1"/>
  <c r="F1333" i="1"/>
  <c r="Q1333" i="1" s="1"/>
  <c r="F1325" i="1"/>
  <c r="Q1325" i="1" s="1"/>
  <c r="F1309" i="1"/>
  <c r="Q1309" i="1" s="1"/>
  <c r="F1301" i="1"/>
  <c r="Q1301" i="1" s="1"/>
  <c r="F1285" i="1"/>
  <c r="Q1285" i="1" s="1"/>
  <c r="F1277" i="1"/>
  <c r="Q1277" i="1" s="1"/>
  <c r="F1269" i="1"/>
  <c r="Q1269" i="1" s="1"/>
  <c r="F1261" i="1"/>
  <c r="Q1261" i="1" s="1"/>
  <c r="F1253" i="1"/>
  <c r="Q1253" i="1" s="1"/>
  <c r="F1245" i="1"/>
  <c r="Q1245" i="1" s="1"/>
  <c r="F1237" i="1"/>
  <c r="Q1237" i="1" s="1"/>
  <c r="F1229" i="1"/>
  <c r="Q1229" i="1" s="1"/>
  <c r="F1213" i="1"/>
  <c r="Q1213" i="1" s="1"/>
  <c r="F1189" i="1"/>
  <c r="Q1189" i="1" s="1"/>
  <c r="F1181" i="1"/>
  <c r="Q1181" i="1" s="1"/>
  <c r="F1173" i="1"/>
  <c r="Q1173" i="1" s="1"/>
  <c r="F1157" i="1"/>
  <c r="Q1157" i="1" s="1"/>
  <c r="F1149" i="1"/>
  <c r="Q1149" i="1" s="1"/>
  <c r="F1141" i="1"/>
  <c r="Q1141" i="1" s="1"/>
  <c r="F1133" i="1"/>
  <c r="Q1133" i="1" s="1"/>
  <c r="F1125" i="1"/>
  <c r="Q1125" i="1" s="1"/>
  <c r="F1117" i="1"/>
  <c r="Q1117" i="1" s="1"/>
  <c r="F1109" i="1"/>
  <c r="Q1109" i="1" s="1"/>
  <c r="F1101" i="1"/>
  <c r="Q1101" i="1" s="1"/>
  <c r="F1085" i="1"/>
  <c r="Q1085" i="1" s="1"/>
  <c r="F1077" i="1"/>
  <c r="Q1077" i="1" s="1"/>
  <c r="F1061" i="1"/>
  <c r="Q1061" i="1" s="1"/>
  <c r="F1053" i="1"/>
  <c r="Q1053" i="1" s="1"/>
  <c r="F1045" i="1"/>
  <c r="Q1045" i="1" s="1"/>
  <c r="F1013" i="1"/>
  <c r="Q1013" i="1" s="1"/>
  <c r="F588" i="1"/>
  <c r="Q588" i="1" s="1"/>
  <c r="F1548" i="1"/>
  <c r="Q1548" i="1" s="1"/>
  <c r="F1540" i="1"/>
  <c r="Q1540" i="1" s="1"/>
  <c r="F1532" i="1"/>
  <c r="Q1532" i="1" s="1"/>
  <c r="F1524" i="1"/>
  <c r="Q1524" i="1" s="1"/>
  <c r="F1516" i="1"/>
  <c r="Q1516" i="1" s="1"/>
  <c r="F1508" i="1"/>
  <c r="Q1508" i="1" s="1"/>
  <c r="F1492" i="1"/>
  <c r="Q1492" i="1" s="1"/>
  <c r="F1484" i="1"/>
  <c r="Q1484" i="1" s="1"/>
  <c r="F1476" i="1"/>
  <c r="Q1476" i="1" s="1"/>
  <c r="F1460" i="1"/>
  <c r="Q1460" i="1" s="1"/>
  <c r="F1452" i="1"/>
  <c r="Q1452" i="1" s="1"/>
  <c r="F1444" i="1"/>
  <c r="Q1444" i="1" s="1"/>
  <c r="F1436" i="1"/>
  <c r="Q1436" i="1" s="1"/>
  <c r="F1420" i="1"/>
  <c r="Q1420" i="1" s="1"/>
  <c r="F1412" i="1"/>
  <c r="Q1412" i="1" s="1"/>
  <c r="F1404" i="1"/>
  <c r="Q1404" i="1" s="1"/>
  <c r="F1396" i="1"/>
  <c r="Q1396" i="1" s="1"/>
  <c r="F1388" i="1"/>
  <c r="Q1388" i="1" s="1"/>
  <c r="F1380" i="1"/>
  <c r="Q1380" i="1" s="1"/>
  <c r="F1364" i="1"/>
  <c r="Q1364" i="1" s="1"/>
  <c r="F1348" i="1"/>
  <c r="Q1348" i="1" s="1"/>
  <c r="F1332" i="1"/>
  <c r="Q1332" i="1" s="1"/>
  <c r="F1324" i="1"/>
  <c r="Q1324" i="1" s="1"/>
  <c r="F1316" i="1"/>
  <c r="Q1316" i="1" s="1"/>
  <c r="F1308" i="1"/>
  <c r="Q1308" i="1" s="1"/>
  <c r="F1300" i="1"/>
  <c r="Q1300" i="1" s="1"/>
  <c r="F1284" i="1"/>
  <c r="Q1284" i="1" s="1"/>
  <c r="F1276" i="1"/>
  <c r="Q1276" i="1" s="1"/>
  <c r="F1268" i="1"/>
  <c r="Q1268" i="1" s="1"/>
  <c r="F1260" i="1"/>
  <c r="Q1260" i="1" s="1"/>
  <c r="F1252" i="1"/>
  <c r="Q1252" i="1" s="1"/>
  <c r="F1244" i="1"/>
  <c r="Q1244" i="1" s="1"/>
  <c r="F1236" i="1"/>
  <c r="Q1236" i="1" s="1"/>
  <c r="F1228" i="1"/>
  <c r="Q1228" i="1" s="1"/>
  <c r="F1212" i="1"/>
  <c r="Q1212" i="1" s="1"/>
  <c r="F1204" i="1"/>
  <c r="Q1204" i="1" s="1"/>
  <c r="F1188" i="1"/>
  <c r="Q1188" i="1" s="1"/>
  <c r="F1180" i="1"/>
  <c r="Q1180" i="1" s="1"/>
  <c r="F1172" i="1"/>
  <c r="Q1172" i="1" s="1"/>
  <c r="F1164" i="1"/>
  <c r="Q1164" i="1" s="1"/>
  <c r="F1156" i="1"/>
  <c r="Q1156" i="1" s="1"/>
  <c r="F1148" i="1"/>
  <c r="Q1148" i="1" s="1"/>
  <c r="F1140" i="1"/>
  <c r="Q1140" i="1" s="1"/>
  <c r="F1132" i="1"/>
  <c r="Q1132" i="1" s="1"/>
  <c r="F1124" i="1"/>
  <c r="Q1124" i="1" s="1"/>
  <c r="F1108" i="1"/>
  <c r="Q1108" i="1" s="1"/>
  <c r="F1100" i="1"/>
  <c r="Q1100" i="1" s="1"/>
  <c r="F1092" i="1"/>
  <c r="Q1092" i="1" s="1"/>
  <c r="F1084" i="1"/>
  <c r="Q1084" i="1" s="1"/>
  <c r="F1076" i="1"/>
  <c r="Q1076" i="1" s="1"/>
  <c r="F1060" i="1"/>
  <c r="Q1060" i="1" s="1"/>
  <c r="F1052" i="1"/>
  <c r="Q1052" i="1" s="1"/>
  <c r="F1044" i="1"/>
  <c r="Q1044" i="1" s="1"/>
  <c r="F1036" i="1"/>
  <c r="Q1036" i="1" s="1"/>
  <c r="F1028" i="1"/>
  <c r="Q1028" i="1" s="1"/>
  <c r="F1020" i="1"/>
  <c r="Q1020" i="1" s="1"/>
  <c r="F1012" i="1"/>
  <c r="Q1012" i="1" s="1"/>
  <c r="F1004" i="1"/>
  <c r="Q1004" i="1" s="1"/>
  <c r="F996" i="1"/>
  <c r="Q996" i="1" s="1"/>
  <c r="F988" i="1"/>
  <c r="Q988" i="1" s="1"/>
  <c r="F972" i="1"/>
  <c r="Q972" i="1" s="1"/>
  <c r="F956" i="1"/>
  <c r="Q956" i="1" s="1"/>
  <c r="F948" i="1"/>
  <c r="Q948" i="1" s="1"/>
  <c r="F932" i="1"/>
  <c r="Q932" i="1" s="1"/>
  <c r="F868" i="1"/>
  <c r="Q868" i="1" s="1"/>
  <c r="F748" i="1"/>
  <c r="Q748" i="1" s="1"/>
  <c r="F1554" i="1"/>
  <c r="Q1554" i="1" s="1"/>
  <c r="F1538" i="1"/>
  <c r="Q1538" i="1" s="1"/>
  <c r="F1530" i="1"/>
  <c r="Q1530" i="1" s="1"/>
  <c r="F1522" i="1"/>
  <c r="Q1522" i="1" s="1"/>
  <c r="F1514" i="1"/>
  <c r="Q1514" i="1" s="1"/>
  <c r="F1506" i="1"/>
  <c r="Q1506" i="1" s="1"/>
  <c r="F1498" i="1"/>
  <c r="Q1498" i="1" s="1"/>
  <c r="F1490" i="1"/>
  <c r="Q1490" i="1" s="1"/>
  <c r="F1482" i="1"/>
  <c r="Q1482" i="1" s="1"/>
  <c r="F1474" i="1"/>
  <c r="Q1474" i="1" s="1"/>
  <c r="F1466" i="1"/>
  <c r="Q1466" i="1" s="1"/>
  <c r="F1458" i="1"/>
  <c r="Q1458" i="1" s="1"/>
  <c r="F1442" i="1"/>
  <c r="Q1442" i="1" s="1"/>
  <c r="F1434" i="1"/>
  <c r="Q1434" i="1" s="1"/>
  <c r="F1426" i="1"/>
  <c r="Q1426" i="1" s="1"/>
  <c r="F1418" i="1"/>
  <c r="Q1418" i="1" s="1"/>
  <c r="F1410" i="1"/>
  <c r="Q1410" i="1" s="1"/>
  <c r="F1402" i="1"/>
  <c r="Q1402" i="1" s="1"/>
  <c r="F1394" i="1"/>
  <c r="Q1394" i="1" s="1"/>
  <c r="F1386" i="1"/>
  <c r="Q1386" i="1" s="1"/>
  <c r="F1378" i="1"/>
  <c r="Q1378" i="1" s="1"/>
  <c r="F1370" i="1"/>
  <c r="Q1370" i="1" s="1"/>
  <c r="F1362" i="1"/>
  <c r="Q1362" i="1" s="1"/>
  <c r="F1354" i="1"/>
  <c r="Q1354" i="1" s="1"/>
  <c r="F1346" i="1"/>
  <c r="Q1346" i="1" s="1"/>
  <c r="F1338" i="1"/>
  <c r="Q1338" i="1" s="1"/>
  <c r="F1330" i="1"/>
  <c r="Q1330" i="1" s="1"/>
  <c r="F1322" i="1"/>
  <c r="Q1322" i="1" s="1"/>
  <c r="F1314" i="1"/>
  <c r="Q1314" i="1" s="1"/>
  <c r="F1298" i="1"/>
  <c r="Q1298" i="1" s="1"/>
  <c r="F1290" i="1"/>
  <c r="Q1290" i="1" s="1"/>
  <c r="F1282" i="1"/>
  <c r="Q1282" i="1" s="1"/>
  <c r="F1274" i="1"/>
  <c r="Q1274" i="1" s="1"/>
  <c r="F1266" i="1"/>
  <c r="Q1266" i="1" s="1"/>
  <c r="F1258" i="1"/>
  <c r="Q1258" i="1" s="1"/>
  <c r="F1250" i="1"/>
  <c r="Q1250" i="1" s="1"/>
  <c r="F1242" i="1"/>
  <c r="Q1242" i="1" s="1"/>
  <c r="F1234" i="1"/>
  <c r="Q1234" i="1" s="1"/>
  <c r="F1226" i="1"/>
  <c r="Q1226" i="1" s="1"/>
  <c r="F1218" i="1"/>
  <c r="Q1218" i="1" s="1"/>
  <c r="F1210" i="1"/>
  <c r="Q1210" i="1" s="1"/>
  <c r="F1202" i="1"/>
  <c r="Q1202" i="1" s="1"/>
  <c r="F1194" i="1"/>
  <c r="Q1194" i="1" s="1"/>
  <c r="F1186" i="1"/>
  <c r="Q1186" i="1" s="1"/>
  <c r="F1170" i="1"/>
  <c r="Q1170" i="1" s="1"/>
  <c r="F1162" i="1"/>
  <c r="Q1162" i="1" s="1"/>
  <c r="F1146" i="1"/>
  <c r="Q1146" i="1" s="1"/>
  <c r="F1138" i="1"/>
  <c r="Q1138" i="1" s="1"/>
  <c r="F1122" i="1"/>
  <c r="Q1122" i="1" s="1"/>
  <c r="F1114" i="1"/>
  <c r="Q1114" i="1" s="1"/>
  <c r="F1106" i="1"/>
  <c r="Q1106" i="1" s="1"/>
  <c r="F1098" i="1"/>
  <c r="Q1098" i="1" s="1"/>
  <c r="F1090" i="1"/>
  <c r="Q1090" i="1" s="1"/>
  <c r="F1074" i="1"/>
  <c r="Q1074" i="1" s="1"/>
  <c r="F1066" i="1"/>
  <c r="Q1066" i="1" s="1"/>
  <c r="F1058" i="1"/>
  <c r="Q1058" i="1" s="1"/>
  <c r="F1050" i="1"/>
  <c r="Q1050" i="1" s="1"/>
  <c r="F1042" i="1"/>
  <c r="Q1042" i="1" s="1"/>
  <c r="F1102" i="1"/>
  <c r="Q1102" i="1" s="1"/>
  <c r="F1086" i="1"/>
  <c r="Q1086" i="1" s="1"/>
  <c r="F1078" i="1"/>
  <c r="Q1078" i="1" s="1"/>
  <c r="F1070" i="1"/>
  <c r="Q1070" i="1" s="1"/>
  <c r="F1062" i="1"/>
  <c r="Q1062" i="1" s="1"/>
  <c r="F1054" i="1"/>
  <c r="Q1054" i="1" s="1"/>
  <c r="F1046" i="1"/>
  <c r="Q1046" i="1" s="1"/>
  <c r="F1038" i="1"/>
  <c r="Q1038" i="1" s="1"/>
  <c r="F1030" i="1"/>
  <c r="Q1030" i="1" s="1"/>
  <c r="F1022" i="1"/>
  <c r="Q1022" i="1" s="1"/>
  <c r="F1006" i="1"/>
  <c r="Q1006" i="1" s="1"/>
  <c r="F998" i="1"/>
  <c r="Q998" i="1" s="1"/>
  <c r="F982" i="1"/>
  <c r="Q982" i="1" s="1"/>
  <c r="F974" i="1"/>
  <c r="Q974" i="1" s="1"/>
  <c r="F966" i="1"/>
  <c r="Q966" i="1" s="1"/>
  <c r="F958" i="1"/>
  <c r="Q958" i="1" s="1"/>
  <c r="F950" i="1"/>
  <c r="Q950" i="1" s="1"/>
  <c r="F942" i="1"/>
  <c r="Q942" i="1" s="1"/>
  <c r="F934" i="1"/>
  <c r="Q934" i="1" s="1"/>
  <c r="F918" i="1"/>
  <c r="Q918" i="1" s="1"/>
  <c r="F910" i="1"/>
  <c r="Q910" i="1" s="1"/>
  <c r="F894" i="1"/>
  <c r="Q894" i="1" s="1"/>
  <c r="F878" i="1"/>
  <c r="Q878" i="1" s="1"/>
  <c r="F870" i="1"/>
  <c r="Q870" i="1" s="1"/>
  <c r="F862" i="1"/>
  <c r="Q862" i="1" s="1"/>
  <c r="F854" i="1"/>
  <c r="Q854" i="1" s="1"/>
  <c r="F846" i="1"/>
  <c r="Q846" i="1" s="1"/>
  <c r="F838" i="1"/>
  <c r="Q838" i="1" s="1"/>
  <c r="F830" i="1"/>
  <c r="Q830" i="1" s="1"/>
  <c r="F822" i="1"/>
  <c r="Q822" i="1" s="1"/>
  <c r="F814" i="1"/>
  <c r="Q814" i="1" s="1"/>
  <c r="F806" i="1"/>
  <c r="Q806" i="1" s="1"/>
  <c r="F798" i="1"/>
  <c r="Q798" i="1" s="1"/>
  <c r="F790" i="1"/>
  <c r="Q790" i="1" s="1"/>
  <c r="F782" i="1"/>
  <c r="Q782" i="1" s="1"/>
  <c r="F774" i="1"/>
  <c r="Q774" i="1" s="1"/>
  <c r="F758" i="1"/>
  <c r="Q758" i="1" s="1"/>
  <c r="F750" i="1"/>
  <c r="Q750" i="1" s="1"/>
  <c r="F742" i="1"/>
  <c r="Q742" i="1" s="1"/>
  <c r="F734" i="1"/>
  <c r="Q734" i="1" s="1"/>
  <c r="F726" i="1"/>
  <c r="Q726" i="1" s="1"/>
  <c r="F710" i="1"/>
  <c r="Q710" i="1" s="1"/>
  <c r="F702" i="1"/>
  <c r="Q702" i="1" s="1"/>
  <c r="F694" i="1"/>
  <c r="Q694" i="1" s="1"/>
  <c r="F686" i="1"/>
  <c r="Q686" i="1" s="1"/>
  <c r="F678" i="1"/>
  <c r="Q678" i="1" s="1"/>
  <c r="F670" i="1"/>
  <c r="Q670" i="1" s="1"/>
  <c r="F662" i="1"/>
  <c r="Q662" i="1" s="1"/>
  <c r="F646" i="1"/>
  <c r="Q646" i="1" s="1"/>
  <c r="F638" i="1"/>
  <c r="Q638" i="1" s="1"/>
  <c r="F630" i="1"/>
  <c r="Q630" i="1" s="1"/>
  <c r="F622" i="1"/>
  <c r="Q622" i="1" s="1"/>
  <c r="F606" i="1"/>
  <c r="Q606" i="1" s="1"/>
  <c r="F598" i="1"/>
  <c r="Q598" i="1" s="1"/>
  <c r="F590" i="1"/>
  <c r="Q590" i="1" s="1"/>
  <c r="F582" i="1"/>
  <c r="Q582" i="1" s="1"/>
  <c r="F574" i="1"/>
  <c r="Q574" i="1" s="1"/>
  <c r="F566" i="1"/>
  <c r="Q566" i="1" s="1"/>
  <c r="F558" i="1"/>
  <c r="Q558" i="1" s="1"/>
  <c r="F550" i="1"/>
  <c r="Q550" i="1" s="1"/>
  <c r="F542" i="1"/>
  <c r="Q542" i="1" s="1"/>
  <c r="F534" i="1"/>
  <c r="Q534" i="1" s="1"/>
  <c r="F526" i="1"/>
  <c r="Q526" i="1" s="1"/>
  <c r="F518" i="1"/>
  <c r="Q518" i="1" s="1"/>
  <c r="F502" i="1"/>
  <c r="Q502" i="1" s="1"/>
  <c r="F494" i="1"/>
  <c r="Q494" i="1" s="1"/>
  <c r="F486" i="1"/>
  <c r="Q486" i="1" s="1"/>
  <c r="F478" i="1"/>
  <c r="Q478" i="1" s="1"/>
  <c r="F470" i="1"/>
  <c r="Q470" i="1" s="1"/>
  <c r="F462" i="1"/>
  <c r="Q462" i="1" s="1"/>
  <c r="F454" i="1"/>
  <c r="Q454" i="1" s="1"/>
  <c r="F446" i="1"/>
  <c r="Q446" i="1" s="1"/>
  <c r="F438" i="1"/>
  <c r="Q438" i="1" s="1"/>
  <c r="F430" i="1"/>
  <c r="Q430" i="1" s="1"/>
  <c r="F1037" i="1"/>
  <c r="Q1037" i="1" s="1"/>
  <c r="F1029" i="1"/>
  <c r="Q1029" i="1" s="1"/>
  <c r="F1021" i="1"/>
  <c r="Q1021" i="1" s="1"/>
  <c r="F1005" i="1"/>
  <c r="Q1005" i="1" s="1"/>
  <c r="F997" i="1"/>
  <c r="Q997" i="1" s="1"/>
  <c r="F973" i="1"/>
  <c r="Q973" i="1" s="1"/>
  <c r="F957" i="1"/>
  <c r="Q957" i="1" s="1"/>
  <c r="F949" i="1"/>
  <c r="Q949" i="1" s="1"/>
  <c r="F941" i="1"/>
  <c r="Q941" i="1" s="1"/>
  <c r="F933" i="1"/>
  <c r="Q933" i="1" s="1"/>
  <c r="F925" i="1"/>
  <c r="Q925" i="1" s="1"/>
  <c r="F917" i="1"/>
  <c r="Q917" i="1" s="1"/>
  <c r="F893" i="1"/>
  <c r="Q893" i="1" s="1"/>
  <c r="F877" i="1"/>
  <c r="Q877" i="1" s="1"/>
  <c r="F869" i="1"/>
  <c r="Q869" i="1" s="1"/>
  <c r="F853" i="1"/>
  <c r="Q853" i="1" s="1"/>
  <c r="F845" i="1"/>
  <c r="Q845" i="1" s="1"/>
  <c r="F829" i="1"/>
  <c r="Q829" i="1" s="1"/>
  <c r="F821" i="1"/>
  <c r="Q821" i="1" s="1"/>
  <c r="F813" i="1"/>
  <c r="Q813" i="1" s="1"/>
  <c r="F805" i="1"/>
  <c r="Q805" i="1" s="1"/>
  <c r="F781" i="1"/>
  <c r="Q781" i="1" s="1"/>
  <c r="F773" i="1"/>
  <c r="Q773" i="1" s="1"/>
  <c r="F757" i="1"/>
  <c r="Q757" i="1" s="1"/>
  <c r="F749" i="1"/>
  <c r="Q749" i="1" s="1"/>
  <c r="F741" i="1"/>
  <c r="Q741" i="1" s="1"/>
  <c r="F733" i="1"/>
  <c r="Q733" i="1" s="1"/>
  <c r="F725" i="1"/>
  <c r="Q725" i="1" s="1"/>
  <c r="F717" i="1"/>
  <c r="Q717" i="1" s="1"/>
  <c r="F701" i="1"/>
  <c r="Q701" i="1" s="1"/>
  <c r="F693" i="1"/>
  <c r="Q693" i="1" s="1"/>
  <c r="F685" i="1"/>
  <c r="Q685" i="1" s="1"/>
  <c r="F677" i="1"/>
  <c r="Q677" i="1" s="1"/>
  <c r="F669" i="1"/>
  <c r="Q669" i="1" s="1"/>
  <c r="F661" i="1"/>
  <c r="Q661" i="1" s="1"/>
  <c r="F653" i="1"/>
  <c r="Q653" i="1" s="1"/>
  <c r="F645" i="1"/>
  <c r="Q645" i="1" s="1"/>
  <c r="F637" i="1"/>
  <c r="Q637" i="1" s="1"/>
  <c r="F629" i="1"/>
  <c r="Q629" i="1" s="1"/>
  <c r="F621" i="1"/>
  <c r="Q621" i="1" s="1"/>
  <c r="F605" i="1"/>
  <c r="Q605" i="1" s="1"/>
  <c r="F589" i="1"/>
  <c r="Q589" i="1" s="1"/>
  <c r="F581" i="1"/>
  <c r="Q581" i="1" s="1"/>
  <c r="F565" i="1"/>
  <c r="Q565" i="1" s="1"/>
  <c r="F557" i="1"/>
  <c r="Q557" i="1" s="1"/>
  <c r="F549" i="1"/>
  <c r="Q549" i="1" s="1"/>
  <c r="F541" i="1"/>
  <c r="Q541" i="1" s="1"/>
  <c r="F533" i="1"/>
  <c r="Q533" i="1" s="1"/>
  <c r="F525" i="1"/>
  <c r="Q525" i="1" s="1"/>
  <c r="F517" i="1"/>
  <c r="Q517" i="1" s="1"/>
  <c r="F940" i="1"/>
  <c r="Q940" i="1" s="1"/>
  <c r="F924" i="1"/>
  <c r="Q924" i="1" s="1"/>
  <c r="F900" i="1"/>
  <c r="Q900" i="1" s="1"/>
  <c r="F892" i="1"/>
  <c r="Q892" i="1" s="1"/>
  <c r="F884" i="1"/>
  <c r="Q884" i="1" s="1"/>
  <c r="F876" i="1"/>
  <c r="Q876" i="1" s="1"/>
  <c r="F852" i="1"/>
  <c r="Q852" i="1" s="1"/>
  <c r="F828" i="1"/>
  <c r="Q828" i="1" s="1"/>
  <c r="F820" i="1"/>
  <c r="Q820" i="1" s="1"/>
  <c r="F812" i="1"/>
  <c r="Q812" i="1" s="1"/>
  <c r="F804" i="1"/>
  <c r="Q804" i="1" s="1"/>
  <c r="F796" i="1"/>
  <c r="Q796" i="1" s="1"/>
  <c r="F780" i="1"/>
  <c r="Q780" i="1" s="1"/>
  <c r="F772" i="1"/>
  <c r="Q772" i="1" s="1"/>
  <c r="F764" i="1"/>
  <c r="Q764" i="1" s="1"/>
  <c r="F756" i="1"/>
  <c r="Q756" i="1" s="1"/>
  <c r="F740" i="1"/>
  <c r="Q740" i="1" s="1"/>
  <c r="F732" i="1"/>
  <c r="Q732" i="1" s="1"/>
  <c r="F724" i="1"/>
  <c r="Q724" i="1" s="1"/>
  <c r="F716" i="1"/>
  <c r="Q716" i="1" s="1"/>
  <c r="F700" i="1"/>
  <c r="Q700" i="1" s="1"/>
  <c r="F692" i="1"/>
  <c r="Q692" i="1" s="1"/>
  <c r="F676" i="1"/>
  <c r="Q676" i="1" s="1"/>
  <c r="F668" i="1"/>
  <c r="Q668" i="1" s="1"/>
  <c r="F660" i="1"/>
  <c r="Q660" i="1" s="1"/>
  <c r="F652" i="1"/>
  <c r="Q652" i="1" s="1"/>
  <c r="F644" i="1"/>
  <c r="Q644" i="1" s="1"/>
  <c r="F636" i="1"/>
  <c r="Q636" i="1" s="1"/>
  <c r="F620" i="1"/>
  <c r="Q620" i="1" s="1"/>
  <c r="F612" i="1"/>
  <c r="Q612" i="1" s="1"/>
  <c r="F604" i="1"/>
  <c r="Q604" i="1" s="1"/>
  <c r="F580" i="1"/>
  <c r="Q580" i="1" s="1"/>
  <c r="F564" i="1"/>
  <c r="Q564" i="1" s="1"/>
  <c r="F556" i="1"/>
  <c r="Q556" i="1" s="1"/>
  <c r="F540" i="1"/>
  <c r="Q540" i="1" s="1"/>
  <c r="F532" i="1"/>
  <c r="Q532" i="1" s="1"/>
  <c r="F524" i="1"/>
  <c r="Q524" i="1" s="1"/>
  <c r="F516" i="1"/>
  <c r="Q516" i="1" s="1"/>
  <c r="F228" i="1"/>
  <c r="Q228" i="1" s="1"/>
  <c r="F1026" i="1"/>
  <c r="Q1026" i="1" s="1"/>
  <c r="F1018" i="1"/>
  <c r="Q1018" i="1" s="1"/>
  <c r="F1010" i="1"/>
  <c r="Q1010" i="1" s="1"/>
  <c r="F994" i="1"/>
  <c r="Q994" i="1" s="1"/>
  <c r="F986" i="1"/>
  <c r="Q986" i="1" s="1"/>
  <c r="F978" i="1"/>
  <c r="Q978" i="1" s="1"/>
  <c r="F962" i="1"/>
  <c r="Q962" i="1" s="1"/>
  <c r="F954" i="1"/>
  <c r="Q954" i="1" s="1"/>
  <c r="F930" i="1"/>
  <c r="Q930" i="1" s="1"/>
  <c r="F922" i="1"/>
  <c r="Q922" i="1" s="1"/>
  <c r="F914" i="1"/>
  <c r="Q914" i="1" s="1"/>
  <c r="F906" i="1"/>
  <c r="Q906" i="1" s="1"/>
  <c r="F898" i="1"/>
  <c r="Q898" i="1" s="1"/>
  <c r="F890" i="1"/>
  <c r="Q890" i="1" s="1"/>
  <c r="F882" i="1"/>
  <c r="Q882" i="1" s="1"/>
  <c r="F874" i="1"/>
  <c r="Q874" i="1" s="1"/>
  <c r="F866" i="1"/>
  <c r="Q866" i="1" s="1"/>
  <c r="F858" i="1"/>
  <c r="Q858" i="1" s="1"/>
  <c r="F850" i="1"/>
  <c r="Q850" i="1" s="1"/>
  <c r="F842" i="1"/>
  <c r="Q842" i="1" s="1"/>
  <c r="F834" i="1"/>
  <c r="Q834" i="1" s="1"/>
  <c r="F826" i="1"/>
  <c r="Q826" i="1" s="1"/>
  <c r="F810" i="1"/>
  <c r="Q810" i="1" s="1"/>
  <c r="F794" i="1"/>
  <c r="Q794" i="1" s="1"/>
  <c r="F786" i="1"/>
  <c r="Q786" i="1" s="1"/>
  <c r="F778" i="1"/>
  <c r="Q778" i="1" s="1"/>
  <c r="F770" i="1"/>
  <c r="Q770" i="1" s="1"/>
  <c r="F762" i="1"/>
  <c r="Q762" i="1" s="1"/>
  <c r="F754" i="1"/>
  <c r="Q754" i="1" s="1"/>
  <c r="F746" i="1"/>
  <c r="Q746" i="1" s="1"/>
  <c r="F730" i="1"/>
  <c r="Q730" i="1" s="1"/>
  <c r="F722" i="1"/>
  <c r="Q722" i="1" s="1"/>
  <c r="F714" i="1"/>
  <c r="Q714" i="1" s="1"/>
  <c r="F706" i="1"/>
  <c r="Q706" i="1" s="1"/>
  <c r="F698" i="1"/>
  <c r="Q698" i="1" s="1"/>
  <c r="F690" i="1"/>
  <c r="Q690" i="1" s="1"/>
  <c r="F682" i="1"/>
  <c r="Q682" i="1" s="1"/>
  <c r="F674" i="1"/>
  <c r="Q674" i="1" s="1"/>
  <c r="F658" i="1"/>
  <c r="Q658" i="1" s="1"/>
  <c r="F650" i="1"/>
  <c r="Q650" i="1" s="1"/>
  <c r="F642" i="1"/>
  <c r="Q642" i="1" s="1"/>
  <c r="F634" i="1"/>
  <c r="Q634" i="1" s="1"/>
  <c r="F626" i="1"/>
  <c r="Q626" i="1" s="1"/>
  <c r="F618" i="1"/>
  <c r="Q618" i="1" s="1"/>
  <c r="F610" i="1"/>
  <c r="Q610" i="1" s="1"/>
  <c r="F594" i="1"/>
  <c r="Q594" i="1" s="1"/>
  <c r="F578" i="1"/>
  <c r="Q578" i="1" s="1"/>
  <c r="F570" i="1"/>
  <c r="Q570" i="1" s="1"/>
  <c r="F562" i="1"/>
  <c r="Q562" i="1" s="1"/>
  <c r="F865" i="1"/>
  <c r="Q865" i="1" s="1"/>
  <c r="F857" i="1"/>
  <c r="Q857" i="1" s="1"/>
  <c r="F849" i="1"/>
  <c r="Q849" i="1" s="1"/>
  <c r="F841" i="1"/>
  <c r="Q841" i="1" s="1"/>
  <c r="F833" i="1"/>
  <c r="Q833" i="1" s="1"/>
  <c r="F825" i="1"/>
  <c r="Q825" i="1" s="1"/>
  <c r="F809" i="1"/>
  <c r="Q809" i="1" s="1"/>
  <c r="F801" i="1"/>
  <c r="Q801" i="1" s="1"/>
  <c r="F793" i="1"/>
  <c r="Q793" i="1" s="1"/>
  <c r="F785" i="1"/>
  <c r="Q785" i="1" s="1"/>
  <c r="F777" i="1"/>
  <c r="Q777" i="1" s="1"/>
  <c r="F769" i="1"/>
  <c r="Q769" i="1" s="1"/>
  <c r="F761" i="1"/>
  <c r="Q761" i="1" s="1"/>
  <c r="F753" i="1"/>
  <c r="Q753" i="1" s="1"/>
  <c r="F745" i="1"/>
  <c r="Q745" i="1" s="1"/>
  <c r="F737" i="1"/>
  <c r="Q737" i="1" s="1"/>
  <c r="F729" i="1"/>
  <c r="Q729" i="1" s="1"/>
  <c r="F721" i="1"/>
  <c r="Q721" i="1" s="1"/>
  <c r="F713" i="1"/>
  <c r="Q713" i="1" s="1"/>
  <c r="F705" i="1"/>
  <c r="Q705" i="1" s="1"/>
  <c r="F697" i="1"/>
  <c r="Q697" i="1" s="1"/>
  <c r="F689" i="1"/>
  <c r="Q689" i="1" s="1"/>
  <c r="F681" i="1"/>
  <c r="Q681" i="1" s="1"/>
  <c r="F673" i="1"/>
  <c r="Q673" i="1" s="1"/>
  <c r="F657" i="1"/>
  <c r="Q657" i="1" s="1"/>
  <c r="F649" i="1"/>
  <c r="Q649" i="1" s="1"/>
  <c r="F641" i="1"/>
  <c r="Q641" i="1" s="1"/>
  <c r="F633" i="1"/>
  <c r="Q633" i="1" s="1"/>
  <c r="F617" i="1"/>
  <c r="Q617" i="1" s="1"/>
  <c r="F609" i="1"/>
  <c r="Q609" i="1" s="1"/>
  <c r="F593" i="1"/>
  <c r="Q593" i="1" s="1"/>
  <c r="F577" i="1"/>
  <c r="Q577" i="1" s="1"/>
  <c r="F569" i="1"/>
  <c r="Q569" i="1" s="1"/>
  <c r="F372" i="1"/>
  <c r="Q372" i="1" s="1"/>
  <c r="F520" i="1"/>
  <c r="Q520" i="1" s="1"/>
  <c r="F512" i="1"/>
  <c r="Q512" i="1" s="1"/>
  <c r="F504" i="1"/>
  <c r="Q504" i="1" s="1"/>
  <c r="F496" i="1"/>
  <c r="Q496" i="1" s="1"/>
  <c r="F488" i="1"/>
  <c r="Q488" i="1" s="1"/>
  <c r="F480" i="1"/>
  <c r="Q480" i="1" s="1"/>
  <c r="F456" i="1"/>
  <c r="Q456" i="1" s="1"/>
  <c r="F448" i="1"/>
  <c r="Q448" i="1" s="1"/>
  <c r="F432" i="1"/>
  <c r="Q432" i="1" s="1"/>
  <c r="F424" i="1"/>
  <c r="Q424" i="1" s="1"/>
  <c r="F416" i="1"/>
  <c r="Q416" i="1" s="1"/>
  <c r="F408" i="1"/>
  <c r="Q408" i="1" s="1"/>
  <c r="F400" i="1"/>
  <c r="Q400" i="1" s="1"/>
  <c r="F392" i="1"/>
  <c r="Q392" i="1" s="1"/>
  <c r="F384" i="1"/>
  <c r="Q384" i="1" s="1"/>
  <c r="F368" i="1"/>
  <c r="Q368" i="1" s="1"/>
  <c r="F352" i="1"/>
  <c r="Q352" i="1" s="1"/>
  <c r="F344" i="1"/>
  <c r="Q344" i="1" s="1"/>
  <c r="F336" i="1"/>
  <c r="Q336" i="1" s="1"/>
  <c r="F328" i="1"/>
  <c r="Q328" i="1" s="1"/>
  <c r="F320" i="1"/>
  <c r="Q320" i="1" s="1"/>
  <c r="F312" i="1"/>
  <c r="Q312" i="1" s="1"/>
  <c r="F304" i="1"/>
  <c r="Q304" i="1" s="1"/>
  <c r="F288" i="1"/>
  <c r="Q288" i="1" s="1"/>
  <c r="F280" i="1"/>
  <c r="Q280" i="1" s="1"/>
  <c r="F272" i="1"/>
  <c r="Q272" i="1" s="1"/>
  <c r="F264" i="1"/>
  <c r="Q264" i="1" s="1"/>
  <c r="F256" i="1"/>
  <c r="Q256" i="1" s="1"/>
  <c r="F248" i="1"/>
  <c r="Q248" i="1" s="1"/>
  <c r="F240" i="1"/>
  <c r="Q240" i="1" s="1"/>
  <c r="F232" i="1"/>
  <c r="Q232" i="1" s="1"/>
  <c r="F224" i="1"/>
  <c r="Q224" i="1" s="1"/>
  <c r="F216" i="1"/>
  <c r="Q216" i="1" s="1"/>
  <c r="F208" i="1"/>
  <c r="Q208" i="1" s="1"/>
  <c r="F200" i="1"/>
  <c r="Q200" i="1" s="1"/>
  <c r="F184" i="1"/>
  <c r="Q184" i="1" s="1"/>
  <c r="F176" i="1"/>
  <c r="Q176" i="1" s="1"/>
  <c r="F168" i="1"/>
  <c r="Q168" i="1" s="1"/>
  <c r="F160" i="1"/>
  <c r="Q160" i="1" s="1"/>
  <c r="F152" i="1"/>
  <c r="Q152" i="1" s="1"/>
  <c r="F144" i="1"/>
  <c r="Q144" i="1" s="1"/>
  <c r="F136" i="1"/>
  <c r="Q136" i="1" s="1"/>
  <c r="F128" i="1"/>
  <c r="Q128" i="1" s="1"/>
  <c r="F120" i="1"/>
  <c r="Q120" i="1" s="1"/>
  <c r="F112" i="1"/>
  <c r="Q112" i="1" s="1"/>
  <c r="F104" i="1"/>
  <c r="Q104" i="1" s="1"/>
  <c r="F96" i="1"/>
  <c r="Q96" i="1" s="1"/>
  <c r="F88" i="1"/>
  <c r="Q88" i="1" s="1"/>
  <c r="F80" i="1"/>
  <c r="Q80" i="1" s="1"/>
  <c r="F72" i="1"/>
  <c r="Q72" i="1" s="1"/>
  <c r="F64" i="1"/>
  <c r="Q64" i="1" s="1"/>
  <c r="F56" i="1"/>
  <c r="Q56" i="1" s="1"/>
  <c r="F500" i="1"/>
  <c r="Q500" i="1" s="1"/>
  <c r="F422" i="1"/>
  <c r="Q422" i="1" s="1"/>
  <c r="F406" i="1"/>
  <c r="Q406" i="1" s="1"/>
  <c r="F398" i="1"/>
  <c r="Q398" i="1" s="1"/>
  <c r="F390" i="1"/>
  <c r="Q390" i="1" s="1"/>
  <c r="F382" i="1"/>
  <c r="Q382" i="1" s="1"/>
  <c r="F374" i="1"/>
  <c r="Q374" i="1" s="1"/>
  <c r="F366" i="1"/>
  <c r="Q366" i="1" s="1"/>
  <c r="F358" i="1"/>
  <c r="Q358" i="1" s="1"/>
  <c r="F350" i="1"/>
  <c r="Q350" i="1" s="1"/>
  <c r="F342" i="1"/>
  <c r="Q342" i="1" s="1"/>
  <c r="F326" i="1"/>
  <c r="Q326" i="1" s="1"/>
  <c r="F318" i="1"/>
  <c r="Q318" i="1" s="1"/>
  <c r="F302" i="1"/>
  <c r="Q302" i="1" s="1"/>
  <c r="F294" i="1"/>
  <c r="Q294" i="1" s="1"/>
  <c r="F286" i="1"/>
  <c r="Q286" i="1" s="1"/>
  <c r="F278" i="1"/>
  <c r="Q278" i="1" s="1"/>
  <c r="F270" i="1"/>
  <c r="Q270" i="1" s="1"/>
  <c r="F262" i="1"/>
  <c r="Q262" i="1" s="1"/>
  <c r="F254" i="1"/>
  <c r="Q254" i="1" s="1"/>
  <c r="F238" i="1"/>
  <c r="Q238" i="1" s="1"/>
  <c r="F230" i="1"/>
  <c r="Q230" i="1" s="1"/>
  <c r="F214" i="1"/>
  <c r="Q214" i="1" s="1"/>
  <c r="F206" i="1"/>
  <c r="Q206" i="1" s="1"/>
  <c r="F198" i="1"/>
  <c r="Q198" i="1" s="1"/>
  <c r="F190" i="1"/>
  <c r="Q190" i="1" s="1"/>
  <c r="F182" i="1"/>
  <c r="Q182" i="1" s="1"/>
  <c r="F174" i="1"/>
  <c r="Q174" i="1" s="1"/>
  <c r="F166" i="1"/>
  <c r="Q166" i="1" s="1"/>
  <c r="F150" i="1"/>
  <c r="Q150" i="1" s="1"/>
  <c r="F142" i="1"/>
  <c r="Q142" i="1" s="1"/>
  <c r="F118" i="1"/>
  <c r="Q118" i="1" s="1"/>
  <c r="F508" i="1"/>
  <c r="Q508" i="1" s="1"/>
  <c r="F492" i="1"/>
  <c r="Q492" i="1" s="1"/>
  <c r="F476" i="1"/>
  <c r="Q476" i="1" s="1"/>
  <c r="F468" i="1"/>
  <c r="Q468" i="1" s="1"/>
  <c r="F460" i="1"/>
  <c r="Q460" i="1" s="1"/>
  <c r="F444" i="1"/>
  <c r="Q444" i="1" s="1"/>
  <c r="F436" i="1"/>
  <c r="Q436" i="1" s="1"/>
  <c r="F420" i="1"/>
  <c r="Q420" i="1" s="1"/>
  <c r="F412" i="1"/>
  <c r="Q412" i="1" s="1"/>
  <c r="F404" i="1"/>
  <c r="Q404" i="1" s="1"/>
  <c r="F396" i="1"/>
  <c r="Q396" i="1" s="1"/>
  <c r="F380" i="1"/>
  <c r="Q380" i="1" s="1"/>
  <c r="F364" i="1"/>
  <c r="Q364" i="1" s="1"/>
  <c r="F356" i="1"/>
  <c r="Q356" i="1" s="1"/>
  <c r="F340" i="1"/>
  <c r="Q340" i="1" s="1"/>
  <c r="F332" i="1"/>
  <c r="Q332" i="1" s="1"/>
  <c r="F316" i="1"/>
  <c r="Q316" i="1" s="1"/>
  <c r="F308" i="1"/>
  <c r="Q308" i="1" s="1"/>
  <c r="F300" i="1"/>
  <c r="Q300" i="1" s="1"/>
  <c r="F292" i="1"/>
  <c r="Q292" i="1" s="1"/>
  <c r="F284" i="1"/>
  <c r="Q284" i="1" s="1"/>
  <c r="F276" i="1"/>
  <c r="Q276" i="1" s="1"/>
  <c r="F268" i="1"/>
  <c r="Q268" i="1" s="1"/>
  <c r="F260" i="1"/>
  <c r="Q260" i="1" s="1"/>
  <c r="F244" i="1"/>
  <c r="Q244" i="1" s="1"/>
  <c r="F220" i="1"/>
  <c r="Q220" i="1" s="1"/>
  <c r="F212" i="1"/>
  <c r="Q212" i="1" s="1"/>
  <c r="F204" i="1"/>
  <c r="Q204" i="1" s="1"/>
  <c r="F196" i="1"/>
  <c r="Q196" i="1" s="1"/>
  <c r="F188" i="1"/>
  <c r="Q188" i="1" s="1"/>
  <c r="F172" i="1"/>
  <c r="Q172" i="1" s="1"/>
  <c r="F164" i="1"/>
  <c r="Q164" i="1" s="1"/>
  <c r="F156" i="1"/>
  <c r="Q156" i="1" s="1"/>
  <c r="F148" i="1"/>
  <c r="Q148" i="1" s="1"/>
  <c r="F140" i="1"/>
  <c r="Q140" i="1" s="1"/>
  <c r="F132" i="1"/>
  <c r="Q132" i="1" s="1"/>
  <c r="F124" i="1"/>
  <c r="Q124" i="1" s="1"/>
  <c r="F116" i="1"/>
  <c r="Q116" i="1" s="1"/>
  <c r="F108" i="1"/>
  <c r="Q108" i="1" s="1"/>
  <c r="F100" i="1"/>
  <c r="Q100" i="1" s="1"/>
  <c r="F92" i="1"/>
  <c r="Q92" i="1" s="1"/>
  <c r="F68" i="1"/>
  <c r="Q68" i="1" s="1"/>
  <c r="F553" i="1"/>
  <c r="Q553" i="1" s="1"/>
  <c r="F545" i="1"/>
  <c r="Q545" i="1" s="1"/>
  <c r="F537" i="1"/>
  <c r="Q537" i="1" s="1"/>
  <c r="F529" i="1"/>
  <c r="Q529" i="1" s="1"/>
  <c r="F521" i="1"/>
  <c r="Q521" i="1" s="1"/>
  <c r="F513" i="1"/>
  <c r="Q513" i="1" s="1"/>
  <c r="F505" i="1"/>
  <c r="Q505" i="1" s="1"/>
  <c r="F489" i="1"/>
  <c r="Q489" i="1" s="1"/>
  <c r="F481" i="1"/>
  <c r="Q481" i="1" s="1"/>
  <c r="F457" i="1"/>
  <c r="Q457" i="1" s="1"/>
  <c r="F449" i="1"/>
  <c r="Q449" i="1" s="1"/>
  <c r="F441" i="1"/>
  <c r="Q441" i="1" s="1"/>
  <c r="F433" i="1"/>
  <c r="Q433" i="1" s="1"/>
  <c r="F425" i="1"/>
  <c r="Q425" i="1" s="1"/>
  <c r="F417" i="1"/>
  <c r="Q417" i="1" s="1"/>
  <c r="F409" i="1"/>
  <c r="Q409" i="1" s="1"/>
  <c r="F393" i="1"/>
  <c r="Q393" i="1" s="1"/>
  <c r="F385" i="1"/>
  <c r="Q385" i="1" s="1"/>
  <c r="F377" i="1"/>
  <c r="Q377" i="1" s="1"/>
  <c r="F369" i="1"/>
  <c r="Q369" i="1" s="1"/>
  <c r="F353" i="1"/>
  <c r="Q353" i="1" s="1"/>
  <c r="F345" i="1"/>
  <c r="Q345" i="1" s="1"/>
  <c r="F337" i="1"/>
  <c r="Q337" i="1" s="1"/>
  <c r="F329" i="1"/>
  <c r="Q329" i="1" s="1"/>
  <c r="F321" i="1"/>
  <c r="Q321" i="1" s="1"/>
  <c r="F313" i="1"/>
  <c r="Q313" i="1" s="1"/>
  <c r="F305" i="1"/>
  <c r="Q305" i="1" s="1"/>
  <c r="F297" i="1"/>
  <c r="Q297" i="1" s="1"/>
  <c r="F289" i="1"/>
  <c r="Q289" i="1" s="1"/>
  <c r="F281" i="1"/>
  <c r="Q281" i="1" s="1"/>
  <c r="F273" i="1"/>
  <c r="Q273" i="1" s="1"/>
  <c r="F265" i="1"/>
  <c r="Q265" i="1" s="1"/>
  <c r="F257" i="1"/>
  <c r="Q257" i="1" s="1"/>
  <c r="F249" i="1"/>
  <c r="Q249" i="1" s="1"/>
  <c r="F241" i="1"/>
  <c r="Q241" i="1" s="1"/>
  <c r="F233" i="1"/>
  <c r="Q233" i="1" s="1"/>
  <c r="F225" i="1"/>
  <c r="Q225" i="1" s="1"/>
  <c r="F217" i="1"/>
  <c r="Q217" i="1" s="1"/>
  <c r="F201" i="1"/>
  <c r="Q201" i="1" s="1"/>
  <c r="F185" i="1"/>
  <c r="Q185" i="1" s="1"/>
  <c r="F177" i="1"/>
  <c r="Q177" i="1" s="1"/>
  <c r="F161" i="1"/>
  <c r="Q161" i="1" s="1"/>
  <c r="F153" i="1"/>
  <c r="Q153" i="1" s="1"/>
  <c r="F137" i="1"/>
  <c r="Q137" i="1" s="1"/>
  <c r="F129" i="1"/>
  <c r="Q129" i="1" s="1"/>
  <c r="F113" i="1"/>
  <c r="Q113" i="1" s="1"/>
  <c r="F105" i="1"/>
  <c r="Q105" i="1" s="1"/>
  <c r="F89" i="1"/>
  <c r="Q89" i="1" s="1"/>
  <c r="F73" i="1"/>
  <c r="Q73" i="1" s="1"/>
  <c r="F65" i="1"/>
  <c r="Q65" i="1" s="1"/>
  <c r="F57" i="1"/>
  <c r="Q57" i="1" s="1"/>
  <c r="F49" i="1"/>
  <c r="Q49" i="1" s="1"/>
  <c r="R3" i="1" l="1"/>
  <c r="I2" i="1"/>
  <c r="G2" i="1" s="1"/>
  <c r="D2" i="1"/>
  <c r="D3" i="1"/>
  <c r="D4" i="1"/>
  <c r="F2" i="1"/>
  <c r="F3" i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Q46" i="1" s="1"/>
  <c r="Q2" i="1" l="1"/>
  <c r="P2" i="1" s="1"/>
  <c r="Q3" i="1"/>
  <c r="P3" i="1" s="1"/>
  <c r="F34" i="1"/>
  <c r="Q34" i="1" s="1"/>
  <c r="P34" i="1" s="1"/>
  <c r="F26" i="1"/>
  <c r="Q26" i="1" s="1"/>
  <c r="P26" i="1" s="1"/>
  <c r="F18" i="1"/>
  <c r="Q18" i="1" s="1"/>
  <c r="P18" i="1" s="1"/>
  <c r="F10" i="1"/>
  <c r="Q10" i="1" s="1"/>
  <c r="P10" i="1" s="1"/>
  <c r="F32" i="1"/>
  <c r="Q32" i="1" s="1"/>
  <c r="P32" i="1" s="1"/>
  <c r="F24" i="1"/>
  <c r="Q24" i="1" s="1"/>
  <c r="P24" i="1" s="1"/>
  <c r="F16" i="1"/>
  <c r="Q16" i="1" s="1"/>
  <c r="P16" i="1" s="1"/>
  <c r="F8" i="1"/>
  <c r="Q8" i="1" s="1"/>
  <c r="P8" i="1" s="1"/>
  <c r="F38" i="1"/>
  <c r="Q38" i="1" s="1"/>
  <c r="P38" i="1" s="1"/>
  <c r="F30" i="1"/>
  <c r="Q30" i="1" s="1"/>
  <c r="P30" i="1" s="1"/>
  <c r="F22" i="1"/>
  <c r="Q22" i="1" s="1"/>
  <c r="P22" i="1" s="1"/>
  <c r="F14" i="1"/>
  <c r="Q14" i="1" s="1"/>
  <c r="P14" i="1" s="1"/>
  <c r="F6" i="1"/>
  <c r="Q6" i="1" s="1"/>
  <c r="P6" i="1" s="1"/>
  <c r="F36" i="1"/>
  <c r="Q36" i="1" s="1"/>
  <c r="P36" i="1" s="1"/>
  <c r="F28" i="1"/>
  <c r="Q28" i="1" s="1"/>
  <c r="P28" i="1" s="1"/>
  <c r="F20" i="1"/>
  <c r="Q20" i="1" s="1"/>
  <c r="P20" i="1" s="1"/>
  <c r="F12" i="1"/>
  <c r="Q12" i="1" s="1"/>
  <c r="P12" i="1" s="1"/>
  <c r="F44" i="1"/>
  <c r="Q44" i="1" s="1"/>
  <c r="P44" i="1" s="1"/>
  <c r="F45" i="1"/>
  <c r="Q45" i="1" s="1"/>
  <c r="P45" i="1" s="1"/>
  <c r="F43" i="1"/>
  <c r="Q43" i="1" s="1"/>
  <c r="P43" i="1" s="1"/>
  <c r="F35" i="1"/>
  <c r="Q35" i="1" s="1"/>
  <c r="P35" i="1" s="1"/>
  <c r="F27" i="1"/>
  <c r="Q27" i="1" s="1"/>
  <c r="P27" i="1" s="1"/>
  <c r="F19" i="1"/>
  <c r="Q19" i="1" s="1"/>
  <c r="P19" i="1" s="1"/>
  <c r="F11" i="1"/>
  <c r="Q11" i="1" s="1"/>
  <c r="P11" i="1" s="1"/>
  <c r="F42" i="1"/>
  <c r="Q42" i="1" s="1"/>
  <c r="P42" i="1" s="1"/>
  <c r="F41" i="1"/>
  <c r="Q41" i="1" s="1"/>
  <c r="P41" i="1" s="1"/>
  <c r="F33" i="1"/>
  <c r="Q33" i="1" s="1"/>
  <c r="P33" i="1" s="1"/>
  <c r="F25" i="1"/>
  <c r="Q25" i="1" s="1"/>
  <c r="P25" i="1" s="1"/>
  <c r="F17" i="1"/>
  <c r="Q17" i="1" s="1"/>
  <c r="P17" i="1" s="1"/>
  <c r="F9" i="1"/>
  <c r="Q9" i="1" s="1"/>
  <c r="P9" i="1" s="1"/>
  <c r="F40" i="1"/>
  <c r="Q40" i="1" s="1"/>
  <c r="P40" i="1" s="1"/>
  <c r="F39" i="1"/>
  <c r="Q39" i="1" s="1"/>
  <c r="P39" i="1" s="1"/>
  <c r="F31" i="1"/>
  <c r="Q31" i="1" s="1"/>
  <c r="P31" i="1" s="1"/>
  <c r="F23" i="1"/>
  <c r="Q23" i="1" s="1"/>
  <c r="P23" i="1" s="1"/>
  <c r="F15" i="1"/>
  <c r="Q15" i="1" s="1"/>
  <c r="P15" i="1" s="1"/>
  <c r="F7" i="1"/>
  <c r="Q7" i="1" s="1"/>
  <c r="P7" i="1" s="1"/>
  <c r="F37" i="1"/>
  <c r="Q37" i="1" s="1"/>
  <c r="P37" i="1" s="1"/>
  <c r="F29" i="1"/>
  <c r="Q29" i="1" s="1"/>
  <c r="P29" i="1" s="1"/>
  <c r="F21" i="1"/>
  <c r="Q21" i="1" s="1"/>
  <c r="P21" i="1" s="1"/>
  <c r="F13" i="1"/>
  <c r="Q13" i="1" s="1"/>
  <c r="P13" i="1" s="1"/>
  <c r="F5" i="1"/>
  <c r="Q5" i="1" s="1"/>
  <c r="P5" i="1" s="1"/>
  <c r="P1524" i="1"/>
  <c r="P1492" i="1"/>
  <c r="P1460" i="1"/>
  <c r="P1452" i="1"/>
  <c r="P1428" i="1"/>
  <c r="P1396" i="1"/>
  <c r="P1388" i="1"/>
  <c r="J1388" i="1" s="1"/>
  <c r="L1388" i="1" s="1"/>
  <c r="P1364" i="1"/>
  <c r="P1332" i="1"/>
  <c r="P1324" i="1"/>
  <c r="P1300" i="1"/>
  <c r="P1268" i="1"/>
  <c r="P1260" i="1"/>
  <c r="P1204" i="1"/>
  <c r="P1196" i="1"/>
  <c r="P1172" i="1"/>
  <c r="P1140" i="1"/>
  <c r="P1108" i="1"/>
  <c r="P1076" i="1"/>
  <c r="P1068" i="1"/>
  <c r="P1504" i="1"/>
  <c r="P1060" i="1"/>
  <c r="P1036" i="1"/>
  <c r="P1004" i="1"/>
  <c r="P996" i="1"/>
  <c r="P972" i="1"/>
  <c r="P940" i="1"/>
  <c r="P932" i="1"/>
  <c r="P908" i="1"/>
  <c r="P876" i="1"/>
  <c r="P868" i="1"/>
  <c r="P812" i="1"/>
  <c r="P804" i="1"/>
  <c r="P748" i="1"/>
  <c r="P740" i="1"/>
  <c r="P684" i="1"/>
  <c r="P676" i="1"/>
  <c r="P652" i="1"/>
  <c r="P620" i="1"/>
  <c r="P612" i="1"/>
  <c r="P588" i="1"/>
  <c r="P556" i="1"/>
  <c r="P548" i="1"/>
  <c r="P524" i="1"/>
  <c r="P492" i="1"/>
  <c r="P484" i="1"/>
  <c r="P460" i="1"/>
  <c r="P428" i="1"/>
  <c r="P420" i="1"/>
  <c r="P396" i="1"/>
  <c r="P1480" i="1"/>
  <c r="P1472" i="1"/>
  <c r="P1448" i="1"/>
  <c r="P1416" i="1"/>
  <c r="P1408" i="1"/>
  <c r="P1384" i="1"/>
  <c r="P1352" i="1"/>
  <c r="P1344" i="1"/>
  <c r="P1320" i="1"/>
  <c r="P1288" i="1"/>
  <c r="P1280" i="1"/>
  <c r="P1224" i="1"/>
  <c r="P1216" i="1"/>
  <c r="P1192" i="1"/>
  <c r="P1160" i="1"/>
  <c r="P1152" i="1"/>
  <c r="P1096" i="1"/>
  <c r="P1088" i="1"/>
  <c r="P1064" i="1"/>
  <c r="P1032" i="1"/>
  <c r="P1024" i="1"/>
  <c r="P1000" i="1"/>
  <c r="P968" i="1"/>
  <c r="P960" i="1"/>
  <c r="P936" i="1"/>
  <c r="P904" i="1"/>
  <c r="P840" i="1"/>
  <c r="P808" i="1"/>
  <c r="P776" i="1"/>
  <c r="P768" i="1"/>
  <c r="P1550" i="1"/>
  <c r="P1542" i="1"/>
  <c r="P1486" i="1"/>
  <c r="P1454" i="1"/>
  <c r="P1422" i="1"/>
  <c r="P1414" i="1"/>
  <c r="P1358" i="1"/>
  <c r="P1350" i="1"/>
  <c r="P1326" i="1"/>
  <c r="P1294" i="1"/>
  <c r="P1286" i="1"/>
  <c r="P1230" i="1"/>
  <c r="P1222" i="1"/>
  <c r="P1198" i="1"/>
  <c r="P1166" i="1"/>
  <c r="P1158" i="1"/>
  <c r="P1102" i="1"/>
  <c r="P1094" i="1"/>
  <c r="P1070" i="1"/>
  <c r="P1038" i="1"/>
  <c r="P1030" i="1"/>
  <c r="P1006" i="1"/>
  <c r="P974" i="1"/>
  <c r="P966" i="1"/>
  <c r="P942" i="1"/>
  <c r="P910" i="1"/>
  <c r="J910" i="1" s="1"/>
  <c r="L910" i="1" s="1"/>
  <c r="P846" i="1"/>
  <c r="P838" i="1"/>
  <c r="P814" i="1"/>
  <c r="P782" i="1"/>
  <c r="P774" i="1"/>
  <c r="P380" i="1"/>
  <c r="P372" i="1"/>
  <c r="P348" i="1"/>
  <c r="P316" i="1"/>
  <c r="P308" i="1"/>
  <c r="P252" i="1"/>
  <c r="P244" i="1"/>
  <c r="J244" i="1" s="1"/>
  <c r="L244" i="1" s="1"/>
  <c r="P220" i="1"/>
  <c r="P188" i="1"/>
  <c r="P180" i="1"/>
  <c r="P156" i="1"/>
  <c r="P124" i="1"/>
  <c r="P92" i="1"/>
  <c r="P60" i="1"/>
  <c r="P52" i="1"/>
  <c r="P1546" i="1"/>
  <c r="P1514" i="1"/>
  <c r="P1506" i="1"/>
  <c r="P1482" i="1"/>
  <c r="P1450" i="1"/>
  <c r="P1442" i="1"/>
  <c r="P1418" i="1"/>
  <c r="P1386" i="1"/>
  <c r="P1378" i="1"/>
  <c r="P1322" i="1"/>
  <c r="P1290" i="1"/>
  <c r="P1258" i="1"/>
  <c r="P1250" i="1"/>
  <c r="P1194" i="1"/>
  <c r="P1186" i="1"/>
  <c r="P1162" i="1"/>
  <c r="P1130" i="1"/>
  <c r="P1122" i="1"/>
  <c r="P1098" i="1"/>
  <c r="P1066" i="1"/>
  <c r="P1058" i="1"/>
  <c r="P1034" i="1"/>
  <c r="P1002" i="1"/>
  <c r="P970" i="1"/>
  <c r="P938" i="1"/>
  <c r="P930" i="1"/>
  <c r="P906" i="1"/>
  <c r="P874" i="1"/>
  <c r="P866" i="1"/>
  <c r="P810" i="1"/>
  <c r="P802" i="1"/>
  <c r="P746" i="1"/>
  <c r="P738" i="1"/>
  <c r="P680" i="1"/>
  <c r="P672" i="1"/>
  <c r="P616" i="1"/>
  <c r="P608" i="1"/>
  <c r="P584" i="1"/>
  <c r="P552" i="1"/>
  <c r="P544" i="1"/>
  <c r="P488" i="1"/>
  <c r="P480" i="1"/>
  <c r="P456" i="1"/>
  <c r="P424" i="1"/>
  <c r="P392" i="1"/>
  <c r="P360" i="1"/>
  <c r="P352" i="1"/>
  <c r="P328" i="1"/>
  <c r="P296" i="1"/>
  <c r="P288" i="1"/>
  <c r="P232" i="1"/>
  <c r="P224" i="1"/>
  <c r="P168" i="1"/>
  <c r="P160" i="1"/>
  <c r="P136" i="1"/>
  <c r="P104" i="1"/>
  <c r="P96" i="1"/>
  <c r="P72" i="1"/>
  <c r="P718" i="1"/>
  <c r="P694" i="1"/>
  <c r="P662" i="1"/>
  <c r="P654" i="1"/>
  <c r="P630" i="1"/>
  <c r="P598" i="1"/>
  <c r="P590" i="1"/>
  <c r="P534" i="1"/>
  <c r="P526" i="1"/>
  <c r="P502" i="1"/>
  <c r="P470" i="1"/>
  <c r="P462" i="1"/>
  <c r="P406" i="1"/>
  <c r="P374" i="1"/>
  <c r="P342" i="1"/>
  <c r="P334" i="1"/>
  <c r="P310" i="1"/>
  <c r="P278" i="1"/>
  <c r="P270" i="1"/>
  <c r="P246" i="1"/>
  <c r="P214" i="1"/>
  <c r="P206" i="1"/>
  <c r="P182" i="1"/>
  <c r="P150" i="1"/>
  <c r="P142" i="1"/>
  <c r="P118" i="1"/>
  <c r="P86" i="1"/>
  <c r="P78" i="1"/>
  <c r="P54" i="1"/>
  <c r="P698" i="1"/>
  <c r="P690" i="1"/>
  <c r="P666" i="1"/>
  <c r="P634" i="1"/>
  <c r="P626" i="1"/>
  <c r="P602" i="1"/>
  <c r="P570" i="1"/>
  <c r="P562" i="1"/>
  <c r="P538" i="1"/>
  <c r="P506" i="1"/>
  <c r="P498" i="1"/>
  <c r="P474" i="1"/>
  <c r="P442" i="1"/>
  <c r="P410" i="1"/>
  <c r="P378" i="1"/>
  <c r="P370" i="1"/>
  <c r="P314" i="1"/>
  <c r="P306" i="1"/>
  <c r="P282" i="1"/>
  <c r="P250" i="1"/>
  <c r="P242" i="1"/>
  <c r="P218" i="1"/>
  <c r="P186" i="1"/>
  <c r="P178" i="1"/>
  <c r="P154" i="1"/>
  <c r="P122" i="1"/>
  <c r="P114" i="1"/>
  <c r="P90" i="1"/>
  <c r="P58" i="1"/>
  <c r="F13" i="5"/>
  <c r="P1512" i="1"/>
  <c r="P1144" i="1"/>
  <c r="P872" i="1"/>
  <c r="P560" i="1"/>
  <c r="P1228" i="1"/>
  <c r="P1212" i="1"/>
  <c r="P884" i="1"/>
  <c r="P108" i="1"/>
  <c r="P100" i="1"/>
  <c r="P832" i="1"/>
  <c r="P414" i="1"/>
  <c r="P1248" i="1"/>
  <c r="P1208" i="1"/>
  <c r="P464" i="1"/>
  <c r="P1247" i="1"/>
  <c r="P1143" i="1"/>
  <c r="P831" i="1"/>
  <c r="P415" i="1"/>
  <c r="P335" i="1"/>
  <c r="P295" i="1"/>
  <c r="P223" i="1"/>
  <c r="P1528" i="1"/>
  <c r="P416" i="1"/>
  <c r="P1373" i="1"/>
  <c r="P1221" i="1"/>
  <c r="P765" i="1"/>
  <c r="P1120" i="1"/>
  <c r="P760" i="1"/>
  <c r="P304" i="1"/>
  <c r="P272" i="1"/>
  <c r="P176" i="1"/>
  <c r="P1540" i="1"/>
  <c r="P1532" i="1"/>
  <c r="P1516" i="1"/>
  <c r="P1380" i="1"/>
  <c r="P1372" i="1"/>
  <c r="P1348" i="1"/>
  <c r="P1340" i="1"/>
  <c r="P1276" i="1"/>
  <c r="P1252" i="1"/>
  <c r="P1220" i="1"/>
  <c r="P1188" i="1"/>
  <c r="P1180" i="1"/>
  <c r="P1148" i="1"/>
  <c r="P1132" i="1"/>
  <c r="P1124" i="1"/>
  <c r="P1116" i="1"/>
  <c r="P836" i="1"/>
  <c r="P828" i="1"/>
  <c r="P820" i="1"/>
  <c r="P772" i="1"/>
  <c r="P764" i="1"/>
  <c r="P756" i="1"/>
  <c r="P1520" i="1"/>
  <c r="P1376" i="1"/>
  <c r="P1136" i="1"/>
  <c r="P880" i="1"/>
  <c r="P568" i="1"/>
  <c r="P432" i="1"/>
  <c r="P336" i="1"/>
  <c r="P240" i="1"/>
  <c r="P1339" i="1"/>
  <c r="P1131" i="1"/>
  <c r="P1178" i="1"/>
  <c r="P818" i="1"/>
  <c r="P170" i="1"/>
  <c r="P98" i="1"/>
  <c r="P1544" i="1"/>
  <c r="P1392" i="1"/>
  <c r="P1272" i="1"/>
  <c r="P1264" i="1"/>
  <c r="P1184" i="1"/>
  <c r="J1184" i="1" s="1"/>
  <c r="L1184" i="1" s="1"/>
  <c r="P912" i="1"/>
  <c r="P824" i="1"/>
  <c r="P784" i="1"/>
  <c r="P344" i="1"/>
  <c r="P280" i="1"/>
  <c r="P256" i="1"/>
  <c r="P1537" i="1"/>
  <c r="P1529" i="1"/>
  <c r="P1521" i="1"/>
  <c r="P1513" i="1"/>
  <c r="P1393" i="1"/>
  <c r="P1385" i="1"/>
  <c r="P1377" i="1"/>
  <c r="P1353" i="1"/>
  <c r="P1345" i="1"/>
  <c r="P1273" i="1"/>
  <c r="P1265" i="1"/>
  <c r="P1257" i="1"/>
  <c r="P1249" i="1"/>
  <c r="P1225" i="1"/>
  <c r="P1217" i="1"/>
  <c r="P1209" i="1"/>
  <c r="P1185" i="1"/>
  <c r="P1177" i="1"/>
  <c r="P1145" i="1"/>
  <c r="P1137" i="1"/>
  <c r="P1129" i="1"/>
  <c r="P1121" i="1"/>
  <c r="P752" i="1"/>
  <c r="P624" i="1"/>
  <c r="P913" i="1"/>
  <c r="P881" i="1"/>
  <c r="P873" i="1"/>
  <c r="P841" i="1"/>
  <c r="P833" i="1"/>
  <c r="P825" i="1"/>
  <c r="P817" i="1"/>
  <c r="P785" i="1"/>
  <c r="P777" i="1"/>
  <c r="P769" i="1"/>
  <c r="P761" i="1"/>
  <c r="P753" i="1"/>
  <c r="P745" i="1"/>
  <c r="P713" i="1"/>
  <c r="P625" i="1"/>
  <c r="P617" i="1"/>
  <c r="P569" i="1"/>
  <c r="J569" i="1" s="1"/>
  <c r="L569" i="1" s="1"/>
  <c r="P561" i="1"/>
  <c r="P465" i="1"/>
  <c r="P433" i="1"/>
  <c r="P425" i="1"/>
  <c r="P417" i="1"/>
  <c r="P345" i="1"/>
  <c r="P337" i="1"/>
  <c r="P305" i="1"/>
  <c r="J305" i="1" s="1"/>
  <c r="L305" i="1" s="1"/>
  <c r="P297" i="1"/>
  <c r="P289" i="1"/>
  <c r="P281" i="1"/>
  <c r="P273" i="1"/>
  <c r="P265" i="1"/>
  <c r="P257" i="1"/>
  <c r="P169" i="1"/>
  <c r="P121" i="1"/>
  <c r="P97" i="1"/>
  <c r="P766" i="1"/>
  <c r="P614" i="1"/>
  <c r="P222" i="1"/>
  <c r="P709" i="1"/>
  <c r="P613" i="1"/>
  <c r="P708" i="1"/>
  <c r="P564" i="1"/>
  <c r="P468" i="1"/>
  <c r="P436" i="1"/>
  <c r="P340" i="1"/>
  <c r="P300" i="1"/>
  <c r="P292" i="1"/>
  <c r="P276" i="1"/>
  <c r="P268" i="1"/>
  <c r="P260" i="1"/>
  <c r="P236" i="1"/>
  <c r="P228" i="1"/>
  <c r="P172" i="1"/>
  <c r="P1115" i="1"/>
  <c r="P907" i="1"/>
  <c r="P739" i="1"/>
  <c r="P427" i="1"/>
  <c r="P283" i="1"/>
  <c r="P251" i="1"/>
  <c r="P235" i="1"/>
  <c r="F4" i="1"/>
  <c r="Q4" i="1" s="1"/>
  <c r="P4" i="1" s="1"/>
  <c r="P241" i="1"/>
  <c r="P233" i="1"/>
  <c r="P225" i="1"/>
  <c r="P177" i="1"/>
  <c r="P105" i="1"/>
  <c r="P1534" i="1"/>
  <c r="P1526" i="1"/>
  <c r="P1382" i="1"/>
  <c r="P1374" i="1"/>
  <c r="P1342" i="1"/>
  <c r="J1342" i="1" s="1"/>
  <c r="L1342" i="1" s="1"/>
  <c r="P1278" i="1"/>
  <c r="P1270" i="1"/>
  <c r="P1254" i="1"/>
  <c r="P1214" i="1"/>
  <c r="J1214" i="1" s="1"/>
  <c r="L1214" i="1" s="1"/>
  <c r="P1182" i="1"/>
  <c r="P1150" i="1"/>
  <c r="P1142" i="1"/>
  <c r="P1126" i="1"/>
  <c r="P1118" i="1"/>
  <c r="J1118" i="1" s="1"/>
  <c r="L1118" i="1" s="1"/>
  <c r="P830" i="1"/>
  <c r="P822" i="1"/>
  <c r="P883" i="1"/>
  <c r="P875" i="1"/>
  <c r="P835" i="1"/>
  <c r="P827" i="1"/>
  <c r="P819" i="1"/>
  <c r="P787" i="1"/>
  <c r="P779" i="1"/>
  <c r="P771" i="1"/>
  <c r="P763" i="1"/>
  <c r="J763" i="1" s="1"/>
  <c r="L763" i="1" s="1"/>
  <c r="P755" i="1"/>
  <c r="P747" i="1"/>
  <c r="J747" i="1" s="1"/>
  <c r="L747" i="1" s="1"/>
  <c r="P715" i="1"/>
  <c r="P619" i="1"/>
  <c r="P571" i="1"/>
  <c r="P563" i="1"/>
  <c r="P467" i="1"/>
  <c r="J467" i="1" s="1"/>
  <c r="L467" i="1" s="1"/>
  <c r="P435" i="1"/>
  <c r="P419" i="1"/>
  <c r="P339" i="1"/>
  <c r="P307" i="1"/>
  <c r="P299" i="1"/>
  <c r="P291" i="1"/>
  <c r="P275" i="1"/>
  <c r="P267" i="1"/>
  <c r="P259" i="1"/>
  <c r="P243" i="1"/>
  <c r="P227" i="1"/>
  <c r="P758" i="1"/>
  <c r="P742" i="1"/>
  <c r="P710" i="1"/>
  <c r="P622" i="1"/>
  <c r="P438" i="1"/>
  <c r="J438" i="1" s="1"/>
  <c r="P430" i="1"/>
  <c r="P422" i="1"/>
  <c r="P302" i="1"/>
  <c r="P294" i="1"/>
  <c r="P286" i="1"/>
  <c r="P262" i="1"/>
  <c r="P254" i="1"/>
  <c r="P238" i="1"/>
  <c r="P230" i="1"/>
  <c r="P174" i="1"/>
  <c r="P102" i="1"/>
  <c r="P1543" i="1"/>
  <c r="P1535" i="1"/>
  <c r="P1527" i="1"/>
  <c r="P1519" i="1"/>
  <c r="P1391" i="1"/>
  <c r="P1383" i="1"/>
  <c r="P1375" i="1"/>
  <c r="P1351" i="1"/>
  <c r="P1343" i="1"/>
  <c r="P1271" i="1"/>
  <c r="P1263" i="1"/>
  <c r="P1255" i="1"/>
  <c r="P1231" i="1"/>
  <c r="P1223" i="1"/>
  <c r="P1215" i="1"/>
  <c r="P1541" i="1"/>
  <c r="P1533" i="1"/>
  <c r="P1525" i="1"/>
  <c r="P1517" i="1"/>
  <c r="P1389" i="1"/>
  <c r="P1381" i="1"/>
  <c r="P1349" i="1"/>
  <c r="J1349" i="1" s="1"/>
  <c r="L1349" i="1" s="1"/>
  <c r="P1341" i="1"/>
  <c r="P1277" i="1"/>
  <c r="P1269" i="1"/>
  <c r="J1269" i="1" s="1"/>
  <c r="L1269" i="1" s="1"/>
  <c r="P1261" i="1"/>
  <c r="P1253" i="1"/>
  <c r="P1229" i="1"/>
  <c r="P1213" i="1"/>
  <c r="P1189" i="1"/>
  <c r="P1181" i="1"/>
  <c r="P1149" i="1"/>
  <c r="P1141" i="1"/>
  <c r="P1133" i="1"/>
  <c r="P1125" i="1"/>
  <c r="P1117" i="1"/>
  <c r="P1218" i="1"/>
  <c r="P1183" i="1"/>
  <c r="P1151" i="1"/>
  <c r="P1135" i="1"/>
  <c r="P1127" i="1"/>
  <c r="P1119" i="1"/>
  <c r="P911" i="1"/>
  <c r="P879" i="1"/>
  <c r="P839" i="1"/>
  <c r="P823" i="1"/>
  <c r="P783" i="1"/>
  <c r="P775" i="1"/>
  <c r="P767" i="1"/>
  <c r="P759" i="1"/>
  <c r="P751" i="1"/>
  <c r="P743" i="1"/>
  <c r="P711" i="1"/>
  <c r="P231" i="1"/>
  <c r="J231" i="1" s="1"/>
  <c r="L231" i="1" s="1"/>
  <c r="P909" i="1"/>
  <c r="P877" i="1"/>
  <c r="P837" i="1"/>
  <c r="J837" i="1" s="1"/>
  <c r="L837" i="1" s="1"/>
  <c r="P829" i="1"/>
  <c r="P821" i="1"/>
  <c r="P781" i="1"/>
  <c r="P773" i="1"/>
  <c r="P757" i="1"/>
  <c r="P749" i="1"/>
  <c r="P741" i="1"/>
  <c r="P717" i="1"/>
  <c r="P621" i="1"/>
  <c r="P565" i="1"/>
  <c r="P469" i="1"/>
  <c r="P437" i="1"/>
  <c r="P429" i="1"/>
  <c r="P421" i="1"/>
  <c r="P341" i="1"/>
  <c r="P301" i="1"/>
  <c r="P293" i="1"/>
  <c r="P285" i="1"/>
  <c r="P277" i="1"/>
  <c r="P269" i="1"/>
  <c r="P261" i="1"/>
  <c r="P253" i="1"/>
  <c r="P245" i="1"/>
  <c r="P237" i="1"/>
  <c r="P229" i="1"/>
  <c r="P1555" i="1"/>
  <c r="P1547" i="1"/>
  <c r="P1539" i="1"/>
  <c r="P1531" i="1"/>
  <c r="P1523" i="1"/>
  <c r="P1515" i="1"/>
  <c r="J1515" i="1" s="1"/>
  <c r="L1515" i="1" s="1"/>
  <c r="P1507" i="1"/>
  <c r="P1499" i="1"/>
  <c r="P1491" i="1"/>
  <c r="P1483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23" i="1"/>
  <c r="P1107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1538" i="1"/>
  <c r="P1530" i="1"/>
  <c r="P1522" i="1"/>
  <c r="P1394" i="1"/>
  <c r="P1346" i="1"/>
  <c r="P1274" i="1"/>
  <c r="J1274" i="1" s="1"/>
  <c r="L1274" i="1" s="1"/>
  <c r="P1266" i="1"/>
  <c r="P1210" i="1"/>
  <c r="P1146" i="1"/>
  <c r="P1138" i="1"/>
  <c r="P914" i="1"/>
  <c r="P882" i="1"/>
  <c r="P834" i="1"/>
  <c r="P826" i="1"/>
  <c r="P786" i="1"/>
  <c r="P770" i="1"/>
  <c r="J770" i="1" s="1"/>
  <c r="L770" i="1" s="1"/>
  <c r="P762" i="1"/>
  <c r="P754" i="1"/>
  <c r="P714" i="1"/>
  <c r="P618" i="1"/>
  <c r="P466" i="1"/>
  <c r="P434" i="1"/>
  <c r="P426" i="1"/>
  <c r="J426" i="1" s="1"/>
  <c r="P418" i="1"/>
  <c r="P338" i="1"/>
  <c r="P298" i="1"/>
  <c r="P290" i="1"/>
  <c r="P274" i="1"/>
  <c r="P266" i="1"/>
  <c r="P258" i="1"/>
  <c r="P234" i="1"/>
  <c r="P226" i="1"/>
  <c r="P615" i="1"/>
  <c r="P567" i="1"/>
  <c r="P471" i="1"/>
  <c r="P431" i="1"/>
  <c r="P423" i="1"/>
  <c r="P343" i="1"/>
  <c r="P303" i="1"/>
  <c r="P287" i="1"/>
  <c r="P279" i="1"/>
  <c r="J279" i="1" s="1"/>
  <c r="L279" i="1" s="1"/>
  <c r="P271" i="1"/>
  <c r="P263" i="1"/>
  <c r="P255" i="1"/>
  <c r="P239" i="1"/>
  <c r="P175" i="1"/>
  <c r="P103" i="1"/>
  <c r="P173" i="1"/>
  <c r="P125" i="1"/>
  <c r="J125" i="1" s="1"/>
  <c r="P101" i="1"/>
  <c r="P171" i="1"/>
  <c r="P123" i="1"/>
  <c r="P107" i="1"/>
  <c r="P99" i="1"/>
  <c r="P106" i="1"/>
  <c r="P1099" i="1"/>
  <c r="P971" i="1"/>
  <c r="P963" i="1"/>
  <c r="P955" i="1"/>
  <c r="P947" i="1"/>
  <c r="P939" i="1"/>
  <c r="P931" i="1"/>
  <c r="P923" i="1"/>
  <c r="P915" i="1"/>
  <c r="P899" i="1"/>
  <c r="P891" i="1"/>
  <c r="P867" i="1"/>
  <c r="P859" i="1"/>
  <c r="P851" i="1"/>
  <c r="P843" i="1"/>
  <c r="P811" i="1"/>
  <c r="P803" i="1"/>
  <c r="P795" i="1"/>
  <c r="P731" i="1"/>
  <c r="P723" i="1"/>
  <c r="P707" i="1"/>
  <c r="P699" i="1"/>
  <c r="P691" i="1"/>
  <c r="P683" i="1"/>
  <c r="P675" i="1"/>
  <c r="P667" i="1"/>
  <c r="P659" i="1"/>
  <c r="P651" i="1"/>
  <c r="P643" i="1"/>
  <c r="P635" i="1"/>
  <c r="P627" i="1"/>
  <c r="P611" i="1"/>
  <c r="P603" i="1"/>
  <c r="P595" i="1"/>
  <c r="P587" i="1"/>
  <c r="P579" i="1"/>
  <c r="P555" i="1"/>
  <c r="P547" i="1"/>
  <c r="P539" i="1"/>
  <c r="P531" i="1"/>
  <c r="P523" i="1"/>
  <c r="P515" i="1"/>
  <c r="P507" i="1"/>
  <c r="P499" i="1"/>
  <c r="P491" i="1"/>
  <c r="P483" i="1"/>
  <c r="P475" i="1"/>
  <c r="P459" i="1"/>
  <c r="P451" i="1"/>
  <c r="P443" i="1"/>
  <c r="P411" i="1"/>
  <c r="P403" i="1"/>
  <c r="P395" i="1"/>
  <c r="P387" i="1"/>
  <c r="P379" i="1"/>
  <c r="P371" i="1"/>
  <c r="P363" i="1"/>
  <c r="P355" i="1"/>
  <c r="P347" i="1"/>
  <c r="P331" i="1"/>
  <c r="P323" i="1"/>
  <c r="P315" i="1"/>
  <c r="P1510" i="1"/>
  <c r="P1502" i="1"/>
  <c r="P1494" i="1"/>
  <c r="P1478" i="1"/>
  <c r="P1470" i="1"/>
  <c r="P1462" i="1"/>
  <c r="P1446" i="1"/>
  <c r="P1438" i="1"/>
  <c r="P1430" i="1"/>
  <c r="P1406" i="1"/>
  <c r="P1398" i="1"/>
  <c r="P1246" i="1"/>
  <c r="P1238" i="1"/>
  <c r="P1206" i="1"/>
  <c r="P1190" i="1"/>
  <c r="P1174" i="1"/>
  <c r="P1110" i="1"/>
  <c r="P1086" i="1"/>
  <c r="P1078" i="1"/>
  <c r="P1062" i="1"/>
  <c r="P1054" i="1"/>
  <c r="P1046" i="1"/>
  <c r="P1022" i="1"/>
  <c r="P1014" i="1"/>
  <c r="P998" i="1"/>
  <c r="P990" i="1"/>
  <c r="P982" i="1"/>
  <c r="P958" i="1"/>
  <c r="P950" i="1"/>
  <c r="P934" i="1"/>
  <c r="P926" i="1"/>
  <c r="P918" i="1"/>
  <c r="P902" i="1"/>
  <c r="P894" i="1"/>
  <c r="P886" i="1"/>
  <c r="P870" i="1"/>
  <c r="P862" i="1"/>
  <c r="P854" i="1"/>
  <c r="P806" i="1"/>
  <c r="P798" i="1"/>
  <c r="P790" i="1"/>
  <c r="P734" i="1"/>
  <c r="P726" i="1"/>
  <c r="P702" i="1"/>
  <c r="P686" i="1"/>
  <c r="P678" i="1"/>
  <c r="P670" i="1"/>
  <c r="P646" i="1"/>
  <c r="P638" i="1"/>
  <c r="P606" i="1"/>
  <c r="P582" i="1"/>
  <c r="P574" i="1"/>
  <c r="P558" i="1"/>
  <c r="P550" i="1"/>
  <c r="P542" i="1"/>
  <c r="P518" i="1"/>
  <c r="P510" i="1"/>
  <c r="P494" i="1"/>
  <c r="P486" i="1"/>
  <c r="P478" i="1"/>
  <c r="P454" i="1"/>
  <c r="P446" i="1"/>
  <c r="P398" i="1"/>
  <c r="P390" i="1"/>
  <c r="P382" i="1"/>
  <c r="P366" i="1"/>
  <c r="P358" i="1"/>
  <c r="P350" i="1"/>
  <c r="P326" i="1"/>
  <c r="P318" i="1"/>
  <c r="P117" i="1"/>
  <c r="P109" i="1"/>
  <c r="P93" i="1"/>
  <c r="P85" i="1"/>
  <c r="P77" i="1"/>
  <c r="P69" i="1"/>
  <c r="P61" i="1"/>
  <c r="P53" i="1"/>
  <c r="P89" i="1"/>
  <c r="P81" i="1"/>
  <c r="P73" i="1"/>
  <c r="P65" i="1"/>
  <c r="P57" i="1"/>
  <c r="P49" i="1"/>
  <c r="P88" i="1"/>
  <c r="P80" i="1"/>
  <c r="P64" i="1"/>
  <c r="P56" i="1"/>
  <c r="P48" i="1"/>
  <c r="O22" i="3"/>
  <c r="P191" i="1"/>
  <c r="P183" i="1"/>
  <c r="P167" i="1"/>
  <c r="P159" i="1"/>
  <c r="P151" i="1"/>
  <c r="P143" i="1"/>
  <c r="P135" i="1"/>
  <c r="P127" i="1"/>
  <c r="P119" i="1"/>
  <c r="P111" i="1"/>
  <c r="P95" i="1"/>
  <c r="P1366" i="1"/>
  <c r="P1334" i="1"/>
  <c r="P1318" i="1"/>
  <c r="P1310" i="1"/>
  <c r="P1302" i="1"/>
  <c r="P198" i="1"/>
  <c r="P190" i="1"/>
  <c r="P166" i="1"/>
  <c r="P158" i="1"/>
  <c r="P134" i="1"/>
  <c r="P126" i="1"/>
  <c r="P604" i="1"/>
  <c r="P116" i="1"/>
  <c r="P219" i="1"/>
  <c r="P211" i="1"/>
  <c r="P203" i="1"/>
  <c r="P195" i="1"/>
  <c r="P187" i="1"/>
  <c r="P179" i="1"/>
  <c r="P163" i="1"/>
  <c r="P155" i="1"/>
  <c r="P147" i="1"/>
  <c r="P139" i="1"/>
  <c r="P131" i="1"/>
  <c r="P1552" i="1"/>
  <c r="P1496" i="1"/>
  <c r="P1488" i="1"/>
  <c r="P1464" i="1"/>
  <c r="P1456" i="1"/>
  <c r="P1440" i="1"/>
  <c r="P1432" i="1"/>
  <c r="P1424" i="1"/>
  <c r="P1400" i="1"/>
  <c r="P1368" i="1"/>
  <c r="P1360" i="1"/>
  <c r="P1336" i="1"/>
  <c r="P1328" i="1"/>
  <c r="P1312" i="1"/>
  <c r="P1304" i="1"/>
  <c r="P1296" i="1"/>
  <c r="P1240" i="1"/>
  <c r="P1232" i="1"/>
  <c r="P1080" i="1"/>
  <c r="P1016" i="1"/>
  <c r="P952" i="1"/>
  <c r="P888" i="1"/>
  <c r="P696" i="1"/>
  <c r="P1551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67" i="1"/>
  <c r="P1359" i="1"/>
  <c r="P1335" i="1"/>
  <c r="P1327" i="1"/>
  <c r="P1319" i="1"/>
  <c r="P1311" i="1"/>
  <c r="P1303" i="1"/>
  <c r="P1295" i="1"/>
  <c r="P1287" i="1"/>
  <c r="P1279" i="1"/>
  <c r="P1239" i="1"/>
  <c r="P1207" i="1"/>
  <c r="P1199" i="1"/>
  <c r="P1191" i="1"/>
  <c r="P1175" i="1"/>
  <c r="P1167" i="1"/>
  <c r="P115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03" i="1"/>
  <c r="P895" i="1"/>
  <c r="P887" i="1"/>
  <c r="P871" i="1"/>
  <c r="P863" i="1"/>
  <c r="P855" i="1"/>
  <c r="P847" i="1"/>
  <c r="P815" i="1"/>
  <c r="P807" i="1"/>
  <c r="P799" i="1"/>
  <c r="P1549" i="1"/>
  <c r="P1509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65" i="1"/>
  <c r="P1357" i="1"/>
  <c r="P1333" i="1"/>
  <c r="P1325" i="1"/>
  <c r="P1317" i="1"/>
  <c r="P1309" i="1"/>
  <c r="P1301" i="1"/>
  <c r="P1293" i="1"/>
  <c r="P1285" i="1"/>
  <c r="P1245" i="1"/>
  <c r="P1237" i="1"/>
  <c r="P1205" i="1"/>
  <c r="P1197" i="1"/>
  <c r="P1173" i="1"/>
  <c r="P1165" i="1"/>
  <c r="P115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1548" i="1"/>
  <c r="P1508" i="1"/>
  <c r="P1500" i="1"/>
  <c r="P1484" i="1"/>
  <c r="P1476" i="1"/>
  <c r="P1468" i="1"/>
  <c r="P1444" i="1"/>
  <c r="P1436" i="1"/>
  <c r="P1420" i="1"/>
  <c r="P1412" i="1"/>
  <c r="P1404" i="1"/>
  <c r="P1356" i="1"/>
  <c r="P1316" i="1"/>
  <c r="P1308" i="1"/>
  <c r="P1292" i="1"/>
  <c r="P1284" i="1"/>
  <c r="P1244" i="1"/>
  <c r="P1236" i="1"/>
  <c r="P1164" i="1"/>
  <c r="P1156" i="1"/>
  <c r="P1554" i="1"/>
  <c r="P1498" i="1"/>
  <c r="P1490" i="1"/>
  <c r="P1474" i="1"/>
  <c r="P1466" i="1"/>
  <c r="P1458" i="1"/>
  <c r="P1434" i="1"/>
  <c r="P1426" i="1"/>
  <c r="P1410" i="1"/>
  <c r="P1402" i="1"/>
  <c r="P1370" i="1"/>
  <c r="P1362" i="1"/>
  <c r="P1338" i="1"/>
  <c r="P1330" i="1"/>
  <c r="P1314" i="1"/>
  <c r="P1306" i="1"/>
  <c r="P1298" i="1"/>
  <c r="P1282" i="1"/>
  <c r="P1242" i="1"/>
  <c r="P1234" i="1"/>
  <c r="P1202" i="1"/>
  <c r="P1170" i="1"/>
  <c r="P1154" i="1"/>
  <c r="P1114" i="1"/>
  <c r="P1106" i="1"/>
  <c r="P1090" i="1"/>
  <c r="P1082" i="1"/>
  <c r="P1074" i="1"/>
  <c r="P1553" i="1"/>
  <c r="P1545" i="1"/>
  <c r="P1505" i="1"/>
  <c r="P1497" i="1"/>
  <c r="P1489" i="1"/>
  <c r="P1481" i="1"/>
  <c r="P1473" i="1"/>
  <c r="P1465" i="1"/>
  <c r="P1457" i="1"/>
  <c r="P1449" i="1"/>
  <c r="P1441" i="1"/>
  <c r="P1433" i="1"/>
  <c r="P1425" i="1"/>
  <c r="P1417" i="1"/>
  <c r="P1409" i="1"/>
  <c r="P1401" i="1"/>
  <c r="P1369" i="1"/>
  <c r="P1361" i="1"/>
  <c r="P1337" i="1"/>
  <c r="P1329" i="1"/>
  <c r="P1321" i="1"/>
  <c r="P1313" i="1"/>
  <c r="P1305" i="1"/>
  <c r="P1297" i="1"/>
  <c r="P1289" i="1"/>
  <c r="P1281" i="1"/>
  <c r="P1241" i="1"/>
  <c r="P1233" i="1"/>
  <c r="P1201" i="1"/>
  <c r="P1193" i="1"/>
  <c r="P1169" i="1"/>
  <c r="P1161" i="1"/>
  <c r="P1153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1050" i="1"/>
  <c r="P1042" i="1"/>
  <c r="P1026" i="1"/>
  <c r="P1018" i="1"/>
  <c r="P1010" i="1"/>
  <c r="P994" i="1"/>
  <c r="P986" i="1"/>
  <c r="P978" i="1"/>
  <c r="P962" i="1"/>
  <c r="P954" i="1"/>
  <c r="P946" i="1"/>
  <c r="P922" i="1"/>
  <c r="P898" i="1"/>
  <c r="P890" i="1"/>
  <c r="P858" i="1"/>
  <c r="P850" i="1"/>
  <c r="P794" i="1"/>
  <c r="P730" i="1"/>
  <c r="P722" i="1"/>
  <c r="P706" i="1"/>
  <c r="P682" i="1"/>
  <c r="P674" i="1"/>
  <c r="P658" i="1"/>
  <c r="P650" i="1"/>
  <c r="P642" i="1"/>
  <c r="P610" i="1"/>
  <c r="P594" i="1"/>
  <c r="P921" i="1"/>
  <c r="P905" i="1"/>
  <c r="P897" i="1"/>
  <c r="P889" i="1"/>
  <c r="P865" i="1"/>
  <c r="P857" i="1"/>
  <c r="P849" i="1"/>
  <c r="P809" i="1"/>
  <c r="P801" i="1"/>
  <c r="P793" i="1"/>
  <c r="P737" i="1"/>
  <c r="P729" i="1"/>
  <c r="P721" i="1"/>
  <c r="P705" i="1"/>
  <c r="P697" i="1"/>
  <c r="P689" i="1"/>
  <c r="P681" i="1"/>
  <c r="P673" i="1"/>
  <c r="P665" i="1"/>
  <c r="P657" i="1"/>
  <c r="P649" i="1"/>
  <c r="P641" i="1"/>
  <c r="P633" i="1"/>
  <c r="P609" i="1"/>
  <c r="P601" i="1"/>
  <c r="P593" i="1"/>
  <c r="P585" i="1"/>
  <c r="P577" i="1"/>
  <c r="P553" i="1"/>
  <c r="P545" i="1"/>
  <c r="P537" i="1"/>
  <c r="P529" i="1"/>
  <c r="P521" i="1"/>
  <c r="P513" i="1"/>
  <c r="P505" i="1"/>
  <c r="P497" i="1"/>
  <c r="P489" i="1"/>
  <c r="P481" i="1"/>
  <c r="P473" i="1"/>
  <c r="P457" i="1"/>
  <c r="P449" i="1"/>
  <c r="P441" i="1"/>
  <c r="P409" i="1"/>
  <c r="P401" i="1"/>
  <c r="P393" i="1"/>
  <c r="P385" i="1"/>
  <c r="P377" i="1"/>
  <c r="P369" i="1"/>
  <c r="P361" i="1"/>
  <c r="P353" i="1"/>
  <c r="P1200" i="1"/>
  <c r="P1176" i="1"/>
  <c r="P1168" i="1"/>
  <c r="P1112" i="1"/>
  <c r="P1104" i="1"/>
  <c r="P1072" i="1"/>
  <c r="P1056" i="1"/>
  <c r="P1048" i="1"/>
  <c r="P1040" i="1"/>
  <c r="P1008" i="1"/>
  <c r="P992" i="1"/>
  <c r="P984" i="1"/>
  <c r="P976" i="1"/>
  <c r="P944" i="1"/>
  <c r="P928" i="1"/>
  <c r="P920" i="1"/>
  <c r="P896" i="1"/>
  <c r="P864" i="1"/>
  <c r="P856" i="1"/>
  <c r="P848" i="1"/>
  <c r="P816" i="1"/>
  <c r="P800" i="1"/>
  <c r="P792" i="1"/>
  <c r="P736" i="1"/>
  <c r="P728" i="1"/>
  <c r="P720" i="1"/>
  <c r="P704" i="1"/>
  <c r="P688" i="1"/>
  <c r="P664" i="1"/>
  <c r="P656" i="1"/>
  <c r="P648" i="1"/>
  <c r="P640" i="1"/>
  <c r="P632" i="1"/>
  <c r="P791" i="1"/>
  <c r="P735" i="1"/>
  <c r="P727" i="1"/>
  <c r="P719" i="1"/>
  <c r="P703" i="1"/>
  <c r="P695" i="1"/>
  <c r="P687" i="1"/>
  <c r="P679" i="1"/>
  <c r="P671" i="1"/>
  <c r="P663" i="1"/>
  <c r="P655" i="1"/>
  <c r="P647" i="1"/>
  <c r="P639" i="1"/>
  <c r="P631" i="1"/>
  <c r="P607" i="1"/>
  <c r="P599" i="1"/>
  <c r="P591" i="1"/>
  <c r="P583" i="1"/>
  <c r="P575" i="1"/>
  <c r="P559" i="1"/>
  <c r="P551" i="1"/>
  <c r="P543" i="1"/>
  <c r="P535" i="1"/>
  <c r="P527" i="1"/>
  <c r="P519" i="1"/>
  <c r="P511" i="1"/>
  <c r="P503" i="1"/>
  <c r="P495" i="1"/>
  <c r="P487" i="1"/>
  <c r="P479" i="1"/>
  <c r="P463" i="1"/>
  <c r="P455" i="1"/>
  <c r="P447" i="1"/>
  <c r="P439" i="1"/>
  <c r="P407" i="1"/>
  <c r="P399" i="1"/>
  <c r="P391" i="1"/>
  <c r="P383" i="1"/>
  <c r="P375" i="1"/>
  <c r="P367" i="1"/>
  <c r="P359" i="1"/>
  <c r="P351" i="1"/>
  <c r="P327" i="1"/>
  <c r="P319" i="1"/>
  <c r="P311" i="1"/>
  <c r="P247" i="1"/>
  <c r="P215" i="1"/>
  <c r="P207" i="1"/>
  <c r="P199" i="1"/>
  <c r="P949" i="1"/>
  <c r="P941" i="1"/>
  <c r="P933" i="1"/>
  <c r="P925" i="1"/>
  <c r="P917" i="1"/>
  <c r="P901" i="1"/>
  <c r="P893" i="1"/>
  <c r="P885" i="1"/>
  <c r="P869" i="1"/>
  <c r="P861" i="1"/>
  <c r="P853" i="1"/>
  <c r="P845" i="1"/>
  <c r="P813" i="1"/>
  <c r="P805" i="1"/>
  <c r="P797" i="1"/>
  <c r="P789" i="1"/>
  <c r="P733" i="1"/>
  <c r="P725" i="1"/>
  <c r="P701" i="1"/>
  <c r="P693" i="1"/>
  <c r="P685" i="1"/>
  <c r="P677" i="1"/>
  <c r="P669" i="1"/>
  <c r="P661" i="1"/>
  <c r="P653" i="1"/>
  <c r="P645" i="1"/>
  <c r="P637" i="1"/>
  <c r="P629" i="1"/>
  <c r="P605" i="1"/>
  <c r="P597" i="1"/>
  <c r="P589" i="1"/>
  <c r="P581" i="1"/>
  <c r="P573" i="1"/>
  <c r="P557" i="1"/>
  <c r="P549" i="1"/>
  <c r="P541" i="1"/>
  <c r="P533" i="1"/>
  <c r="P525" i="1"/>
  <c r="P517" i="1"/>
  <c r="P509" i="1"/>
  <c r="P501" i="1"/>
  <c r="P493" i="1"/>
  <c r="P485" i="1"/>
  <c r="P477" i="1"/>
  <c r="P461" i="1"/>
  <c r="P453" i="1"/>
  <c r="P445" i="1"/>
  <c r="P413" i="1"/>
  <c r="P405" i="1"/>
  <c r="P397" i="1"/>
  <c r="P389" i="1"/>
  <c r="P381" i="1"/>
  <c r="P373" i="1"/>
  <c r="P365" i="1"/>
  <c r="P357" i="1"/>
  <c r="P349" i="1"/>
  <c r="P333" i="1"/>
  <c r="P325" i="1"/>
  <c r="P317" i="1"/>
  <c r="P309" i="1"/>
  <c r="P1100" i="1"/>
  <c r="P1092" i="1"/>
  <c r="P1084" i="1"/>
  <c r="P1052" i="1"/>
  <c r="P1044" i="1"/>
  <c r="P1028" i="1"/>
  <c r="P1020" i="1"/>
  <c r="P1012" i="1"/>
  <c r="P988" i="1"/>
  <c r="P980" i="1"/>
  <c r="P964" i="1"/>
  <c r="P956" i="1"/>
  <c r="P948" i="1"/>
  <c r="P924" i="1"/>
  <c r="P916" i="1"/>
  <c r="P900" i="1"/>
  <c r="P892" i="1"/>
  <c r="P860" i="1"/>
  <c r="P852" i="1"/>
  <c r="P844" i="1"/>
  <c r="P796" i="1"/>
  <c r="P788" i="1"/>
  <c r="P732" i="1"/>
  <c r="P724" i="1"/>
  <c r="P700" i="1"/>
  <c r="P692" i="1"/>
  <c r="P668" i="1"/>
  <c r="P660" i="1"/>
  <c r="P644" i="1"/>
  <c r="P636" i="1"/>
  <c r="P628" i="1"/>
  <c r="P596" i="1"/>
  <c r="P580" i="1"/>
  <c r="P572" i="1"/>
  <c r="P540" i="1"/>
  <c r="P532" i="1"/>
  <c r="P444" i="1"/>
  <c r="P221" i="1"/>
  <c r="P213" i="1"/>
  <c r="P205" i="1"/>
  <c r="P197" i="1"/>
  <c r="P189" i="1"/>
  <c r="P181" i="1"/>
  <c r="P165" i="1"/>
  <c r="P157" i="1"/>
  <c r="P149" i="1"/>
  <c r="P141" i="1"/>
  <c r="P133" i="1"/>
  <c r="P516" i="1"/>
  <c r="P508" i="1"/>
  <c r="P500" i="1"/>
  <c r="P476" i="1"/>
  <c r="P452" i="1"/>
  <c r="P412" i="1"/>
  <c r="P404" i="1"/>
  <c r="P388" i="1"/>
  <c r="P364" i="1"/>
  <c r="P356" i="1"/>
  <c r="P332" i="1"/>
  <c r="P324" i="1"/>
  <c r="P212" i="1"/>
  <c r="P204" i="1"/>
  <c r="P196" i="1"/>
  <c r="P164" i="1"/>
  <c r="P148" i="1"/>
  <c r="P140" i="1"/>
  <c r="P132" i="1"/>
  <c r="P586" i="1"/>
  <c r="P578" i="1"/>
  <c r="P554" i="1"/>
  <c r="P546" i="1"/>
  <c r="P530" i="1"/>
  <c r="P522" i="1"/>
  <c r="P514" i="1"/>
  <c r="P490" i="1"/>
  <c r="P482" i="1"/>
  <c r="P458" i="1"/>
  <c r="P450" i="1"/>
  <c r="P402" i="1"/>
  <c r="P394" i="1"/>
  <c r="P386" i="1"/>
  <c r="P362" i="1"/>
  <c r="P354" i="1"/>
  <c r="P330" i="1"/>
  <c r="P322" i="1"/>
  <c r="P210" i="1"/>
  <c r="P202" i="1"/>
  <c r="P194" i="1"/>
  <c r="P162" i="1"/>
  <c r="P146" i="1"/>
  <c r="P138" i="1"/>
  <c r="P130" i="1"/>
  <c r="P82" i="1"/>
  <c r="P74" i="1"/>
  <c r="P66" i="1"/>
  <c r="P50" i="1"/>
  <c r="P329" i="1"/>
  <c r="P321" i="1"/>
  <c r="P313" i="1"/>
  <c r="P249" i="1"/>
  <c r="P217" i="1"/>
  <c r="P209" i="1"/>
  <c r="P201" i="1"/>
  <c r="P193" i="1"/>
  <c r="P185" i="1"/>
  <c r="P161" i="1"/>
  <c r="P153" i="1"/>
  <c r="P145" i="1"/>
  <c r="P137" i="1"/>
  <c r="P129" i="1"/>
  <c r="P113" i="1"/>
  <c r="P600" i="1"/>
  <c r="P592" i="1"/>
  <c r="P576" i="1"/>
  <c r="P536" i="1"/>
  <c r="P528" i="1"/>
  <c r="P520" i="1"/>
  <c r="P512" i="1"/>
  <c r="P504" i="1"/>
  <c r="P496" i="1"/>
  <c r="P472" i="1"/>
  <c r="P448" i="1"/>
  <c r="P440" i="1"/>
  <c r="P408" i="1"/>
  <c r="P400" i="1"/>
  <c r="P384" i="1"/>
  <c r="P376" i="1"/>
  <c r="P368" i="1"/>
  <c r="P320" i="1"/>
  <c r="P312" i="1"/>
  <c r="P248" i="1"/>
  <c r="P216" i="1"/>
  <c r="P208" i="1"/>
  <c r="P200" i="1"/>
  <c r="P192" i="1"/>
  <c r="P184" i="1"/>
  <c r="P152" i="1"/>
  <c r="P144" i="1"/>
  <c r="P128" i="1"/>
  <c r="P120" i="1"/>
  <c r="P112" i="1"/>
  <c r="P87" i="1"/>
  <c r="P79" i="1"/>
  <c r="P71" i="1"/>
  <c r="P63" i="1"/>
  <c r="P55" i="1"/>
  <c r="P47" i="1"/>
  <c r="P110" i="1"/>
  <c r="P94" i="1"/>
  <c r="P70" i="1"/>
  <c r="P62" i="1"/>
  <c r="P46" i="1"/>
  <c r="P84" i="1"/>
  <c r="P76" i="1"/>
  <c r="P68" i="1"/>
  <c r="P115" i="1"/>
  <c r="P91" i="1"/>
  <c r="P83" i="1"/>
  <c r="P75" i="1"/>
  <c r="P67" i="1"/>
  <c r="P59" i="1"/>
  <c r="P51" i="1"/>
  <c r="H426" i="1" l="1"/>
  <c r="L426" i="1"/>
  <c r="H438" i="1"/>
  <c r="L438" i="1"/>
  <c r="H125" i="1"/>
  <c r="L125" i="1"/>
  <c r="J2" i="1"/>
  <c r="N2" i="1"/>
  <c r="J439" i="1"/>
  <c r="J126" i="1"/>
  <c r="J427" i="1"/>
  <c r="P842" i="1"/>
  <c r="P1518" i="1"/>
  <c r="P716" i="1"/>
  <c r="J716" i="1" s="1"/>
  <c r="P778" i="1"/>
  <c r="P750" i="1"/>
  <c r="P1256" i="1"/>
  <c r="P346" i="1"/>
  <c r="P1354" i="1"/>
  <c r="P1390" i="1"/>
  <c r="P780" i="1"/>
  <c r="P712" i="1"/>
  <c r="P1226" i="1"/>
  <c r="J1226" i="1" s="1"/>
  <c r="P878" i="1"/>
  <c r="P1262" i="1"/>
  <c r="J1262" i="1" s="1"/>
  <c r="P744" i="1"/>
  <c r="P284" i="1"/>
  <c r="P1128" i="1"/>
  <c r="P264" i="1"/>
  <c r="P566" i="1"/>
  <c r="P1134" i="1"/>
  <c r="P1536" i="1"/>
  <c r="I586" i="1"/>
  <c r="G586" i="1" s="1"/>
  <c r="I655" i="1"/>
  <c r="G655" i="1" s="1"/>
  <c r="I696" i="1"/>
  <c r="I82" i="1"/>
  <c r="G82" i="1" s="1"/>
  <c r="I1456" i="1"/>
  <c r="I452" i="1"/>
  <c r="G452" i="1" s="1"/>
  <c r="I1056" i="1"/>
  <c r="G1056" i="1" s="1"/>
  <c r="I210" i="1"/>
  <c r="G210" i="1" s="1"/>
  <c r="I916" i="1"/>
  <c r="G916" i="1" s="1"/>
  <c r="I1154" i="1"/>
  <c r="G1154" i="1" s="1"/>
  <c r="I60" i="1"/>
  <c r="G60" i="1" s="1"/>
  <c r="I440" i="1"/>
  <c r="G440" i="1" s="1"/>
  <c r="I193" i="1"/>
  <c r="I376" i="1"/>
  <c r="G376" i="1" s="1"/>
  <c r="I861" i="1"/>
  <c r="G861" i="1" s="1"/>
  <c r="I110" i="1"/>
  <c r="G110" i="1" s="1"/>
  <c r="I536" i="1"/>
  <c r="G536" i="1" s="1"/>
  <c r="I1361" i="1"/>
  <c r="I76" i="1"/>
  <c r="G76" i="1" s="1"/>
  <c r="I573" i="1"/>
  <c r="G573" i="1" s="1"/>
  <c r="I672" i="1"/>
  <c r="I946" i="1"/>
  <c r="G946" i="1" s="1"/>
  <c r="I1468" i="1"/>
  <c r="G1468" i="1" s="1"/>
  <c r="I965" i="1"/>
  <c r="G965" i="1" s="1"/>
  <c r="I1501" i="1"/>
  <c r="G1501" i="1" s="1"/>
  <c r="I789" i="1"/>
  <c r="G789" i="1" s="1"/>
  <c r="I1306" i="1"/>
  <c r="G1306" i="1" s="1"/>
  <c r="I1015" i="1"/>
  <c r="G1015" i="1" s="1"/>
  <c r="I1191" i="1"/>
  <c r="I203" i="1"/>
  <c r="I1082" i="1"/>
  <c r="G1082" i="1" s="1"/>
  <c r="I981" i="1"/>
  <c r="G981" i="1" s="1"/>
  <c r="I158" i="1"/>
  <c r="I597" i="1"/>
  <c r="G597" i="1" s="1"/>
  <c r="I953" i="1"/>
  <c r="I1428" i="1"/>
  <c r="G1428" i="1" s="1"/>
  <c r="I1293" i="1"/>
  <c r="I48" i="1"/>
  <c r="G48" i="1" s="1"/>
  <c r="I684" i="1"/>
  <c r="G684" i="1" s="1"/>
  <c r="I247" i="1"/>
  <c r="I361" i="1"/>
  <c r="I666" i="1"/>
  <c r="G666" i="1" s="1"/>
  <c r="I146" i="1"/>
  <c r="I180" i="1"/>
  <c r="G180" i="1" s="1"/>
  <c r="I628" i="1"/>
  <c r="I844" i="1"/>
  <c r="G844" i="1" s="1"/>
  <c r="I1040" i="1"/>
  <c r="I1233" i="1"/>
  <c r="G1233" i="1" s="1"/>
  <c r="I1329" i="1"/>
  <c r="G1329" i="1" s="1"/>
  <c r="I1433" i="1"/>
  <c r="G1433" i="1" s="1"/>
  <c r="I1069" i="1"/>
  <c r="G1069" i="1" s="1"/>
  <c r="I402" i="1"/>
  <c r="G402" i="1" s="1"/>
  <c r="I498" i="1"/>
  <c r="I348" i="1"/>
  <c r="G348" i="1" s="1"/>
  <c r="I548" i="1"/>
  <c r="G548" i="1" s="1"/>
  <c r="I389" i="1"/>
  <c r="G389" i="1" s="1"/>
  <c r="I485" i="1"/>
  <c r="G485" i="1" s="1"/>
  <c r="I719" i="1"/>
  <c r="G719" i="1" s="1"/>
  <c r="I473" i="1"/>
  <c r="I602" i="1"/>
  <c r="I1546" i="1"/>
  <c r="G1546" i="1" s="1"/>
  <c r="I1356" i="1"/>
  <c r="G1356" i="1" s="1"/>
  <c r="I1197" i="1"/>
  <c r="G1197" i="1" s="1"/>
  <c r="I927" i="1"/>
  <c r="I1280" i="1"/>
  <c r="I770" i="1"/>
  <c r="G770" i="1" s="1"/>
  <c r="N771" i="1"/>
  <c r="I1003" i="1"/>
  <c r="I837" i="1"/>
  <c r="G837" i="1" s="1"/>
  <c r="N838" i="1"/>
  <c r="I231" i="1"/>
  <c r="G231" i="1" s="1"/>
  <c r="N232" i="1"/>
  <c r="I747" i="1"/>
  <c r="G747" i="1" s="1"/>
  <c r="N748" i="1"/>
  <c r="I739" i="1"/>
  <c r="G739" i="1" s="1"/>
  <c r="I252" i="1"/>
  <c r="I305" i="1"/>
  <c r="N306" i="1"/>
  <c r="I873" i="1"/>
  <c r="I122" i="1"/>
  <c r="I1116" i="1"/>
  <c r="I1388" i="1"/>
  <c r="N1389" i="1"/>
  <c r="I296" i="1"/>
  <c r="I990" i="1"/>
  <c r="G990" i="1" s="1"/>
  <c r="I1274" i="1"/>
  <c r="G1274" i="1" s="1"/>
  <c r="N1275" i="1"/>
  <c r="I1184" i="1"/>
  <c r="N1185" i="1"/>
  <c r="I170" i="1"/>
  <c r="I1221" i="1"/>
  <c r="G1221" i="1" s="1"/>
  <c r="I223" i="1"/>
  <c r="G223" i="1" s="1"/>
  <c r="I310" i="1"/>
  <c r="I1166" i="1"/>
  <c r="I1398" i="1"/>
  <c r="I939" i="1"/>
  <c r="I1515" i="1"/>
  <c r="N1516" i="1"/>
  <c r="I1269" i="1"/>
  <c r="G1269" i="1" s="1"/>
  <c r="N1270" i="1"/>
  <c r="I1349" i="1"/>
  <c r="G1349" i="1" s="1"/>
  <c r="N1350" i="1"/>
  <c r="I467" i="1"/>
  <c r="N468" i="1"/>
  <c r="I763" i="1"/>
  <c r="G763" i="1" s="1"/>
  <c r="N764" i="1"/>
  <c r="I428" i="1"/>
  <c r="I709" i="1"/>
  <c r="I465" i="1"/>
  <c r="I1209" i="1"/>
  <c r="I1373" i="1"/>
  <c r="I323" i="1"/>
  <c r="I426" i="1"/>
  <c r="G426" i="1" s="1"/>
  <c r="N427" i="1"/>
  <c r="I1118" i="1"/>
  <c r="N1119" i="1"/>
  <c r="I1513" i="1"/>
  <c r="I335" i="1"/>
  <c r="I1248" i="1"/>
  <c r="I832" i="1"/>
  <c r="I510" i="1"/>
  <c r="I1414" i="1"/>
  <c r="I125" i="1"/>
  <c r="G125" i="1" s="1"/>
  <c r="I1451" i="1"/>
  <c r="I1342" i="1"/>
  <c r="N1343" i="1"/>
  <c r="I561" i="1"/>
  <c r="I1385" i="1"/>
  <c r="I818" i="1"/>
  <c r="I1340" i="1"/>
  <c r="I415" i="1"/>
  <c r="G415" i="1" s="1"/>
  <c r="I886" i="1"/>
  <c r="I910" i="1"/>
  <c r="N911" i="1"/>
  <c r="I1214" i="1"/>
  <c r="N1215" i="1"/>
  <c r="I614" i="1"/>
  <c r="I569" i="1"/>
  <c r="N570" i="1"/>
  <c r="I1318" i="1"/>
  <c r="I127" i="1"/>
  <c r="I1094" i="1"/>
  <c r="I971" i="1"/>
  <c r="I279" i="1"/>
  <c r="G279" i="1" s="1"/>
  <c r="N280" i="1"/>
  <c r="I438" i="1"/>
  <c r="G438" i="1" s="1"/>
  <c r="N439" i="1"/>
  <c r="I283" i="1"/>
  <c r="I236" i="1"/>
  <c r="G236" i="1" s="1"/>
  <c r="I766" i="1"/>
  <c r="I1178" i="1"/>
  <c r="I135" i="1"/>
  <c r="I902" i="1"/>
  <c r="I523" i="1"/>
  <c r="I803" i="1"/>
  <c r="I1035" i="1"/>
  <c r="I244" i="1"/>
  <c r="N245" i="1"/>
  <c r="I98" i="1"/>
  <c r="I1131" i="1"/>
  <c r="I908" i="1"/>
  <c r="I1144" i="1"/>
  <c r="I3" i="1"/>
  <c r="H427" i="1" l="1"/>
  <c r="L427" i="1"/>
  <c r="H126" i="1"/>
  <c r="L126" i="1"/>
  <c r="N1263" i="1"/>
  <c r="L1262" i="1"/>
  <c r="H439" i="1"/>
  <c r="L439" i="1"/>
  <c r="N1227" i="1"/>
  <c r="L1226" i="1"/>
  <c r="N3" i="1"/>
  <c r="L2" i="1"/>
  <c r="N717" i="1"/>
  <c r="L716" i="1"/>
  <c r="I237" i="1"/>
  <c r="I238" i="1" s="1"/>
  <c r="H2" i="1"/>
  <c r="J3" i="1"/>
  <c r="I598" i="1"/>
  <c r="G598" i="1" s="1"/>
  <c r="K2" i="1"/>
  <c r="M2" i="1" s="1"/>
  <c r="I587" i="1"/>
  <c r="I588" i="1" s="1"/>
  <c r="I1262" i="1"/>
  <c r="G1262" i="1" s="1"/>
  <c r="I862" i="1"/>
  <c r="G862" i="1" s="1"/>
  <c r="I1502" i="1"/>
  <c r="I1503" i="1" s="1"/>
  <c r="I740" i="1"/>
  <c r="I741" i="1" s="1"/>
  <c r="I77" i="1"/>
  <c r="I78" i="1" s="1"/>
  <c r="I61" i="1"/>
  <c r="I62" i="1" s="1"/>
  <c r="I1307" i="1"/>
  <c r="I1308" i="1" s="1"/>
  <c r="I441" i="1"/>
  <c r="I442" i="1" s="1"/>
  <c r="I1016" i="1"/>
  <c r="I1017" i="1" s="1"/>
  <c r="I83" i="1"/>
  <c r="I84" i="1" s="1"/>
  <c r="I1547" i="1"/>
  <c r="I1548" i="1" s="1"/>
  <c r="I838" i="1"/>
  <c r="I839" i="1" s="1"/>
  <c r="I486" i="1"/>
  <c r="I487" i="1" s="1"/>
  <c r="I537" i="1"/>
  <c r="G537" i="1" s="1"/>
  <c r="I917" i="1"/>
  <c r="I918" i="1" s="1"/>
  <c r="I1330" i="1"/>
  <c r="I1331" i="1" s="1"/>
  <c r="I1429" i="1"/>
  <c r="G1429" i="1" s="1"/>
  <c r="I574" i="1"/>
  <c r="G574" i="1" s="1"/>
  <c r="I1222" i="1"/>
  <c r="I1223" i="1" s="1"/>
  <c r="I49" i="1"/>
  <c r="I50" i="1" s="1"/>
  <c r="I716" i="1"/>
  <c r="I717" i="1" s="1"/>
  <c r="G717" i="1" s="1"/>
  <c r="I453" i="1"/>
  <c r="I454" i="1" s="1"/>
  <c r="I377" i="1"/>
  <c r="I378" i="1" s="1"/>
  <c r="I947" i="1"/>
  <c r="G947" i="1" s="1"/>
  <c r="I845" i="1"/>
  <c r="I846" i="1" s="1"/>
  <c r="I349" i="1"/>
  <c r="G349" i="1" s="1"/>
  <c r="I1270" i="1"/>
  <c r="I1271" i="1" s="1"/>
  <c r="J440" i="1"/>
  <c r="I181" i="1"/>
  <c r="I182" i="1" s="1"/>
  <c r="I1234" i="1"/>
  <c r="I1235" i="1" s="1"/>
  <c r="I966" i="1"/>
  <c r="I967" i="1" s="1"/>
  <c r="I211" i="1"/>
  <c r="I212" i="1" s="1"/>
  <c r="I111" i="1"/>
  <c r="I112" i="1" s="1"/>
  <c r="I982" i="1"/>
  <c r="G982" i="1" s="1"/>
  <c r="I390" i="1"/>
  <c r="G390" i="1" s="1"/>
  <c r="J127" i="1"/>
  <c r="I1275" i="1"/>
  <c r="I1276" i="1" s="1"/>
  <c r="I1083" i="1"/>
  <c r="G1083" i="1" s="1"/>
  <c r="I685" i="1"/>
  <c r="G685" i="1" s="1"/>
  <c r="I1350" i="1"/>
  <c r="G1350" i="1" s="1"/>
  <c r="I1226" i="1"/>
  <c r="I1227" i="1" s="1"/>
  <c r="I1198" i="1"/>
  <c r="G1198" i="1" s="1"/>
  <c r="I549" i="1"/>
  <c r="G549" i="1" s="1"/>
  <c r="I1057" i="1"/>
  <c r="I1058" i="1" s="1"/>
  <c r="I232" i="1"/>
  <c r="G232" i="1" s="1"/>
  <c r="I280" i="1"/>
  <c r="G280" i="1" s="1"/>
  <c r="I1469" i="1"/>
  <c r="I1470" i="1" s="1"/>
  <c r="I991" i="1"/>
  <c r="G991" i="1" s="1"/>
  <c r="J428" i="1"/>
  <c r="L428" i="1" s="1"/>
  <c r="I403" i="1"/>
  <c r="I404" i="1" s="1"/>
  <c r="I764" i="1"/>
  <c r="G764" i="1" s="1"/>
  <c r="I416" i="1"/>
  <c r="I224" i="1"/>
  <c r="I1132" i="1"/>
  <c r="G1131" i="1"/>
  <c r="I903" i="1"/>
  <c r="G902" i="1"/>
  <c r="I615" i="1"/>
  <c r="G614" i="1"/>
  <c r="I819" i="1"/>
  <c r="G818" i="1"/>
  <c r="I511" i="1"/>
  <c r="G510" i="1"/>
  <c r="I1119" i="1"/>
  <c r="G1118" i="1"/>
  <c r="I466" i="1"/>
  <c r="G466" i="1" s="1"/>
  <c r="G465" i="1"/>
  <c r="I311" i="1"/>
  <c r="G310" i="1"/>
  <c r="I306" i="1"/>
  <c r="G305" i="1"/>
  <c r="I248" i="1"/>
  <c r="G247" i="1"/>
  <c r="I748" i="1"/>
  <c r="I99" i="1"/>
  <c r="G98" i="1"/>
  <c r="I136" i="1"/>
  <c r="G135" i="1"/>
  <c r="I1386" i="1"/>
  <c r="G1386" i="1" s="1"/>
  <c r="G1385" i="1"/>
  <c r="I833" i="1"/>
  <c r="G832" i="1"/>
  <c r="I710" i="1"/>
  <c r="G709" i="1"/>
  <c r="I297" i="1"/>
  <c r="G296" i="1"/>
  <c r="I1041" i="1"/>
  <c r="G1040" i="1"/>
  <c r="I1070" i="1"/>
  <c r="I1179" i="1"/>
  <c r="G1178" i="1"/>
  <c r="I972" i="1"/>
  <c r="G971" i="1"/>
  <c r="I1215" i="1"/>
  <c r="G1214" i="1"/>
  <c r="I562" i="1"/>
  <c r="G561" i="1"/>
  <c r="I1249" i="1"/>
  <c r="G1248" i="1"/>
  <c r="I429" i="1"/>
  <c r="G428" i="1"/>
  <c r="I204" i="1"/>
  <c r="G203" i="1"/>
  <c r="I667" i="1"/>
  <c r="I1155" i="1"/>
  <c r="I720" i="1"/>
  <c r="I1434" i="1"/>
  <c r="I1357" i="1"/>
  <c r="I245" i="1"/>
  <c r="G245" i="1" s="1"/>
  <c r="G244" i="1"/>
  <c r="I767" i="1"/>
  <c r="G766" i="1"/>
  <c r="I1095" i="1"/>
  <c r="G1094" i="1"/>
  <c r="I336" i="1"/>
  <c r="G335" i="1"/>
  <c r="I171" i="1"/>
  <c r="G170" i="1"/>
  <c r="I1389" i="1"/>
  <c r="G1388" i="1"/>
  <c r="I253" i="1"/>
  <c r="G252" i="1"/>
  <c r="I1004" i="1"/>
  <c r="G1003" i="1"/>
  <c r="I603" i="1"/>
  <c r="G602" i="1"/>
  <c r="I499" i="1"/>
  <c r="G498" i="1"/>
  <c r="I629" i="1"/>
  <c r="G628" i="1"/>
  <c r="I1294" i="1"/>
  <c r="G1293" i="1"/>
  <c r="I1192" i="1"/>
  <c r="G1191" i="1"/>
  <c r="I673" i="1"/>
  <c r="G672" i="1"/>
  <c r="I194" i="1"/>
  <c r="G193" i="1"/>
  <c r="I1457" i="1"/>
  <c r="G1456" i="1"/>
  <c r="I128" i="1"/>
  <c r="G127" i="1"/>
  <c r="I911" i="1"/>
  <c r="G910" i="1"/>
  <c r="I1343" i="1"/>
  <c r="G1342" i="1"/>
  <c r="I1514" i="1"/>
  <c r="G1514" i="1" s="1"/>
  <c r="G1513" i="1"/>
  <c r="I1516" i="1"/>
  <c r="G1515" i="1"/>
  <c r="I1117" i="1"/>
  <c r="G1117" i="1" s="1"/>
  <c r="G1116" i="1"/>
  <c r="I474" i="1"/>
  <c r="G473" i="1"/>
  <c r="I1036" i="1"/>
  <c r="G1035" i="1"/>
  <c r="I284" i="1"/>
  <c r="G283" i="1"/>
  <c r="I1319" i="1"/>
  <c r="G1318" i="1"/>
  <c r="I887" i="1"/>
  <c r="G886" i="1"/>
  <c r="I1452" i="1"/>
  <c r="G1451" i="1"/>
  <c r="I324" i="1"/>
  <c r="G323" i="1"/>
  <c r="I940" i="1"/>
  <c r="G939" i="1"/>
  <c r="I1185" i="1"/>
  <c r="G1184" i="1"/>
  <c r="I123" i="1"/>
  <c r="G122" i="1"/>
  <c r="I656" i="1"/>
  <c r="I147" i="1"/>
  <c r="G146" i="1"/>
  <c r="I954" i="1"/>
  <c r="G953" i="1"/>
  <c r="I697" i="1"/>
  <c r="G696" i="1"/>
  <c r="I1145" i="1"/>
  <c r="G1144" i="1"/>
  <c r="I804" i="1"/>
  <c r="G803" i="1"/>
  <c r="I1374" i="1"/>
  <c r="G1373" i="1"/>
  <c r="I468" i="1"/>
  <c r="G467" i="1"/>
  <c r="I1399" i="1"/>
  <c r="G1398" i="1"/>
  <c r="I874" i="1"/>
  <c r="G873" i="1"/>
  <c r="I1281" i="1"/>
  <c r="G1280" i="1"/>
  <c r="I1362" i="1"/>
  <c r="G1361" i="1"/>
  <c r="I790" i="1"/>
  <c r="I771" i="1"/>
  <c r="I909" i="1"/>
  <c r="G909" i="1" s="1"/>
  <c r="G908" i="1"/>
  <c r="I524" i="1"/>
  <c r="G523" i="1"/>
  <c r="I570" i="1"/>
  <c r="G569" i="1"/>
  <c r="I1341" i="1"/>
  <c r="G1341" i="1" s="1"/>
  <c r="G1340" i="1"/>
  <c r="I1415" i="1"/>
  <c r="G1414" i="1"/>
  <c r="I1210" i="1"/>
  <c r="G1209" i="1"/>
  <c r="I1167" i="1"/>
  <c r="G1166" i="1"/>
  <c r="I928" i="1"/>
  <c r="G927" i="1"/>
  <c r="I362" i="1"/>
  <c r="G361" i="1"/>
  <c r="I159" i="1"/>
  <c r="G158" i="1"/>
  <c r="N428" i="1"/>
  <c r="P623" i="1"/>
  <c r="J623" i="1" s="1"/>
  <c r="L623" i="1" s="1"/>
  <c r="N127" i="1"/>
  <c r="N126" i="1"/>
  <c r="O1214" i="1"/>
  <c r="O910" i="1"/>
  <c r="O1342" i="1"/>
  <c r="O1118" i="1"/>
  <c r="O467" i="1"/>
  <c r="O1349" i="1"/>
  <c r="O747" i="1"/>
  <c r="O770" i="1"/>
  <c r="O279" i="1"/>
  <c r="O1388" i="1"/>
  <c r="O1226" i="1"/>
  <c r="O1269" i="1"/>
  <c r="O1274" i="1"/>
  <c r="O305" i="1"/>
  <c r="O716" i="1"/>
  <c r="O1515" i="1"/>
  <c r="O231" i="1"/>
  <c r="O1184" i="1"/>
  <c r="O1262" i="1"/>
  <c r="O763" i="1"/>
  <c r="O244" i="1"/>
  <c r="O569" i="1"/>
  <c r="O837" i="1"/>
  <c r="O125" i="1"/>
  <c r="O438" i="1"/>
  <c r="O426" i="1"/>
  <c r="I4" i="1"/>
  <c r="G3" i="1"/>
  <c r="H244" i="1" l="1"/>
  <c r="N4" i="1"/>
  <c r="L3" i="1"/>
  <c r="J128" i="1"/>
  <c r="L128" i="1" s="1"/>
  <c r="L127" i="1"/>
  <c r="H440" i="1"/>
  <c r="L440" i="1"/>
  <c r="H763" i="1"/>
  <c r="G237" i="1"/>
  <c r="I599" i="1"/>
  <c r="I600" i="1" s="1"/>
  <c r="G600" i="1" s="1"/>
  <c r="I1263" i="1"/>
  <c r="G1263" i="1" s="1"/>
  <c r="G486" i="1"/>
  <c r="I1199" i="1"/>
  <c r="I1200" i="1" s="1"/>
  <c r="I863" i="1"/>
  <c r="I864" i="1" s="1"/>
  <c r="G61" i="1"/>
  <c r="J245" i="1"/>
  <c r="J4" i="1"/>
  <c r="H3" i="1"/>
  <c r="K3" i="1"/>
  <c r="M3" i="1" s="1"/>
  <c r="G587" i="1"/>
  <c r="G403" i="1"/>
  <c r="I1387" i="1"/>
  <c r="G1387" i="1" s="1"/>
  <c r="G1330" i="1"/>
  <c r="G1234" i="1"/>
  <c r="G1547" i="1"/>
  <c r="G740" i="1"/>
  <c r="G1270" i="1"/>
  <c r="J764" i="1"/>
  <c r="I538" i="1"/>
  <c r="I539" i="1" s="1"/>
  <c r="G1222" i="1"/>
  <c r="I575" i="1"/>
  <c r="I576" i="1" s="1"/>
  <c r="G83" i="1"/>
  <c r="G377" i="1"/>
  <c r="G917" i="1"/>
  <c r="G441" i="1"/>
  <c r="G49" i="1"/>
  <c r="G966" i="1"/>
  <c r="G211" i="1"/>
  <c r="G838" i="1"/>
  <c r="G77" i="1"/>
  <c r="G453" i="1"/>
  <c r="G1502" i="1"/>
  <c r="G1307" i="1"/>
  <c r="I233" i="1"/>
  <c r="I234" i="1" s="1"/>
  <c r="G234" i="1" s="1"/>
  <c r="I948" i="1"/>
  <c r="I949" i="1" s="1"/>
  <c r="G1016" i="1"/>
  <c r="J441" i="1"/>
  <c r="G181" i="1"/>
  <c r="G1275" i="1"/>
  <c r="G111" i="1"/>
  <c r="I992" i="1"/>
  <c r="I993" i="1" s="1"/>
  <c r="I1430" i="1"/>
  <c r="B9" i="5"/>
  <c r="G845" i="1"/>
  <c r="I281" i="1"/>
  <c r="G281" i="1" s="1"/>
  <c r="I350" i="1"/>
  <c r="I351" i="1" s="1"/>
  <c r="H716" i="1"/>
  <c r="J717" i="1"/>
  <c r="G716" i="1"/>
  <c r="I983" i="1"/>
  <c r="I984" i="1" s="1"/>
  <c r="I686" i="1"/>
  <c r="I687" i="1" s="1"/>
  <c r="G1057" i="1"/>
  <c r="I1351" i="1"/>
  <c r="I1352" i="1" s="1"/>
  <c r="I1084" i="1"/>
  <c r="I1085" i="1" s="1"/>
  <c r="H231" i="1"/>
  <c r="J232" i="1"/>
  <c r="L232" i="1" s="1"/>
  <c r="G1226" i="1"/>
  <c r="I391" i="1"/>
  <c r="I392" i="1" s="1"/>
  <c r="I550" i="1"/>
  <c r="I551" i="1" s="1"/>
  <c r="H279" i="1"/>
  <c r="J280" i="1"/>
  <c r="L280" i="1" s="1"/>
  <c r="H1349" i="1"/>
  <c r="J1350" i="1"/>
  <c r="G1469" i="1"/>
  <c r="H127" i="1"/>
  <c r="J129" i="1"/>
  <c r="L129" i="1" s="1"/>
  <c r="H128" i="1"/>
  <c r="J429" i="1"/>
  <c r="L429" i="1" s="1"/>
  <c r="H428" i="1"/>
  <c r="I160" i="1"/>
  <c r="G159" i="1"/>
  <c r="G1210" i="1"/>
  <c r="I1211" i="1"/>
  <c r="I525" i="1"/>
  <c r="G524" i="1"/>
  <c r="I379" i="1"/>
  <c r="G378" i="1"/>
  <c r="I698" i="1"/>
  <c r="G697" i="1"/>
  <c r="I749" i="1"/>
  <c r="G748" i="1"/>
  <c r="I772" i="1"/>
  <c r="G771" i="1"/>
  <c r="I1363" i="1"/>
  <c r="G1362" i="1"/>
  <c r="I469" i="1"/>
  <c r="G468" i="1"/>
  <c r="I1146" i="1"/>
  <c r="G1145" i="1"/>
  <c r="I213" i="1"/>
  <c r="G212" i="1"/>
  <c r="I1186" i="1"/>
  <c r="G1185" i="1"/>
  <c r="I888" i="1"/>
  <c r="G887" i="1"/>
  <c r="I1236" i="1"/>
  <c r="G1235" i="1"/>
  <c r="I589" i="1"/>
  <c r="G588" i="1"/>
  <c r="I1517" i="1"/>
  <c r="G1516" i="1"/>
  <c r="I129" i="1"/>
  <c r="G128" i="1"/>
  <c r="I919" i="1"/>
  <c r="G918" i="1"/>
  <c r="I1549" i="1"/>
  <c r="G1548" i="1"/>
  <c r="G1192" i="1"/>
  <c r="I1193" i="1"/>
  <c r="I604" i="1"/>
  <c r="G603" i="1"/>
  <c r="I172" i="1"/>
  <c r="G171" i="1"/>
  <c r="I1156" i="1"/>
  <c r="G1155" i="1"/>
  <c r="G562" i="1"/>
  <c r="I563" i="1"/>
  <c r="I85" i="1"/>
  <c r="G84" i="1"/>
  <c r="I1309" i="1"/>
  <c r="G1308" i="1"/>
  <c r="I1042" i="1"/>
  <c r="G1041" i="1"/>
  <c r="I847" i="1"/>
  <c r="G846" i="1"/>
  <c r="I312" i="1"/>
  <c r="G311" i="1"/>
  <c r="G819" i="1"/>
  <c r="I820" i="1"/>
  <c r="I1018" i="1"/>
  <c r="G1017" i="1"/>
  <c r="G362" i="1"/>
  <c r="I363" i="1"/>
  <c r="G1415" i="1"/>
  <c r="I1416" i="1"/>
  <c r="I791" i="1"/>
  <c r="G790" i="1"/>
  <c r="I955" i="1"/>
  <c r="G954" i="1"/>
  <c r="I1358" i="1"/>
  <c r="G1357" i="1"/>
  <c r="I1071" i="1"/>
  <c r="G1070" i="1"/>
  <c r="I225" i="1"/>
  <c r="G224" i="1"/>
  <c r="I1282" i="1"/>
  <c r="G1281" i="1"/>
  <c r="I1375" i="1"/>
  <c r="G1374" i="1"/>
  <c r="I1272" i="1"/>
  <c r="G1271" i="1"/>
  <c r="I941" i="1"/>
  <c r="G940" i="1"/>
  <c r="I1320" i="1"/>
  <c r="G1319" i="1"/>
  <c r="I968" i="1"/>
  <c r="G967" i="1"/>
  <c r="I239" i="1"/>
  <c r="G238" i="1"/>
  <c r="I1458" i="1"/>
  <c r="G1457" i="1"/>
  <c r="I1295" i="1"/>
  <c r="G1294" i="1"/>
  <c r="I1005" i="1"/>
  <c r="G1004" i="1"/>
  <c r="I337" i="1"/>
  <c r="G336" i="1"/>
  <c r="I1435" i="1"/>
  <c r="G1434" i="1"/>
  <c r="I430" i="1"/>
  <c r="G429" i="1"/>
  <c r="G1215" i="1"/>
  <c r="I1216" i="1"/>
  <c r="I1224" i="1"/>
  <c r="G1223" i="1"/>
  <c r="I298" i="1"/>
  <c r="G297" i="1"/>
  <c r="I137" i="1"/>
  <c r="G136" i="1"/>
  <c r="I616" i="1"/>
  <c r="G615" i="1"/>
  <c r="G928" i="1"/>
  <c r="I929" i="1"/>
  <c r="I455" i="1"/>
  <c r="G454" i="1"/>
  <c r="I51" i="1"/>
  <c r="G50" i="1"/>
  <c r="I148" i="1"/>
  <c r="G147" i="1"/>
  <c r="I721" i="1"/>
  <c r="G720" i="1"/>
  <c r="I668" i="1"/>
  <c r="G667" i="1"/>
  <c r="I742" i="1"/>
  <c r="G741" i="1"/>
  <c r="I113" i="1"/>
  <c r="G112" i="1"/>
  <c r="I417" i="1"/>
  <c r="G416" i="1"/>
  <c r="I875" i="1"/>
  <c r="G874" i="1"/>
  <c r="I1264" i="1"/>
  <c r="I183" i="1"/>
  <c r="G182" i="1"/>
  <c r="I657" i="1"/>
  <c r="G656" i="1"/>
  <c r="I325" i="1"/>
  <c r="G324" i="1"/>
  <c r="I285" i="1"/>
  <c r="G284" i="1"/>
  <c r="I488" i="1"/>
  <c r="G487" i="1"/>
  <c r="G474" i="1"/>
  <c r="I475" i="1"/>
  <c r="I1344" i="1"/>
  <c r="G1343" i="1"/>
  <c r="I1332" i="1"/>
  <c r="G1331" i="1"/>
  <c r="I195" i="1"/>
  <c r="G194" i="1"/>
  <c r="I630" i="1"/>
  <c r="G629" i="1"/>
  <c r="I254" i="1"/>
  <c r="G253" i="1"/>
  <c r="I1096" i="1"/>
  <c r="G1095" i="1"/>
  <c r="I1228" i="1"/>
  <c r="G1227" i="1"/>
  <c r="I973" i="1"/>
  <c r="G972" i="1"/>
  <c r="I443" i="1"/>
  <c r="G442" i="1"/>
  <c r="I711" i="1"/>
  <c r="G710" i="1"/>
  <c r="I100" i="1"/>
  <c r="G99" i="1"/>
  <c r="G248" i="1"/>
  <c r="I249" i="1"/>
  <c r="G1119" i="1"/>
  <c r="I1120" i="1"/>
  <c r="I904" i="1"/>
  <c r="G903" i="1"/>
  <c r="I1168" i="1"/>
  <c r="G1167" i="1"/>
  <c r="G570" i="1"/>
  <c r="I571" i="1"/>
  <c r="G571" i="1" s="1"/>
  <c r="I405" i="1"/>
  <c r="G404" i="1"/>
  <c r="I1504" i="1"/>
  <c r="G1503" i="1"/>
  <c r="I1277" i="1"/>
  <c r="G1276" i="1"/>
  <c r="I840" i="1"/>
  <c r="G839" i="1"/>
  <c r="I1400" i="1"/>
  <c r="G1399" i="1"/>
  <c r="I805" i="1"/>
  <c r="G804" i="1"/>
  <c r="I124" i="1"/>
  <c r="G124" i="1" s="1"/>
  <c r="G123" i="1"/>
  <c r="I1453" i="1"/>
  <c r="G1452" i="1"/>
  <c r="I1037" i="1"/>
  <c r="G1036" i="1"/>
  <c r="I63" i="1"/>
  <c r="G62" i="1"/>
  <c r="G911" i="1"/>
  <c r="I912" i="1"/>
  <c r="I1059" i="1"/>
  <c r="G1058" i="1"/>
  <c r="I674" i="1"/>
  <c r="G673" i="1"/>
  <c r="I500" i="1"/>
  <c r="G499" i="1"/>
  <c r="I1390" i="1"/>
  <c r="G1389" i="1"/>
  <c r="I768" i="1"/>
  <c r="G767" i="1"/>
  <c r="G204" i="1"/>
  <c r="I205" i="1"/>
  <c r="I1250" i="1"/>
  <c r="G1249" i="1"/>
  <c r="G1179" i="1"/>
  <c r="I1180" i="1"/>
  <c r="I1471" i="1"/>
  <c r="G1470" i="1"/>
  <c r="I834" i="1"/>
  <c r="G833" i="1"/>
  <c r="I79" i="1"/>
  <c r="G78" i="1"/>
  <c r="I307" i="1"/>
  <c r="G306" i="1"/>
  <c r="I512" i="1"/>
  <c r="G511" i="1"/>
  <c r="I1133" i="1"/>
  <c r="G1132" i="1"/>
  <c r="N624" i="1"/>
  <c r="K427" i="1"/>
  <c r="M427" i="1" s="1"/>
  <c r="B10" i="5"/>
  <c r="B5" i="5"/>
  <c r="B11" i="5"/>
  <c r="I623" i="1"/>
  <c r="G623" i="1" s="1"/>
  <c r="B7" i="5"/>
  <c r="B6" i="5"/>
  <c r="B8" i="5"/>
  <c r="K127" i="1"/>
  <c r="M127" i="1" s="1"/>
  <c r="K126" i="1"/>
  <c r="M126" i="1" s="1"/>
  <c r="K439" i="1"/>
  <c r="M439" i="1" s="1"/>
  <c r="N440" i="1"/>
  <c r="K428" i="1"/>
  <c r="M428" i="1" s="1"/>
  <c r="N429" i="1"/>
  <c r="O623" i="1"/>
  <c r="O427" i="1"/>
  <c r="I5" i="1"/>
  <c r="G4" i="1"/>
  <c r="J765" i="1" l="1"/>
  <c r="L765" i="1" s="1"/>
  <c r="L764" i="1"/>
  <c r="H717" i="1"/>
  <c r="L717" i="1"/>
  <c r="H1388" i="1"/>
  <c r="H1226" i="1"/>
  <c r="H467" i="1"/>
  <c r="N1351" i="1"/>
  <c r="L1350" i="1"/>
  <c r="J5" i="1"/>
  <c r="N6" i="1" s="1"/>
  <c r="L4" i="1"/>
  <c r="H245" i="1"/>
  <c r="L245" i="1"/>
  <c r="H441" i="1"/>
  <c r="L441" i="1"/>
  <c r="H280" i="1"/>
  <c r="J246" i="1"/>
  <c r="L246" i="1" s="1"/>
  <c r="H4" i="1"/>
  <c r="G538" i="1"/>
  <c r="G599" i="1"/>
  <c r="G863" i="1"/>
  <c r="G948" i="1"/>
  <c r="G992" i="1"/>
  <c r="G1199" i="1"/>
  <c r="K4" i="1"/>
  <c r="M4" i="1" s="1"/>
  <c r="N5" i="1"/>
  <c r="H764" i="1"/>
  <c r="G575" i="1"/>
  <c r="H1269" i="1"/>
  <c r="J1270" i="1"/>
  <c r="J281" i="1"/>
  <c r="G233" i="1"/>
  <c r="N233" i="1"/>
  <c r="N718" i="1"/>
  <c r="J442" i="1"/>
  <c r="G350" i="1"/>
  <c r="H837" i="1"/>
  <c r="J838" i="1"/>
  <c r="G550" i="1"/>
  <c r="G1084" i="1"/>
  <c r="J1227" i="1"/>
  <c r="G1351" i="1"/>
  <c r="N281" i="1"/>
  <c r="G686" i="1"/>
  <c r="J718" i="1"/>
  <c r="H1274" i="1"/>
  <c r="J1275" i="1"/>
  <c r="L1275" i="1" s="1"/>
  <c r="I1431" i="1"/>
  <c r="G1431" i="1" s="1"/>
  <c r="G1430" i="1"/>
  <c r="G391" i="1"/>
  <c r="G983" i="1"/>
  <c r="J306" i="1"/>
  <c r="L306" i="1" s="1"/>
  <c r="H305" i="1"/>
  <c r="J1343" i="1"/>
  <c r="L1343" i="1" s="1"/>
  <c r="H1342" i="1"/>
  <c r="J1263" i="1"/>
  <c r="H1262" i="1"/>
  <c r="J1215" i="1"/>
  <c r="L1215" i="1" s="1"/>
  <c r="H1214" i="1"/>
  <c r="J1389" i="1"/>
  <c r="L1389" i="1" s="1"/>
  <c r="J468" i="1"/>
  <c r="L468" i="1" s="1"/>
  <c r="J748" i="1"/>
  <c r="H747" i="1"/>
  <c r="J911" i="1"/>
  <c r="L911" i="1" s="1"/>
  <c r="H910" i="1"/>
  <c r="J430" i="1"/>
  <c r="L430" i="1" s="1"/>
  <c r="H429" i="1"/>
  <c r="J130" i="1"/>
  <c r="L130" i="1" s="1"/>
  <c r="H129" i="1"/>
  <c r="J1516" i="1"/>
  <c r="L1516" i="1" s="1"/>
  <c r="H1515" i="1"/>
  <c r="J1185" i="1"/>
  <c r="L1185" i="1" s="1"/>
  <c r="H1184" i="1"/>
  <c r="J1119" i="1"/>
  <c r="H1118" i="1"/>
  <c r="J771" i="1"/>
  <c r="L771" i="1" s="1"/>
  <c r="H770" i="1"/>
  <c r="J570" i="1"/>
  <c r="L570" i="1" s="1"/>
  <c r="H569" i="1"/>
  <c r="J247" i="1"/>
  <c r="L247" i="1" s="1"/>
  <c r="H246" i="1"/>
  <c r="J766" i="1"/>
  <c r="L766" i="1" s="1"/>
  <c r="I1217" i="1"/>
  <c r="G1216" i="1"/>
  <c r="I821" i="1"/>
  <c r="G820" i="1"/>
  <c r="I308" i="1"/>
  <c r="G308" i="1" s="1"/>
  <c r="G307" i="1"/>
  <c r="I1472" i="1"/>
  <c r="G1471" i="1"/>
  <c r="I769" i="1"/>
  <c r="G769" i="1" s="1"/>
  <c r="G768" i="1"/>
  <c r="I1060" i="1"/>
  <c r="G1059" i="1"/>
  <c r="I1454" i="1"/>
  <c r="G1454" i="1" s="1"/>
  <c r="G1453" i="1"/>
  <c r="I1401" i="1"/>
  <c r="G1400" i="1"/>
  <c r="I1278" i="1"/>
  <c r="G1278" i="1" s="1"/>
  <c r="G1277" i="1"/>
  <c r="I1169" i="1"/>
  <c r="G1168" i="1"/>
  <c r="I950" i="1"/>
  <c r="G949" i="1"/>
  <c r="I974" i="1"/>
  <c r="G973" i="1"/>
  <c r="I631" i="1"/>
  <c r="G630" i="1"/>
  <c r="I1345" i="1"/>
  <c r="G1344" i="1"/>
  <c r="I326" i="1"/>
  <c r="G325" i="1"/>
  <c r="I1265" i="1"/>
  <c r="G1264" i="1"/>
  <c r="I743" i="1"/>
  <c r="G742" i="1"/>
  <c r="I52" i="1"/>
  <c r="G51" i="1"/>
  <c r="I617" i="1"/>
  <c r="G616" i="1"/>
  <c r="I338" i="1"/>
  <c r="G337" i="1"/>
  <c r="I577" i="1"/>
  <c r="G576" i="1"/>
  <c r="I1321" i="1"/>
  <c r="G1320" i="1"/>
  <c r="G1375" i="1"/>
  <c r="I1376" i="1"/>
  <c r="I985" i="1"/>
  <c r="G984" i="1"/>
  <c r="I792" i="1"/>
  <c r="G791" i="1"/>
  <c r="I1310" i="1"/>
  <c r="G1309" i="1"/>
  <c r="I173" i="1"/>
  <c r="G172" i="1"/>
  <c r="I920" i="1"/>
  <c r="G919" i="1"/>
  <c r="I1237" i="1"/>
  <c r="G1236" i="1"/>
  <c r="I1147" i="1"/>
  <c r="G1146" i="1"/>
  <c r="I393" i="1"/>
  <c r="G392" i="1"/>
  <c r="I380" i="1"/>
  <c r="G379" i="1"/>
  <c r="I1181" i="1"/>
  <c r="G1180" i="1"/>
  <c r="I913" i="1"/>
  <c r="G912" i="1"/>
  <c r="I476" i="1"/>
  <c r="G475" i="1"/>
  <c r="I1417" i="1"/>
  <c r="G1416" i="1"/>
  <c r="I80" i="1"/>
  <c r="G80" i="1" s="1"/>
  <c r="G79" i="1"/>
  <c r="I1391" i="1"/>
  <c r="G1390" i="1"/>
  <c r="I1505" i="1"/>
  <c r="G1504" i="1"/>
  <c r="I905" i="1"/>
  <c r="G904" i="1"/>
  <c r="I101" i="1"/>
  <c r="G100" i="1"/>
  <c r="I1229" i="1"/>
  <c r="G1228" i="1"/>
  <c r="I196" i="1"/>
  <c r="G195" i="1"/>
  <c r="I658" i="1"/>
  <c r="G657" i="1"/>
  <c r="I876" i="1"/>
  <c r="G875" i="1"/>
  <c r="I669" i="1"/>
  <c r="G668" i="1"/>
  <c r="I456" i="1"/>
  <c r="G455" i="1"/>
  <c r="I138" i="1"/>
  <c r="G137" i="1"/>
  <c r="I431" i="1"/>
  <c r="G430" i="1"/>
  <c r="I1006" i="1"/>
  <c r="G1005" i="1"/>
  <c r="I240" i="1"/>
  <c r="G239" i="1"/>
  <c r="I942" i="1"/>
  <c r="G941" i="1"/>
  <c r="I1283" i="1"/>
  <c r="G1282" i="1"/>
  <c r="I1072" i="1"/>
  <c r="G1071" i="1"/>
  <c r="G312" i="1"/>
  <c r="I313" i="1"/>
  <c r="I86" i="1"/>
  <c r="G85" i="1"/>
  <c r="I605" i="1"/>
  <c r="G604" i="1"/>
  <c r="I130" i="1"/>
  <c r="G129" i="1"/>
  <c r="I889" i="1"/>
  <c r="G888" i="1"/>
  <c r="I470" i="1"/>
  <c r="G469" i="1"/>
  <c r="I750" i="1"/>
  <c r="G749" i="1"/>
  <c r="I526" i="1"/>
  <c r="G525" i="1"/>
  <c r="I1121" i="1"/>
  <c r="G1120" i="1"/>
  <c r="I930" i="1"/>
  <c r="G929" i="1"/>
  <c r="I364" i="1"/>
  <c r="G363" i="1"/>
  <c r="I564" i="1"/>
  <c r="G563" i="1"/>
  <c r="I1194" i="1"/>
  <c r="G1193" i="1"/>
  <c r="I1212" i="1"/>
  <c r="G1211" i="1"/>
  <c r="I1134" i="1"/>
  <c r="G1133" i="1"/>
  <c r="I994" i="1"/>
  <c r="G993" i="1"/>
  <c r="I1251" i="1"/>
  <c r="G1250" i="1"/>
  <c r="I501" i="1"/>
  <c r="G500" i="1"/>
  <c r="I64" i="1"/>
  <c r="G63" i="1"/>
  <c r="I540" i="1"/>
  <c r="G539" i="1"/>
  <c r="I552" i="1"/>
  <c r="G551" i="1"/>
  <c r="I406" i="1"/>
  <c r="G405" i="1"/>
  <c r="I712" i="1"/>
  <c r="G711" i="1"/>
  <c r="I1097" i="1"/>
  <c r="G1096" i="1"/>
  <c r="I489" i="1"/>
  <c r="G488" i="1"/>
  <c r="I418" i="1"/>
  <c r="G417" i="1"/>
  <c r="I722" i="1"/>
  <c r="G721" i="1"/>
  <c r="I299" i="1"/>
  <c r="G298" i="1"/>
  <c r="I1353" i="1"/>
  <c r="G1352" i="1"/>
  <c r="I1296" i="1"/>
  <c r="G1295" i="1"/>
  <c r="I969" i="1"/>
  <c r="G969" i="1" s="1"/>
  <c r="G968" i="1"/>
  <c r="I1201" i="1"/>
  <c r="G1200" i="1"/>
  <c r="I1086" i="1"/>
  <c r="G1085" i="1"/>
  <c r="I1359" i="1"/>
  <c r="G1359" i="1" s="1"/>
  <c r="G1358" i="1"/>
  <c r="I848" i="1"/>
  <c r="G847" i="1"/>
  <c r="I1518" i="1"/>
  <c r="G1517" i="1"/>
  <c r="I1187" i="1"/>
  <c r="G1186" i="1"/>
  <c r="I1364" i="1"/>
  <c r="G1363" i="1"/>
  <c r="I865" i="1"/>
  <c r="G864" i="1"/>
  <c r="I206" i="1"/>
  <c r="G205" i="1"/>
  <c r="I250" i="1"/>
  <c r="G250" i="1" s="1"/>
  <c r="G249" i="1"/>
  <c r="I513" i="1"/>
  <c r="G512" i="1"/>
  <c r="I835" i="1"/>
  <c r="G834" i="1"/>
  <c r="I675" i="1"/>
  <c r="G674" i="1"/>
  <c r="I1038" i="1"/>
  <c r="G1038" i="1" s="1"/>
  <c r="G1037" i="1"/>
  <c r="I806" i="1"/>
  <c r="G805" i="1"/>
  <c r="I841" i="1"/>
  <c r="G840" i="1"/>
  <c r="I444" i="1"/>
  <c r="G443" i="1"/>
  <c r="I255" i="1"/>
  <c r="G254" i="1"/>
  <c r="I1333" i="1"/>
  <c r="G1332" i="1"/>
  <c r="I286" i="1"/>
  <c r="G285" i="1"/>
  <c r="I184" i="1"/>
  <c r="G183" i="1"/>
  <c r="I114" i="1"/>
  <c r="G113" i="1"/>
  <c r="I149" i="1"/>
  <c r="G148" i="1"/>
  <c r="I352" i="1"/>
  <c r="G351" i="1"/>
  <c r="I1225" i="1"/>
  <c r="G1225" i="1" s="1"/>
  <c r="G1224" i="1"/>
  <c r="I1436" i="1"/>
  <c r="G1435" i="1"/>
  <c r="I1459" i="1"/>
  <c r="G1458" i="1"/>
  <c r="I688" i="1"/>
  <c r="G687" i="1"/>
  <c r="I1273" i="1"/>
  <c r="G1273" i="1" s="1"/>
  <c r="G1272" i="1"/>
  <c r="I226" i="1"/>
  <c r="G225" i="1"/>
  <c r="I956" i="1"/>
  <c r="G955" i="1"/>
  <c r="I1019" i="1"/>
  <c r="G1018" i="1"/>
  <c r="I1043" i="1"/>
  <c r="G1042" i="1"/>
  <c r="I1157" i="1"/>
  <c r="G1156" i="1"/>
  <c r="I1550" i="1"/>
  <c r="G1549" i="1"/>
  <c r="I590" i="1"/>
  <c r="G589" i="1"/>
  <c r="I214" i="1"/>
  <c r="G213" i="1"/>
  <c r="I773" i="1"/>
  <c r="G772" i="1"/>
  <c r="I699" i="1"/>
  <c r="G698" i="1"/>
  <c r="G160" i="1"/>
  <c r="I161" i="1"/>
  <c r="N246" i="1"/>
  <c r="B12" i="5"/>
  <c r="C11" i="5" s="1"/>
  <c r="I624" i="1"/>
  <c r="G624" i="1" s="1"/>
  <c r="K128" i="1"/>
  <c r="M128" i="1" s="1"/>
  <c r="N128" i="1"/>
  <c r="K440" i="1"/>
  <c r="M440" i="1" s="1"/>
  <c r="N441" i="1"/>
  <c r="N765" i="1"/>
  <c r="K429" i="1"/>
  <c r="M429" i="1" s="1"/>
  <c r="N430" i="1"/>
  <c r="O764" i="1"/>
  <c r="O717" i="1"/>
  <c r="O245" i="1"/>
  <c r="O428" i="1"/>
  <c r="I6" i="1"/>
  <c r="G5" i="1"/>
  <c r="K5" i="1" l="1"/>
  <c r="J443" i="1"/>
  <c r="L443" i="1" s="1"/>
  <c r="L442" i="1"/>
  <c r="O1119" i="1"/>
  <c r="L1119" i="1"/>
  <c r="J6" i="1"/>
  <c r="L5" i="1"/>
  <c r="N1228" i="1"/>
  <c r="L1227" i="1"/>
  <c r="O1263" i="1"/>
  <c r="L1263" i="1"/>
  <c r="J233" i="1"/>
  <c r="J234" i="1" s="1"/>
  <c r="H623" i="1"/>
  <c r="J282" i="1"/>
  <c r="L282" i="1" s="1"/>
  <c r="L281" i="1"/>
  <c r="H5" i="1"/>
  <c r="O748" i="1"/>
  <c r="L748" i="1"/>
  <c r="N839" i="1"/>
  <c r="L838" i="1"/>
  <c r="N1271" i="1"/>
  <c r="L1270" i="1"/>
  <c r="H765" i="1"/>
  <c r="J719" i="1"/>
  <c r="L719" i="1" s="1"/>
  <c r="L718" i="1"/>
  <c r="J1271" i="1"/>
  <c r="H232" i="1"/>
  <c r="H1227" i="1"/>
  <c r="H281" i="1"/>
  <c r="H1270" i="1"/>
  <c r="H442" i="1"/>
  <c r="J839" i="1"/>
  <c r="J1228" i="1"/>
  <c r="H838" i="1"/>
  <c r="H718" i="1"/>
  <c r="J1390" i="1"/>
  <c r="J772" i="1"/>
  <c r="J749" i="1"/>
  <c r="J912" i="1"/>
  <c r="H1350" i="1"/>
  <c r="J1351" i="1"/>
  <c r="L1351" i="1" s="1"/>
  <c r="J1186" i="1"/>
  <c r="C9" i="5"/>
  <c r="J1120" i="1"/>
  <c r="N1276" i="1"/>
  <c r="J1276" i="1"/>
  <c r="H1275" i="1"/>
  <c r="J469" i="1"/>
  <c r="J307" i="1"/>
  <c r="J1344" i="1"/>
  <c r="J248" i="1"/>
  <c r="L248" i="1" s="1"/>
  <c r="H247" i="1"/>
  <c r="H1516" i="1"/>
  <c r="N1517" i="1"/>
  <c r="H1215" i="1"/>
  <c r="N1216" i="1"/>
  <c r="H911" i="1"/>
  <c r="N912" i="1"/>
  <c r="H1389" i="1"/>
  <c r="N1390" i="1"/>
  <c r="C10" i="5"/>
  <c r="J1216" i="1"/>
  <c r="L1216" i="1" s="1"/>
  <c r="H1119" i="1"/>
  <c r="N1120" i="1"/>
  <c r="J720" i="1"/>
  <c r="L720" i="1" s="1"/>
  <c r="H719" i="1"/>
  <c r="J283" i="1"/>
  <c r="L283" i="1" s="1"/>
  <c r="H282" i="1"/>
  <c r="H1263" i="1"/>
  <c r="N1264" i="1"/>
  <c r="H570" i="1"/>
  <c r="N571" i="1"/>
  <c r="J571" i="1"/>
  <c r="L571" i="1" s="1"/>
  <c r="J1264" i="1"/>
  <c r="J131" i="1"/>
  <c r="L131" i="1" s="1"/>
  <c r="H130" i="1"/>
  <c r="H748" i="1"/>
  <c r="N749" i="1"/>
  <c r="H1343" i="1"/>
  <c r="N1344" i="1"/>
  <c r="J767" i="1"/>
  <c r="L767" i="1" s="1"/>
  <c r="H766" i="1"/>
  <c r="H771" i="1"/>
  <c r="N772" i="1"/>
  <c r="H1185" i="1"/>
  <c r="N1186" i="1"/>
  <c r="J1517" i="1"/>
  <c r="L1517" i="1" s="1"/>
  <c r="J431" i="1"/>
  <c r="L431" i="1" s="1"/>
  <c r="H430" i="1"/>
  <c r="H468" i="1"/>
  <c r="N469" i="1"/>
  <c r="H306" i="1"/>
  <c r="N307" i="1"/>
  <c r="C5" i="5"/>
  <c r="C8" i="5"/>
  <c r="C6" i="5"/>
  <c r="C7" i="5"/>
  <c r="C12" i="5"/>
  <c r="I314" i="1"/>
  <c r="G313" i="1"/>
  <c r="I215" i="1"/>
  <c r="G214" i="1"/>
  <c r="I1044" i="1"/>
  <c r="G1043" i="1"/>
  <c r="I185" i="1"/>
  <c r="G184" i="1"/>
  <c r="I445" i="1"/>
  <c r="G444" i="1"/>
  <c r="I676" i="1"/>
  <c r="G675" i="1"/>
  <c r="I207" i="1"/>
  <c r="G206" i="1"/>
  <c r="I1519" i="1"/>
  <c r="G1518" i="1"/>
  <c r="I1202" i="1"/>
  <c r="G1201" i="1"/>
  <c r="I300" i="1"/>
  <c r="G299" i="1"/>
  <c r="I1098" i="1"/>
  <c r="G1097" i="1"/>
  <c r="I541" i="1"/>
  <c r="G540" i="1"/>
  <c r="I995" i="1"/>
  <c r="G994" i="1"/>
  <c r="I565" i="1"/>
  <c r="G564" i="1"/>
  <c r="I890" i="1"/>
  <c r="G889" i="1"/>
  <c r="I241" i="1"/>
  <c r="G240" i="1"/>
  <c r="I457" i="1"/>
  <c r="G456" i="1"/>
  <c r="I197" i="1"/>
  <c r="G196" i="1"/>
  <c r="I1506" i="1"/>
  <c r="G1505" i="1"/>
  <c r="I1418" i="1"/>
  <c r="G1417" i="1"/>
  <c r="I381" i="1"/>
  <c r="G380" i="1"/>
  <c r="I921" i="1"/>
  <c r="G920" i="1"/>
  <c r="I986" i="1"/>
  <c r="G985" i="1"/>
  <c r="I339" i="1"/>
  <c r="G338" i="1"/>
  <c r="I1266" i="1"/>
  <c r="G1265" i="1"/>
  <c r="I975" i="1"/>
  <c r="G974" i="1"/>
  <c r="I1402" i="1"/>
  <c r="G1401" i="1"/>
  <c r="I1473" i="1"/>
  <c r="G1472" i="1"/>
  <c r="I162" i="1"/>
  <c r="G161" i="1"/>
  <c r="I1377" i="1"/>
  <c r="G1376" i="1"/>
  <c r="I591" i="1"/>
  <c r="G590" i="1"/>
  <c r="I1020" i="1"/>
  <c r="G1019" i="1"/>
  <c r="I689" i="1"/>
  <c r="G688" i="1"/>
  <c r="I353" i="1"/>
  <c r="G352" i="1"/>
  <c r="I287" i="1"/>
  <c r="G286" i="1"/>
  <c r="I842" i="1"/>
  <c r="G842" i="1" s="1"/>
  <c r="G841" i="1"/>
  <c r="I836" i="1"/>
  <c r="G836" i="1" s="1"/>
  <c r="G835" i="1"/>
  <c r="I866" i="1"/>
  <c r="G865" i="1"/>
  <c r="I849" i="1"/>
  <c r="G848" i="1"/>
  <c r="I723" i="1"/>
  <c r="G722" i="1"/>
  <c r="I713" i="1"/>
  <c r="G712" i="1"/>
  <c r="I65" i="1"/>
  <c r="G64" i="1"/>
  <c r="I1135" i="1"/>
  <c r="G1134" i="1"/>
  <c r="I365" i="1"/>
  <c r="G364" i="1"/>
  <c r="I527" i="1"/>
  <c r="G526" i="1"/>
  <c r="I131" i="1"/>
  <c r="G130" i="1"/>
  <c r="I1073" i="1"/>
  <c r="G1072" i="1"/>
  <c r="I1007" i="1"/>
  <c r="G1006" i="1"/>
  <c r="I670" i="1"/>
  <c r="G670" i="1" s="1"/>
  <c r="G669" i="1"/>
  <c r="I1230" i="1"/>
  <c r="G1229" i="1"/>
  <c r="I477" i="1"/>
  <c r="G476" i="1"/>
  <c r="I394" i="1"/>
  <c r="G393" i="1"/>
  <c r="I174" i="1"/>
  <c r="G173" i="1"/>
  <c r="I618" i="1"/>
  <c r="G617" i="1"/>
  <c r="I327" i="1"/>
  <c r="G326" i="1"/>
  <c r="I951" i="1"/>
  <c r="G951" i="1" s="1"/>
  <c r="G950" i="1"/>
  <c r="I700" i="1"/>
  <c r="G699" i="1"/>
  <c r="I1551" i="1"/>
  <c r="G1550" i="1"/>
  <c r="I957" i="1"/>
  <c r="G956" i="1"/>
  <c r="I1460" i="1"/>
  <c r="G1459" i="1"/>
  <c r="I150" i="1"/>
  <c r="G149" i="1"/>
  <c r="I1334" i="1"/>
  <c r="G1333" i="1"/>
  <c r="I807" i="1"/>
  <c r="G806" i="1"/>
  <c r="I514" i="1"/>
  <c r="G513" i="1"/>
  <c r="I1365" i="1"/>
  <c r="G1364" i="1"/>
  <c r="I1297" i="1"/>
  <c r="G1296" i="1"/>
  <c r="I419" i="1"/>
  <c r="G418" i="1"/>
  <c r="I407" i="1"/>
  <c r="G406" i="1"/>
  <c r="I502" i="1"/>
  <c r="G501" i="1"/>
  <c r="I1213" i="1"/>
  <c r="G1213" i="1" s="1"/>
  <c r="G1212" i="1"/>
  <c r="I931" i="1"/>
  <c r="G930" i="1"/>
  <c r="I751" i="1"/>
  <c r="G750" i="1"/>
  <c r="I606" i="1"/>
  <c r="G605" i="1"/>
  <c r="I1284" i="1"/>
  <c r="G1283" i="1"/>
  <c r="I432" i="1"/>
  <c r="G431" i="1"/>
  <c r="I877" i="1"/>
  <c r="G876" i="1"/>
  <c r="I102" i="1"/>
  <c r="G101" i="1"/>
  <c r="I1392" i="1"/>
  <c r="G1391" i="1"/>
  <c r="I914" i="1"/>
  <c r="G914" i="1" s="1"/>
  <c r="G913" i="1"/>
  <c r="I1148" i="1"/>
  <c r="G1147" i="1"/>
  <c r="I1311" i="1"/>
  <c r="G1310" i="1"/>
  <c r="I1322" i="1"/>
  <c r="G1321" i="1"/>
  <c r="I53" i="1"/>
  <c r="G52" i="1"/>
  <c r="I1346" i="1"/>
  <c r="G1345" i="1"/>
  <c r="I1170" i="1"/>
  <c r="G1169" i="1"/>
  <c r="I1061" i="1"/>
  <c r="G1060" i="1"/>
  <c r="I822" i="1"/>
  <c r="G821" i="1"/>
  <c r="I774" i="1"/>
  <c r="G773" i="1"/>
  <c r="I1158" i="1"/>
  <c r="G1157" i="1"/>
  <c r="I227" i="1"/>
  <c r="G226" i="1"/>
  <c r="I1437" i="1"/>
  <c r="G1436" i="1"/>
  <c r="I115" i="1"/>
  <c r="G114" i="1"/>
  <c r="I256" i="1"/>
  <c r="G255" i="1"/>
  <c r="I1188" i="1"/>
  <c r="G1187" i="1"/>
  <c r="I1087" i="1"/>
  <c r="G1086" i="1"/>
  <c r="I1354" i="1"/>
  <c r="G1354" i="1" s="1"/>
  <c r="G1353" i="1"/>
  <c r="I490" i="1"/>
  <c r="G489" i="1"/>
  <c r="I553" i="1"/>
  <c r="G552" i="1"/>
  <c r="I1252" i="1"/>
  <c r="G1251" i="1"/>
  <c r="I1195" i="1"/>
  <c r="G1195" i="1" s="1"/>
  <c r="G1194" i="1"/>
  <c r="I1122" i="1"/>
  <c r="G1121" i="1"/>
  <c r="I471" i="1"/>
  <c r="G471" i="1" s="1"/>
  <c r="G470" i="1"/>
  <c r="I87" i="1"/>
  <c r="G86" i="1"/>
  <c r="I943" i="1"/>
  <c r="G942" i="1"/>
  <c r="I139" i="1"/>
  <c r="G138" i="1"/>
  <c r="I659" i="1"/>
  <c r="G658" i="1"/>
  <c r="I906" i="1"/>
  <c r="G906" i="1" s="1"/>
  <c r="G905" i="1"/>
  <c r="I1182" i="1"/>
  <c r="G1181" i="1"/>
  <c r="I1238" i="1"/>
  <c r="G1237" i="1"/>
  <c r="I793" i="1"/>
  <c r="G792" i="1"/>
  <c r="I578" i="1"/>
  <c r="G577" i="1"/>
  <c r="I744" i="1"/>
  <c r="G743" i="1"/>
  <c r="I632" i="1"/>
  <c r="G631" i="1"/>
  <c r="I1218" i="1"/>
  <c r="G1217" i="1"/>
  <c r="N282" i="1"/>
  <c r="K129" i="1"/>
  <c r="M129" i="1" s="1"/>
  <c r="N129" i="1"/>
  <c r="I625" i="1"/>
  <c r="G625" i="1" s="1"/>
  <c r="J624" i="1"/>
  <c r="L624" i="1" s="1"/>
  <c r="K246" i="1"/>
  <c r="M246" i="1" s="1"/>
  <c r="N247" i="1"/>
  <c r="K430" i="1"/>
  <c r="M430" i="1" s="1"/>
  <c r="N431" i="1"/>
  <c r="K718" i="1"/>
  <c r="M718" i="1" s="1"/>
  <c r="N719" i="1"/>
  <c r="K765" i="1"/>
  <c r="M765" i="1" s="1"/>
  <c r="N766" i="1"/>
  <c r="K441" i="1"/>
  <c r="M441" i="1" s="1"/>
  <c r="N442" i="1"/>
  <c r="O765" i="1"/>
  <c r="O771" i="1"/>
  <c r="O468" i="1"/>
  <c r="O1343" i="1"/>
  <c r="O1350" i="1"/>
  <c r="O838" i="1"/>
  <c r="O1215" i="1"/>
  <c r="O1389" i="1"/>
  <c r="O306" i="1"/>
  <c r="O570" i="1"/>
  <c r="O911" i="1"/>
  <c r="O232" i="1"/>
  <c r="O1270" i="1"/>
  <c r="O1227" i="1"/>
  <c r="H6" i="1"/>
  <c r="O1185" i="1"/>
  <c r="O1275" i="1"/>
  <c r="O1516" i="1"/>
  <c r="O280" i="1"/>
  <c r="O429" i="1"/>
  <c r="N7" i="1"/>
  <c r="K6" i="1"/>
  <c r="M5" i="1"/>
  <c r="I7" i="1"/>
  <c r="G6" i="1"/>
  <c r="N234" i="1" l="1"/>
  <c r="N913" i="1"/>
  <c r="L912" i="1"/>
  <c r="N1277" i="1"/>
  <c r="L1276" i="1"/>
  <c r="N750" i="1"/>
  <c r="L749" i="1"/>
  <c r="J235" i="1"/>
  <c r="L235" i="1" s="1"/>
  <c r="L234" i="1"/>
  <c r="N470" i="1"/>
  <c r="L469" i="1"/>
  <c r="N773" i="1"/>
  <c r="L772" i="1"/>
  <c r="J7" i="1"/>
  <c r="L6" i="1"/>
  <c r="O1264" i="1"/>
  <c r="L1264" i="1"/>
  <c r="N1121" i="1"/>
  <c r="L1120" i="1"/>
  <c r="N1391" i="1"/>
  <c r="L1390" i="1"/>
  <c r="N840" i="1"/>
  <c r="L839" i="1"/>
  <c r="N1272" i="1"/>
  <c r="L1271" i="1"/>
  <c r="H443" i="1"/>
  <c r="N1345" i="1"/>
  <c r="L1344" i="1"/>
  <c r="N1187" i="1"/>
  <c r="L1186" i="1"/>
  <c r="H233" i="1"/>
  <c r="L233" i="1"/>
  <c r="J444" i="1"/>
  <c r="L444" i="1" s="1"/>
  <c r="N308" i="1"/>
  <c r="L307" i="1"/>
  <c r="N1229" i="1"/>
  <c r="L1228" i="1"/>
  <c r="H1271" i="1"/>
  <c r="J773" i="1"/>
  <c r="J1272" i="1"/>
  <c r="L1272" i="1" s="1"/>
  <c r="J750" i="1"/>
  <c r="O749" i="1"/>
  <c r="J1187" i="1"/>
  <c r="J913" i="1"/>
  <c r="H234" i="1"/>
  <c r="N235" i="1"/>
  <c r="H839" i="1"/>
  <c r="J840" i="1"/>
  <c r="L840" i="1" s="1"/>
  <c r="O1120" i="1"/>
  <c r="J1229" i="1"/>
  <c r="J1265" i="1"/>
  <c r="G877" i="1"/>
  <c r="I878" i="1"/>
  <c r="J470" i="1"/>
  <c r="J1217" i="1"/>
  <c r="J1121" i="1"/>
  <c r="N1352" i="1"/>
  <c r="J1352" i="1"/>
  <c r="H1351" i="1"/>
  <c r="J1277" i="1"/>
  <c r="J1345" i="1"/>
  <c r="H1276" i="1"/>
  <c r="H624" i="1"/>
  <c r="J1518" i="1"/>
  <c r="H307" i="1"/>
  <c r="J308" i="1"/>
  <c r="L308" i="1" s="1"/>
  <c r="H1228" i="1"/>
  <c r="J768" i="1"/>
  <c r="L768" i="1" s="1"/>
  <c r="H767" i="1"/>
  <c r="J284" i="1"/>
  <c r="L284" i="1" s="1"/>
  <c r="H283" i="1"/>
  <c r="H772" i="1"/>
  <c r="J445" i="1"/>
  <c r="L445" i="1" s="1"/>
  <c r="J721" i="1"/>
  <c r="L721" i="1" s="1"/>
  <c r="H720" i="1"/>
  <c r="J1391" i="1"/>
  <c r="L1391" i="1" s="1"/>
  <c r="H1390" i="1"/>
  <c r="J432" i="1"/>
  <c r="L432" i="1" s="1"/>
  <c r="H431" i="1"/>
  <c r="J132" i="1"/>
  <c r="L132" i="1" s="1"/>
  <c r="H131" i="1"/>
  <c r="H1344" i="1"/>
  <c r="H1264" i="1"/>
  <c r="N1265" i="1"/>
  <c r="H912" i="1"/>
  <c r="J249" i="1"/>
  <c r="L249" i="1" s="1"/>
  <c r="H248" i="1"/>
  <c r="H1517" i="1"/>
  <c r="N1518" i="1"/>
  <c r="H1120" i="1"/>
  <c r="H1216" i="1"/>
  <c r="N1217" i="1"/>
  <c r="H749" i="1"/>
  <c r="H1186" i="1"/>
  <c r="J572" i="1"/>
  <c r="H571" i="1"/>
  <c r="N572" i="1"/>
  <c r="H469" i="1"/>
  <c r="I579" i="1"/>
  <c r="G578" i="1"/>
  <c r="I88" i="1"/>
  <c r="G87" i="1"/>
  <c r="I1253" i="1"/>
  <c r="G1252" i="1"/>
  <c r="I1088" i="1"/>
  <c r="G1087" i="1"/>
  <c r="I1438" i="1"/>
  <c r="G1437" i="1"/>
  <c r="I823" i="1"/>
  <c r="G822" i="1"/>
  <c r="I54" i="1"/>
  <c r="G53" i="1"/>
  <c r="I433" i="1"/>
  <c r="G432" i="1"/>
  <c r="I932" i="1"/>
  <c r="G931" i="1"/>
  <c r="I420" i="1"/>
  <c r="G419" i="1"/>
  <c r="I808" i="1"/>
  <c r="G807" i="1"/>
  <c r="I958" i="1"/>
  <c r="G957" i="1"/>
  <c r="I328" i="1"/>
  <c r="G327" i="1"/>
  <c r="I478" i="1"/>
  <c r="G477" i="1"/>
  <c r="I1008" i="1"/>
  <c r="G1007" i="1"/>
  <c r="I366" i="1"/>
  <c r="G365" i="1"/>
  <c r="I724" i="1"/>
  <c r="G723" i="1"/>
  <c r="I1021" i="1"/>
  <c r="G1020" i="1"/>
  <c r="I1474" i="1"/>
  <c r="G1473" i="1"/>
  <c r="I340" i="1"/>
  <c r="G339" i="1"/>
  <c r="I1419" i="1"/>
  <c r="G1418" i="1"/>
  <c r="I242" i="1"/>
  <c r="G241" i="1"/>
  <c r="I542" i="1"/>
  <c r="G541" i="1"/>
  <c r="I1520" i="1"/>
  <c r="G1519" i="1"/>
  <c r="I186" i="1"/>
  <c r="G185" i="1"/>
  <c r="I1219" i="1"/>
  <c r="G1219" i="1" s="1"/>
  <c r="G1218" i="1"/>
  <c r="I794" i="1"/>
  <c r="G793" i="1"/>
  <c r="I660" i="1"/>
  <c r="G659" i="1"/>
  <c r="I554" i="1"/>
  <c r="G553" i="1"/>
  <c r="I1189" i="1"/>
  <c r="G1189" i="1" s="1"/>
  <c r="G1188" i="1"/>
  <c r="I228" i="1"/>
  <c r="G227" i="1"/>
  <c r="I1062" i="1"/>
  <c r="G1061" i="1"/>
  <c r="I1323" i="1"/>
  <c r="G1322" i="1"/>
  <c r="I1393" i="1"/>
  <c r="G1392" i="1"/>
  <c r="I1285" i="1"/>
  <c r="G1284" i="1"/>
  <c r="I1298" i="1"/>
  <c r="G1297" i="1"/>
  <c r="I1335" i="1"/>
  <c r="G1334" i="1"/>
  <c r="I1552" i="1"/>
  <c r="G1551" i="1"/>
  <c r="I619" i="1"/>
  <c r="G618" i="1"/>
  <c r="I1074" i="1"/>
  <c r="G1073" i="1"/>
  <c r="I1136" i="1"/>
  <c r="G1135" i="1"/>
  <c r="I850" i="1"/>
  <c r="G849" i="1"/>
  <c r="I288" i="1"/>
  <c r="G287" i="1"/>
  <c r="I592" i="1"/>
  <c r="G591" i="1"/>
  <c r="I1403" i="1"/>
  <c r="G1402" i="1"/>
  <c r="I987" i="1"/>
  <c r="G986" i="1"/>
  <c r="I1507" i="1"/>
  <c r="G1506" i="1"/>
  <c r="I891" i="1"/>
  <c r="G890" i="1"/>
  <c r="I1099" i="1"/>
  <c r="G1098" i="1"/>
  <c r="I208" i="1"/>
  <c r="G208" i="1" s="1"/>
  <c r="G207" i="1"/>
  <c r="I1045" i="1"/>
  <c r="G1044" i="1"/>
  <c r="I633" i="1"/>
  <c r="G632" i="1"/>
  <c r="I1239" i="1"/>
  <c r="G1238" i="1"/>
  <c r="I140" i="1"/>
  <c r="G139" i="1"/>
  <c r="I1123" i="1"/>
  <c r="G1122" i="1"/>
  <c r="I491" i="1"/>
  <c r="G490" i="1"/>
  <c r="I257" i="1"/>
  <c r="G256" i="1"/>
  <c r="I1159" i="1"/>
  <c r="G1158" i="1"/>
  <c r="I1171" i="1"/>
  <c r="G1170" i="1"/>
  <c r="I1312" i="1"/>
  <c r="G1311" i="1"/>
  <c r="I103" i="1"/>
  <c r="G102" i="1"/>
  <c r="I607" i="1"/>
  <c r="G606" i="1"/>
  <c r="I503" i="1"/>
  <c r="G502" i="1"/>
  <c r="I1366" i="1"/>
  <c r="G1365" i="1"/>
  <c r="I151" i="1"/>
  <c r="G150" i="1"/>
  <c r="I701" i="1"/>
  <c r="G700" i="1"/>
  <c r="I175" i="1"/>
  <c r="G174" i="1"/>
  <c r="I1231" i="1"/>
  <c r="G1231" i="1" s="1"/>
  <c r="G1230" i="1"/>
  <c r="I132" i="1"/>
  <c r="G131" i="1"/>
  <c r="I66" i="1"/>
  <c r="G65" i="1"/>
  <c r="I867" i="1"/>
  <c r="G866" i="1"/>
  <c r="I354" i="1"/>
  <c r="G353" i="1"/>
  <c r="I1378" i="1"/>
  <c r="G1377" i="1"/>
  <c r="I976" i="1"/>
  <c r="G975" i="1"/>
  <c r="I922" i="1"/>
  <c r="G921" i="1"/>
  <c r="I198" i="1"/>
  <c r="G197" i="1"/>
  <c r="I566" i="1"/>
  <c r="G565" i="1"/>
  <c r="I301" i="1"/>
  <c r="G300" i="1"/>
  <c r="I677" i="1"/>
  <c r="G676" i="1"/>
  <c r="I216" i="1"/>
  <c r="G215" i="1"/>
  <c r="I745" i="1"/>
  <c r="G744" i="1"/>
  <c r="I1183" i="1"/>
  <c r="G1183" i="1" s="1"/>
  <c r="G1182" i="1"/>
  <c r="I944" i="1"/>
  <c r="G944" i="1" s="1"/>
  <c r="G943" i="1"/>
  <c r="I116" i="1"/>
  <c r="G115" i="1"/>
  <c r="I775" i="1"/>
  <c r="G774" i="1"/>
  <c r="I1347" i="1"/>
  <c r="G1346" i="1"/>
  <c r="I1149" i="1"/>
  <c r="G1148" i="1"/>
  <c r="I752" i="1"/>
  <c r="G751" i="1"/>
  <c r="I408" i="1"/>
  <c r="G407" i="1"/>
  <c r="I515" i="1"/>
  <c r="G514" i="1"/>
  <c r="I1461" i="1"/>
  <c r="G1460" i="1"/>
  <c r="I395" i="1"/>
  <c r="G394" i="1"/>
  <c r="I528" i="1"/>
  <c r="G527" i="1"/>
  <c r="I714" i="1"/>
  <c r="G713" i="1"/>
  <c r="I690" i="1"/>
  <c r="G689" i="1"/>
  <c r="I163" i="1"/>
  <c r="G162" i="1"/>
  <c r="I1267" i="1"/>
  <c r="G1266" i="1"/>
  <c r="I382" i="1"/>
  <c r="G381" i="1"/>
  <c r="I458" i="1"/>
  <c r="G457" i="1"/>
  <c r="I996" i="1"/>
  <c r="G995" i="1"/>
  <c r="I1203" i="1"/>
  <c r="G1202" i="1"/>
  <c r="I446" i="1"/>
  <c r="G445" i="1"/>
  <c r="I315" i="1"/>
  <c r="G314" i="1"/>
  <c r="N131" i="1"/>
  <c r="N130" i="1"/>
  <c r="O624" i="1"/>
  <c r="I626" i="1"/>
  <c r="G626" i="1" s="1"/>
  <c r="J625" i="1"/>
  <c r="L625" i="1" s="1"/>
  <c r="K282" i="1"/>
  <c r="M282" i="1" s="1"/>
  <c r="N283" i="1"/>
  <c r="K719" i="1"/>
  <c r="M719" i="1" s="1"/>
  <c r="N720" i="1"/>
  <c r="K431" i="1"/>
  <c r="M431" i="1" s="1"/>
  <c r="N432" i="1"/>
  <c r="K247" i="1"/>
  <c r="M247" i="1" s="1"/>
  <c r="N248" i="1"/>
  <c r="K766" i="1"/>
  <c r="M766" i="1" s="1"/>
  <c r="N767" i="1"/>
  <c r="K442" i="1"/>
  <c r="M442" i="1" s="1"/>
  <c r="N443" i="1"/>
  <c r="O766" i="1"/>
  <c r="O1228" i="1"/>
  <c r="O1390" i="1"/>
  <c r="O1276" i="1"/>
  <c r="O839" i="1"/>
  <c r="O772" i="1"/>
  <c r="O1351" i="1"/>
  <c r="O1216" i="1"/>
  <c r="O1186" i="1"/>
  <c r="O1517" i="1"/>
  <c r="O1271" i="1"/>
  <c r="O469" i="1"/>
  <c r="O1344" i="1"/>
  <c r="O233" i="1"/>
  <c r="O307" i="1"/>
  <c r="O912" i="1"/>
  <c r="O281" i="1"/>
  <c r="O767" i="1"/>
  <c r="O234" i="1"/>
  <c r="O430" i="1"/>
  <c r="O571" i="1"/>
  <c r="M6" i="1"/>
  <c r="I8" i="1"/>
  <c r="G7" i="1"/>
  <c r="H235" i="1" l="1"/>
  <c r="J236" i="1"/>
  <c r="L236" i="1" s="1"/>
  <c r="J774" i="1"/>
  <c r="L774" i="1" s="1"/>
  <c r="L773" i="1"/>
  <c r="J471" i="1"/>
  <c r="L471" i="1" s="1"/>
  <c r="L470" i="1"/>
  <c r="H1345" i="1"/>
  <c r="L1345" i="1"/>
  <c r="K572" i="1"/>
  <c r="M572" i="1" s="1"/>
  <c r="L572" i="1"/>
  <c r="H1277" i="1"/>
  <c r="L1277" i="1"/>
  <c r="N914" i="1"/>
  <c r="L913" i="1"/>
  <c r="J8" i="1"/>
  <c r="L7" i="1"/>
  <c r="H7" i="1"/>
  <c r="H1265" i="1"/>
  <c r="L1265" i="1"/>
  <c r="N1188" i="1"/>
  <c r="L1187" i="1"/>
  <c r="H444" i="1"/>
  <c r="O1352" i="1"/>
  <c r="L1352" i="1"/>
  <c r="N1230" i="1"/>
  <c r="L1229" i="1"/>
  <c r="H1217" i="1"/>
  <c r="L1217" i="1"/>
  <c r="N8" i="1"/>
  <c r="O750" i="1"/>
  <c r="L750" i="1"/>
  <c r="K7" i="1"/>
  <c r="N1519" i="1"/>
  <c r="L1518" i="1"/>
  <c r="N1122" i="1"/>
  <c r="L1121" i="1"/>
  <c r="N774" i="1"/>
  <c r="H773" i="1"/>
  <c r="H1272" i="1"/>
  <c r="J1273" i="1"/>
  <c r="N1273" i="1"/>
  <c r="N751" i="1"/>
  <c r="H750" i="1"/>
  <c r="J751" i="1"/>
  <c r="H1187" i="1"/>
  <c r="J1188" i="1"/>
  <c r="J914" i="1"/>
  <c r="H1229" i="1"/>
  <c r="H913" i="1"/>
  <c r="J1218" i="1"/>
  <c r="H470" i="1"/>
  <c r="J841" i="1"/>
  <c r="H840" i="1"/>
  <c r="N841" i="1"/>
  <c r="O1265" i="1"/>
  <c r="J1266" i="1"/>
  <c r="N1266" i="1"/>
  <c r="N471" i="1"/>
  <c r="N1218" i="1"/>
  <c r="J1346" i="1"/>
  <c r="O1121" i="1"/>
  <c r="I879" i="1"/>
  <c r="G878" i="1"/>
  <c r="H1121" i="1"/>
  <c r="J1122" i="1"/>
  <c r="N573" i="1"/>
  <c r="N1346" i="1"/>
  <c r="J1519" i="1"/>
  <c r="J1353" i="1"/>
  <c r="H1352" i="1"/>
  <c r="N1353" i="1"/>
  <c r="J1278" i="1"/>
  <c r="N1278" i="1"/>
  <c r="J1392" i="1"/>
  <c r="H625" i="1"/>
  <c r="J309" i="1"/>
  <c r="H308" i="1"/>
  <c r="N309" i="1"/>
  <c r="J472" i="1"/>
  <c r="L472" i="1" s="1"/>
  <c r="H471" i="1"/>
  <c r="J722" i="1"/>
  <c r="L722" i="1" s="1"/>
  <c r="H721" i="1"/>
  <c r="J1230" i="1"/>
  <c r="J433" i="1"/>
  <c r="L433" i="1" s="1"/>
  <c r="H432" i="1"/>
  <c r="H1518" i="1"/>
  <c r="H1391" i="1"/>
  <c r="N1392" i="1"/>
  <c r="J446" i="1"/>
  <c r="L446" i="1" s="1"/>
  <c r="H445" i="1"/>
  <c r="J573" i="1"/>
  <c r="H572" i="1"/>
  <c r="J775" i="1"/>
  <c r="L775" i="1" s="1"/>
  <c r="H774" i="1"/>
  <c r="J250" i="1"/>
  <c r="L250" i="1" s="1"/>
  <c r="H249" i="1"/>
  <c r="J285" i="1"/>
  <c r="L285" i="1" s="1"/>
  <c r="H284" i="1"/>
  <c r="J133" i="1"/>
  <c r="L133" i="1" s="1"/>
  <c r="H132" i="1"/>
  <c r="J237" i="1"/>
  <c r="L237" i="1" s="1"/>
  <c r="H236" i="1"/>
  <c r="J769" i="1"/>
  <c r="H768" i="1"/>
  <c r="J626" i="1"/>
  <c r="L626" i="1" s="1"/>
  <c r="I447" i="1"/>
  <c r="G446" i="1"/>
  <c r="I383" i="1"/>
  <c r="G382" i="1"/>
  <c r="I715" i="1"/>
  <c r="G715" i="1" s="1"/>
  <c r="G714" i="1"/>
  <c r="I516" i="1"/>
  <c r="G515" i="1"/>
  <c r="I1348" i="1"/>
  <c r="G1348" i="1" s="1"/>
  <c r="G1347" i="1"/>
  <c r="I302" i="1"/>
  <c r="G301" i="1"/>
  <c r="I977" i="1"/>
  <c r="G976" i="1"/>
  <c r="I67" i="1"/>
  <c r="G66" i="1"/>
  <c r="I702" i="1"/>
  <c r="G701" i="1"/>
  <c r="I608" i="1"/>
  <c r="G607" i="1"/>
  <c r="I1160" i="1"/>
  <c r="G1159" i="1"/>
  <c r="I141" i="1"/>
  <c r="G140" i="1"/>
  <c r="I988" i="1"/>
  <c r="G988" i="1" s="1"/>
  <c r="G987" i="1"/>
  <c r="I851" i="1"/>
  <c r="G850" i="1"/>
  <c r="I620" i="1"/>
  <c r="G619" i="1"/>
  <c r="I1286" i="1"/>
  <c r="G1285" i="1"/>
  <c r="I229" i="1"/>
  <c r="G228" i="1"/>
  <c r="I795" i="1"/>
  <c r="G794" i="1"/>
  <c r="I543" i="1"/>
  <c r="G542" i="1"/>
  <c r="I1475" i="1"/>
  <c r="G1474" i="1"/>
  <c r="I1009" i="1"/>
  <c r="G1008" i="1"/>
  <c r="I809" i="1"/>
  <c r="G808" i="1"/>
  <c r="I55" i="1"/>
  <c r="G54" i="1"/>
  <c r="I1254" i="1"/>
  <c r="G1253" i="1"/>
  <c r="I1204" i="1"/>
  <c r="G1203" i="1"/>
  <c r="I1268" i="1"/>
  <c r="G1268" i="1" s="1"/>
  <c r="G1267" i="1"/>
  <c r="I529" i="1"/>
  <c r="G528" i="1"/>
  <c r="I409" i="1"/>
  <c r="G408" i="1"/>
  <c r="I776" i="1"/>
  <c r="G775" i="1"/>
  <c r="I746" i="1"/>
  <c r="G746" i="1" s="1"/>
  <c r="G745" i="1"/>
  <c r="I567" i="1"/>
  <c r="G566" i="1"/>
  <c r="I1379" i="1"/>
  <c r="G1378" i="1"/>
  <c r="I133" i="1"/>
  <c r="G133" i="1" s="1"/>
  <c r="G132" i="1"/>
  <c r="I152" i="1"/>
  <c r="G151" i="1"/>
  <c r="I104" i="1"/>
  <c r="G103" i="1"/>
  <c r="I258" i="1"/>
  <c r="G257" i="1"/>
  <c r="I1240" i="1"/>
  <c r="G1239" i="1"/>
  <c r="I1100" i="1"/>
  <c r="G1099" i="1"/>
  <c r="I1404" i="1"/>
  <c r="G1403" i="1"/>
  <c r="I1137" i="1"/>
  <c r="G1136" i="1"/>
  <c r="I1553" i="1"/>
  <c r="G1552" i="1"/>
  <c r="I1394" i="1"/>
  <c r="G1393" i="1"/>
  <c r="I243" i="1"/>
  <c r="G243" i="1" s="1"/>
  <c r="G242" i="1"/>
  <c r="I1022" i="1"/>
  <c r="G1021" i="1"/>
  <c r="I479" i="1"/>
  <c r="G478" i="1"/>
  <c r="I421" i="1"/>
  <c r="G420" i="1"/>
  <c r="I824" i="1"/>
  <c r="G823" i="1"/>
  <c r="I89" i="1"/>
  <c r="G88" i="1"/>
  <c r="I997" i="1"/>
  <c r="G996" i="1"/>
  <c r="I164" i="1"/>
  <c r="G163" i="1"/>
  <c r="I396" i="1"/>
  <c r="G395" i="1"/>
  <c r="I753" i="1"/>
  <c r="G752" i="1"/>
  <c r="I117" i="1"/>
  <c r="G116" i="1"/>
  <c r="I217" i="1"/>
  <c r="G216" i="1"/>
  <c r="I199" i="1"/>
  <c r="G198" i="1"/>
  <c r="I355" i="1"/>
  <c r="G354" i="1"/>
  <c r="I1367" i="1"/>
  <c r="G1366" i="1"/>
  <c r="I1313" i="1"/>
  <c r="G1312" i="1"/>
  <c r="I492" i="1"/>
  <c r="G491" i="1"/>
  <c r="I634" i="1"/>
  <c r="G633" i="1"/>
  <c r="I892" i="1"/>
  <c r="G891" i="1"/>
  <c r="I593" i="1"/>
  <c r="G592" i="1"/>
  <c r="I1075" i="1"/>
  <c r="G1074" i="1"/>
  <c r="I1336" i="1"/>
  <c r="G1335" i="1"/>
  <c r="I1324" i="1"/>
  <c r="G1323" i="1"/>
  <c r="I555" i="1"/>
  <c r="G554" i="1"/>
  <c r="I187" i="1"/>
  <c r="G186" i="1"/>
  <c r="I1420" i="1"/>
  <c r="G1419" i="1"/>
  <c r="I725" i="1"/>
  <c r="G724" i="1"/>
  <c r="I329" i="1"/>
  <c r="G328" i="1"/>
  <c r="I933" i="1"/>
  <c r="G932" i="1"/>
  <c r="I1439" i="1"/>
  <c r="G1438" i="1"/>
  <c r="I580" i="1"/>
  <c r="G579" i="1"/>
  <c r="I316" i="1"/>
  <c r="G315" i="1"/>
  <c r="I459" i="1"/>
  <c r="G458" i="1"/>
  <c r="I691" i="1"/>
  <c r="G690" i="1"/>
  <c r="I1462" i="1"/>
  <c r="G1461" i="1"/>
  <c r="I1150" i="1"/>
  <c r="G1149" i="1"/>
  <c r="I678" i="1"/>
  <c r="G677" i="1"/>
  <c r="I923" i="1"/>
  <c r="G922" i="1"/>
  <c r="I868" i="1"/>
  <c r="G867" i="1"/>
  <c r="I176" i="1"/>
  <c r="G175" i="1"/>
  <c r="I504" i="1"/>
  <c r="G503" i="1"/>
  <c r="I1172" i="1"/>
  <c r="G1171" i="1"/>
  <c r="I1124" i="1"/>
  <c r="G1123" i="1"/>
  <c r="I1046" i="1"/>
  <c r="G1045" i="1"/>
  <c r="I1508" i="1"/>
  <c r="G1507" i="1"/>
  <c r="I289" i="1"/>
  <c r="G288" i="1"/>
  <c r="I1299" i="1"/>
  <c r="G1298" i="1"/>
  <c r="I1063" i="1"/>
  <c r="G1062" i="1"/>
  <c r="I661" i="1"/>
  <c r="G660" i="1"/>
  <c r="I1521" i="1"/>
  <c r="G1520" i="1"/>
  <c r="I341" i="1"/>
  <c r="G340" i="1"/>
  <c r="I367" i="1"/>
  <c r="G366" i="1"/>
  <c r="I959" i="1"/>
  <c r="G958" i="1"/>
  <c r="I434" i="1"/>
  <c r="G433" i="1"/>
  <c r="I1089" i="1"/>
  <c r="G1088" i="1"/>
  <c r="K131" i="1"/>
  <c r="M131" i="1" s="1"/>
  <c r="K130" i="1"/>
  <c r="M130" i="1" s="1"/>
  <c r="N625" i="1"/>
  <c r="K720" i="1"/>
  <c r="M720" i="1" s="1"/>
  <c r="N721" i="1"/>
  <c r="K774" i="1"/>
  <c r="M774" i="1" s="1"/>
  <c r="N775" i="1"/>
  <c r="K248" i="1"/>
  <c r="M248" i="1" s="1"/>
  <c r="N249" i="1"/>
  <c r="K767" i="1"/>
  <c r="M767" i="1" s="1"/>
  <c r="N768" i="1"/>
  <c r="K432" i="1"/>
  <c r="M432" i="1" s="1"/>
  <c r="N433" i="1"/>
  <c r="K443" i="1"/>
  <c r="M443" i="1" s="1"/>
  <c r="N444" i="1"/>
  <c r="K235" i="1"/>
  <c r="M235" i="1" s="1"/>
  <c r="N236" i="1"/>
  <c r="K471" i="1"/>
  <c r="M471" i="1" s="1"/>
  <c r="N472" i="1"/>
  <c r="K283" i="1"/>
  <c r="M283" i="1" s="1"/>
  <c r="N284" i="1"/>
  <c r="N285" i="1"/>
  <c r="N250" i="1"/>
  <c r="O1217" i="1"/>
  <c r="O470" i="1"/>
  <c r="O1345" i="1"/>
  <c r="O1518" i="1"/>
  <c r="O1391" i="1"/>
  <c r="O913" i="1"/>
  <c r="O1272" i="1"/>
  <c r="O625" i="1"/>
  <c r="O1229" i="1"/>
  <c r="O235" i="1"/>
  <c r="O840" i="1"/>
  <c r="O773" i="1"/>
  <c r="O308" i="1"/>
  <c r="O1277" i="1"/>
  <c r="O1187" i="1"/>
  <c r="O768" i="1"/>
  <c r="O431" i="1"/>
  <c r="N9" i="1"/>
  <c r="K8" i="1"/>
  <c r="M7" i="1"/>
  <c r="I9" i="1"/>
  <c r="G8" i="1"/>
  <c r="K1278" i="1" l="1"/>
  <c r="M1278" i="1" s="1"/>
  <c r="L1278" i="1"/>
  <c r="O1266" i="1"/>
  <c r="L1266" i="1"/>
  <c r="H1273" i="1"/>
  <c r="L1273" i="1"/>
  <c r="H769" i="1"/>
  <c r="L769" i="1"/>
  <c r="J915" i="1"/>
  <c r="L914" i="1"/>
  <c r="O1188" i="1"/>
  <c r="L1188" i="1"/>
  <c r="K573" i="1"/>
  <c r="M573" i="1" s="1"/>
  <c r="L573" i="1"/>
  <c r="K1353" i="1"/>
  <c r="M1353" i="1" s="1"/>
  <c r="L1353" i="1"/>
  <c r="J9" i="1"/>
  <c r="L8" i="1"/>
  <c r="H8" i="1"/>
  <c r="K309" i="1"/>
  <c r="M309" i="1" s="1"/>
  <c r="L309" i="1"/>
  <c r="N1520" i="1"/>
  <c r="L1519" i="1"/>
  <c r="H1346" i="1"/>
  <c r="L1346" i="1"/>
  <c r="K841" i="1"/>
  <c r="M841" i="1" s="1"/>
  <c r="L841" i="1"/>
  <c r="K751" i="1"/>
  <c r="M751" i="1" s="1"/>
  <c r="L751" i="1"/>
  <c r="O1122" i="1"/>
  <c r="L1122" i="1"/>
  <c r="J1231" i="1"/>
  <c r="L1231" i="1" s="1"/>
  <c r="L1230" i="1"/>
  <c r="N1393" i="1"/>
  <c r="L1392" i="1"/>
  <c r="K1218" i="1"/>
  <c r="M1218" i="1" s="1"/>
  <c r="L1218" i="1"/>
  <c r="N1274" i="1"/>
  <c r="O1273" i="1"/>
  <c r="K1274" i="1"/>
  <c r="K1275" i="1" s="1"/>
  <c r="K1276" i="1" s="1"/>
  <c r="O914" i="1"/>
  <c r="H914" i="1"/>
  <c r="J916" i="1"/>
  <c r="N915" i="1"/>
  <c r="K1122" i="1"/>
  <c r="M1122" i="1" s="1"/>
  <c r="O1353" i="1"/>
  <c r="H751" i="1"/>
  <c r="J752" i="1"/>
  <c r="N752" i="1"/>
  <c r="O751" i="1"/>
  <c r="O841" i="1"/>
  <c r="N1189" i="1"/>
  <c r="K1188" i="1"/>
  <c r="M1188" i="1" s="1"/>
  <c r="H1188" i="1"/>
  <c r="J1189" i="1"/>
  <c r="N1279" i="1"/>
  <c r="H1218" i="1"/>
  <c r="J1219" i="1"/>
  <c r="N1219" i="1"/>
  <c r="O1218" i="1"/>
  <c r="J1520" i="1"/>
  <c r="H1266" i="1"/>
  <c r="N1267" i="1"/>
  <c r="K1266" i="1"/>
  <c r="M1266" i="1" s="1"/>
  <c r="N842" i="1"/>
  <c r="J1267" i="1"/>
  <c r="N1347" i="1"/>
  <c r="K1346" i="1"/>
  <c r="M1346" i="1" s="1"/>
  <c r="J842" i="1"/>
  <c r="H841" i="1"/>
  <c r="N310" i="1"/>
  <c r="J1347" i="1"/>
  <c r="I880" i="1"/>
  <c r="G879" i="1"/>
  <c r="N1123" i="1"/>
  <c r="H1122" i="1"/>
  <c r="J1123" i="1"/>
  <c r="J1354" i="1"/>
  <c r="H1353" i="1"/>
  <c r="N1354" i="1"/>
  <c r="J1279" i="1"/>
  <c r="H1278" i="1"/>
  <c r="J1393" i="1"/>
  <c r="J310" i="1"/>
  <c r="H309" i="1"/>
  <c r="J1232" i="1"/>
  <c r="L1232" i="1" s="1"/>
  <c r="J286" i="1"/>
  <c r="L286" i="1" s="1"/>
  <c r="H285" i="1"/>
  <c r="J447" i="1"/>
  <c r="L447" i="1" s="1"/>
  <c r="H446" i="1"/>
  <c r="H1519" i="1"/>
  <c r="J434" i="1"/>
  <c r="L434" i="1" s="1"/>
  <c r="H433" i="1"/>
  <c r="N1231" i="1"/>
  <c r="H1230" i="1"/>
  <c r="J238" i="1"/>
  <c r="L238" i="1" s="1"/>
  <c r="H237" i="1"/>
  <c r="J251" i="1"/>
  <c r="L251" i="1" s="1"/>
  <c r="H250" i="1"/>
  <c r="J723" i="1"/>
  <c r="L723" i="1" s="1"/>
  <c r="H722" i="1"/>
  <c r="J776" i="1"/>
  <c r="L776" i="1" s="1"/>
  <c r="H775" i="1"/>
  <c r="J473" i="1"/>
  <c r="L473" i="1" s="1"/>
  <c r="H472" i="1"/>
  <c r="H1392" i="1"/>
  <c r="J134" i="1"/>
  <c r="L134" i="1" s="1"/>
  <c r="H133" i="1"/>
  <c r="J574" i="1"/>
  <c r="H573" i="1"/>
  <c r="N574" i="1"/>
  <c r="J627" i="1"/>
  <c r="L627" i="1" s="1"/>
  <c r="H626" i="1"/>
  <c r="I368" i="1"/>
  <c r="G367" i="1"/>
  <c r="I1064" i="1"/>
  <c r="G1063" i="1"/>
  <c r="I1509" i="1"/>
  <c r="G1508" i="1"/>
  <c r="I505" i="1"/>
  <c r="G504" i="1"/>
  <c r="I679" i="1"/>
  <c r="G678" i="1"/>
  <c r="I460" i="1"/>
  <c r="G459" i="1"/>
  <c r="I934" i="1"/>
  <c r="G933" i="1"/>
  <c r="I188" i="1"/>
  <c r="G187" i="1"/>
  <c r="I1076" i="1"/>
  <c r="G1075" i="1"/>
  <c r="I493" i="1"/>
  <c r="G492" i="1"/>
  <c r="I200" i="1"/>
  <c r="G199" i="1"/>
  <c r="I397" i="1"/>
  <c r="G396" i="1"/>
  <c r="I825" i="1"/>
  <c r="G824" i="1"/>
  <c r="I1405" i="1"/>
  <c r="G1404" i="1"/>
  <c r="I105" i="1"/>
  <c r="G104" i="1"/>
  <c r="I568" i="1"/>
  <c r="G568" i="1" s="1"/>
  <c r="G567" i="1"/>
  <c r="I530" i="1"/>
  <c r="G529" i="1"/>
  <c r="I56" i="1"/>
  <c r="G55" i="1"/>
  <c r="I544" i="1"/>
  <c r="G543" i="1"/>
  <c r="I621" i="1"/>
  <c r="G620" i="1"/>
  <c r="I1161" i="1"/>
  <c r="G1160" i="1"/>
  <c r="I978" i="1"/>
  <c r="G977" i="1"/>
  <c r="I1090" i="1"/>
  <c r="G1089" i="1"/>
  <c r="I342" i="1"/>
  <c r="G341" i="1"/>
  <c r="I1300" i="1"/>
  <c r="G1299" i="1"/>
  <c r="I1047" i="1"/>
  <c r="G1046" i="1"/>
  <c r="I177" i="1"/>
  <c r="G176" i="1"/>
  <c r="I1151" i="1"/>
  <c r="G1150" i="1"/>
  <c r="I317" i="1"/>
  <c r="G316" i="1"/>
  <c r="I330" i="1"/>
  <c r="G329" i="1"/>
  <c r="I556" i="1"/>
  <c r="G555" i="1"/>
  <c r="I594" i="1"/>
  <c r="G593" i="1"/>
  <c r="I1314" i="1"/>
  <c r="G1313" i="1"/>
  <c r="I218" i="1"/>
  <c r="G217" i="1"/>
  <c r="I165" i="1"/>
  <c r="G164" i="1"/>
  <c r="I422" i="1"/>
  <c r="G421" i="1"/>
  <c r="I1395" i="1"/>
  <c r="G1394" i="1"/>
  <c r="I1101" i="1"/>
  <c r="G1100" i="1"/>
  <c r="I153" i="1"/>
  <c r="G152" i="1"/>
  <c r="I810" i="1"/>
  <c r="G809" i="1"/>
  <c r="I796" i="1"/>
  <c r="G795" i="1"/>
  <c r="I852" i="1"/>
  <c r="G851" i="1"/>
  <c r="I609" i="1"/>
  <c r="G608" i="1"/>
  <c r="I303" i="1"/>
  <c r="G302" i="1"/>
  <c r="I384" i="1"/>
  <c r="G383" i="1"/>
  <c r="I435" i="1"/>
  <c r="G434" i="1"/>
  <c r="I1522" i="1"/>
  <c r="G1521" i="1"/>
  <c r="I1125" i="1"/>
  <c r="G1124" i="1"/>
  <c r="I869" i="1"/>
  <c r="G868" i="1"/>
  <c r="I1463" i="1"/>
  <c r="G1462" i="1"/>
  <c r="I581" i="1"/>
  <c r="G580" i="1"/>
  <c r="I726" i="1"/>
  <c r="G725" i="1"/>
  <c r="I1325" i="1"/>
  <c r="G1324" i="1"/>
  <c r="I893" i="1"/>
  <c r="G892" i="1"/>
  <c r="I1368" i="1"/>
  <c r="G1367" i="1"/>
  <c r="I118" i="1"/>
  <c r="G117" i="1"/>
  <c r="I998" i="1"/>
  <c r="G997" i="1"/>
  <c r="I480" i="1"/>
  <c r="G479" i="1"/>
  <c r="I1554" i="1"/>
  <c r="G1553" i="1"/>
  <c r="I1241" i="1"/>
  <c r="G1240" i="1"/>
  <c r="I777" i="1"/>
  <c r="G776" i="1"/>
  <c r="I1205" i="1"/>
  <c r="G1204" i="1"/>
  <c r="I1010" i="1"/>
  <c r="G1009" i="1"/>
  <c r="I230" i="1"/>
  <c r="G230" i="1" s="1"/>
  <c r="G229" i="1"/>
  <c r="I703" i="1"/>
  <c r="G702" i="1"/>
  <c r="I448" i="1"/>
  <c r="G447" i="1"/>
  <c r="I960" i="1"/>
  <c r="G959" i="1"/>
  <c r="I662" i="1"/>
  <c r="G661" i="1"/>
  <c r="I290" i="1"/>
  <c r="G289" i="1"/>
  <c r="I1173" i="1"/>
  <c r="G1172" i="1"/>
  <c r="I924" i="1"/>
  <c r="G923" i="1"/>
  <c r="I692" i="1"/>
  <c r="G691" i="1"/>
  <c r="I1440" i="1"/>
  <c r="G1439" i="1"/>
  <c r="I1421" i="1"/>
  <c r="G1420" i="1"/>
  <c r="I1337" i="1"/>
  <c r="G1336" i="1"/>
  <c r="I635" i="1"/>
  <c r="G634" i="1"/>
  <c r="I356" i="1"/>
  <c r="G355" i="1"/>
  <c r="I754" i="1"/>
  <c r="G753" i="1"/>
  <c r="I90" i="1"/>
  <c r="G89" i="1"/>
  <c r="I1023" i="1"/>
  <c r="G1022" i="1"/>
  <c r="I1138" i="1"/>
  <c r="G1137" i="1"/>
  <c r="I259" i="1"/>
  <c r="G258" i="1"/>
  <c r="I1380" i="1"/>
  <c r="G1379" i="1"/>
  <c r="I410" i="1"/>
  <c r="G409" i="1"/>
  <c r="I1255" i="1"/>
  <c r="G1254" i="1"/>
  <c r="I1476" i="1"/>
  <c r="G1475" i="1"/>
  <c r="I1287" i="1"/>
  <c r="G1286" i="1"/>
  <c r="I142" i="1"/>
  <c r="G141" i="1"/>
  <c r="I68" i="1"/>
  <c r="G67" i="1"/>
  <c r="I517" i="1"/>
  <c r="G516" i="1"/>
  <c r="N1232" i="1"/>
  <c r="N132" i="1"/>
  <c r="N626" i="1"/>
  <c r="K132" i="1"/>
  <c r="M132" i="1" s="1"/>
  <c r="N133" i="1"/>
  <c r="K775" i="1"/>
  <c r="M775" i="1" s="1"/>
  <c r="N776" i="1"/>
  <c r="K472" i="1"/>
  <c r="M472" i="1" s="1"/>
  <c r="N473" i="1"/>
  <c r="K721" i="1"/>
  <c r="M721" i="1" s="1"/>
  <c r="N722" i="1"/>
  <c r="K433" i="1"/>
  <c r="M433" i="1" s="1"/>
  <c r="N434" i="1"/>
  <c r="K915" i="1"/>
  <c r="M915" i="1" s="1"/>
  <c r="N916" i="1"/>
  <c r="K236" i="1"/>
  <c r="M236" i="1" s="1"/>
  <c r="N237" i="1"/>
  <c r="K768" i="1"/>
  <c r="M768" i="1" s="1"/>
  <c r="N769" i="1"/>
  <c r="K444" i="1"/>
  <c r="M444" i="1" s="1"/>
  <c r="N445" i="1"/>
  <c r="N723" i="1"/>
  <c r="K249" i="1"/>
  <c r="M249" i="1" s="1"/>
  <c r="K284" i="1"/>
  <c r="M284" i="1" s="1"/>
  <c r="O1230" i="1"/>
  <c r="O1392" i="1"/>
  <c r="O1519" i="1"/>
  <c r="O1346" i="1"/>
  <c r="O774" i="1"/>
  <c r="O626" i="1"/>
  <c r="O471" i="1"/>
  <c r="O1278" i="1"/>
  <c r="O432" i="1"/>
  <c r="O1231" i="1"/>
  <c r="O237" i="1"/>
  <c r="O775" i="1"/>
  <c r="O769" i="1"/>
  <c r="O236" i="1"/>
  <c r="N10" i="1"/>
  <c r="K9" i="1"/>
  <c r="M8" i="1"/>
  <c r="I10" i="1"/>
  <c r="G9" i="1"/>
  <c r="H1231" i="1" l="1"/>
  <c r="N1394" i="1"/>
  <c r="L1393" i="1"/>
  <c r="J917" i="1"/>
  <c r="L917" i="1" s="1"/>
  <c r="L916" i="1"/>
  <c r="O1267" i="1"/>
  <c r="L1267" i="1"/>
  <c r="O1219" i="1"/>
  <c r="L1219" i="1"/>
  <c r="J10" i="1"/>
  <c r="L9" i="1"/>
  <c r="H9" i="1"/>
  <c r="H915" i="1"/>
  <c r="L915" i="1"/>
  <c r="K1279" i="1"/>
  <c r="M1279" i="1" s="1"/>
  <c r="L1279" i="1"/>
  <c r="K574" i="1"/>
  <c r="M574" i="1" s="1"/>
  <c r="L574" i="1"/>
  <c r="H1347" i="1"/>
  <c r="L1347" i="1"/>
  <c r="O752" i="1"/>
  <c r="L752" i="1"/>
  <c r="H1189" i="1"/>
  <c r="L1189" i="1"/>
  <c r="O1354" i="1"/>
  <c r="L1354" i="1"/>
  <c r="H1123" i="1"/>
  <c r="L1123" i="1"/>
  <c r="N843" i="1"/>
  <c r="L842" i="1"/>
  <c r="H1520" i="1"/>
  <c r="L1520" i="1"/>
  <c r="K310" i="1"/>
  <c r="M310" i="1" s="1"/>
  <c r="L310" i="1"/>
  <c r="M1274" i="1"/>
  <c r="M1275" i="1"/>
  <c r="H916" i="1"/>
  <c r="J1190" i="1"/>
  <c r="N753" i="1"/>
  <c r="H752" i="1"/>
  <c r="J753" i="1"/>
  <c r="K752" i="1"/>
  <c r="M752" i="1" s="1"/>
  <c r="J1348" i="1"/>
  <c r="N1190" i="1"/>
  <c r="K1189" i="1"/>
  <c r="M1189" i="1" s="1"/>
  <c r="O1189" i="1"/>
  <c r="H1219" i="1"/>
  <c r="O842" i="1"/>
  <c r="J1220" i="1"/>
  <c r="N1220" i="1"/>
  <c r="K1219" i="1"/>
  <c r="M1219" i="1" s="1"/>
  <c r="N1355" i="1"/>
  <c r="K1354" i="1"/>
  <c r="M1354" i="1" s="1"/>
  <c r="O1520" i="1"/>
  <c r="N1521" i="1"/>
  <c r="O1347" i="1"/>
  <c r="N1348" i="1"/>
  <c r="J1521" i="1"/>
  <c r="K1347" i="1"/>
  <c r="M1347" i="1" s="1"/>
  <c r="N311" i="1"/>
  <c r="H1267" i="1"/>
  <c r="N1268" i="1"/>
  <c r="K1267" i="1"/>
  <c r="M1267" i="1" s="1"/>
  <c r="J1268" i="1"/>
  <c r="J1124" i="1"/>
  <c r="J843" i="1"/>
  <c r="H842" i="1"/>
  <c r="K842" i="1"/>
  <c r="M842" i="1" s="1"/>
  <c r="K1123" i="1"/>
  <c r="M1123" i="1" s="1"/>
  <c r="I881" i="1"/>
  <c r="G880" i="1"/>
  <c r="H1393" i="1"/>
  <c r="O1393" i="1"/>
  <c r="O1123" i="1"/>
  <c r="N1124" i="1"/>
  <c r="H1354" i="1"/>
  <c r="J1355" i="1"/>
  <c r="J1394" i="1"/>
  <c r="J1280" i="1"/>
  <c r="H1279" i="1"/>
  <c r="N1280" i="1"/>
  <c r="J311" i="1"/>
  <c r="H310" i="1"/>
  <c r="J287" i="1"/>
  <c r="L287" i="1" s="1"/>
  <c r="H286" i="1"/>
  <c r="J252" i="1"/>
  <c r="L252" i="1" s="1"/>
  <c r="H251" i="1"/>
  <c r="J474" i="1"/>
  <c r="L474" i="1" s="1"/>
  <c r="H473" i="1"/>
  <c r="J918" i="1"/>
  <c r="L918" i="1" s="1"/>
  <c r="H917" i="1"/>
  <c r="J724" i="1"/>
  <c r="L724" i="1" s="1"/>
  <c r="H723" i="1"/>
  <c r="J777" i="1"/>
  <c r="L777" i="1" s="1"/>
  <c r="H776" i="1"/>
  <c r="J239" i="1"/>
  <c r="L239" i="1" s="1"/>
  <c r="H238" i="1"/>
  <c r="J435" i="1"/>
  <c r="H434" i="1"/>
  <c r="J628" i="1"/>
  <c r="L628" i="1" s="1"/>
  <c r="H627" i="1"/>
  <c r="J135" i="1"/>
  <c r="L135" i="1" s="1"/>
  <c r="H134" i="1"/>
  <c r="J575" i="1"/>
  <c r="H574" i="1"/>
  <c r="N575" i="1"/>
  <c r="J448" i="1"/>
  <c r="L448" i="1" s="1"/>
  <c r="H447" i="1"/>
  <c r="J1233" i="1"/>
  <c r="L1233" i="1" s="1"/>
  <c r="H1232" i="1"/>
  <c r="I518" i="1"/>
  <c r="G517" i="1"/>
  <c r="I1477" i="1"/>
  <c r="G1476" i="1"/>
  <c r="I260" i="1"/>
  <c r="G259" i="1"/>
  <c r="I755" i="1"/>
  <c r="G754" i="1"/>
  <c r="I1422" i="1"/>
  <c r="G1421" i="1"/>
  <c r="I1174" i="1"/>
  <c r="G1173" i="1"/>
  <c r="I449" i="1"/>
  <c r="G448" i="1"/>
  <c r="I1206" i="1"/>
  <c r="G1205" i="1"/>
  <c r="I481" i="1"/>
  <c r="G480" i="1"/>
  <c r="I894" i="1"/>
  <c r="G893" i="1"/>
  <c r="I1464" i="1"/>
  <c r="G1463" i="1"/>
  <c r="I1523" i="1"/>
  <c r="G1522" i="1"/>
  <c r="I610" i="1"/>
  <c r="G609" i="1"/>
  <c r="I154" i="1"/>
  <c r="G153" i="1"/>
  <c r="I166" i="1"/>
  <c r="G165" i="1"/>
  <c r="I557" i="1"/>
  <c r="G556" i="1"/>
  <c r="I178" i="1"/>
  <c r="G178" i="1" s="1"/>
  <c r="G177" i="1"/>
  <c r="I1091" i="1"/>
  <c r="G1090" i="1"/>
  <c r="I545" i="1"/>
  <c r="G544" i="1"/>
  <c r="I106" i="1"/>
  <c r="G105" i="1"/>
  <c r="I201" i="1"/>
  <c r="G201" i="1" s="1"/>
  <c r="G200" i="1"/>
  <c r="I935" i="1"/>
  <c r="G934" i="1"/>
  <c r="I1510" i="1"/>
  <c r="G1509" i="1"/>
  <c r="I69" i="1"/>
  <c r="G68" i="1"/>
  <c r="I1256" i="1"/>
  <c r="G1255" i="1"/>
  <c r="I1139" i="1"/>
  <c r="G1138" i="1"/>
  <c r="I357" i="1"/>
  <c r="G356" i="1"/>
  <c r="I1441" i="1"/>
  <c r="G1440" i="1"/>
  <c r="I291" i="1"/>
  <c r="G290" i="1"/>
  <c r="I704" i="1"/>
  <c r="G703" i="1"/>
  <c r="I778" i="1"/>
  <c r="G777" i="1"/>
  <c r="I999" i="1"/>
  <c r="G998" i="1"/>
  <c r="I1326" i="1"/>
  <c r="G1325" i="1"/>
  <c r="I870" i="1"/>
  <c r="G869" i="1"/>
  <c r="I436" i="1"/>
  <c r="G435" i="1"/>
  <c r="I853" i="1"/>
  <c r="G852" i="1"/>
  <c r="I1102" i="1"/>
  <c r="G1101" i="1"/>
  <c r="I219" i="1"/>
  <c r="G218" i="1"/>
  <c r="I331" i="1"/>
  <c r="G330" i="1"/>
  <c r="I1048" i="1"/>
  <c r="G1047" i="1"/>
  <c r="I979" i="1"/>
  <c r="G979" i="1" s="1"/>
  <c r="G978" i="1"/>
  <c r="I57" i="1"/>
  <c r="G56" i="1"/>
  <c r="I1406" i="1"/>
  <c r="G1405" i="1"/>
  <c r="I494" i="1"/>
  <c r="G493" i="1"/>
  <c r="I461" i="1"/>
  <c r="G460" i="1"/>
  <c r="I1065" i="1"/>
  <c r="G1064" i="1"/>
  <c r="I143" i="1"/>
  <c r="G142" i="1"/>
  <c r="I411" i="1"/>
  <c r="G410" i="1"/>
  <c r="I1024" i="1"/>
  <c r="G1023" i="1"/>
  <c r="I636" i="1"/>
  <c r="G635" i="1"/>
  <c r="I693" i="1"/>
  <c r="G692" i="1"/>
  <c r="I663" i="1"/>
  <c r="G662" i="1"/>
  <c r="I1242" i="1"/>
  <c r="G1241" i="1"/>
  <c r="I119" i="1"/>
  <c r="G118" i="1"/>
  <c r="I727" i="1"/>
  <c r="G726" i="1"/>
  <c r="I1126" i="1"/>
  <c r="G1125" i="1"/>
  <c r="I385" i="1"/>
  <c r="G384" i="1"/>
  <c r="I797" i="1"/>
  <c r="G796" i="1"/>
  <c r="I1396" i="1"/>
  <c r="G1396" i="1" s="1"/>
  <c r="G1395" i="1"/>
  <c r="I1315" i="1"/>
  <c r="G1314" i="1"/>
  <c r="I318" i="1"/>
  <c r="G317" i="1"/>
  <c r="I1301" i="1"/>
  <c r="G1300" i="1"/>
  <c r="I1162" i="1"/>
  <c r="G1161" i="1"/>
  <c r="I531" i="1"/>
  <c r="G530" i="1"/>
  <c r="I826" i="1"/>
  <c r="G825" i="1"/>
  <c r="I1077" i="1"/>
  <c r="G1076" i="1"/>
  <c r="I680" i="1"/>
  <c r="G679" i="1"/>
  <c r="I369" i="1"/>
  <c r="G368" i="1"/>
  <c r="I1288" i="1"/>
  <c r="G1287" i="1"/>
  <c r="I1381" i="1"/>
  <c r="G1380" i="1"/>
  <c r="I91" i="1"/>
  <c r="G90" i="1"/>
  <c r="I1338" i="1"/>
  <c r="G1338" i="1" s="1"/>
  <c r="G1337" i="1"/>
  <c r="I925" i="1"/>
  <c r="G925" i="1" s="1"/>
  <c r="G924" i="1"/>
  <c r="I961" i="1"/>
  <c r="G960" i="1"/>
  <c r="I1011" i="1"/>
  <c r="G1010" i="1"/>
  <c r="I1555" i="1"/>
  <c r="G1555" i="1" s="1"/>
  <c r="G1554" i="1"/>
  <c r="I1369" i="1"/>
  <c r="G1368" i="1"/>
  <c r="I582" i="1"/>
  <c r="G581" i="1"/>
  <c r="I304" i="1"/>
  <c r="G304" i="1" s="1"/>
  <c r="G303" i="1"/>
  <c r="I811" i="1"/>
  <c r="G810" i="1"/>
  <c r="I423" i="1"/>
  <c r="G422" i="1"/>
  <c r="I595" i="1"/>
  <c r="G595" i="1" s="1"/>
  <c r="G594" i="1"/>
  <c r="I1152" i="1"/>
  <c r="G1152" i="1" s="1"/>
  <c r="G1151" i="1"/>
  <c r="I343" i="1"/>
  <c r="G342" i="1"/>
  <c r="I622" i="1"/>
  <c r="G622" i="1" s="1"/>
  <c r="G621" i="1"/>
  <c r="I398" i="1"/>
  <c r="G397" i="1"/>
  <c r="I189" i="1"/>
  <c r="G188" i="1"/>
  <c r="I506" i="1"/>
  <c r="G505" i="1"/>
  <c r="N627" i="1"/>
  <c r="K445" i="1"/>
  <c r="M445" i="1" s="1"/>
  <c r="N446" i="1"/>
  <c r="K250" i="1"/>
  <c r="M250" i="1" s="1"/>
  <c r="N251" i="1"/>
  <c r="K1232" i="1"/>
  <c r="M1232" i="1" s="1"/>
  <c r="N1233" i="1"/>
  <c r="K776" i="1"/>
  <c r="M776" i="1" s="1"/>
  <c r="N777" i="1"/>
  <c r="K769" i="1"/>
  <c r="M769" i="1" s="1"/>
  <c r="N770" i="1"/>
  <c r="K916" i="1"/>
  <c r="M916" i="1" s="1"/>
  <c r="N917" i="1"/>
  <c r="K285" i="1"/>
  <c r="M285" i="1" s="1"/>
  <c r="N286" i="1"/>
  <c r="K473" i="1"/>
  <c r="M473" i="1" s="1"/>
  <c r="N474" i="1"/>
  <c r="K133" i="1"/>
  <c r="M133" i="1" s="1"/>
  <c r="N134" i="1"/>
  <c r="K434" i="1"/>
  <c r="M434" i="1" s="1"/>
  <c r="N435" i="1"/>
  <c r="K237" i="1"/>
  <c r="M237" i="1" s="1"/>
  <c r="N238" i="1"/>
  <c r="K1277" i="1"/>
  <c r="M1277" i="1" s="1"/>
  <c r="M1276" i="1"/>
  <c r="K770" i="1"/>
  <c r="O238" i="1"/>
  <c r="K722" i="1"/>
  <c r="M722" i="1" s="1"/>
  <c r="O433" i="1"/>
  <c r="O251" i="1"/>
  <c r="O776" i="1"/>
  <c r="N11" i="1"/>
  <c r="K10" i="1"/>
  <c r="M10" i="1" s="1"/>
  <c r="M9" i="1"/>
  <c r="I11" i="1"/>
  <c r="G11" i="1" s="1"/>
  <c r="G10" i="1"/>
  <c r="K1280" i="1" l="1"/>
  <c r="M1280" i="1" s="1"/>
  <c r="L1280" i="1"/>
  <c r="N1395" i="1"/>
  <c r="L1394" i="1"/>
  <c r="N1191" i="1"/>
  <c r="L1190" i="1"/>
  <c r="J11" i="1"/>
  <c r="L10" i="1"/>
  <c r="H10" i="1"/>
  <c r="N436" i="1"/>
  <c r="L435" i="1"/>
  <c r="K1355" i="1"/>
  <c r="M1355" i="1" s="1"/>
  <c r="L1355" i="1"/>
  <c r="H1348" i="1"/>
  <c r="L1348" i="1"/>
  <c r="K575" i="1"/>
  <c r="M575" i="1" s="1"/>
  <c r="L575" i="1"/>
  <c r="K311" i="1"/>
  <c r="M311" i="1" s="1"/>
  <c r="L311" i="1"/>
  <c r="K843" i="1"/>
  <c r="M843" i="1" s="1"/>
  <c r="L843" i="1"/>
  <c r="K1521" i="1"/>
  <c r="M1521" i="1" s="1"/>
  <c r="L1521" i="1"/>
  <c r="O1124" i="1"/>
  <c r="L1124" i="1"/>
  <c r="J1221" i="1"/>
  <c r="L1221" i="1" s="1"/>
  <c r="L1220" i="1"/>
  <c r="K753" i="1"/>
  <c r="M753" i="1" s="1"/>
  <c r="L753" i="1"/>
  <c r="H1268" i="1"/>
  <c r="L1268" i="1"/>
  <c r="O1348" i="1"/>
  <c r="K1190" i="1"/>
  <c r="M1190" i="1" s="1"/>
  <c r="H1190" i="1"/>
  <c r="N754" i="1"/>
  <c r="J754" i="1"/>
  <c r="N1349" i="1"/>
  <c r="K1220" i="1"/>
  <c r="M1220" i="1" s="1"/>
  <c r="K1349" i="1"/>
  <c r="K1350" i="1" s="1"/>
  <c r="M1350" i="1" s="1"/>
  <c r="K1348" i="1"/>
  <c r="M1348" i="1" s="1"/>
  <c r="J1191" i="1"/>
  <c r="H753" i="1"/>
  <c r="O753" i="1"/>
  <c r="O1220" i="1"/>
  <c r="N1221" i="1"/>
  <c r="H1220" i="1"/>
  <c r="O1521" i="1"/>
  <c r="N1125" i="1"/>
  <c r="K1124" i="1"/>
  <c r="M1124" i="1" s="1"/>
  <c r="H1521" i="1"/>
  <c r="N1522" i="1"/>
  <c r="J1522" i="1"/>
  <c r="N1356" i="1"/>
  <c r="N1269" i="1"/>
  <c r="K1268" i="1"/>
  <c r="M1268" i="1" s="1"/>
  <c r="O1268" i="1"/>
  <c r="K1269" i="1"/>
  <c r="M1269" i="1" s="1"/>
  <c r="N844" i="1"/>
  <c r="J1125" i="1"/>
  <c r="H1124" i="1"/>
  <c r="J844" i="1"/>
  <c r="H843" i="1"/>
  <c r="O1394" i="1"/>
  <c r="G881" i="1"/>
  <c r="I882" i="1"/>
  <c r="H1394" i="1"/>
  <c r="J1395" i="1"/>
  <c r="N312" i="1"/>
  <c r="N1281" i="1"/>
  <c r="J1356" i="1"/>
  <c r="H1355" i="1"/>
  <c r="H1280" i="1"/>
  <c r="J1281" i="1"/>
  <c r="N576" i="1"/>
  <c r="J312" i="1"/>
  <c r="H311" i="1"/>
  <c r="J576" i="1"/>
  <c r="H575" i="1"/>
  <c r="J240" i="1"/>
  <c r="L240" i="1" s="1"/>
  <c r="H239" i="1"/>
  <c r="J288" i="1"/>
  <c r="L288" i="1" s="1"/>
  <c r="H287" i="1"/>
  <c r="J1234" i="1"/>
  <c r="L1234" i="1" s="1"/>
  <c r="H1233" i="1"/>
  <c r="J725" i="1"/>
  <c r="L725" i="1" s="1"/>
  <c r="H724" i="1"/>
  <c r="J475" i="1"/>
  <c r="L475" i="1" s="1"/>
  <c r="H474" i="1"/>
  <c r="J253" i="1"/>
  <c r="L253" i="1" s="1"/>
  <c r="H252" i="1"/>
  <c r="J1222" i="1"/>
  <c r="L1222" i="1" s="1"/>
  <c r="H1221" i="1"/>
  <c r="J449" i="1"/>
  <c r="L449" i="1" s="1"/>
  <c r="H448" i="1"/>
  <c r="J136" i="1"/>
  <c r="L136" i="1" s="1"/>
  <c r="H135" i="1"/>
  <c r="J629" i="1"/>
  <c r="L629" i="1" s="1"/>
  <c r="H628" i="1"/>
  <c r="J778" i="1"/>
  <c r="L778" i="1" s="1"/>
  <c r="H777" i="1"/>
  <c r="J436" i="1"/>
  <c r="L436" i="1" s="1"/>
  <c r="H435" i="1"/>
  <c r="J919" i="1"/>
  <c r="L919" i="1" s="1"/>
  <c r="H918" i="1"/>
  <c r="I370" i="1"/>
  <c r="G369" i="1"/>
  <c r="I532" i="1"/>
  <c r="G531" i="1"/>
  <c r="I1316" i="1"/>
  <c r="G1316" i="1" s="1"/>
  <c r="G1315" i="1"/>
  <c r="I1127" i="1"/>
  <c r="G1126" i="1"/>
  <c r="I664" i="1"/>
  <c r="G664" i="1" s="1"/>
  <c r="G663" i="1"/>
  <c r="I412" i="1"/>
  <c r="G411" i="1"/>
  <c r="I495" i="1"/>
  <c r="G494" i="1"/>
  <c r="I1049" i="1"/>
  <c r="G1048" i="1"/>
  <c r="I854" i="1"/>
  <c r="G853" i="1"/>
  <c r="I1000" i="1"/>
  <c r="G999" i="1"/>
  <c r="I1442" i="1"/>
  <c r="G1441" i="1"/>
  <c r="I70" i="1"/>
  <c r="G69" i="1"/>
  <c r="I107" i="1"/>
  <c r="G106" i="1"/>
  <c r="I558" i="1"/>
  <c r="G557" i="1"/>
  <c r="I1524" i="1"/>
  <c r="G1523" i="1"/>
  <c r="I1207" i="1"/>
  <c r="G1207" i="1" s="1"/>
  <c r="G1206" i="1"/>
  <c r="I756" i="1"/>
  <c r="G755" i="1"/>
  <c r="I190" i="1"/>
  <c r="G189" i="1"/>
  <c r="I1012" i="1"/>
  <c r="G1011" i="1"/>
  <c r="I92" i="1"/>
  <c r="G91" i="1"/>
  <c r="I681" i="1"/>
  <c r="G680" i="1"/>
  <c r="I1163" i="1"/>
  <c r="G1162" i="1"/>
  <c r="I728" i="1"/>
  <c r="G727" i="1"/>
  <c r="I694" i="1"/>
  <c r="G694" i="1" s="1"/>
  <c r="G693" i="1"/>
  <c r="I144" i="1"/>
  <c r="G144" i="1" s="1"/>
  <c r="G143" i="1"/>
  <c r="I1407" i="1"/>
  <c r="G1406" i="1"/>
  <c r="I332" i="1"/>
  <c r="G331" i="1"/>
  <c r="I437" i="1"/>
  <c r="G437" i="1" s="1"/>
  <c r="G436" i="1"/>
  <c r="I779" i="1"/>
  <c r="G778" i="1"/>
  <c r="I358" i="1"/>
  <c r="G357" i="1"/>
  <c r="I1511" i="1"/>
  <c r="G1511" i="1" s="1"/>
  <c r="G1510" i="1"/>
  <c r="I546" i="1"/>
  <c r="G546" i="1" s="1"/>
  <c r="G545" i="1"/>
  <c r="I167" i="1"/>
  <c r="G166" i="1"/>
  <c r="I1465" i="1"/>
  <c r="G1464" i="1"/>
  <c r="I450" i="1"/>
  <c r="G450" i="1" s="1"/>
  <c r="G449" i="1"/>
  <c r="I261" i="1"/>
  <c r="G260" i="1"/>
  <c r="I399" i="1"/>
  <c r="G398" i="1"/>
  <c r="I583" i="1"/>
  <c r="G582" i="1"/>
  <c r="I962" i="1"/>
  <c r="G961" i="1"/>
  <c r="I1382" i="1"/>
  <c r="G1381" i="1"/>
  <c r="I1078" i="1"/>
  <c r="G1077" i="1"/>
  <c r="I1302" i="1"/>
  <c r="G1301" i="1"/>
  <c r="I798" i="1"/>
  <c r="G797" i="1"/>
  <c r="I120" i="1"/>
  <c r="G120" i="1" s="1"/>
  <c r="G119" i="1"/>
  <c r="I637" i="1"/>
  <c r="G636" i="1"/>
  <c r="I1066" i="1"/>
  <c r="G1065" i="1"/>
  <c r="I58" i="1"/>
  <c r="G58" i="1" s="1"/>
  <c r="G57" i="1"/>
  <c r="I220" i="1"/>
  <c r="G219" i="1"/>
  <c r="I871" i="1"/>
  <c r="G871" i="1" s="1"/>
  <c r="G870" i="1"/>
  <c r="I705" i="1"/>
  <c r="G704" i="1"/>
  <c r="I1140" i="1"/>
  <c r="G1139" i="1"/>
  <c r="I936" i="1"/>
  <c r="G935" i="1"/>
  <c r="I1092" i="1"/>
  <c r="G1092" i="1" s="1"/>
  <c r="G1091" i="1"/>
  <c r="I155" i="1"/>
  <c r="G154" i="1"/>
  <c r="I895" i="1"/>
  <c r="G894" i="1"/>
  <c r="I1175" i="1"/>
  <c r="G1174" i="1"/>
  <c r="I1478" i="1"/>
  <c r="G1477" i="1"/>
  <c r="I424" i="1"/>
  <c r="G423" i="1"/>
  <c r="I1370" i="1"/>
  <c r="G1369" i="1"/>
  <c r="I1289" i="1"/>
  <c r="G1288" i="1"/>
  <c r="I827" i="1"/>
  <c r="G826" i="1"/>
  <c r="I319" i="1"/>
  <c r="G318" i="1"/>
  <c r="I386" i="1"/>
  <c r="G385" i="1"/>
  <c r="I1243" i="1"/>
  <c r="G1242" i="1"/>
  <c r="I1025" i="1"/>
  <c r="G1024" i="1"/>
  <c r="I462" i="1"/>
  <c r="G461" i="1"/>
  <c r="I1103" i="1"/>
  <c r="G1102" i="1"/>
  <c r="I1327" i="1"/>
  <c r="G1327" i="1" s="1"/>
  <c r="G1326" i="1"/>
  <c r="I292" i="1"/>
  <c r="G291" i="1"/>
  <c r="I1257" i="1"/>
  <c r="G1256" i="1"/>
  <c r="I611" i="1"/>
  <c r="G610" i="1"/>
  <c r="I482" i="1"/>
  <c r="G481" i="1"/>
  <c r="I1423" i="1"/>
  <c r="G1422" i="1"/>
  <c r="I519" i="1"/>
  <c r="G518" i="1"/>
  <c r="I507" i="1"/>
  <c r="G506" i="1"/>
  <c r="I344" i="1"/>
  <c r="G343" i="1"/>
  <c r="I812" i="1"/>
  <c r="G811" i="1"/>
  <c r="N628" i="1"/>
  <c r="K627" i="1"/>
  <c r="M627" i="1" s="1"/>
  <c r="K286" i="1"/>
  <c r="M286" i="1" s="1"/>
  <c r="N287" i="1"/>
  <c r="K777" i="1"/>
  <c r="M777" i="1" s="1"/>
  <c r="N778" i="1"/>
  <c r="K474" i="1"/>
  <c r="M474" i="1" s="1"/>
  <c r="N475" i="1"/>
  <c r="K251" i="1"/>
  <c r="M251" i="1" s="1"/>
  <c r="N252" i="1"/>
  <c r="K1221" i="1"/>
  <c r="M1221" i="1" s="1"/>
  <c r="N1222" i="1"/>
  <c r="K446" i="1"/>
  <c r="M446" i="1" s="1"/>
  <c r="N447" i="1"/>
  <c r="K134" i="1"/>
  <c r="M134" i="1" s="1"/>
  <c r="N135" i="1"/>
  <c r="K1233" i="1"/>
  <c r="M1233" i="1" s="1"/>
  <c r="N1234" i="1"/>
  <c r="K238" i="1"/>
  <c r="M238" i="1" s="1"/>
  <c r="N239" i="1"/>
  <c r="K917" i="1"/>
  <c r="M917" i="1" s="1"/>
  <c r="N918" i="1"/>
  <c r="K723" i="1"/>
  <c r="M723" i="1" s="1"/>
  <c r="N724" i="1"/>
  <c r="K771" i="1"/>
  <c r="M770" i="1"/>
  <c r="N253" i="1"/>
  <c r="K435" i="1"/>
  <c r="M435" i="1" s="1"/>
  <c r="O777" i="1"/>
  <c r="O434" i="1"/>
  <c r="O1221" i="1"/>
  <c r="O239" i="1"/>
  <c r="N12" i="1"/>
  <c r="K11" i="1"/>
  <c r="M11" i="1" s="1"/>
  <c r="I12" i="1"/>
  <c r="G12" i="1" s="1"/>
  <c r="K312" i="1" l="1"/>
  <c r="M312" i="1" s="1"/>
  <c r="L312" i="1"/>
  <c r="N1282" i="1"/>
  <c r="L1281" i="1"/>
  <c r="N1192" i="1"/>
  <c r="L1191" i="1"/>
  <c r="H1395" i="1"/>
  <c r="L1395" i="1"/>
  <c r="J12" i="1"/>
  <c r="L11" i="1"/>
  <c r="H11" i="1"/>
  <c r="O1125" i="1"/>
  <c r="L1125" i="1"/>
  <c r="N1357" i="1"/>
  <c r="L1356" i="1"/>
  <c r="K576" i="1"/>
  <c r="M576" i="1" s="1"/>
  <c r="L576" i="1"/>
  <c r="K844" i="1"/>
  <c r="M844" i="1" s="1"/>
  <c r="L844" i="1"/>
  <c r="K1522" i="1"/>
  <c r="M1522" i="1" s="1"/>
  <c r="L1522" i="1"/>
  <c r="K754" i="1"/>
  <c r="M754" i="1" s="1"/>
  <c r="L754" i="1"/>
  <c r="K1351" i="1"/>
  <c r="K1352" i="1" s="1"/>
  <c r="M1352" i="1" s="1"/>
  <c r="M1349" i="1"/>
  <c r="H754" i="1"/>
  <c r="J755" i="1"/>
  <c r="N755" i="1"/>
  <c r="O754" i="1"/>
  <c r="H1191" i="1"/>
  <c r="J1192" i="1"/>
  <c r="K1191" i="1"/>
  <c r="M1191" i="1" s="1"/>
  <c r="J1523" i="1"/>
  <c r="K1270" i="1"/>
  <c r="K1271" i="1" s="1"/>
  <c r="O1522" i="1"/>
  <c r="H1522" i="1"/>
  <c r="K1125" i="1"/>
  <c r="M1125" i="1" s="1"/>
  <c r="N1523" i="1"/>
  <c r="J1126" i="1"/>
  <c r="K1281" i="1"/>
  <c r="M1281" i="1" s="1"/>
  <c r="K1356" i="1"/>
  <c r="M1356" i="1" s="1"/>
  <c r="N845" i="1"/>
  <c r="N1126" i="1"/>
  <c r="H1125" i="1"/>
  <c r="O1395" i="1"/>
  <c r="J845" i="1"/>
  <c r="H844" i="1"/>
  <c r="J1396" i="1"/>
  <c r="I883" i="1"/>
  <c r="G882" i="1"/>
  <c r="H240" i="1"/>
  <c r="J241" i="1"/>
  <c r="L241" i="1" s="1"/>
  <c r="K1395" i="1"/>
  <c r="M1395" i="1" s="1"/>
  <c r="N1396" i="1"/>
  <c r="H1356" i="1"/>
  <c r="J1357" i="1"/>
  <c r="H1281" i="1"/>
  <c r="J1282" i="1"/>
  <c r="N577" i="1"/>
  <c r="N313" i="1"/>
  <c r="J313" i="1"/>
  <c r="H312" i="1"/>
  <c r="J920" i="1"/>
  <c r="L920" i="1" s="1"/>
  <c r="H919" i="1"/>
  <c r="J450" i="1"/>
  <c r="L450" i="1" s="1"/>
  <c r="H449" i="1"/>
  <c r="J476" i="1"/>
  <c r="L476" i="1" s="1"/>
  <c r="H475" i="1"/>
  <c r="J289" i="1"/>
  <c r="L289" i="1" s="1"/>
  <c r="H288" i="1"/>
  <c r="J630" i="1"/>
  <c r="L630" i="1" s="1"/>
  <c r="H629" i="1"/>
  <c r="J1223" i="1"/>
  <c r="L1223" i="1" s="1"/>
  <c r="H1222" i="1"/>
  <c r="J726" i="1"/>
  <c r="L726" i="1" s="1"/>
  <c r="H725" i="1"/>
  <c r="J779" i="1"/>
  <c r="H778" i="1"/>
  <c r="J437" i="1"/>
  <c r="H436" i="1"/>
  <c r="J137" i="1"/>
  <c r="L137" i="1" s="1"/>
  <c r="H136" i="1"/>
  <c r="J577" i="1"/>
  <c r="H576" i="1"/>
  <c r="J254" i="1"/>
  <c r="L254" i="1" s="1"/>
  <c r="H253" i="1"/>
  <c r="J1235" i="1"/>
  <c r="L1235" i="1" s="1"/>
  <c r="H1234" i="1"/>
  <c r="I345" i="1"/>
  <c r="G344" i="1"/>
  <c r="I483" i="1"/>
  <c r="G483" i="1" s="1"/>
  <c r="G482" i="1"/>
  <c r="I1244" i="1"/>
  <c r="G1243" i="1"/>
  <c r="I1290" i="1"/>
  <c r="G1289" i="1"/>
  <c r="I1176" i="1"/>
  <c r="G1176" i="1" s="1"/>
  <c r="G1175" i="1"/>
  <c r="I937" i="1"/>
  <c r="G937" i="1" s="1"/>
  <c r="G936" i="1"/>
  <c r="I221" i="1"/>
  <c r="G221" i="1" s="1"/>
  <c r="G220" i="1"/>
  <c r="I1383" i="1"/>
  <c r="G1383" i="1" s="1"/>
  <c r="G1382" i="1"/>
  <c r="I262" i="1"/>
  <c r="G261" i="1"/>
  <c r="I93" i="1"/>
  <c r="G92" i="1"/>
  <c r="I71" i="1"/>
  <c r="G70" i="1"/>
  <c r="I1050" i="1"/>
  <c r="G1049" i="1"/>
  <c r="I1128" i="1"/>
  <c r="G1127" i="1"/>
  <c r="I508" i="1"/>
  <c r="G508" i="1" s="1"/>
  <c r="G507" i="1"/>
  <c r="I612" i="1"/>
  <c r="G612" i="1" s="1"/>
  <c r="G611" i="1"/>
  <c r="I1104" i="1"/>
  <c r="G1103" i="1"/>
  <c r="I387" i="1"/>
  <c r="G387" i="1" s="1"/>
  <c r="G386" i="1"/>
  <c r="I1371" i="1"/>
  <c r="G1371" i="1" s="1"/>
  <c r="G1370" i="1"/>
  <c r="I896" i="1"/>
  <c r="G895" i="1"/>
  <c r="I1141" i="1"/>
  <c r="G1140" i="1"/>
  <c r="I799" i="1"/>
  <c r="G798" i="1"/>
  <c r="I963" i="1"/>
  <c r="G963" i="1" s="1"/>
  <c r="G962" i="1"/>
  <c r="I333" i="1"/>
  <c r="G333" i="1" s="1"/>
  <c r="G332" i="1"/>
  <c r="I729" i="1"/>
  <c r="G728" i="1"/>
  <c r="I1013" i="1"/>
  <c r="G1013" i="1" s="1"/>
  <c r="G1012" i="1"/>
  <c r="I1525" i="1"/>
  <c r="G1524" i="1"/>
  <c r="I1443" i="1"/>
  <c r="G1442" i="1"/>
  <c r="I496" i="1"/>
  <c r="G496" i="1" s="1"/>
  <c r="G495" i="1"/>
  <c r="I520" i="1"/>
  <c r="G519" i="1"/>
  <c r="I1258" i="1"/>
  <c r="G1257" i="1"/>
  <c r="I463" i="1"/>
  <c r="G463" i="1" s="1"/>
  <c r="G462" i="1"/>
  <c r="I320" i="1"/>
  <c r="G319" i="1"/>
  <c r="I425" i="1"/>
  <c r="G425" i="1" s="1"/>
  <c r="G424" i="1"/>
  <c r="I156" i="1"/>
  <c r="G156" i="1" s="1"/>
  <c r="G155" i="1"/>
  <c r="I706" i="1"/>
  <c r="G705" i="1"/>
  <c r="I1067" i="1"/>
  <c r="G1067" i="1" s="1"/>
  <c r="G1066" i="1"/>
  <c r="I1303" i="1"/>
  <c r="G1302" i="1"/>
  <c r="I584" i="1"/>
  <c r="G584" i="1" s="1"/>
  <c r="G583" i="1"/>
  <c r="I1466" i="1"/>
  <c r="G1466" i="1" s="1"/>
  <c r="G1465" i="1"/>
  <c r="I359" i="1"/>
  <c r="G359" i="1" s="1"/>
  <c r="G358" i="1"/>
  <c r="I1408" i="1"/>
  <c r="G1407" i="1"/>
  <c r="I1164" i="1"/>
  <c r="G1164" i="1" s="1"/>
  <c r="G1163" i="1"/>
  <c r="I191" i="1"/>
  <c r="G191" i="1" s="1"/>
  <c r="G190" i="1"/>
  <c r="I559" i="1"/>
  <c r="G559" i="1" s="1"/>
  <c r="G558" i="1"/>
  <c r="I1001" i="1"/>
  <c r="G1001" i="1" s="1"/>
  <c r="G1000" i="1"/>
  <c r="I413" i="1"/>
  <c r="G413" i="1" s="1"/>
  <c r="G412" i="1"/>
  <c r="I533" i="1"/>
  <c r="G532" i="1"/>
  <c r="I813" i="1"/>
  <c r="G812" i="1"/>
  <c r="I1424" i="1"/>
  <c r="G1423" i="1"/>
  <c r="I293" i="1"/>
  <c r="G292" i="1"/>
  <c r="I1026" i="1"/>
  <c r="G1025" i="1"/>
  <c r="I828" i="1"/>
  <c r="G827" i="1"/>
  <c r="I1479" i="1"/>
  <c r="G1478" i="1"/>
  <c r="I638" i="1"/>
  <c r="G637" i="1"/>
  <c r="I1079" i="1"/>
  <c r="G1078" i="1"/>
  <c r="I400" i="1"/>
  <c r="G400" i="1" s="1"/>
  <c r="G399" i="1"/>
  <c r="I168" i="1"/>
  <c r="G168" i="1" s="1"/>
  <c r="G167" i="1"/>
  <c r="I780" i="1"/>
  <c r="G779" i="1"/>
  <c r="I682" i="1"/>
  <c r="G682" i="1" s="1"/>
  <c r="G681" i="1"/>
  <c r="I757" i="1"/>
  <c r="G756" i="1"/>
  <c r="I108" i="1"/>
  <c r="G108" i="1" s="1"/>
  <c r="G107" i="1"/>
  <c r="I855" i="1"/>
  <c r="G854" i="1"/>
  <c r="I371" i="1"/>
  <c r="G370" i="1"/>
  <c r="K628" i="1"/>
  <c r="M628" i="1" s="1"/>
  <c r="N629" i="1"/>
  <c r="O252" i="1"/>
  <c r="K918" i="1"/>
  <c r="M918" i="1" s="1"/>
  <c r="N919" i="1"/>
  <c r="K1234" i="1"/>
  <c r="M1234" i="1" s="1"/>
  <c r="N1235" i="1"/>
  <c r="K447" i="1"/>
  <c r="M447" i="1" s="1"/>
  <c r="N448" i="1"/>
  <c r="K475" i="1"/>
  <c r="M475" i="1" s="1"/>
  <c r="N476" i="1"/>
  <c r="K287" i="1"/>
  <c r="M287" i="1" s="1"/>
  <c r="N288" i="1"/>
  <c r="K724" i="1"/>
  <c r="M724" i="1" s="1"/>
  <c r="N725" i="1"/>
  <c r="K778" i="1"/>
  <c r="M778" i="1" s="1"/>
  <c r="N779" i="1"/>
  <c r="K239" i="1"/>
  <c r="M239" i="1" s="1"/>
  <c r="N240" i="1"/>
  <c r="K1222" i="1"/>
  <c r="M1222" i="1" s="1"/>
  <c r="N1223" i="1"/>
  <c r="K135" i="1"/>
  <c r="M135" i="1" s="1"/>
  <c r="N136" i="1"/>
  <c r="K436" i="1"/>
  <c r="M436" i="1" s="1"/>
  <c r="N437" i="1"/>
  <c r="K772" i="1"/>
  <c r="M771" i="1"/>
  <c r="K252" i="1"/>
  <c r="M252" i="1" s="1"/>
  <c r="O778" i="1"/>
  <c r="O1222" i="1"/>
  <c r="O240" i="1"/>
  <c r="O253" i="1"/>
  <c r="O435" i="1"/>
  <c r="N13" i="1"/>
  <c r="K12" i="1"/>
  <c r="M12" i="1" s="1"/>
  <c r="I13" i="1"/>
  <c r="G13" i="1" s="1"/>
  <c r="K845" i="1" l="1"/>
  <c r="M845" i="1" s="1"/>
  <c r="L845" i="1"/>
  <c r="L12" i="1"/>
  <c r="H12" i="1"/>
  <c r="J13" i="1"/>
  <c r="K577" i="1"/>
  <c r="M577" i="1" s="1"/>
  <c r="L577" i="1"/>
  <c r="K313" i="1"/>
  <c r="M313" i="1" s="1"/>
  <c r="L313" i="1"/>
  <c r="N780" i="1"/>
  <c r="L779" i="1"/>
  <c r="J1193" i="1"/>
  <c r="J1194" i="1" s="1"/>
  <c r="L1194" i="1" s="1"/>
  <c r="L1192" i="1"/>
  <c r="K755" i="1"/>
  <c r="M755" i="1" s="1"/>
  <c r="L755" i="1"/>
  <c r="O1126" i="1"/>
  <c r="L1126" i="1"/>
  <c r="N1283" i="1"/>
  <c r="L1282" i="1"/>
  <c r="H437" i="1"/>
  <c r="L437" i="1"/>
  <c r="N1524" i="1"/>
  <c r="L1523" i="1"/>
  <c r="N1358" i="1"/>
  <c r="L1357" i="1"/>
  <c r="K1396" i="1"/>
  <c r="M1396" i="1" s="1"/>
  <c r="L1396" i="1"/>
  <c r="N1193" i="1"/>
  <c r="K1192" i="1"/>
  <c r="M1192" i="1" s="1"/>
  <c r="M1351" i="1"/>
  <c r="J756" i="1"/>
  <c r="O755" i="1"/>
  <c r="N756" i="1"/>
  <c r="H755" i="1"/>
  <c r="H1192" i="1"/>
  <c r="N1127" i="1"/>
  <c r="M1270" i="1"/>
  <c r="O1523" i="1"/>
  <c r="H1523" i="1"/>
  <c r="J1524" i="1"/>
  <c r="K1523" i="1"/>
  <c r="M1523" i="1" s="1"/>
  <c r="K1126" i="1"/>
  <c r="M1126" i="1" s="1"/>
  <c r="J1127" i="1"/>
  <c r="K1357" i="1"/>
  <c r="M1357" i="1" s="1"/>
  <c r="H1126" i="1"/>
  <c r="N846" i="1"/>
  <c r="O1396" i="1"/>
  <c r="J846" i="1"/>
  <c r="H845" i="1"/>
  <c r="H1396" i="1"/>
  <c r="H289" i="1"/>
  <c r="J290" i="1"/>
  <c r="L290" i="1" s="1"/>
  <c r="I884" i="1"/>
  <c r="G884" i="1" s="1"/>
  <c r="G883" i="1"/>
  <c r="J1397" i="1"/>
  <c r="N1397" i="1"/>
  <c r="K1282" i="1"/>
  <c r="M1282" i="1" s="1"/>
  <c r="J242" i="1"/>
  <c r="L242" i="1" s="1"/>
  <c r="H241" i="1"/>
  <c r="J1358" i="1"/>
  <c r="H1357" i="1"/>
  <c r="J1283" i="1"/>
  <c r="H1282" i="1"/>
  <c r="N578" i="1"/>
  <c r="N314" i="1"/>
  <c r="J314" i="1"/>
  <c r="H313" i="1"/>
  <c r="J477" i="1"/>
  <c r="L477" i="1" s="1"/>
  <c r="H476" i="1"/>
  <c r="J1236" i="1"/>
  <c r="L1236" i="1" s="1"/>
  <c r="H1235" i="1"/>
  <c r="J138" i="1"/>
  <c r="L138" i="1" s="1"/>
  <c r="H137" i="1"/>
  <c r="J727" i="1"/>
  <c r="L727" i="1" s="1"/>
  <c r="H726" i="1"/>
  <c r="J451" i="1"/>
  <c r="L451" i="1" s="1"/>
  <c r="H450" i="1"/>
  <c r="J255" i="1"/>
  <c r="L255" i="1" s="1"/>
  <c r="H254" i="1"/>
  <c r="J578" i="1"/>
  <c r="H577" i="1"/>
  <c r="J1224" i="1"/>
  <c r="L1224" i="1" s="1"/>
  <c r="H1223" i="1"/>
  <c r="J780" i="1"/>
  <c r="L780" i="1" s="1"/>
  <c r="H779" i="1"/>
  <c r="J631" i="1"/>
  <c r="L631" i="1" s="1"/>
  <c r="H630" i="1"/>
  <c r="J921" i="1"/>
  <c r="L921" i="1" s="1"/>
  <c r="H920" i="1"/>
  <c r="I758" i="1"/>
  <c r="G757" i="1"/>
  <c r="I829" i="1"/>
  <c r="G828" i="1"/>
  <c r="I814" i="1"/>
  <c r="G813" i="1"/>
  <c r="I321" i="1"/>
  <c r="G321" i="1" s="1"/>
  <c r="G320" i="1"/>
  <c r="I730" i="1"/>
  <c r="G729" i="1"/>
  <c r="I1142" i="1"/>
  <c r="G1142" i="1" s="1"/>
  <c r="G1141" i="1"/>
  <c r="I1105" i="1"/>
  <c r="G1104" i="1"/>
  <c r="I1051" i="1"/>
  <c r="G1050" i="1"/>
  <c r="I1291" i="1"/>
  <c r="G1291" i="1" s="1"/>
  <c r="G1290" i="1"/>
  <c r="I372" i="1"/>
  <c r="G371" i="1"/>
  <c r="I1080" i="1"/>
  <c r="G1080" i="1" s="1"/>
  <c r="G1079" i="1"/>
  <c r="I1027" i="1"/>
  <c r="G1026" i="1"/>
  <c r="I534" i="1"/>
  <c r="G534" i="1" s="1"/>
  <c r="G533" i="1"/>
  <c r="I707" i="1"/>
  <c r="G707" i="1" s="1"/>
  <c r="G706" i="1"/>
  <c r="I1444" i="1"/>
  <c r="G1443" i="1"/>
  <c r="I897" i="1"/>
  <c r="G896" i="1"/>
  <c r="I72" i="1"/>
  <c r="G71" i="1"/>
  <c r="I1245" i="1"/>
  <c r="G1244" i="1"/>
  <c r="I856" i="1"/>
  <c r="G855" i="1"/>
  <c r="I781" i="1"/>
  <c r="G780" i="1"/>
  <c r="I639" i="1"/>
  <c r="G638" i="1"/>
  <c r="I294" i="1"/>
  <c r="G294" i="1" s="1"/>
  <c r="G293" i="1"/>
  <c r="I1259" i="1"/>
  <c r="G1258" i="1"/>
  <c r="I1526" i="1"/>
  <c r="G1525" i="1"/>
  <c r="I94" i="1"/>
  <c r="G93" i="1"/>
  <c r="I1480" i="1"/>
  <c r="G1479" i="1"/>
  <c r="I1425" i="1"/>
  <c r="G1424" i="1"/>
  <c r="I1409" i="1"/>
  <c r="G1408" i="1"/>
  <c r="I1304" i="1"/>
  <c r="G1304" i="1" s="1"/>
  <c r="G1303" i="1"/>
  <c r="I521" i="1"/>
  <c r="G521" i="1" s="1"/>
  <c r="G520" i="1"/>
  <c r="I800" i="1"/>
  <c r="G799" i="1"/>
  <c r="I1129" i="1"/>
  <c r="G1129" i="1" s="1"/>
  <c r="G1128" i="1"/>
  <c r="I263" i="1"/>
  <c r="G262" i="1"/>
  <c r="I346" i="1"/>
  <c r="G346" i="1" s="1"/>
  <c r="G345" i="1"/>
  <c r="N630" i="1"/>
  <c r="K629" i="1"/>
  <c r="M629" i="1" s="1"/>
  <c r="K1223" i="1"/>
  <c r="M1223" i="1" s="1"/>
  <c r="N1224" i="1"/>
  <c r="K919" i="1"/>
  <c r="M919" i="1" s="1"/>
  <c r="N920" i="1"/>
  <c r="K448" i="1"/>
  <c r="M448" i="1" s="1"/>
  <c r="N449" i="1"/>
  <c r="K240" i="1"/>
  <c r="M240" i="1" s="1"/>
  <c r="N241" i="1"/>
  <c r="K136" i="1"/>
  <c r="M136" i="1" s="1"/>
  <c r="N137" i="1"/>
  <c r="K438" i="1"/>
  <c r="M438" i="1" s="1"/>
  <c r="N438" i="1"/>
  <c r="K288" i="1"/>
  <c r="M288" i="1" s="1"/>
  <c r="N289" i="1"/>
  <c r="K253" i="1"/>
  <c r="M253" i="1" s="1"/>
  <c r="N254" i="1"/>
  <c r="K1235" i="1"/>
  <c r="M1235" i="1" s="1"/>
  <c r="N1236" i="1"/>
  <c r="K476" i="1"/>
  <c r="M476" i="1" s="1"/>
  <c r="N477" i="1"/>
  <c r="O779" i="1"/>
  <c r="K725" i="1"/>
  <c r="M725" i="1" s="1"/>
  <c r="N726" i="1"/>
  <c r="K773" i="1"/>
  <c r="M773" i="1" s="1"/>
  <c r="M772" i="1"/>
  <c r="K1272" i="1"/>
  <c r="M1271" i="1"/>
  <c r="O241" i="1"/>
  <c r="K437" i="1"/>
  <c r="M437" i="1" s="1"/>
  <c r="K779" i="1"/>
  <c r="M779" i="1" s="1"/>
  <c r="O436" i="1"/>
  <c r="O254" i="1"/>
  <c r="O1223" i="1"/>
  <c r="N14" i="1"/>
  <c r="K13" i="1"/>
  <c r="M13" i="1" s="1"/>
  <c r="I14" i="1"/>
  <c r="G14" i="1" s="1"/>
  <c r="K846" i="1" l="1"/>
  <c r="M846" i="1" s="1"/>
  <c r="L846" i="1"/>
  <c r="H1193" i="1"/>
  <c r="N1398" i="1"/>
  <c r="L1397" i="1"/>
  <c r="K756" i="1"/>
  <c r="M756" i="1" s="1"/>
  <c r="L756" i="1"/>
  <c r="K1283" i="1"/>
  <c r="M1283" i="1" s="1"/>
  <c r="L1283" i="1"/>
  <c r="N1359" i="1"/>
  <c r="L1358" i="1"/>
  <c r="N1194" i="1"/>
  <c r="L1193" i="1"/>
  <c r="O1127" i="1"/>
  <c r="L1127" i="1"/>
  <c r="N1525" i="1"/>
  <c r="L1524" i="1"/>
  <c r="K578" i="1"/>
  <c r="M578" i="1" s="1"/>
  <c r="L578" i="1"/>
  <c r="N315" i="1"/>
  <c r="L314" i="1"/>
  <c r="K1193" i="1"/>
  <c r="M1193" i="1" s="1"/>
  <c r="L13" i="1"/>
  <c r="J14" i="1"/>
  <c r="H13" i="1"/>
  <c r="H756" i="1"/>
  <c r="J757" i="1"/>
  <c r="N757" i="1"/>
  <c r="O756" i="1"/>
  <c r="K1127" i="1"/>
  <c r="M1127" i="1" s="1"/>
  <c r="H1524" i="1"/>
  <c r="K1524" i="1"/>
  <c r="M1524" i="1" s="1"/>
  <c r="J1525" i="1"/>
  <c r="O1524" i="1"/>
  <c r="J1128" i="1"/>
  <c r="N1128" i="1"/>
  <c r="H1127" i="1"/>
  <c r="N847" i="1"/>
  <c r="J847" i="1"/>
  <c r="H846" i="1"/>
  <c r="J1398" i="1"/>
  <c r="H1397" i="1"/>
  <c r="K1397" i="1"/>
  <c r="M1397" i="1" s="1"/>
  <c r="J291" i="1"/>
  <c r="L291" i="1" s="1"/>
  <c r="H290" i="1"/>
  <c r="H242" i="1"/>
  <c r="J243" i="1"/>
  <c r="K1358" i="1"/>
  <c r="M1358" i="1" s="1"/>
  <c r="J1359" i="1"/>
  <c r="H1358" i="1"/>
  <c r="N1284" i="1"/>
  <c r="J1284" i="1"/>
  <c r="H1283" i="1"/>
  <c r="K314" i="1"/>
  <c r="M314" i="1" s="1"/>
  <c r="N579" i="1"/>
  <c r="J315" i="1"/>
  <c r="H314" i="1"/>
  <c r="J781" i="1"/>
  <c r="H780" i="1"/>
  <c r="J728" i="1"/>
  <c r="L728" i="1" s="1"/>
  <c r="H727" i="1"/>
  <c r="J478" i="1"/>
  <c r="L478" i="1" s="1"/>
  <c r="H477" i="1"/>
  <c r="J579" i="1"/>
  <c r="H578" i="1"/>
  <c r="J922" i="1"/>
  <c r="L922" i="1" s="1"/>
  <c r="H921" i="1"/>
  <c r="J1195" i="1"/>
  <c r="L1195" i="1" s="1"/>
  <c r="H1194" i="1"/>
  <c r="J1237" i="1"/>
  <c r="L1237" i="1" s="1"/>
  <c r="H1236" i="1"/>
  <c r="J452" i="1"/>
  <c r="L452" i="1" s="1"/>
  <c r="H451" i="1"/>
  <c r="J632" i="1"/>
  <c r="L632" i="1" s="1"/>
  <c r="H631" i="1"/>
  <c r="J1225" i="1"/>
  <c r="H1224" i="1"/>
  <c r="J139" i="1"/>
  <c r="L139" i="1" s="1"/>
  <c r="H138" i="1"/>
  <c r="J256" i="1"/>
  <c r="L256" i="1" s="1"/>
  <c r="H255" i="1"/>
  <c r="I1527" i="1"/>
  <c r="G1526" i="1"/>
  <c r="I782" i="1"/>
  <c r="G781" i="1"/>
  <c r="I898" i="1"/>
  <c r="G897" i="1"/>
  <c r="I801" i="1"/>
  <c r="G801" i="1" s="1"/>
  <c r="G800" i="1"/>
  <c r="I1028" i="1"/>
  <c r="G1027" i="1"/>
  <c r="I1052" i="1"/>
  <c r="G1051" i="1"/>
  <c r="I1426" i="1"/>
  <c r="G1426" i="1" s="1"/>
  <c r="G1425" i="1"/>
  <c r="I1260" i="1"/>
  <c r="G1259" i="1"/>
  <c r="I857" i="1"/>
  <c r="G856" i="1"/>
  <c r="I1445" i="1"/>
  <c r="G1444" i="1"/>
  <c r="I1106" i="1"/>
  <c r="G1105" i="1"/>
  <c r="I815" i="1"/>
  <c r="G814" i="1"/>
  <c r="I1481" i="1"/>
  <c r="G1480" i="1"/>
  <c r="I1246" i="1"/>
  <c r="G1246" i="1" s="1"/>
  <c r="G1245" i="1"/>
  <c r="I264" i="1"/>
  <c r="G263" i="1"/>
  <c r="I373" i="1"/>
  <c r="G372" i="1"/>
  <c r="I830" i="1"/>
  <c r="G830" i="1" s="1"/>
  <c r="G829" i="1"/>
  <c r="I95" i="1"/>
  <c r="G94" i="1"/>
  <c r="I640" i="1"/>
  <c r="G639" i="1"/>
  <c r="I73" i="1"/>
  <c r="G72" i="1"/>
  <c r="I1410" i="1"/>
  <c r="G1409" i="1"/>
  <c r="I731" i="1"/>
  <c r="G730" i="1"/>
  <c r="I759" i="1"/>
  <c r="G758" i="1"/>
  <c r="K630" i="1"/>
  <c r="M630" i="1" s="1"/>
  <c r="N631" i="1"/>
  <c r="N921" i="1"/>
  <c r="K1194" i="1"/>
  <c r="M1194" i="1" s="1"/>
  <c r="N1195" i="1"/>
  <c r="K1236" i="1"/>
  <c r="M1236" i="1" s="1"/>
  <c r="N1237" i="1"/>
  <c r="K1224" i="1"/>
  <c r="M1224" i="1" s="1"/>
  <c r="N1225" i="1"/>
  <c r="K254" i="1"/>
  <c r="M254" i="1" s="1"/>
  <c r="N255" i="1"/>
  <c r="K289" i="1"/>
  <c r="M289" i="1" s="1"/>
  <c r="N290" i="1"/>
  <c r="K477" i="1"/>
  <c r="M477" i="1" s="1"/>
  <c r="N478" i="1"/>
  <c r="K137" i="1"/>
  <c r="M137" i="1" s="1"/>
  <c r="N138" i="1"/>
  <c r="K726" i="1"/>
  <c r="M726" i="1" s="1"/>
  <c r="N727" i="1"/>
  <c r="K780" i="1"/>
  <c r="M780" i="1" s="1"/>
  <c r="N781" i="1"/>
  <c r="K449" i="1"/>
  <c r="M449" i="1" s="1"/>
  <c r="N450" i="1"/>
  <c r="K241" i="1"/>
  <c r="M241" i="1" s="1"/>
  <c r="N242" i="1"/>
  <c r="O780" i="1"/>
  <c r="K1273" i="1"/>
  <c r="M1273" i="1" s="1"/>
  <c r="M1272" i="1"/>
  <c r="K920" i="1"/>
  <c r="M920" i="1" s="1"/>
  <c r="O255" i="1"/>
  <c r="O437" i="1"/>
  <c r="O242" i="1"/>
  <c r="O1224" i="1"/>
  <c r="I15" i="1"/>
  <c r="G15" i="1" s="1"/>
  <c r="H243" i="1" l="1"/>
  <c r="L243" i="1"/>
  <c r="L14" i="1"/>
  <c r="H14" i="1"/>
  <c r="J15" i="1"/>
  <c r="N1285" i="1"/>
  <c r="L1284" i="1"/>
  <c r="H1225" i="1"/>
  <c r="L1225" i="1"/>
  <c r="N1129" i="1"/>
  <c r="L1128" i="1"/>
  <c r="N758" i="1"/>
  <c r="L757" i="1"/>
  <c r="N15" i="1"/>
  <c r="K847" i="1"/>
  <c r="M847" i="1" s="1"/>
  <c r="L847" i="1"/>
  <c r="K14" i="1"/>
  <c r="M14" i="1" s="1"/>
  <c r="O781" i="1"/>
  <c r="L781" i="1"/>
  <c r="K1359" i="1"/>
  <c r="M1359" i="1" s="1"/>
  <c r="L1359" i="1"/>
  <c r="K1398" i="1"/>
  <c r="M1398" i="1" s="1"/>
  <c r="L1398" i="1"/>
  <c r="K1525" i="1"/>
  <c r="M1525" i="1" s="1"/>
  <c r="L1525" i="1"/>
  <c r="N580" i="1"/>
  <c r="L579" i="1"/>
  <c r="K315" i="1"/>
  <c r="M315" i="1" s="1"/>
  <c r="L315" i="1"/>
  <c r="J758" i="1"/>
  <c r="K757" i="1"/>
  <c r="M757" i="1" s="1"/>
  <c r="O757" i="1"/>
  <c r="H757" i="1"/>
  <c r="H1525" i="1"/>
  <c r="J1526" i="1"/>
  <c r="O1525" i="1"/>
  <c r="N1526" i="1"/>
  <c r="K1128" i="1"/>
  <c r="M1128" i="1" s="1"/>
  <c r="H1128" i="1"/>
  <c r="J1129" i="1"/>
  <c r="O1128" i="1"/>
  <c r="J1399" i="1"/>
  <c r="N1399" i="1"/>
  <c r="H1398" i="1"/>
  <c r="N848" i="1"/>
  <c r="J848" i="1"/>
  <c r="H847" i="1"/>
  <c r="J292" i="1"/>
  <c r="L292" i="1" s="1"/>
  <c r="H291" i="1"/>
  <c r="K1284" i="1"/>
  <c r="M1284" i="1" s="1"/>
  <c r="N1360" i="1"/>
  <c r="J1360" i="1"/>
  <c r="H1359" i="1"/>
  <c r="J1285" i="1"/>
  <c r="H1284" i="1"/>
  <c r="K579" i="1"/>
  <c r="M579" i="1" s="1"/>
  <c r="N316" i="1"/>
  <c r="J316" i="1"/>
  <c r="H315" i="1"/>
  <c r="J479" i="1"/>
  <c r="L479" i="1" s="1"/>
  <c r="H478" i="1"/>
  <c r="J453" i="1"/>
  <c r="L453" i="1" s="1"/>
  <c r="H452" i="1"/>
  <c r="J1238" i="1"/>
  <c r="L1238" i="1" s="1"/>
  <c r="H1237" i="1"/>
  <c r="J923" i="1"/>
  <c r="L923" i="1" s="1"/>
  <c r="H922" i="1"/>
  <c r="J257" i="1"/>
  <c r="L257" i="1" s="1"/>
  <c r="H256" i="1"/>
  <c r="J633" i="1"/>
  <c r="L633" i="1" s="1"/>
  <c r="H632" i="1"/>
  <c r="J729" i="1"/>
  <c r="L729" i="1" s="1"/>
  <c r="H728" i="1"/>
  <c r="J140" i="1"/>
  <c r="L140" i="1" s="1"/>
  <c r="H139" i="1"/>
  <c r="J580" i="1"/>
  <c r="H579" i="1"/>
  <c r="J1196" i="1"/>
  <c r="L1196" i="1" s="1"/>
  <c r="H1195" i="1"/>
  <c r="J782" i="1"/>
  <c r="H781" i="1"/>
  <c r="I74" i="1"/>
  <c r="G74" i="1" s="1"/>
  <c r="G73" i="1"/>
  <c r="I374" i="1"/>
  <c r="G374" i="1" s="1"/>
  <c r="G373" i="1"/>
  <c r="I816" i="1"/>
  <c r="G816" i="1" s="1"/>
  <c r="G815" i="1"/>
  <c r="I1261" i="1"/>
  <c r="G1261" i="1" s="1"/>
  <c r="G1260" i="1"/>
  <c r="I760" i="1"/>
  <c r="G759" i="1"/>
  <c r="I641" i="1"/>
  <c r="G640" i="1"/>
  <c r="I265" i="1"/>
  <c r="G264" i="1"/>
  <c r="I1107" i="1"/>
  <c r="G1106" i="1"/>
  <c r="I899" i="1"/>
  <c r="G898" i="1"/>
  <c r="I732" i="1"/>
  <c r="G731" i="1"/>
  <c r="I96" i="1"/>
  <c r="G96" i="1" s="1"/>
  <c r="G95" i="1"/>
  <c r="I1446" i="1"/>
  <c r="G1445" i="1"/>
  <c r="I1053" i="1"/>
  <c r="G1052" i="1"/>
  <c r="I783" i="1"/>
  <c r="G782" i="1"/>
  <c r="I1411" i="1"/>
  <c r="G1410" i="1"/>
  <c r="I1482" i="1"/>
  <c r="G1481" i="1"/>
  <c r="I858" i="1"/>
  <c r="G857" i="1"/>
  <c r="I1029" i="1"/>
  <c r="G1028" i="1"/>
  <c r="I1528" i="1"/>
  <c r="G1527" i="1"/>
  <c r="N632" i="1"/>
  <c r="K631" i="1"/>
  <c r="M631" i="1" s="1"/>
  <c r="K138" i="1"/>
  <c r="M138" i="1" s="1"/>
  <c r="N139" i="1"/>
  <c r="K290" i="1"/>
  <c r="M290" i="1" s="1"/>
  <c r="N291" i="1"/>
  <c r="K921" i="1"/>
  <c r="M921" i="1" s="1"/>
  <c r="N922" i="1"/>
  <c r="K1195" i="1"/>
  <c r="M1195" i="1" s="1"/>
  <c r="N1196" i="1"/>
  <c r="K242" i="1"/>
  <c r="M242" i="1" s="1"/>
  <c r="N243" i="1"/>
  <c r="K781" i="1"/>
  <c r="M781" i="1" s="1"/>
  <c r="N782" i="1"/>
  <c r="K1237" i="1"/>
  <c r="M1237" i="1" s="1"/>
  <c r="N1238" i="1"/>
  <c r="K1226" i="1"/>
  <c r="M1226" i="1" s="1"/>
  <c r="N1226" i="1"/>
  <c r="K450" i="1"/>
  <c r="M450" i="1" s="1"/>
  <c r="N451" i="1"/>
  <c r="K478" i="1"/>
  <c r="M478" i="1" s="1"/>
  <c r="N479" i="1"/>
  <c r="K255" i="1"/>
  <c r="M255" i="1" s="1"/>
  <c r="N256" i="1"/>
  <c r="K727" i="1"/>
  <c r="M727" i="1" s="1"/>
  <c r="N728" i="1"/>
  <c r="K1225" i="1"/>
  <c r="M1225" i="1" s="1"/>
  <c r="N452" i="1"/>
  <c r="N923" i="1"/>
  <c r="O243" i="1"/>
  <c r="O1225" i="1"/>
  <c r="N16" i="1"/>
  <c r="K15" i="1"/>
  <c r="M15" i="1" s="1"/>
  <c r="I16" i="1"/>
  <c r="G16" i="1" s="1"/>
  <c r="O1129" i="1" l="1"/>
  <c r="L1129" i="1"/>
  <c r="K1285" i="1"/>
  <c r="M1285" i="1" s="1"/>
  <c r="L1285" i="1"/>
  <c r="N849" i="1"/>
  <c r="L848" i="1"/>
  <c r="K758" i="1"/>
  <c r="M758" i="1" s="1"/>
  <c r="L758" i="1"/>
  <c r="L15" i="1"/>
  <c r="H15" i="1"/>
  <c r="J16" i="1"/>
  <c r="N17" i="1" s="1"/>
  <c r="N1361" i="1"/>
  <c r="L1360" i="1"/>
  <c r="K580" i="1"/>
  <c r="M580" i="1" s="1"/>
  <c r="L580" i="1"/>
  <c r="N1527" i="1"/>
  <c r="L1526" i="1"/>
  <c r="O782" i="1"/>
  <c r="L782" i="1"/>
  <c r="K316" i="1"/>
  <c r="M316" i="1" s="1"/>
  <c r="L316" i="1"/>
  <c r="J1400" i="1"/>
  <c r="L1400" i="1" s="1"/>
  <c r="L1399" i="1"/>
  <c r="O758" i="1"/>
  <c r="N759" i="1"/>
  <c r="H758" i="1"/>
  <c r="J759" i="1"/>
  <c r="K1526" i="1"/>
  <c r="M1526" i="1" s="1"/>
  <c r="H1526" i="1"/>
  <c r="J1527" i="1"/>
  <c r="O1526" i="1"/>
  <c r="J1130" i="1"/>
  <c r="K1129" i="1"/>
  <c r="M1129" i="1" s="1"/>
  <c r="N1130" i="1"/>
  <c r="H1129" i="1"/>
  <c r="K1399" i="1"/>
  <c r="M1399" i="1" s="1"/>
  <c r="H1399" i="1"/>
  <c r="K848" i="1"/>
  <c r="M848" i="1" s="1"/>
  <c r="N1400" i="1"/>
  <c r="J849" i="1"/>
  <c r="H848" i="1"/>
  <c r="N317" i="1"/>
  <c r="K1360" i="1"/>
  <c r="M1360" i="1" s="1"/>
  <c r="J293" i="1"/>
  <c r="L293" i="1" s="1"/>
  <c r="H292" i="1"/>
  <c r="N1286" i="1"/>
  <c r="H1360" i="1"/>
  <c r="J1361" i="1"/>
  <c r="J1286" i="1"/>
  <c r="H1285" i="1"/>
  <c r="N581" i="1"/>
  <c r="J317" i="1"/>
  <c r="H316" i="1"/>
  <c r="J454" i="1"/>
  <c r="L454" i="1" s="1"/>
  <c r="H453" i="1"/>
  <c r="J141" i="1"/>
  <c r="L141" i="1" s="1"/>
  <c r="H140" i="1"/>
  <c r="J1401" i="1"/>
  <c r="H1400" i="1"/>
  <c r="J783" i="1"/>
  <c r="H782" i="1"/>
  <c r="J634" i="1"/>
  <c r="L634" i="1" s="1"/>
  <c r="H633" i="1"/>
  <c r="J258" i="1"/>
  <c r="L258" i="1" s="1"/>
  <c r="H257" i="1"/>
  <c r="J730" i="1"/>
  <c r="L730" i="1" s="1"/>
  <c r="H729" i="1"/>
  <c r="J924" i="1"/>
  <c r="L924" i="1" s="1"/>
  <c r="H923" i="1"/>
  <c r="N1401" i="1"/>
  <c r="J1239" i="1"/>
  <c r="L1239" i="1" s="1"/>
  <c r="H1238" i="1"/>
  <c r="K1400" i="1"/>
  <c r="M1400" i="1" s="1"/>
  <c r="J1197" i="1"/>
  <c r="H1196" i="1"/>
  <c r="J581" i="1"/>
  <c r="H580" i="1"/>
  <c r="J480" i="1"/>
  <c r="L480" i="1" s="1"/>
  <c r="H479" i="1"/>
  <c r="I1483" i="1"/>
  <c r="G1482" i="1"/>
  <c r="I1447" i="1"/>
  <c r="G1446" i="1"/>
  <c r="I1108" i="1"/>
  <c r="G1107" i="1"/>
  <c r="I1529" i="1"/>
  <c r="G1528" i="1"/>
  <c r="I1412" i="1"/>
  <c r="G1412" i="1" s="1"/>
  <c r="G1411" i="1"/>
  <c r="I266" i="1"/>
  <c r="G265" i="1"/>
  <c r="I1030" i="1"/>
  <c r="G1029" i="1"/>
  <c r="I784" i="1"/>
  <c r="G783" i="1"/>
  <c r="I733" i="1"/>
  <c r="G732" i="1"/>
  <c r="I642" i="1"/>
  <c r="G641" i="1"/>
  <c r="I859" i="1"/>
  <c r="G859" i="1" s="1"/>
  <c r="G858" i="1"/>
  <c r="I1054" i="1"/>
  <c r="G1054" i="1" s="1"/>
  <c r="G1053" i="1"/>
  <c r="I900" i="1"/>
  <c r="G900" i="1" s="1"/>
  <c r="G899" i="1"/>
  <c r="I761" i="1"/>
  <c r="G760" i="1"/>
  <c r="K632" i="1"/>
  <c r="M632" i="1" s="1"/>
  <c r="N633" i="1"/>
  <c r="K1227" i="1"/>
  <c r="M1227" i="1" s="1"/>
  <c r="K922" i="1"/>
  <c r="M922" i="1" s="1"/>
  <c r="K451" i="1"/>
  <c r="M451" i="1" s="1"/>
  <c r="K479" i="1"/>
  <c r="M479" i="1" s="1"/>
  <c r="N480" i="1"/>
  <c r="K243" i="1"/>
  <c r="M243" i="1" s="1"/>
  <c r="N244" i="1"/>
  <c r="K728" i="1"/>
  <c r="M728" i="1" s="1"/>
  <c r="N729" i="1"/>
  <c r="K139" i="1"/>
  <c r="M139" i="1" s="1"/>
  <c r="N140" i="1"/>
  <c r="K782" i="1"/>
  <c r="M782" i="1" s="1"/>
  <c r="N783" i="1"/>
  <c r="K1238" i="1"/>
  <c r="M1238" i="1" s="1"/>
  <c r="N1239" i="1"/>
  <c r="K1196" i="1"/>
  <c r="M1196" i="1" s="1"/>
  <c r="N1197" i="1"/>
  <c r="K256" i="1"/>
  <c r="M256" i="1" s="1"/>
  <c r="N257" i="1"/>
  <c r="K291" i="1"/>
  <c r="M291" i="1" s="1"/>
  <c r="N292" i="1"/>
  <c r="O256" i="1"/>
  <c r="K244" i="1"/>
  <c r="N924" i="1"/>
  <c r="N453" i="1"/>
  <c r="N141" i="1"/>
  <c r="I17" i="1"/>
  <c r="G17" i="1" s="1"/>
  <c r="K16" i="1" l="1"/>
  <c r="M16" i="1" s="1"/>
  <c r="N1198" i="1"/>
  <c r="L1197" i="1"/>
  <c r="N760" i="1"/>
  <c r="L759" i="1"/>
  <c r="K1286" i="1"/>
  <c r="M1286" i="1" s="1"/>
  <c r="L1286" i="1"/>
  <c r="L16" i="1"/>
  <c r="J17" i="1"/>
  <c r="H16" i="1"/>
  <c r="N318" i="1"/>
  <c r="L317" i="1"/>
  <c r="K849" i="1"/>
  <c r="M849" i="1" s="1"/>
  <c r="L849" i="1"/>
  <c r="H1130" i="1"/>
  <c r="L1130" i="1"/>
  <c r="N1402" i="1"/>
  <c r="L1401" i="1"/>
  <c r="K1361" i="1"/>
  <c r="M1361" i="1" s="1"/>
  <c r="L1361" i="1"/>
  <c r="N582" i="1"/>
  <c r="L581" i="1"/>
  <c r="K1527" i="1"/>
  <c r="M1527" i="1" s="1"/>
  <c r="L1527" i="1"/>
  <c r="O783" i="1"/>
  <c r="L783" i="1"/>
  <c r="K759" i="1"/>
  <c r="M759" i="1" s="1"/>
  <c r="O759" i="1"/>
  <c r="J760" i="1"/>
  <c r="H759" i="1"/>
  <c r="O1527" i="1"/>
  <c r="J1528" i="1"/>
  <c r="N1528" i="1"/>
  <c r="H1527" i="1"/>
  <c r="N1131" i="1"/>
  <c r="J1131" i="1"/>
  <c r="K1130" i="1"/>
  <c r="M1130" i="1" s="1"/>
  <c r="N850" i="1"/>
  <c r="J850" i="1"/>
  <c r="H849" i="1"/>
  <c r="H293" i="1"/>
  <c r="J294" i="1"/>
  <c r="L294" i="1" s="1"/>
  <c r="N1362" i="1"/>
  <c r="H1361" i="1"/>
  <c r="J1362" i="1"/>
  <c r="N1287" i="1"/>
  <c r="J1287" i="1"/>
  <c r="H1286" i="1"/>
  <c r="K317" i="1"/>
  <c r="M317" i="1" s="1"/>
  <c r="K1401" i="1"/>
  <c r="M1401" i="1" s="1"/>
  <c r="J318" i="1"/>
  <c r="H317" i="1"/>
  <c r="J1240" i="1"/>
  <c r="L1240" i="1" s="1"/>
  <c r="H1239" i="1"/>
  <c r="J259" i="1"/>
  <c r="L259" i="1" s="1"/>
  <c r="H258" i="1"/>
  <c r="J784" i="1"/>
  <c r="H783" i="1"/>
  <c r="J925" i="1"/>
  <c r="L925" i="1" s="1"/>
  <c r="H924" i="1"/>
  <c r="J635" i="1"/>
  <c r="L635" i="1" s="1"/>
  <c r="H634" i="1"/>
  <c r="J142" i="1"/>
  <c r="L142" i="1" s="1"/>
  <c r="H141" i="1"/>
  <c r="J582" i="1"/>
  <c r="H581" i="1"/>
  <c r="J731" i="1"/>
  <c r="L731" i="1" s="1"/>
  <c r="H730" i="1"/>
  <c r="J1402" i="1"/>
  <c r="H1401" i="1"/>
  <c r="K581" i="1"/>
  <c r="M581" i="1" s="1"/>
  <c r="J481" i="1"/>
  <c r="L481" i="1" s="1"/>
  <c r="H480" i="1"/>
  <c r="J1198" i="1"/>
  <c r="L1198" i="1" s="1"/>
  <c r="H1197" i="1"/>
  <c r="J455" i="1"/>
  <c r="L455" i="1" s="1"/>
  <c r="H454" i="1"/>
  <c r="I785" i="1"/>
  <c r="G784" i="1"/>
  <c r="I1530" i="1"/>
  <c r="G1529" i="1"/>
  <c r="I1031" i="1"/>
  <c r="G1030" i="1"/>
  <c r="I1109" i="1"/>
  <c r="G1108" i="1"/>
  <c r="I762" i="1"/>
  <c r="G762" i="1" s="1"/>
  <c r="G761" i="1"/>
  <c r="I643" i="1"/>
  <c r="G642" i="1"/>
  <c r="I267" i="1"/>
  <c r="G266" i="1"/>
  <c r="I1448" i="1"/>
  <c r="G1447" i="1"/>
  <c r="I734" i="1"/>
  <c r="G733" i="1"/>
  <c r="I1484" i="1"/>
  <c r="G1483" i="1"/>
  <c r="K1228" i="1"/>
  <c r="K1229" i="1" s="1"/>
  <c r="K633" i="1"/>
  <c r="M633" i="1" s="1"/>
  <c r="N634" i="1"/>
  <c r="K292" i="1"/>
  <c r="M292" i="1" s="1"/>
  <c r="N293" i="1"/>
  <c r="K1239" i="1"/>
  <c r="M1239" i="1" s="1"/>
  <c r="N1240" i="1"/>
  <c r="K729" i="1"/>
  <c r="M729" i="1" s="1"/>
  <c r="N730" i="1"/>
  <c r="K257" i="1"/>
  <c r="M257" i="1" s="1"/>
  <c r="N258" i="1"/>
  <c r="K480" i="1"/>
  <c r="M480" i="1" s="1"/>
  <c r="N481" i="1"/>
  <c r="K783" i="1"/>
  <c r="M783" i="1" s="1"/>
  <c r="N784" i="1"/>
  <c r="K245" i="1"/>
  <c r="M245" i="1" s="1"/>
  <c r="M244" i="1"/>
  <c r="O258" i="1"/>
  <c r="O257" i="1"/>
  <c r="K140" i="1"/>
  <c r="M140" i="1" s="1"/>
  <c r="K452" i="1"/>
  <c r="M452" i="1" s="1"/>
  <c r="K923" i="1"/>
  <c r="M923" i="1" s="1"/>
  <c r="K1197" i="1"/>
  <c r="M1197" i="1" s="1"/>
  <c r="N18" i="1"/>
  <c r="K17" i="1"/>
  <c r="M17" i="1" s="1"/>
  <c r="I18" i="1"/>
  <c r="G18" i="1" s="1"/>
  <c r="K1402" i="1" l="1"/>
  <c r="M1402" i="1" s="1"/>
  <c r="L1402" i="1"/>
  <c r="N1363" i="1"/>
  <c r="L1362" i="1"/>
  <c r="N761" i="1"/>
  <c r="L760" i="1"/>
  <c r="K1131" i="1"/>
  <c r="M1131" i="1" s="1"/>
  <c r="L1131" i="1"/>
  <c r="K850" i="1"/>
  <c r="M850" i="1" s="1"/>
  <c r="L850" i="1"/>
  <c r="L17" i="1"/>
  <c r="J18" i="1"/>
  <c r="H17" i="1"/>
  <c r="N319" i="1"/>
  <c r="L318" i="1"/>
  <c r="N583" i="1"/>
  <c r="L582" i="1"/>
  <c r="O784" i="1"/>
  <c r="L784" i="1"/>
  <c r="K1287" i="1"/>
  <c r="M1287" i="1" s="1"/>
  <c r="L1287" i="1"/>
  <c r="K1528" i="1"/>
  <c r="M1528" i="1" s="1"/>
  <c r="L1528" i="1"/>
  <c r="J761" i="1"/>
  <c r="H760" i="1"/>
  <c r="K760" i="1"/>
  <c r="M760" i="1" s="1"/>
  <c r="O760" i="1"/>
  <c r="O1528" i="1"/>
  <c r="H1528" i="1"/>
  <c r="J1529" i="1"/>
  <c r="N1529" i="1"/>
  <c r="H1131" i="1"/>
  <c r="J1132" i="1"/>
  <c r="N1132" i="1"/>
  <c r="N851" i="1"/>
  <c r="K1362" i="1"/>
  <c r="M1362" i="1" s="1"/>
  <c r="H850" i="1"/>
  <c r="J851" i="1"/>
  <c r="H294" i="1"/>
  <c r="J295" i="1"/>
  <c r="L295" i="1" s="1"/>
  <c r="J1363" i="1"/>
  <c r="H1362" i="1"/>
  <c r="N1288" i="1"/>
  <c r="J1288" i="1"/>
  <c r="H1287" i="1"/>
  <c r="K318" i="1"/>
  <c r="M318" i="1" s="1"/>
  <c r="K582" i="1"/>
  <c r="M582" i="1" s="1"/>
  <c r="N1403" i="1"/>
  <c r="J319" i="1"/>
  <c r="H318" i="1"/>
  <c r="J1241" i="1"/>
  <c r="L1241" i="1" s="1"/>
  <c r="H1240" i="1"/>
  <c r="J1403" i="1"/>
  <c r="H1402" i="1"/>
  <c r="J636" i="1"/>
  <c r="L636" i="1" s="1"/>
  <c r="H635" i="1"/>
  <c r="J1199" i="1"/>
  <c r="L1199" i="1" s="1"/>
  <c r="H1198" i="1"/>
  <c r="J583" i="1"/>
  <c r="H582" i="1"/>
  <c r="J926" i="1"/>
  <c r="L926" i="1" s="1"/>
  <c r="H925" i="1"/>
  <c r="J785" i="1"/>
  <c r="H784" i="1"/>
  <c r="J456" i="1"/>
  <c r="L456" i="1" s="1"/>
  <c r="H455" i="1"/>
  <c r="J482" i="1"/>
  <c r="L482" i="1" s="1"/>
  <c r="H481" i="1"/>
  <c r="J732" i="1"/>
  <c r="L732" i="1" s="1"/>
  <c r="H731" i="1"/>
  <c r="J143" i="1"/>
  <c r="L143" i="1" s="1"/>
  <c r="H142" i="1"/>
  <c r="J260" i="1"/>
  <c r="L260" i="1" s="1"/>
  <c r="H259" i="1"/>
  <c r="I1449" i="1"/>
  <c r="G1449" i="1" s="1"/>
  <c r="G1448" i="1"/>
  <c r="I1110" i="1"/>
  <c r="G1109" i="1"/>
  <c r="I268" i="1"/>
  <c r="G267" i="1"/>
  <c r="I1032" i="1"/>
  <c r="G1031" i="1"/>
  <c r="I1485" i="1"/>
  <c r="G1484" i="1"/>
  <c r="I644" i="1"/>
  <c r="G643" i="1"/>
  <c r="I1531" i="1"/>
  <c r="G1530" i="1"/>
  <c r="I735" i="1"/>
  <c r="G734" i="1"/>
  <c r="I786" i="1"/>
  <c r="G785" i="1"/>
  <c r="M1228" i="1"/>
  <c r="K634" i="1"/>
  <c r="M634" i="1" s="1"/>
  <c r="N635" i="1"/>
  <c r="K730" i="1"/>
  <c r="M730" i="1" s="1"/>
  <c r="N731" i="1"/>
  <c r="K453" i="1"/>
  <c r="M453" i="1" s="1"/>
  <c r="N454" i="1"/>
  <c r="K141" i="1"/>
  <c r="M141" i="1" s="1"/>
  <c r="N142" i="1"/>
  <c r="K1240" i="1"/>
  <c r="M1240" i="1" s="1"/>
  <c r="N1241" i="1"/>
  <c r="K258" i="1"/>
  <c r="M258" i="1" s="1"/>
  <c r="N259" i="1"/>
  <c r="K1198" i="1"/>
  <c r="M1198" i="1" s="1"/>
  <c r="N1199" i="1"/>
  <c r="K293" i="1"/>
  <c r="M293" i="1" s="1"/>
  <c r="N294" i="1"/>
  <c r="K481" i="1"/>
  <c r="M481" i="1" s="1"/>
  <c r="N482" i="1"/>
  <c r="K784" i="1"/>
  <c r="M784" i="1" s="1"/>
  <c r="N785" i="1"/>
  <c r="K924" i="1"/>
  <c r="M924" i="1" s="1"/>
  <c r="N925" i="1"/>
  <c r="K1230" i="1"/>
  <c r="M1229" i="1"/>
  <c r="O259" i="1"/>
  <c r="N19" i="1"/>
  <c r="K18" i="1"/>
  <c r="M18" i="1" s="1"/>
  <c r="I19" i="1"/>
  <c r="G19" i="1" s="1"/>
  <c r="O785" i="1" l="1"/>
  <c r="L785" i="1"/>
  <c r="K319" i="1"/>
  <c r="M319" i="1" s="1"/>
  <c r="L319" i="1"/>
  <c r="K1363" i="1"/>
  <c r="M1363" i="1" s="1"/>
  <c r="L1363" i="1"/>
  <c r="J1133" i="1"/>
  <c r="L1133" i="1" s="1"/>
  <c r="L1132" i="1"/>
  <c r="K1288" i="1"/>
  <c r="M1288" i="1" s="1"/>
  <c r="L1288" i="1"/>
  <c r="K761" i="1"/>
  <c r="M761" i="1" s="1"/>
  <c r="L761" i="1"/>
  <c r="N1404" i="1"/>
  <c r="L1403" i="1"/>
  <c r="L18" i="1"/>
  <c r="J19" i="1"/>
  <c r="H18" i="1"/>
  <c r="N584" i="1"/>
  <c r="L583" i="1"/>
  <c r="K851" i="1"/>
  <c r="M851" i="1" s="1"/>
  <c r="L851" i="1"/>
  <c r="N1530" i="1"/>
  <c r="L1529" i="1"/>
  <c r="H761" i="1"/>
  <c r="N762" i="1"/>
  <c r="O761" i="1"/>
  <c r="J762" i="1"/>
  <c r="H1529" i="1"/>
  <c r="O1529" i="1"/>
  <c r="J1530" i="1"/>
  <c r="K1529" i="1"/>
  <c r="M1529" i="1" s="1"/>
  <c r="N1133" i="1"/>
  <c r="H1132" i="1"/>
  <c r="K1132" i="1"/>
  <c r="M1132" i="1" s="1"/>
  <c r="N852" i="1"/>
  <c r="J852" i="1"/>
  <c r="H851" i="1"/>
  <c r="N1289" i="1"/>
  <c r="J296" i="1"/>
  <c r="L296" i="1" s="1"/>
  <c r="H295" i="1"/>
  <c r="N1364" i="1"/>
  <c r="J1364" i="1"/>
  <c r="H1363" i="1"/>
  <c r="N320" i="1"/>
  <c r="J1289" i="1"/>
  <c r="H1288" i="1"/>
  <c r="K583" i="1"/>
  <c r="M583" i="1" s="1"/>
  <c r="K1403" i="1"/>
  <c r="M1403" i="1" s="1"/>
  <c r="J320" i="1"/>
  <c r="H319" i="1"/>
  <c r="J733" i="1"/>
  <c r="L733" i="1" s="1"/>
  <c r="H732" i="1"/>
  <c r="J1134" i="1"/>
  <c r="L1134" i="1" s="1"/>
  <c r="H1133" i="1"/>
  <c r="J637" i="1"/>
  <c r="L637" i="1" s="1"/>
  <c r="H636" i="1"/>
  <c r="J261" i="1"/>
  <c r="L261" i="1" s="1"/>
  <c r="H260" i="1"/>
  <c r="J483" i="1"/>
  <c r="L483" i="1" s="1"/>
  <c r="H482" i="1"/>
  <c r="J786" i="1"/>
  <c r="H785" i="1"/>
  <c r="J1200" i="1"/>
  <c r="H1199" i="1"/>
  <c r="J1242" i="1"/>
  <c r="L1242" i="1" s="1"/>
  <c r="H1241" i="1"/>
  <c r="J927" i="1"/>
  <c r="L927" i="1" s="1"/>
  <c r="H926" i="1"/>
  <c r="J1404" i="1"/>
  <c r="H1403" i="1"/>
  <c r="J144" i="1"/>
  <c r="L144" i="1" s="1"/>
  <c r="H143" i="1"/>
  <c r="K762" i="1"/>
  <c r="M762" i="1" s="1"/>
  <c r="J457" i="1"/>
  <c r="L457" i="1" s="1"/>
  <c r="H456" i="1"/>
  <c r="J584" i="1"/>
  <c r="H583" i="1"/>
  <c r="I736" i="1"/>
  <c r="G735" i="1"/>
  <c r="I1033" i="1"/>
  <c r="G1033" i="1" s="1"/>
  <c r="G1032" i="1"/>
  <c r="I1532" i="1"/>
  <c r="G1531" i="1"/>
  <c r="I269" i="1"/>
  <c r="G268" i="1"/>
  <c r="I645" i="1"/>
  <c r="G644" i="1"/>
  <c r="I1111" i="1"/>
  <c r="G1110" i="1"/>
  <c r="I787" i="1"/>
  <c r="G787" i="1" s="1"/>
  <c r="G786" i="1"/>
  <c r="I1486" i="1"/>
  <c r="G1485" i="1"/>
  <c r="K635" i="1"/>
  <c r="M635" i="1" s="1"/>
  <c r="N636" i="1"/>
  <c r="K142" i="1"/>
  <c r="M142" i="1" s="1"/>
  <c r="N143" i="1"/>
  <c r="K731" i="1"/>
  <c r="M731" i="1" s="1"/>
  <c r="N732" i="1"/>
  <c r="K454" i="1"/>
  <c r="M454" i="1" s="1"/>
  <c r="N455" i="1"/>
  <c r="K294" i="1"/>
  <c r="M294" i="1" s="1"/>
  <c r="N295" i="1"/>
  <c r="K1199" i="1"/>
  <c r="M1199" i="1" s="1"/>
  <c r="N1200" i="1"/>
  <c r="K482" i="1"/>
  <c r="M482" i="1" s="1"/>
  <c r="N483" i="1"/>
  <c r="K259" i="1"/>
  <c r="M259" i="1" s="1"/>
  <c r="N260" i="1"/>
  <c r="K1241" i="1"/>
  <c r="M1241" i="1" s="1"/>
  <c r="N1242" i="1"/>
  <c r="K1133" i="1"/>
  <c r="M1133" i="1" s="1"/>
  <c r="N1134" i="1"/>
  <c r="K785" i="1"/>
  <c r="M785" i="1" s="1"/>
  <c r="N786" i="1"/>
  <c r="K925" i="1"/>
  <c r="M925" i="1" s="1"/>
  <c r="N926" i="1"/>
  <c r="K1231" i="1"/>
  <c r="M1231" i="1" s="1"/>
  <c r="M1230" i="1"/>
  <c r="N20" i="1"/>
  <c r="K19" i="1"/>
  <c r="M19" i="1" s="1"/>
  <c r="I20" i="1"/>
  <c r="G20" i="1" s="1"/>
  <c r="N321" i="1" l="1"/>
  <c r="L320" i="1"/>
  <c r="N1201" i="1"/>
  <c r="L1200" i="1"/>
  <c r="K584" i="1"/>
  <c r="M584" i="1" s="1"/>
  <c r="L584" i="1"/>
  <c r="O1530" i="1"/>
  <c r="L1530" i="1"/>
  <c r="O786" i="1"/>
  <c r="L786" i="1"/>
  <c r="N1405" i="1"/>
  <c r="L1404" i="1"/>
  <c r="K1289" i="1"/>
  <c r="M1289" i="1" s="1"/>
  <c r="L1289" i="1"/>
  <c r="N853" i="1"/>
  <c r="L852" i="1"/>
  <c r="L19" i="1"/>
  <c r="H19" i="1"/>
  <c r="J20" i="1"/>
  <c r="H762" i="1"/>
  <c r="L762" i="1"/>
  <c r="K1364" i="1"/>
  <c r="M1364" i="1" s="1"/>
  <c r="L1364" i="1"/>
  <c r="K763" i="1"/>
  <c r="K764" i="1" s="1"/>
  <c r="M764" i="1" s="1"/>
  <c r="O762" i="1"/>
  <c r="N763" i="1"/>
  <c r="N1531" i="1"/>
  <c r="K1530" i="1"/>
  <c r="M1530" i="1" s="1"/>
  <c r="H1530" i="1"/>
  <c r="J1531" i="1"/>
  <c r="K852" i="1"/>
  <c r="M852" i="1" s="1"/>
  <c r="H852" i="1"/>
  <c r="J853" i="1"/>
  <c r="J297" i="1"/>
  <c r="L297" i="1" s="1"/>
  <c r="H296" i="1"/>
  <c r="N1365" i="1"/>
  <c r="J1365" i="1"/>
  <c r="H1364" i="1"/>
  <c r="N1290" i="1"/>
  <c r="J1290" i="1"/>
  <c r="H1289" i="1"/>
  <c r="K1404" i="1"/>
  <c r="M1404" i="1" s="1"/>
  <c r="K320" i="1"/>
  <c r="M320" i="1" s="1"/>
  <c r="J321" i="1"/>
  <c r="H320" i="1"/>
  <c r="N585" i="1"/>
  <c r="J928" i="1"/>
  <c r="L928" i="1" s="1"/>
  <c r="H927" i="1"/>
  <c r="J1243" i="1"/>
  <c r="L1243" i="1" s="1"/>
  <c r="H1242" i="1"/>
  <c r="J484" i="1"/>
  <c r="L484" i="1" s="1"/>
  <c r="H483" i="1"/>
  <c r="J638" i="1"/>
  <c r="L638" i="1" s="1"/>
  <c r="H637" i="1"/>
  <c r="J585" i="1"/>
  <c r="H584" i="1"/>
  <c r="J262" i="1"/>
  <c r="L262" i="1" s="1"/>
  <c r="H261" i="1"/>
  <c r="J1135" i="1"/>
  <c r="L1135" i="1" s="1"/>
  <c r="H1134" i="1"/>
  <c r="J458" i="1"/>
  <c r="L458" i="1" s="1"/>
  <c r="H457" i="1"/>
  <c r="J1405" i="1"/>
  <c r="H1404" i="1"/>
  <c r="J1201" i="1"/>
  <c r="L1201" i="1" s="1"/>
  <c r="H1200" i="1"/>
  <c r="J787" i="1"/>
  <c r="L787" i="1" s="1"/>
  <c r="H786" i="1"/>
  <c r="J734" i="1"/>
  <c r="L734" i="1" s="1"/>
  <c r="H733" i="1"/>
  <c r="J145" i="1"/>
  <c r="L145" i="1" s="1"/>
  <c r="H144" i="1"/>
  <c r="I1487" i="1"/>
  <c r="G1486" i="1"/>
  <c r="I270" i="1"/>
  <c r="G269" i="1"/>
  <c r="I1533" i="1"/>
  <c r="G1532" i="1"/>
  <c r="I1112" i="1"/>
  <c r="G1111" i="1"/>
  <c r="I646" i="1"/>
  <c r="G645" i="1"/>
  <c r="I737" i="1"/>
  <c r="G737" i="1" s="1"/>
  <c r="G736" i="1"/>
  <c r="K636" i="1"/>
  <c r="M636" i="1" s="1"/>
  <c r="N637" i="1"/>
  <c r="K455" i="1"/>
  <c r="M455" i="1" s="1"/>
  <c r="N456" i="1"/>
  <c r="K732" i="1"/>
  <c r="M732" i="1" s="1"/>
  <c r="N733" i="1"/>
  <c r="K143" i="1"/>
  <c r="M143" i="1" s="1"/>
  <c r="N144" i="1"/>
  <c r="K260" i="1"/>
  <c r="M260" i="1" s="1"/>
  <c r="N261" i="1"/>
  <c r="K786" i="1"/>
  <c r="M786" i="1" s="1"/>
  <c r="N787" i="1"/>
  <c r="K1134" i="1"/>
  <c r="M1134" i="1" s="1"/>
  <c r="N1135" i="1"/>
  <c r="K926" i="1"/>
  <c r="M926" i="1" s="1"/>
  <c r="N927" i="1"/>
  <c r="K1242" i="1"/>
  <c r="M1242" i="1" s="1"/>
  <c r="N1243" i="1"/>
  <c r="K295" i="1"/>
  <c r="M295" i="1" s="1"/>
  <c r="N296" i="1"/>
  <c r="K483" i="1"/>
  <c r="M483" i="1" s="1"/>
  <c r="N484" i="1"/>
  <c r="K1200" i="1"/>
  <c r="M1200" i="1" s="1"/>
  <c r="O260" i="1"/>
  <c r="O261" i="1"/>
  <c r="O295" i="1"/>
  <c r="N21" i="1"/>
  <c r="K20" i="1"/>
  <c r="M20" i="1" s="1"/>
  <c r="I21" i="1"/>
  <c r="G21" i="1" s="1"/>
  <c r="K853" i="1" l="1"/>
  <c r="M853" i="1" s="1"/>
  <c r="L853" i="1"/>
  <c r="K1290" i="1"/>
  <c r="M1290" i="1" s="1"/>
  <c r="L1290" i="1"/>
  <c r="K1531" i="1"/>
  <c r="M1531" i="1" s="1"/>
  <c r="L1531" i="1"/>
  <c r="L20" i="1"/>
  <c r="H20" i="1"/>
  <c r="J21" i="1"/>
  <c r="K585" i="1"/>
  <c r="M585" i="1" s="1"/>
  <c r="L585" i="1"/>
  <c r="K1365" i="1"/>
  <c r="M1365" i="1" s="1"/>
  <c r="L1365" i="1"/>
  <c r="K1405" i="1"/>
  <c r="M1405" i="1" s="1"/>
  <c r="L1405" i="1"/>
  <c r="K321" i="1"/>
  <c r="M321" i="1" s="1"/>
  <c r="L321" i="1"/>
  <c r="M763" i="1"/>
  <c r="O1531" i="1"/>
  <c r="H1531" i="1"/>
  <c r="N1532" i="1"/>
  <c r="J1532" i="1"/>
  <c r="N854" i="1"/>
  <c r="J854" i="1"/>
  <c r="H853" i="1"/>
  <c r="J298" i="1"/>
  <c r="L298" i="1" s="1"/>
  <c r="H297" i="1"/>
  <c r="N1366" i="1"/>
  <c r="J1366" i="1"/>
  <c r="H1365" i="1"/>
  <c r="J1291" i="1"/>
  <c r="H1290" i="1"/>
  <c r="N1291" i="1"/>
  <c r="N1406" i="1"/>
  <c r="N586" i="1"/>
  <c r="N322" i="1"/>
  <c r="J322" i="1"/>
  <c r="H321" i="1"/>
  <c r="J735" i="1"/>
  <c r="L735" i="1" s="1"/>
  <c r="H734" i="1"/>
  <c r="J1202" i="1"/>
  <c r="L1202" i="1" s="1"/>
  <c r="H1201" i="1"/>
  <c r="J639" i="1"/>
  <c r="L639" i="1" s="1"/>
  <c r="H638" i="1"/>
  <c r="J1136" i="1"/>
  <c r="L1136" i="1" s="1"/>
  <c r="H1135" i="1"/>
  <c r="J485" i="1"/>
  <c r="L485" i="1" s="1"/>
  <c r="H484" i="1"/>
  <c r="J146" i="1"/>
  <c r="L146" i="1" s="1"/>
  <c r="H145" i="1"/>
  <c r="J788" i="1"/>
  <c r="L788" i="1" s="1"/>
  <c r="H787" i="1"/>
  <c r="J1406" i="1"/>
  <c r="H1405" i="1"/>
  <c r="J263" i="1"/>
  <c r="L263" i="1" s="1"/>
  <c r="H262" i="1"/>
  <c r="J586" i="1"/>
  <c r="H585" i="1"/>
  <c r="J1244" i="1"/>
  <c r="L1244" i="1" s="1"/>
  <c r="H1243" i="1"/>
  <c r="J459" i="1"/>
  <c r="L459" i="1" s="1"/>
  <c r="H458" i="1"/>
  <c r="J929" i="1"/>
  <c r="L929" i="1" s="1"/>
  <c r="H928" i="1"/>
  <c r="I1113" i="1"/>
  <c r="G1112" i="1"/>
  <c r="I1534" i="1"/>
  <c r="G1533" i="1"/>
  <c r="I271" i="1"/>
  <c r="G270" i="1"/>
  <c r="I647" i="1"/>
  <c r="G646" i="1"/>
  <c r="I1488" i="1"/>
  <c r="G1487" i="1"/>
  <c r="K637" i="1"/>
  <c r="M637" i="1" s="1"/>
  <c r="N638" i="1"/>
  <c r="K144" i="1"/>
  <c r="M144" i="1" s="1"/>
  <c r="N145" i="1"/>
  <c r="K733" i="1"/>
  <c r="M733" i="1" s="1"/>
  <c r="N734" i="1"/>
  <c r="K1201" i="1"/>
  <c r="M1201" i="1" s="1"/>
  <c r="N1202" i="1"/>
  <c r="K456" i="1"/>
  <c r="M456" i="1" s="1"/>
  <c r="N457" i="1"/>
  <c r="K787" i="1"/>
  <c r="M787" i="1" s="1"/>
  <c r="N788" i="1"/>
  <c r="K927" i="1"/>
  <c r="M927" i="1" s="1"/>
  <c r="N928" i="1"/>
  <c r="K1135" i="1"/>
  <c r="M1135" i="1" s="1"/>
  <c r="N1136" i="1"/>
  <c r="K296" i="1"/>
  <c r="M296" i="1" s="1"/>
  <c r="N297" i="1"/>
  <c r="K1243" i="1"/>
  <c r="M1243" i="1" s="1"/>
  <c r="N1244" i="1"/>
  <c r="K484" i="1"/>
  <c r="M484" i="1" s="1"/>
  <c r="N485" i="1"/>
  <c r="K261" i="1"/>
  <c r="M261" i="1" s="1"/>
  <c r="N262" i="1"/>
  <c r="O787" i="1"/>
  <c r="O262" i="1"/>
  <c r="O296" i="1"/>
  <c r="N22" i="1"/>
  <c r="K21" i="1"/>
  <c r="M21" i="1" s="1"/>
  <c r="I22" i="1"/>
  <c r="G22" i="1" s="1"/>
  <c r="K1291" i="1" l="1"/>
  <c r="M1291" i="1" s="1"/>
  <c r="L1291" i="1"/>
  <c r="N1533" i="1"/>
  <c r="L1532" i="1"/>
  <c r="K1406" i="1"/>
  <c r="M1406" i="1" s="1"/>
  <c r="L1406" i="1"/>
  <c r="L21" i="1"/>
  <c r="J22" i="1"/>
  <c r="N23" i="1" s="1"/>
  <c r="H21" i="1"/>
  <c r="K322" i="1"/>
  <c r="M322" i="1" s="1"/>
  <c r="L322" i="1"/>
  <c r="K1366" i="1"/>
  <c r="M1366" i="1" s="1"/>
  <c r="L1366" i="1"/>
  <c r="N587" i="1"/>
  <c r="L586" i="1"/>
  <c r="N855" i="1"/>
  <c r="L854" i="1"/>
  <c r="K1532" i="1"/>
  <c r="M1532" i="1" s="1"/>
  <c r="O1532" i="1"/>
  <c r="H1532" i="1"/>
  <c r="J1533" i="1"/>
  <c r="K854" i="1"/>
  <c r="M854" i="1" s="1"/>
  <c r="J855" i="1"/>
  <c r="H854" i="1"/>
  <c r="H298" i="1"/>
  <c r="J299" i="1"/>
  <c r="L299" i="1" s="1"/>
  <c r="N1367" i="1"/>
  <c r="J1367" i="1"/>
  <c r="H1366" i="1"/>
  <c r="N1292" i="1"/>
  <c r="J1292" i="1"/>
  <c r="H1291" i="1"/>
  <c r="K586" i="1"/>
  <c r="M586" i="1" s="1"/>
  <c r="N323" i="1"/>
  <c r="N1407" i="1"/>
  <c r="J323" i="1"/>
  <c r="H322" i="1"/>
  <c r="J1407" i="1"/>
  <c r="H1406" i="1"/>
  <c r="J486" i="1"/>
  <c r="L486" i="1" s="1"/>
  <c r="H485" i="1"/>
  <c r="J460" i="1"/>
  <c r="L460" i="1" s="1"/>
  <c r="H459" i="1"/>
  <c r="J1245" i="1"/>
  <c r="L1245" i="1" s="1"/>
  <c r="H1244" i="1"/>
  <c r="J1203" i="1"/>
  <c r="L1203" i="1" s="1"/>
  <c r="H1202" i="1"/>
  <c r="J930" i="1"/>
  <c r="L930" i="1" s="1"/>
  <c r="H929" i="1"/>
  <c r="J587" i="1"/>
  <c r="H586" i="1"/>
  <c r="J789" i="1"/>
  <c r="L789" i="1" s="1"/>
  <c r="H788" i="1"/>
  <c r="J1137" i="1"/>
  <c r="L1137" i="1" s="1"/>
  <c r="H1136" i="1"/>
  <c r="J640" i="1"/>
  <c r="L640" i="1" s="1"/>
  <c r="H639" i="1"/>
  <c r="J264" i="1"/>
  <c r="L264" i="1" s="1"/>
  <c r="H263" i="1"/>
  <c r="J147" i="1"/>
  <c r="L147" i="1" s="1"/>
  <c r="H146" i="1"/>
  <c r="J736" i="1"/>
  <c r="L736" i="1" s="1"/>
  <c r="H735" i="1"/>
  <c r="I648" i="1"/>
  <c r="G647" i="1"/>
  <c r="I272" i="1"/>
  <c r="G271" i="1"/>
  <c r="I1535" i="1"/>
  <c r="G1534" i="1"/>
  <c r="I1489" i="1"/>
  <c r="G1488" i="1"/>
  <c r="I1114" i="1"/>
  <c r="G1114" i="1" s="1"/>
  <c r="G1113" i="1"/>
  <c r="K638" i="1"/>
  <c r="M638" i="1" s="1"/>
  <c r="N639" i="1"/>
  <c r="K262" i="1"/>
  <c r="M262" i="1" s="1"/>
  <c r="N263" i="1"/>
  <c r="K1136" i="1"/>
  <c r="M1136" i="1" s="1"/>
  <c r="N1137" i="1"/>
  <c r="K457" i="1"/>
  <c r="M457" i="1" s="1"/>
  <c r="N458" i="1"/>
  <c r="K928" i="1"/>
  <c r="M928" i="1" s="1"/>
  <c r="N929" i="1"/>
  <c r="K1202" i="1"/>
  <c r="M1202" i="1" s="1"/>
  <c r="N1203" i="1"/>
  <c r="K145" i="1"/>
  <c r="M145" i="1" s="1"/>
  <c r="N146" i="1"/>
  <c r="K1244" i="1"/>
  <c r="M1244" i="1" s="1"/>
  <c r="N1245" i="1"/>
  <c r="K788" i="1"/>
  <c r="M788" i="1" s="1"/>
  <c r="N789" i="1"/>
  <c r="K297" i="1"/>
  <c r="M297" i="1" s="1"/>
  <c r="N298" i="1"/>
  <c r="K485" i="1"/>
  <c r="M485" i="1" s="1"/>
  <c r="N486" i="1"/>
  <c r="K734" i="1"/>
  <c r="M734" i="1" s="1"/>
  <c r="N735" i="1"/>
  <c r="O297" i="1"/>
  <c r="I23" i="1"/>
  <c r="G23" i="1" s="1"/>
  <c r="K22" i="1" l="1"/>
  <c r="M22" i="1" s="1"/>
  <c r="K587" i="1"/>
  <c r="M587" i="1" s="1"/>
  <c r="L587" i="1"/>
  <c r="N1293" i="1"/>
  <c r="L1292" i="1"/>
  <c r="K1533" i="1"/>
  <c r="M1533" i="1" s="1"/>
  <c r="L1533" i="1"/>
  <c r="L22" i="1"/>
  <c r="J23" i="1"/>
  <c r="H22" i="1"/>
  <c r="K323" i="1"/>
  <c r="M323" i="1" s="1"/>
  <c r="L323" i="1"/>
  <c r="N1368" i="1"/>
  <c r="L1367" i="1"/>
  <c r="K855" i="1"/>
  <c r="M855" i="1" s="1"/>
  <c r="L855" i="1"/>
  <c r="K1407" i="1"/>
  <c r="M1407" i="1" s="1"/>
  <c r="L1407" i="1"/>
  <c r="H1533" i="1"/>
  <c r="J1534" i="1"/>
  <c r="N1534" i="1"/>
  <c r="O1533" i="1"/>
  <c r="K1367" i="1"/>
  <c r="M1367" i="1" s="1"/>
  <c r="N856" i="1"/>
  <c r="J856" i="1"/>
  <c r="H855" i="1"/>
  <c r="J300" i="1"/>
  <c r="L300" i="1" s="1"/>
  <c r="H299" i="1"/>
  <c r="J1368" i="1"/>
  <c r="H1367" i="1"/>
  <c r="K1292" i="1"/>
  <c r="M1292" i="1" s="1"/>
  <c r="J1293" i="1"/>
  <c r="H1292" i="1"/>
  <c r="N324" i="1"/>
  <c r="N588" i="1"/>
  <c r="N1408" i="1"/>
  <c r="J324" i="1"/>
  <c r="H323" i="1"/>
  <c r="J790" i="1"/>
  <c r="L790" i="1" s="1"/>
  <c r="H789" i="1"/>
  <c r="J1204" i="1"/>
  <c r="H1203" i="1"/>
  <c r="J1246" i="1"/>
  <c r="L1246" i="1" s="1"/>
  <c r="H1245" i="1"/>
  <c r="J487" i="1"/>
  <c r="H486" i="1"/>
  <c r="J588" i="1"/>
  <c r="H587" i="1"/>
  <c r="J461" i="1"/>
  <c r="L461" i="1" s="1"/>
  <c r="H460" i="1"/>
  <c r="J1408" i="1"/>
  <c r="H1407" i="1"/>
  <c r="J148" i="1"/>
  <c r="L148" i="1" s="1"/>
  <c r="H147" i="1"/>
  <c r="J641" i="1"/>
  <c r="L641" i="1" s="1"/>
  <c r="H640" i="1"/>
  <c r="J737" i="1"/>
  <c r="L737" i="1" s="1"/>
  <c r="H736" i="1"/>
  <c r="J265" i="1"/>
  <c r="L265" i="1" s="1"/>
  <c r="H264" i="1"/>
  <c r="J1138" i="1"/>
  <c r="L1138" i="1" s="1"/>
  <c r="H1137" i="1"/>
  <c r="J931" i="1"/>
  <c r="L931" i="1" s="1"/>
  <c r="H930" i="1"/>
  <c r="I1490" i="1"/>
  <c r="G1489" i="1"/>
  <c r="I1536" i="1"/>
  <c r="G1535" i="1"/>
  <c r="I273" i="1"/>
  <c r="G272" i="1"/>
  <c r="I649" i="1"/>
  <c r="G648" i="1"/>
  <c r="K639" i="1"/>
  <c r="M639" i="1" s="1"/>
  <c r="N640" i="1"/>
  <c r="K735" i="1"/>
  <c r="M735" i="1" s="1"/>
  <c r="N736" i="1"/>
  <c r="K486" i="1"/>
  <c r="M486" i="1" s="1"/>
  <c r="N487" i="1"/>
  <c r="K789" i="1"/>
  <c r="M789" i="1" s="1"/>
  <c r="N790" i="1"/>
  <c r="K263" i="1"/>
  <c r="M263" i="1" s="1"/>
  <c r="N264" i="1"/>
  <c r="K1137" i="1"/>
  <c r="M1137" i="1" s="1"/>
  <c r="N1138" i="1"/>
  <c r="K298" i="1"/>
  <c r="M298" i="1" s="1"/>
  <c r="N299" i="1"/>
  <c r="K458" i="1"/>
  <c r="M458" i="1" s="1"/>
  <c r="N459" i="1"/>
  <c r="K146" i="1"/>
  <c r="M146" i="1" s="1"/>
  <c r="N147" i="1"/>
  <c r="K1203" i="1"/>
  <c r="M1203" i="1" s="1"/>
  <c r="N1204" i="1"/>
  <c r="K1245" i="1"/>
  <c r="M1245" i="1" s="1"/>
  <c r="N1246" i="1"/>
  <c r="K929" i="1"/>
  <c r="M929" i="1" s="1"/>
  <c r="N930" i="1"/>
  <c r="O263" i="1"/>
  <c r="N300" i="1"/>
  <c r="O298" i="1"/>
  <c r="O264" i="1"/>
  <c r="N24" i="1"/>
  <c r="K23" i="1"/>
  <c r="M23" i="1" s="1"/>
  <c r="I24" i="1"/>
  <c r="G24" i="1" s="1"/>
  <c r="K1408" i="1" l="1"/>
  <c r="M1408" i="1" s="1"/>
  <c r="L1408" i="1"/>
  <c r="K324" i="1"/>
  <c r="M324" i="1" s="1"/>
  <c r="L324" i="1"/>
  <c r="N1369" i="1"/>
  <c r="L1368" i="1"/>
  <c r="N488" i="1"/>
  <c r="L487" i="1"/>
  <c r="N1535" i="1"/>
  <c r="L1534" i="1"/>
  <c r="N1294" i="1"/>
  <c r="L1293" i="1"/>
  <c r="N1205" i="1"/>
  <c r="L1204" i="1"/>
  <c r="L23" i="1"/>
  <c r="J24" i="1"/>
  <c r="H23" i="1"/>
  <c r="K588" i="1"/>
  <c r="M588" i="1" s="1"/>
  <c r="L588" i="1"/>
  <c r="K856" i="1"/>
  <c r="M856" i="1" s="1"/>
  <c r="L856" i="1"/>
  <c r="K1534" i="1"/>
  <c r="M1534" i="1" s="1"/>
  <c r="H1534" i="1"/>
  <c r="J1535" i="1"/>
  <c r="O1534" i="1"/>
  <c r="N857" i="1"/>
  <c r="J857" i="1"/>
  <c r="H856" i="1"/>
  <c r="J301" i="1"/>
  <c r="L301" i="1" s="1"/>
  <c r="H300" i="1"/>
  <c r="K1368" i="1"/>
  <c r="M1368" i="1" s="1"/>
  <c r="J1369" i="1"/>
  <c r="H1368" i="1"/>
  <c r="K1293" i="1"/>
  <c r="M1293" i="1" s="1"/>
  <c r="J1294" i="1"/>
  <c r="H1293" i="1"/>
  <c r="N325" i="1"/>
  <c r="N1409" i="1"/>
  <c r="N589" i="1"/>
  <c r="N1536" i="1"/>
  <c r="J325" i="1"/>
  <c r="H324" i="1"/>
  <c r="J266" i="1"/>
  <c r="L266" i="1" s="1"/>
  <c r="H265" i="1"/>
  <c r="J1409" i="1"/>
  <c r="H1408" i="1"/>
  <c r="J1205" i="1"/>
  <c r="L1205" i="1" s="1"/>
  <c r="H1204" i="1"/>
  <c r="J738" i="1"/>
  <c r="L738" i="1" s="1"/>
  <c r="H737" i="1"/>
  <c r="J462" i="1"/>
  <c r="L462" i="1" s="1"/>
  <c r="H461" i="1"/>
  <c r="J791" i="1"/>
  <c r="H790" i="1"/>
  <c r="J932" i="1"/>
  <c r="L932" i="1" s="1"/>
  <c r="H931" i="1"/>
  <c r="J642" i="1"/>
  <c r="L642" i="1" s="1"/>
  <c r="H641" i="1"/>
  <c r="J488" i="1"/>
  <c r="L488" i="1" s="1"/>
  <c r="H487" i="1"/>
  <c r="J1139" i="1"/>
  <c r="L1139" i="1" s="1"/>
  <c r="H1138" i="1"/>
  <c r="J149" i="1"/>
  <c r="L149" i="1" s="1"/>
  <c r="H148" i="1"/>
  <c r="J589" i="1"/>
  <c r="H588" i="1"/>
  <c r="J1247" i="1"/>
  <c r="L1247" i="1" s="1"/>
  <c r="H1246" i="1"/>
  <c r="I650" i="1"/>
  <c r="G649" i="1"/>
  <c r="I274" i="1"/>
  <c r="G273" i="1"/>
  <c r="I1537" i="1"/>
  <c r="G1536" i="1"/>
  <c r="I1491" i="1"/>
  <c r="G1490" i="1"/>
  <c r="K640" i="1"/>
  <c r="M640" i="1" s="1"/>
  <c r="N641" i="1"/>
  <c r="K1204" i="1"/>
  <c r="M1204" i="1" s="1"/>
  <c r="K299" i="1"/>
  <c r="M299" i="1" s="1"/>
  <c r="K1138" i="1"/>
  <c r="M1138" i="1" s="1"/>
  <c r="N1139" i="1"/>
  <c r="K264" i="1"/>
  <c r="M264" i="1" s="1"/>
  <c r="N265" i="1"/>
  <c r="K459" i="1"/>
  <c r="M459" i="1" s="1"/>
  <c r="N460" i="1"/>
  <c r="N1247" i="1"/>
  <c r="K736" i="1"/>
  <c r="M736" i="1" s="1"/>
  <c r="N737" i="1"/>
  <c r="K790" i="1"/>
  <c r="M790" i="1" s="1"/>
  <c r="N791" i="1"/>
  <c r="K147" i="1"/>
  <c r="M147" i="1" s="1"/>
  <c r="N148" i="1"/>
  <c r="K930" i="1"/>
  <c r="M930" i="1" s="1"/>
  <c r="N931" i="1"/>
  <c r="O265" i="1"/>
  <c r="K487" i="1"/>
  <c r="M487" i="1" s="1"/>
  <c r="K1246" i="1"/>
  <c r="M1246" i="1" s="1"/>
  <c r="O299" i="1"/>
  <c r="N25" i="1"/>
  <c r="K24" i="1"/>
  <c r="M24" i="1" s="1"/>
  <c r="I25" i="1"/>
  <c r="G25" i="1" s="1"/>
  <c r="N792" i="1" l="1"/>
  <c r="L791" i="1"/>
  <c r="N1410" i="1"/>
  <c r="L1409" i="1"/>
  <c r="K589" i="1"/>
  <c r="M589" i="1" s="1"/>
  <c r="L589" i="1"/>
  <c r="N1295" i="1"/>
  <c r="L1294" i="1"/>
  <c r="K857" i="1"/>
  <c r="M857" i="1" s="1"/>
  <c r="L857" i="1"/>
  <c r="L24" i="1"/>
  <c r="H24" i="1"/>
  <c r="J25" i="1"/>
  <c r="N326" i="1"/>
  <c r="L325" i="1"/>
  <c r="N1370" i="1"/>
  <c r="L1369" i="1"/>
  <c r="K1535" i="1"/>
  <c r="M1535" i="1" s="1"/>
  <c r="L1535" i="1"/>
  <c r="H1535" i="1"/>
  <c r="O1535" i="1"/>
  <c r="J1536" i="1"/>
  <c r="N858" i="1"/>
  <c r="J858" i="1"/>
  <c r="H857" i="1"/>
  <c r="J302" i="1"/>
  <c r="L302" i="1" s="1"/>
  <c r="H301" i="1"/>
  <c r="K1369" i="1"/>
  <c r="M1369" i="1" s="1"/>
  <c r="J1370" i="1"/>
  <c r="H1369" i="1"/>
  <c r="K1294" i="1"/>
  <c r="M1294" i="1" s="1"/>
  <c r="K325" i="1"/>
  <c r="M325" i="1" s="1"/>
  <c r="H1294" i="1"/>
  <c r="J1295" i="1"/>
  <c r="K1409" i="1"/>
  <c r="M1409" i="1" s="1"/>
  <c r="J326" i="1"/>
  <c r="H325" i="1"/>
  <c r="J1248" i="1"/>
  <c r="L1248" i="1" s="1"/>
  <c r="H1247" i="1"/>
  <c r="J1140" i="1"/>
  <c r="L1140" i="1" s="1"/>
  <c r="H1139" i="1"/>
  <c r="J792" i="1"/>
  <c r="L792" i="1" s="1"/>
  <c r="H791" i="1"/>
  <c r="J739" i="1"/>
  <c r="L739" i="1" s="1"/>
  <c r="H738" i="1"/>
  <c r="J1410" i="1"/>
  <c r="H1409" i="1"/>
  <c r="J590" i="1"/>
  <c r="H589" i="1"/>
  <c r="N590" i="1"/>
  <c r="J643" i="1"/>
  <c r="L643" i="1" s="1"/>
  <c r="H642" i="1"/>
  <c r="J150" i="1"/>
  <c r="L150" i="1" s="1"/>
  <c r="H149" i="1"/>
  <c r="J463" i="1"/>
  <c r="L463" i="1" s="1"/>
  <c r="H462" i="1"/>
  <c r="J1206" i="1"/>
  <c r="L1206" i="1" s="1"/>
  <c r="H1205" i="1"/>
  <c r="J267" i="1"/>
  <c r="L267" i="1" s="1"/>
  <c r="H266" i="1"/>
  <c r="J489" i="1"/>
  <c r="L489" i="1" s="1"/>
  <c r="H488" i="1"/>
  <c r="J933" i="1"/>
  <c r="L933" i="1" s="1"/>
  <c r="H932" i="1"/>
  <c r="I1492" i="1"/>
  <c r="G1491" i="1"/>
  <c r="I1538" i="1"/>
  <c r="G1537" i="1"/>
  <c r="I275" i="1"/>
  <c r="G274" i="1"/>
  <c r="I651" i="1"/>
  <c r="G650" i="1"/>
  <c r="K641" i="1"/>
  <c r="M641" i="1" s="1"/>
  <c r="N642" i="1"/>
  <c r="K1205" i="1"/>
  <c r="M1205" i="1" s="1"/>
  <c r="N1206" i="1"/>
  <c r="K737" i="1"/>
  <c r="M737" i="1" s="1"/>
  <c r="N738" i="1"/>
  <c r="K488" i="1"/>
  <c r="M488" i="1" s="1"/>
  <c r="N489" i="1"/>
  <c r="K460" i="1"/>
  <c r="M460" i="1" s="1"/>
  <c r="N461" i="1"/>
  <c r="K1139" i="1"/>
  <c r="M1139" i="1" s="1"/>
  <c r="N1140" i="1"/>
  <c r="N149" i="1"/>
  <c r="K300" i="1"/>
  <c r="M300" i="1" s="1"/>
  <c r="N301" i="1"/>
  <c r="K265" i="1"/>
  <c r="M265" i="1" s="1"/>
  <c r="N266" i="1"/>
  <c r="K931" i="1"/>
  <c r="M931" i="1" s="1"/>
  <c r="N932" i="1"/>
  <c r="K1247" i="1"/>
  <c r="M1247" i="1" s="1"/>
  <c r="N1248" i="1"/>
  <c r="K148" i="1"/>
  <c r="M148" i="1" s="1"/>
  <c r="K791" i="1"/>
  <c r="M791" i="1" s="1"/>
  <c r="N462" i="1"/>
  <c r="N739" i="1"/>
  <c r="N267" i="1"/>
  <c r="O1247" i="1"/>
  <c r="O738" i="1"/>
  <c r="O300" i="1"/>
  <c r="N26" i="1"/>
  <c r="K25" i="1"/>
  <c r="M25" i="1" s="1"/>
  <c r="I26" i="1"/>
  <c r="G26" i="1" s="1"/>
  <c r="K1410" i="1" l="1"/>
  <c r="M1410" i="1" s="1"/>
  <c r="L1410" i="1"/>
  <c r="K1536" i="1"/>
  <c r="M1536" i="1" s="1"/>
  <c r="L1536" i="1"/>
  <c r="L25" i="1"/>
  <c r="J26" i="1"/>
  <c r="H25" i="1"/>
  <c r="N1371" i="1"/>
  <c r="L1370" i="1"/>
  <c r="K326" i="1"/>
  <c r="M326" i="1" s="1"/>
  <c r="L326" i="1"/>
  <c r="K1295" i="1"/>
  <c r="M1295" i="1" s="1"/>
  <c r="L1295" i="1"/>
  <c r="N591" i="1"/>
  <c r="L590" i="1"/>
  <c r="N859" i="1"/>
  <c r="L858" i="1"/>
  <c r="O1536" i="1"/>
  <c r="N1537" i="1"/>
  <c r="H1536" i="1"/>
  <c r="J1537" i="1"/>
  <c r="K858" i="1"/>
  <c r="M858" i="1" s="1"/>
  <c r="J859" i="1"/>
  <c r="H858" i="1"/>
  <c r="K1370" i="1"/>
  <c r="M1370" i="1" s="1"/>
  <c r="H1140" i="1"/>
  <c r="J1141" i="1"/>
  <c r="L1141" i="1" s="1"/>
  <c r="J303" i="1"/>
  <c r="L303" i="1" s="1"/>
  <c r="H302" i="1"/>
  <c r="N1296" i="1"/>
  <c r="J1371" i="1"/>
  <c r="H1370" i="1"/>
  <c r="H1295" i="1"/>
  <c r="J1296" i="1"/>
  <c r="N1411" i="1"/>
  <c r="K590" i="1"/>
  <c r="M590" i="1" s="1"/>
  <c r="N327" i="1"/>
  <c r="J327" i="1"/>
  <c r="H326" i="1"/>
  <c r="J1207" i="1"/>
  <c r="L1207" i="1" s="1"/>
  <c r="H1206" i="1"/>
  <c r="J151" i="1"/>
  <c r="L151" i="1" s="1"/>
  <c r="H150" i="1"/>
  <c r="J644" i="1"/>
  <c r="L644" i="1" s="1"/>
  <c r="H643" i="1"/>
  <c r="J740" i="1"/>
  <c r="L740" i="1" s="1"/>
  <c r="H739" i="1"/>
  <c r="J464" i="1"/>
  <c r="L464" i="1" s="1"/>
  <c r="H463" i="1"/>
  <c r="J793" i="1"/>
  <c r="L793" i="1" s="1"/>
  <c r="H792" i="1"/>
  <c r="J934" i="1"/>
  <c r="L934" i="1" s="1"/>
  <c r="H933" i="1"/>
  <c r="J591" i="1"/>
  <c r="H590" i="1"/>
  <c r="J268" i="1"/>
  <c r="L268" i="1" s="1"/>
  <c r="H267" i="1"/>
  <c r="J490" i="1"/>
  <c r="L490" i="1" s="1"/>
  <c r="H489" i="1"/>
  <c r="J1411" i="1"/>
  <c r="H1410" i="1"/>
  <c r="J1249" i="1"/>
  <c r="L1249" i="1" s="1"/>
  <c r="H1248" i="1"/>
  <c r="I652" i="1"/>
  <c r="G651" i="1"/>
  <c r="I276" i="1"/>
  <c r="G275" i="1"/>
  <c r="I1539" i="1"/>
  <c r="G1538" i="1"/>
  <c r="I1493" i="1"/>
  <c r="G1492" i="1"/>
  <c r="O266" i="1"/>
  <c r="K642" i="1"/>
  <c r="M642" i="1" s="1"/>
  <c r="N643" i="1"/>
  <c r="K1248" i="1"/>
  <c r="M1248" i="1" s="1"/>
  <c r="N1249" i="1"/>
  <c r="K932" i="1"/>
  <c r="M932" i="1" s="1"/>
  <c r="N933" i="1"/>
  <c r="K301" i="1"/>
  <c r="M301" i="1" s="1"/>
  <c r="N302" i="1"/>
  <c r="K738" i="1"/>
  <c r="M738" i="1" s="1"/>
  <c r="K1206" i="1"/>
  <c r="M1206" i="1" s="1"/>
  <c r="N1207" i="1"/>
  <c r="K792" i="1"/>
  <c r="M792" i="1" s="1"/>
  <c r="N793" i="1"/>
  <c r="K489" i="1"/>
  <c r="M489" i="1" s="1"/>
  <c r="N490" i="1"/>
  <c r="K149" i="1"/>
  <c r="M149" i="1" s="1"/>
  <c r="N150" i="1"/>
  <c r="K1140" i="1"/>
  <c r="M1140" i="1" s="1"/>
  <c r="N1141" i="1"/>
  <c r="K266" i="1"/>
  <c r="M266" i="1" s="1"/>
  <c r="K461" i="1"/>
  <c r="M461" i="1" s="1"/>
  <c r="O267" i="1"/>
  <c r="N463" i="1"/>
  <c r="O1248" i="1"/>
  <c r="O739" i="1"/>
  <c r="O301" i="1"/>
  <c r="N27" i="1"/>
  <c r="K26" i="1"/>
  <c r="M26" i="1" s="1"/>
  <c r="I27" i="1"/>
  <c r="G27" i="1" s="1"/>
  <c r="O1537" i="1" l="1"/>
  <c r="L1537" i="1"/>
  <c r="L26" i="1"/>
  <c r="J27" i="1"/>
  <c r="H26" i="1"/>
  <c r="K1296" i="1"/>
  <c r="M1296" i="1" s="1"/>
  <c r="L1296" i="1"/>
  <c r="K1411" i="1"/>
  <c r="M1411" i="1" s="1"/>
  <c r="L1411" i="1"/>
  <c r="K327" i="1"/>
  <c r="M327" i="1" s="1"/>
  <c r="L327" i="1"/>
  <c r="K591" i="1"/>
  <c r="M591" i="1" s="1"/>
  <c r="L591" i="1"/>
  <c r="K1371" i="1"/>
  <c r="M1371" i="1" s="1"/>
  <c r="L1371" i="1"/>
  <c r="K859" i="1"/>
  <c r="M859" i="1" s="1"/>
  <c r="L859" i="1"/>
  <c r="H1537" i="1"/>
  <c r="K1537" i="1"/>
  <c r="M1537" i="1" s="1"/>
  <c r="J1538" i="1"/>
  <c r="N1538" i="1"/>
  <c r="N860" i="1"/>
  <c r="J860" i="1"/>
  <c r="H859" i="1"/>
  <c r="J304" i="1"/>
  <c r="H303" i="1"/>
  <c r="J1142" i="1"/>
  <c r="L1142" i="1" s="1"/>
  <c r="H1141" i="1"/>
  <c r="N1372" i="1"/>
  <c r="J1372" i="1"/>
  <c r="H1371" i="1"/>
  <c r="N1297" i="1"/>
  <c r="J1297" i="1"/>
  <c r="H1296" i="1"/>
  <c r="N328" i="1"/>
  <c r="N1412" i="1"/>
  <c r="N592" i="1"/>
  <c r="J328" i="1"/>
  <c r="H327" i="1"/>
  <c r="J592" i="1"/>
  <c r="H591" i="1"/>
  <c r="J1250" i="1"/>
  <c r="L1250" i="1" s="1"/>
  <c r="H1249" i="1"/>
  <c r="J935" i="1"/>
  <c r="L935" i="1" s="1"/>
  <c r="H934" i="1"/>
  <c r="J794" i="1"/>
  <c r="L794" i="1" s="1"/>
  <c r="H793" i="1"/>
  <c r="J465" i="1"/>
  <c r="L465" i="1" s="1"/>
  <c r="H464" i="1"/>
  <c r="J645" i="1"/>
  <c r="L645" i="1" s="1"/>
  <c r="H644" i="1"/>
  <c r="J1412" i="1"/>
  <c r="H1411" i="1"/>
  <c r="J741" i="1"/>
  <c r="L741" i="1" s="1"/>
  <c r="H740" i="1"/>
  <c r="J152" i="1"/>
  <c r="L152" i="1" s="1"/>
  <c r="H151" i="1"/>
  <c r="J491" i="1"/>
  <c r="L491" i="1" s="1"/>
  <c r="H490" i="1"/>
  <c r="J269" i="1"/>
  <c r="L269" i="1" s="1"/>
  <c r="H268" i="1"/>
  <c r="J1208" i="1"/>
  <c r="L1208" i="1" s="1"/>
  <c r="H1207" i="1"/>
  <c r="I1494" i="1"/>
  <c r="G1493" i="1"/>
  <c r="I1540" i="1"/>
  <c r="G1539" i="1"/>
  <c r="I277" i="1"/>
  <c r="G276" i="1"/>
  <c r="I653" i="1"/>
  <c r="G653" i="1" s="1"/>
  <c r="G652" i="1"/>
  <c r="K643" i="1"/>
  <c r="M643" i="1" s="1"/>
  <c r="N644" i="1"/>
  <c r="K267" i="1"/>
  <c r="M267" i="1" s="1"/>
  <c r="N268" i="1"/>
  <c r="K150" i="1"/>
  <c r="M150" i="1" s="1"/>
  <c r="N151" i="1"/>
  <c r="K1141" i="1"/>
  <c r="M1141" i="1" s="1"/>
  <c r="N1142" i="1"/>
  <c r="K933" i="1"/>
  <c r="M933" i="1" s="1"/>
  <c r="N934" i="1"/>
  <c r="K1207" i="1"/>
  <c r="M1207" i="1" s="1"/>
  <c r="N1208" i="1"/>
  <c r="K739" i="1"/>
  <c r="M739" i="1" s="1"/>
  <c r="N740" i="1"/>
  <c r="K302" i="1"/>
  <c r="M302" i="1" s="1"/>
  <c r="N303" i="1"/>
  <c r="K793" i="1"/>
  <c r="M793" i="1" s="1"/>
  <c r="N794" i="1"/>
  <c r="K1249" i="1"/>
  <c r="M1249" i="1" s="1"/>
  <c r="N1250" i="1"/>
  <c r="K490" i="1"/>
  <c r="M490" i="1" s="1"/>
  <c r="N491" i="1"/>
  <c r="K462" i="1"/>
  <c r="M462" i="1" s="1"/>
  <c r="O1249" i="1"/>
  <c r="O302" i="1"/>
  <c r="N28" i="1"/>
  <c r="K27" i="1"/>
  <c r="M27" i="1" s="1"/>
  <c r="I28" i="1"/>
  <c r="G28" i="1" s="1"/>
  <c r="N1373" i="1" l="1"/>
  <c r="L1372" i="1"/>
  <c r="N1298" i="1"/>
  <c r="L1297" i="1"/>
  <c r="H304" i="1"/>
  <c r="L304" i="1"/>
  <c r="K592" i="1"/>
  <c r="M592" i="1" s="1"/>
  <c r="L592" i="1"/>
  <c r="K860" i="1"/>
  <c r="M860" i="1" s="1"/>
  <c r="L860" i="1"/>
  <c r="L27" i="1"/>
  <c r="H27" i="1"/>
  <c r="J28" i="1"/>
  <c r="N329" i="1"/>
  <c r="L328" i="1"/>
  <c r="K1412" i="1"/>
  <c r="M1412" i="1" s="1"/>
  <c r="L1412" i="1"/>
  <c r="O1538" i="1"/>
  <c r="L1538" i="1"/>
  <c r="J1539" i="1"/>
  <c r="K1538" i="1"/>
  <c r="M1538" i="1" s="1"/>
  <c r="N1539" i="1"/>
  <c r="H1538" i="1"/>
  <c r="N861" i="1"/>
  <c r="J861" i="1"/>
  <c r="H860" i="1"/>
  <c r="K1372" i="1"/>
  <c r="M1372" i="1" s="1"/>
  <c r="H1142" i="1"/>
  <c r="J1143" i="1"/>
  <c r="J1373" i="1"/>
  <c r="H1372" i="1"/>
  <c r="K1297" i="1"/>
  <c r="M1297" i="1" s="1"/>
  <c r="K328" i="1"/>
  <c r="M328" i="1" s="1"/>
  <c r="J1298" i="1"/>
  <c r="H1297" i="1"/>
  <c r="K1539" i="1"/>
  <c r="M1539" i="1" s="1"/>
  <c r="J329" i="1"/>
  <c r="H328" i="1"/>
  <c r="J742" i="1"/>
  <c r="L742" i="1" s="1"/>
  <c r="H741" i="1"/>
  <c r="J1413" i="1"/>
  <c r="H1412" i="1"/>
  <c r="N1413" i="1"/>
  <c r="J936" i="1"/>
  <c r="L936" i="1" s="1"/>
  <c r="H935" i="1"/>
  <c r="J1209" i="1"/>
  <c r="L1209" i="1" s="1"/>
  <c r="H1208" i="1"/>
  <c r="J270" i="1"/>
  <c r="L270" i="1" s="1"/>
  <c r="H269" i="1"/>
  <c r="J646" i="1"/>
  <c r="L646" i="1" s="1"/>
  <c r="H645" i="1"/>
  <c r="J492" i="1"/>
  <c r="L492" i="1" s="1"/>
  <c r="H491" i="1"/>
  <c r="J466" i="1"/>
  <c r="H465" i="1"/>
  <c r="J1251" i="1"/>
  <c r="L1251" i="1" s="1"/>
  <c r="H1250" i="1"/>
  <c r="J593" i="1"/>
  <c r="H592" i="1"/>
  <c r="N593" i="1"/>
  <c r="J153" i="1"/>
  <c r="L153" i="1" s="1"/>
  <c r="H152" i="1"/>
  <c r="J795" i="1"/>
  <c r="L795" i="1" s="1"/>
  <c r="H794" i="1"/>
  <c r="I278" i="1"/>
  <c r="G278" i="1" s="1"/>
  <c r="G277" i="1"/>
  <c r="I1541" i="1"/>
  <c r="G1540" i="1"/>
  <c r="I1495" i="1"/>
  <c r="G1494" i="1"/>
  <c r="N645" i="1"/>
  <c r="K644" i="1"/>
  <c r="M644" i="1" s="1"/>
  <c r="K491" i="1"/>
  <c r="M491" i="1" s="1"/>
  <c r="N492" i="1"/>
  <c r="O268" i="1"/>
  <c r="N269" i="1"/>
  <c r="K934" i="1"/>
  <c r="M934" i="1" s="1"/>
  <c r="N935" i="1"/>
  <c r="K463" i="1"/>
  <c r="M463" i="1" s="1"/>
  <c r="N464" i="1"/>
  <c r="K1142" i="1"/>
  <c r="M1142" i="1" s="1"/>
  <c r="N1143" i="1"/>
  <c r="K794" i="1"/>
  <c r="M794" i="1" s="1"/>
  <c r="N795" i="1"/>
  <c r="K303" i="1"/>
  <c r="M303" i="1" s="1"/>
  <c r="N304" i="1"/>
  <c r="K740" i="1"/>
  <c r="M740" i="1" s="1"/>
  <c r="N741" i="1"/>
  <c r="K1250" i="1"/>
  <c r="M1250" i="1" s="1"/>
  <c r="N1251" i="1"/>
  <c r="K1208" i="1"/>
  <c r="M1208" i="1" s="1"/>
  <c r="N1209" i="1"/>
  <c r="K151" i="1"/>
  <c r="M151" i="1" s="1"/>
  <c r="N152" i="1"/>
  <c r="O740" i="1"/>
  <c r="O1208" i="1"/>
  <c r="K268" i="1"/>
  <c r="M268" i="1" s="1"/>
  <c r="N742" i="1"/>
  <c r="O1250" i="1"/>
  <c r="O303" i="1"/>
  <c r="N29" i="1"/>
  <c r="K28" i="1"/>
  <c r="M28" i="1" s="1"/>
  <c r="I29" i="1"/>
  <c r="G29" i="1" s="1"/>
  <c r="H466" i="1" l="1"/>
  <c r="L466" i="1"/>
  <c r="K1373" i="1"/>
  <c r="M1373" i="1" s="1"/>
  <c r="L1373" i="1"/>
  <c r="N1414" i="1"/>
  <c r="L1413" i="1"/>
  <c r="N1144" i="1"/>
  <c r="L1143" i="1"/>
  <c r="O1539" i="1"/>
  <c r="L1539" i="1"/>
  <c r="L28" i="1"/>
  <c r="J29" i="1"/>
  <c r="N30" i="1" s="1"/>
  <c r="H28" i="1"/>
  <c r="N862" i="1"/>
  <c r="L861" i="1"/>
  <c r="K329" i="1"/>
  <c r="M329" i="1" s="1"/>
  <c r="L329" i="1"/>
  <c r="K593" i="1"/>
  <c r="M593" i="1" s="1"/>
  <c r="L593" i="1"/>
  <c r="N1299" i="1"/>
  <c r="L1298" i="1"/>
  <c r="H1539" i="1"/>
  <c r="J1540" i="1"/>
  <c r="N1540" i="1"/>
  <c r="K861" i="1"/>
  <c r="M861" i="1" s="1"/>
  <c r="J862" i="1"/>
  <c r="H861" i="1"/>
  <c r="J1144" i="1"/>
  <c r="L1144" i="1" s="1"/>
  <c r="H1143" i="1"/>
  <c r="N1374" i="1"/>
  <c r="K1298" i="1"/>
  <c r="M1298" i="1" s="1"/>
  <c r="J1374" i="1"/>
  <c r="H1373" i="1"/>
  <c r="J1299" i="1"/>
  <c r="H1298" i="1"/>
  <c r="N594" i="1"/>
  <c r="K1413" i="1"/>
  <c r="M1413" i="1" s="1"/>
  <c r="N330" i="1"/>
  <c r="J330" i="1"/>
  <c r="H329" i="1"/>
  <c r="J1252" i="1"/>
  <c r="L1252" i="1" s="1"/>
  <c r="H1251" i="1"/>
  <c r="J937" i="1"/>
  <c r="L937" i="1" s="1"/>
  <c r="H936" i="1"/>
  <c r="J154" i="1"/>
  <c r="L154" i="1" s="1"/>
  <c r="H153" i="1"/>
  <c r="J271" i="1"/>
  <c r="L271" i="1" s="1"/>
  <c r="H270" i="1"/>
  <c r="J1414" i="1"/>
  <c r="H1413" i="1"/>
  <c r="J1210" i="1"/>
  <c r="H1209" i="1"/>
  <c r="J796" i="1"/>
  <c r="L796" i="1" s="1"/>
  <c r="H795" i="1"/>
  <c r="J743" i="1"/>
  <c r="L743" i="1" s="1"/>
  <c r="H742" i="1"/>
  <c r="J594" i="1"/>
  <c r="H593" i="1"/>
  <c r="J493" i="1"/>
  <c r="L493" i="1" s="1"/>
  <c r="H492" i="1"/>
  <c r="J647" i="1"/>
  <c r="L647" i="1" s="1"/>
  <c r="H646" i="1"/>
  <c r="I1496" i="1"/>
  <c r="G1495" i="1"/>
  <c r="I1542" i="1"/>
  <c r="G1541" i="1"/>
  <c r="K645" i="1"/>
  <c r="M645" i="1" s="1"/>
  <c r="N646" i="1"/>
  <c r="O741" i="1"/>
  <c r="K269" i="1"/>
  <c r="M269" i="1" s="1"/>
  <c r="N270" i="1"/>
  <c r="K152" i="1"/>
  <c r="M152" i="1" s="1"/>
  <c r="N153" i="1"/>
  <c r="K464" i="1"/>
  <c r="M464" i="1" s="1"/>
  <c r="N465" i="1"/>
  <c r="K1251" i="1"/>
  <c r="M1251" i="1" s="1"/>
  <c r="N1252" i="1"/>
  <c r="K305" i="1"/>
  <c r="K306" i="1" s="1"/>
  <c r="N305" i="1"/>
  <c r="K741" i="1"/>
  <c r="M741" i="1" s="1"/>
  <c r="K1209" i="1"/>
  <c r="M1209" i="1" s="1"/>
  <c r="N1210" i="1"/>
  <c r="K492" i="1"/>
  <c r="M492" i="1" s="1"/>
  <c r="N493" i="1"/>
  <c r="K795" i="1"/>
  <c r="M795" i="1" s="1"/>
  <c r="N796" i="1"/>
  <c r="K935" i="1"/>
  <c r="M935" i="1" s="1"/>
  <c r="N936" i="1"/>
  <c r="O464" i="1"/>
  <c r="K304" i="1"/>
  <c r="M304" i="1" s="1"/>
  <c r="O269" i="1"/>
  <c r="O1209" i="1"/>
  <c r="K1143" i="1"/>
  <c r="M1143" i="1" s="1"/>
  <c r="O1251" i="1"/>
  <c r="O304" i="1"/>
  <c r="I30" i="1"/>
  <c r="G30" i="1" s="1"/>
  <c r="K29" i="1" l="1"/>
  <c r="M29" i="1" s="1"/>
  <c r="N331" i="1"/>
  <c r="L330" i="1"/>
  <c r="N1541" i="1"/>
  <c r="L1540" i="1"/>
  <c r="L29" i="1"/>
  <c r="H29" i="1"/>
  <c r="J30" i="1"/>
  <c r="K594" i="1"/>
  <c r="M594" i="1" s="1"/>
  <c r="L594" i="1"/>
  <c r="K1210" i="1"/>
  <c r="M1210" i="1" s="1"/>
  <c r="L1210" i="1"/>
  <c r="N1300" i="1"/>
  <c r="L1299" i="1"/>
  <c r="N863" i="1"/>
  <c r="L862" i="1"/>
  <c r="K1414" i="1"/>
  <c r="M1414" i="1" s="1"/>
  <c r="L1414" i="1"/>
  <c r="K1374" i="1"/>
  <c r="M1374" i="1" s="1"/>
  <c r="L1374" i="1"/>
  <c r="H1540" i="1"/>
  <c r="K1540" i="1"/>
  <c r="M1540" i="1" s="1"/>
  <c r="O1540" i="1"/>
  <c r="J1541" i="1"/>
  <c r="K862" i="1"/>
  <c r="M862" i="1" s="1"/>
  <c r="J863" i="1"/>
  <c r="H862" i="1"/>
  <c r="J1145" i="1"/>
  <c r="L1145" i="1" s="1"/>
  <c r="H1144" i="1"/>
  <c r="N1375" i="1"/>
  <c r="K1299" i="1"/>
  <c r="M1299" i="1" s="1"/>
  <c r="N1415" i="1"/>
  <c r="J1375" i="1"/>
  <c r="H1374" i="1"/>
  <c r="J1300" i="1"/>
  <c r="H1299" i="1"/>
  <c r="K330" i="1"/>
  <c r="M330" i="1" s="1"/>
  <c r="N595" i="1"/>
  <c r="J331" i="1"/>
  <c r="H330" i="1"/>
  <c r="J648" i="1"/>
  <c r="L648" i="1" s="1"/>
  <c r="H647" i="1"/>
  <c r="J797" i="1"/>
  <c r="L797" i="1" s="1"/>
  <c r="H796" i="1"/>
  <c r="J1415" i="1"/>
  <c r="H1414" i="1"/>
  <c r="J494" i="1"/>
  <c r="L494" i="1" s="1"/>
  <c r="H493" i="1"/>
  <c r="J1211" i="1"/>
  <c r="L1211" i="1" s="1"/>
  <c r="H1210" i="1"/>
  <c r="J155" i="1"/>
  <c r="L155" i="1" s="1"/>
  <c r="H154" i="1"/>
  <c r="J595" i="1"/>
  <c r="H594" i="1"/>
  <c r="J1253" i="1"/>
  <c r="L1253" i="1" s="1"/>
  <c r="H1252" i="1"/>
  <c r="J744" i="1"/>
  <c r="L744" i="1" s="1"/>
  <c r="H743" i="1"/>
  <c r="J272" i="1"/>
  <c r="L272" i="1" s="1"/>
  <c r="H271" i="1"/>
  <c r="J938" i="1"/>
  <c r="L938" i="1" s="1"/>
  <c r="H937" i="1"/>
  <c r="I1543" i="1"/>
  <c r="G1542" i="1"/>
  <c r="I1497" i="1"/>
  <c r="G1496" i="1"/>
  <c r="K646" i="1"/>
  <c r="M646" i="1" s="1"/>
  <c r="N647" i="1"/>
  <c r="M305" i="1"/>
  <c r="K465" i="1"/>
  <c r="M465" i="1" s="1"/>
  <c r="N466" i="1"/>
  <c r="K493" i="1"/>
  <c r="M493" i="1" s="1"/>
  <c r="N494" i="1"/>
  <c r="K153" i="1"/>
  <c r="M153" i="1" s="1"/>
  <c r="N154" i="1"/>
  <c r="O1210" i="1"/>
  <c r="N1211" i="1"/>
  <c r="K742" i="1"/>
  <c r="M742" i="1" s="1"/>
  <c r="N743" i="1"/>
  <c r="K270" i="1"/>
  <c r="M270" i="1" s="1"/>
  <c r="N271" i="1"/>
  <c r="K936" i="1"/>
  <c r="M936" i="1" s="1"/>
  <c r="N937" i="1"/>
  <c r="K1252" i="1"/>
  <c r="M1252" i="1" s="1"/>
  <c r="N1253" i="1"/>
  <c r="K796" i="1"/>
  <c r="M796" i="1" s="1"/>
  <c r="N797" i="1"/>
  <c r="K1144" i="1"/>
  <c r="M1144" i="1" s="1"/>
  <c r="N1145" i="1"/>
  <c r="O465" i="1"/>
  <c r="K307" i="1"/>
  <c r="M306" i="1"/>
  <c r="O742" i="1"/>
  <c r="N938" i="1"/>
  <c r="O743" i="1"/>
  <c r="O270" i="1"/>
  <c r="O1252" i="1"/>
  <c r="N31" i="1"/>
  <c r="K30" i="1"/>
  <c r="M30" i="1" s="1"/>
  <c r="I31" i="1"/>
  <c r="G31" i="1" s="1"/>
  <c r="K595" i="1" l="1"/>
  <c r="M595" i="1" s="1"/>
  <c r="L595" i="1"/>
  <c r="K1415" i="1"/>
  <c r="M1415" i="1" s="1"/>
  <c r="L1415" i="1"/>
  <c r="K1300" i="1"/>
  <c r="M1300" i="1" s="1"/>
  <c r="L1300" i="1"/>
  <c r="N864" i="1"/>
  <c r="L863" i="1"/>
  <c r="K1375" i="1"/>
  <c r="M1375" i="1" s="1"/>
  <c r="L1375" i="1"/>
  <c r="K1541" i="1"/>
  <c r="M1541" i="1" s="1"/>
  <c r="L1541" i="1"/>
  <c r="N332" i="1"/>
  <c r="L331" i="1"/>
  <c r="L30" i="1"/>
  <c r="J31" i="1"/>
  <c r="H30" i="1"/>
  <c r="K863" i="1"/>
  <c r="M863" i="1" s="1"/>
  <c r="H1541" i="1"/>
  <c r="N1542" i="1"/>
  <c r="J1542" i="1"/>
  <c r="O1541" i="1"/>
  <c r="H863" i="1"/>
  <c r="J864" i="1"/>
  <c r="J1146" i="1"/>
  <c r="L1146" i="1" s="1"/>
  <c r="H1145" i="1"/>
  <c r="N1376" i="1"/>
  <c r="J1376" i="1"/>
  <c r="H1375" i="1"/>
  <c r="N1301" i="1"/>
  <c r="J1301" i="1"/>
  <c r="H1300" i="1"/>
  <c r="O1542" i="1"/>
  <c r="K331" i="1"/>
  <c r="M331" i="1" s="1"/>
  <c r="N1416" i="1"/>
  <c r="J332" i="1"/>
  <c r="H331" i="1"/>
  <c r="N596" i="1"/>
  <c r="J939" i="1"/>
  <c r="L939" i="1" s="1"/>
  <c r="H938" i="1"/>
  <c r="J156" i="1"/>
  <c r="L156" i="1" s="1"/>
  <c r="H155" i="1"/>
  <c r="J273" i="1"/>
  <c r="L273" i="1" s="1"/>
  <c r="H272" i="1"/>
  <c r="J1254" i="1"/>
  <c r="L1254" i="1" s="1"/>
  <c r="H1253" i="1"/>
  <c r="J596" i="1"/>
  <c r="H595" i="1"/>
  <c r="J1212" i="1"/>
  <c r="L1212" i="1" s="1"/>
  <c r="H1211" i="1"/>
  <c r="J1416" i="1"/>
  <c r="H1415" i="1"/>
  <c r="J495" i="1"/>
  <c r="L495" i="1" s="1"/>
  <c r="H494" i="1"/>
  <c r="J798" i="1"/>
  <c r="L798" i="1" s="1"/>
  <c r="H797" i="1"/>
  <c r="J745" i="1"/>
  <c r="L745" i="1" s="1"/>
  <c r="H744" i="1"/>
  <c r="J649" i="1"/>
  <c r="L649" i="1" s="1"/>
  <c r="H648" i="1"/>
  <c r="I1498" i="1"/>
  <c r="G1497" i="1"/>
  <c r="I1544" i="1"/>
  <c r="G1544" i="1" s="1"/>
  <c r="G1543" i="1"/>
  <c r="K937" i="1"/>
  <c r="M937" i="1" s="1"/>
  <c r="N648" i="1"/>
  <c r="K647" i="1"/>
  <c r="M647" i="1" s="1"/>
  <c r="K1145" i="1"/>
  <c r="M1145" i="1" s="1"/>
  <c r="N1146" i="1"/>
  <c r="K271" i="1"/>
  <c r="M271" i="1" s="1"/>
  <c r="N272" i="1"/>
  <c r="K1211" i="1"/>
  <c r="M1211" i="1" s="1"/>
  <c r="N1212" i="1"/>
  <c r="K154" i="1"/>
  <c r="M154" i="1" s="1"/>
  <c r="N155" i="1"/>
  <c r="K466" i="1"/>
  <c r="M466" i="1" s="1"/>
  <c r="N467" i="1"/>
  <c r="K797" i="1"/>
  <c r="M797" i="1" s="1"/>
  <c r="N798" i="1"/>
  <c r="K1253" i="1"/>
  <c r="M1253" i="1" s="1"/>
  <c r="N1254" i="1"/>
  <c r="K494" i="1"/>
  <c r="M494" i="1" s="1"/>
  <c r="N495" i="1"/>
  <c r="K743" i="1"/>
  <c r="M743" i="1" s="1"/>
  <c r="N744" i="1"/>
  <c r="O271" i="1"/>
  <c r="K308" i="1"/>
  <c r="M308" i="1" s="1"/>
  <c r="M307" i="1"/>
  <c r="O466" i="1"/>
  <c r="O1211" i="1"/>
  <c r="O272" i="1"/>
  <c r="K467" i="1"/>
  <c r="N939" i="1"/>
  <c r="O1253" i="1"/>
  <c r="N32" i="1"/>
  <c r="K31" i="1"/>
  <c r="M31" i="1" s="1"/>
  <c r="I32" i="1"/>
  <c r="G32" i="1" s="1"/>
  <c r="K864" i="1" l="1"/>
  <c r="M864" i="1" s="1"/>
  <c r="L864" i="1"/>
  <c r="K596" i="1"/>
  <c r="M596" i="1" s="1"/>
  <c r="L596" i="1"/>
  <c r="N1302" i="1"/>
  <c r="L1301" i="1"/>
  <c r="L31" i="1"/>
  <c r="J32" i="1"/>
  <c r="H31" i="1"/>
  <c r="K1542" i="1"/>
  <c r="M1542" i="1" s="1"/>
  <c r="L1542" i="1"/>
  <c r="N333" i="1"/>
  <c r="L332" i="1"/>
  <c r="N1377" i="1"/>
  <c r="L1376" i="1"/>
  <c r="K1416" i="1"/>
  <c r="M1416" i="1" s="1"/>
  <c r="L1416" i="1"/>
  <c r="N1543" i="1"/>
  <c r="H1542" i="1"/>
  <c r="J1543" i="1"/>
  <c r="N865" i="1"/>
  <c r="J865" i="1"/>
  <c r="H864" i="1"/>
  <c r="J1147" i="1"/>
  <c r="L1147" i="1" s="1"/>
  <c r="H1146" i="1"/>
  <c r="K1376" i="1"/>
  <c r="M1376" i="1" s="1"/>
  <c r="J1377" i="1"/>
  <c r="L1377" i="1" s="1"/>
  <c r="H1376" i="1"/>
  <c r="K1301" i="1"/>
  <c r="M1301" i="1" s="1"/>
  <c r="K332" i="1"/>
  <c r="M332" i="1" s="1"/>
  <c r="J1302" i="1"/>
  <c r="H1301" i="1"/>
  <c r="N1417" i="1"/>
  <c r="J333" i="1"/>
  <c r="H332" i="1"/>
  <c r="J650" i="1"/>
  <c r="L650" i="1" s="1"/>
  <c r="H649" i="1"/>
  <c r="J597" i="1"/>
  <c r="H596" i="1"/>
  <c r="N597" i="1"/>
  <c r="J157" i="1"/>
  <c r="L157" i="1" s="1"/>
  <c r="H156" i="1"/>
  <c r="J799" i="1"/>
  <c r="L799" i="1" s="1"/>
  <c r="H798" i="1"/>
  <c r="J1255" i="1"/>
  <c r="L1255" i="1" s="1"/>
  <c r="H1254" i="1"/>
  <c r="J496" i="1"/>
  <c r="L496" i="1" s="1"/>
  <c r="H495" i="1"/>
  <c r="J1417" i="1"/>
  <c r="H1416" i="1"/>
  <c r="J274" i="1"/>
  <c r="L274" i="1" s="1"/>
  <c r="H273" i="1"/>
  <c r="J746" i="1"/>
  <c r="H745" i="1"/>
  <c r="J1213" i="1"/>
  <c r="H1212" i="1"/>
  <c r="J940" i="1"/>
  <c r="L940" i="1" s="1"/>
  <c r="H939" i="1"/>
  <c r="I1499" i="1"/>
  <c r="G1499" i="1" s="1"/>
  <c r="G1498" i="1"/>
  <c r="N649" i="1"/>
  <c r="K648" i="1"/>
  <c r="M648" i="1" s="1"/>
  <c r="K798" i="1"/>
  <c r="M798" i="1" s="1"/>
  <c r="N799" i="1"/>
  <c r="K272" i="1"/>
  <c r="M272" i="1" s="1"/>
  <c r="N273" i="1"/>
  <c r="K495" i="1"/>
  <c r="M495" i="1" s="1"/>
  <c r="N496" i="1"/>
  <c r="K1254" i="1"/>
  <c r="M1254" i="1" s="1"/>
  <c r="N1255" i="1"/>
  <c r="K744" i="1"/>
  <c r="M744" i="1" s="1"/>
  <c r="N745" i="1"/>
  <c r="K155" i="1"/>
  <c r="M155" i="1" s="1"/>
  <c r="N156" i="1"/>
  <c r="K1212" i="1"/>
  <c r="M1212" i="1" s="1"/>
  <c r="N1213" i="1"/>
  <c r="K1146" i="1"/>
  <c r="M1146" i="1" s="1"/>
  <c r="N1147" i="1"/>
  <c r="K938" i="1"/>
  <c r="M938" i="1" s="1"/>
  <c r="O1212" i="1"/>
  <c r="K468" i="1"/>
  <c r="M467" i="1"/>
  <c r="O273" i="1"/>
  <c r="O744" i="1"/>
  <c r="O1254" i="1"/>
  <c r="O745" i="1"/>
  <c r="N33" i="1"/>
  <c r="K32" i="1"/>
  <c r="M32" i="1" s="1"/>
  <c r="I33" i="1"/>
  <c r="G33" i="1" s="1"/>
  <c r="N1418" i="1" l="1"/>
  <c r="L1417" i="1"/>
  <c r="N334" i="1"/>
  <c r="L333" i="1"/>
  <c r="K597" i="1"/>
  <c r="M597" i="1" s="1"/>
  <c r="L597" i="1"/>
  <c r="H746" i="1"/>
  <c r="L746" i="1"/>
  <c r="N1303" i="1"/>
  <c r="L1302" i="1"/>
  <c r="H1213" i="1"/>
  <c r="L1213" i="1"/>
  <c r="K865" i="1"/>
  <c r="M865" i="1" s="1"/>
  <c r="L865" i="1"/>
  <c r="L32" i="1"/>
  <c r="H32" i="1"/>
  <c r="J33" i="1"/>
  <c r="K1543" i="1"/>
  <c r="M1543" i="1" s="1"/>
  <c r="L1543" i="1"/>
  <c r="J1544" i="1"/>
  <c r="N1544" i="1"/>
  <c r="O1543" i="1"/>
  <c r="H1543" i="1"/>
  <c r="N866" i="1"/>
  <c r="J866" i="1"/>
  <c r="H865" i="1"/>
  <c r="H1377" i="1"/>
  <c r="J1378" i="1"/>
  <c r="H1147" i="1"/>
  <c r="J1148" i="1"/>
  <c r="L1148" i="1" s="1"/>
  <c r="K1377" i="1"/>
  <c r="M1377" i="1" s="1"/>
  <c r="N1378" i="1"/>
  <c r="K1302" i="1"/>
  <c r="M1302" i="1" s="1"/>
  <c r="J1303" i="1"/>
  <c r="H1302" i="1"/>
  <c r="K1417" i="1"/>
  <c r="M1417" i="1" s="1"/>
  <c r="O1213" i="1"/>
  <c r="K333" i="1"/>
  <c r="M333" i="1" s="1"/>
  <c r="N598" i="1"/>
  <c r="J334" i="1"/>
  <c r="H333" i="1"/>
  <c r="J598" i="1"/>
  <c r="H597" i="1"/>
  <c r="J275" i="1"/>
  <c r="L275" i="1" s="1"/>
  <c r="H274" i="1"/>
  <c r="J497" i="1"/>
  <c r="L497" i="1" s="1"/>
  <c r="H496" i="1"/>
  <c r="J941" i="1"/>
  <c r="L941" i="1" s="1"/>
  <c r="H940" i="1"/>
  <c r="J800" i="1"/>
  <c r="L800" i="1" s="1"/>
  <c r="H799" i="1"/>
  <c r="J1418" i="1"/>
  <c r="H1417" i="1"/>
  <c r="J1256" i="1"/>
  <c r="L1256" i="1" s="1"/>
  <c r="H1255" i="1"/>
  <c r="J158" i="1"/>
  <c r="L158" i="1" s="1"/>
  <c r="H157" i="1"/>
  <c r="J651" i="1"/>
  <c r="L651" i="1" s="1"/>
  <c r="H650" i="1"/>
  <c r="K649" i="1"/>
  <c r="M649" i="1" s="1"/>
  <c r="N650" i="1"/>
  <c r="K1147" i="1"/>
  <c r="M1147" i="1" s="1"/>
  <c r="N1148" i="1"/>
  <c r="K273" i="1"/>
  <c r="M273" i="1" s="1"/>
  <c r="N274" i="1"/>
  <c r="K1213" i="1"/>
  <c r="M1213" i="1" s="1"/>
  <c r="N1214" i="1"/>
  <c r="K745" i="1"/>
  <c r="M745" i="1" s="1"/>
  <c r="N746" i="1"/>
  <c r="K1255" i="1"/>
  <c r="M1255" i="1" s="1"/>
  <c r="N1256" i="1"/>
  <c r="K496" i="1"/>
  <c r="M496" i="1" s="1"/>
  <c r="N497" i="1"/>
  <c r="K799" i="1"/>
  <c r="M799" i="1" s="1"/>
  <c r="N800" i="1"/>
  <c r="K156" i="1"/>
  <c r="M156" i="1" s="1"/>
  <c r="N157" i="1"/>
  <c r="K939" i="1"/>
  <c r="M939" i="1" s="1"/>
  <c r="N940" i="1"/>
  <c r="K469" i="1"/>
  <c r="M468" i="1"/>
  <c r="N747" i="1"/>
  <c r="K1214" i="1"/>
  <c r="O1255" i="1"/>
  <c r="O274" i="1"/>
  <c r="O746" i="1"/>
  <c r="N34" i="1"/>
  <c r="K33" i="1"/>
  <c r="M33" i="1" s="1"/>
  <c r="I34" i="1"/>
  <c r="G34" i="1" s="1"/>
  <c r="N1419" i="1" l="1"/>
  <c r="L1418" i="1"/>
  <c r="K598" i="1"/>
  <c r="M598" i="1" s="1"/>
  <c r="L598" i="1"/>
  <c r="K1378" i="1"/>
  <c r="M1378" i="1" s="1"/>
  <c r="L1378" i="1"/>
  <c r="N1545" i="1"/>
  <c r="L1544" i="1"/>
  <c r="L33" i="1"/>
  <c r="J34" i="1"/>
  <c r="H33" i="1"/>
  <c r="N1304" i="1"/>
  <c r="L1303" i="1"/>
  <c r="K866" i="1"/>
  <c r="M866" i="1" s="1"/>
  <c r="L866" i="1"/>
  <c r="N335" i="1"/>
  <c r="L334" i="1"/>
  <c r="J1545" i="1"/>
  <c r="K1545" i="1" s="1"/>
  <c r="M1545" i="1" s="1"/>
  <c r="K1544" i="1"/>
  <c r="M1544" i="1" s="1"/>
  <c r="O1544" i="1"/>
  <c r="H1544" i="1"/>
  <c r="N867" i="1"/>
  <c r="J867" i="1"/>
  <c r="H866" i="1"/>
  <c r="K1303" i="1"/>
  <c r="M1303" i="1" s="1"/>
  <c r="N1379" i="1"/>
  <c r="J1149" i="1"/>
  <c r="L1149" i="1" s="1"/>
  <c r="H1148" i="1"/>
  <c r="J1379" i="1"/>
  <c r="H1378" i="1"/>
  <c r="J1304" i="1"/>
  <c r="H1303" i="1"/>
  <c r="K334" i="1"/>
  <c r="M334" i="1" s="1"/>
  <c r="N599" i="1"/>
  <c r="K1418" i="1"/>
  <c r="M1418" i="1" s="1"/>
  <c r="J335" i="1"/>
  <c r="H334" i="1"/>
  <c r="J159" i="1"/>
  <c r="L159" i="1" s="1"/>
  <c r="H158" i="1"/>
  <c r="J801" i="1"/>
  <c r="H800" i="1"/>
  <c r="J1257" i="1"/>
  <c r="L1257" i="1" s="1"/>
  <c r="H1256" i="1"/>
  <c r="J942" i="1"/>
  <c r="L942" i="1" s="1"/>
  <c r="H941" i="1"/>
  <c r="J276" i="1"/>
  <c r="L276" i="1" s="1"/>
  <c r="H275" i="1"/>
  <c r="J1419" i="1"/>
  <c r="H1418" i="1"/>
  <c r="J498" i="1"/>
  <c r="L498" i="1" s="1"/>
  <c r="H497" i="1"/>
  <c r="J1546" i="1"/>
  <c r="H1545" i="1"/>
  <c r="J652" i="1"/>
  <c r="L652" i="1" s="1"/>
  <c r="H651" i="1"/>
  <c r="J599" i="1"/>
  <c r="H598" i="1"/>
  <c r="K650" i="1"/>
  <c r="M650" i="1" s="1"/>
  <c r="N651" i="1"/>
  <c r="K940" i="1"/>
  <c r="M940" i="1" s="1"/>
  <c r="N941" i="1"/>
  <c r="K157" i="1"/>
  <c r="M157" i="1" s="1"/>
  <c r="N158" i="1"/>
  <c r="K800" i="1"/>
  <c r="M800" i="1" s="1"/>
  <c r="N801" i="1"/>
  <c r="K274" i="1"/>
  <c r="M274" i="1" s="1"/>
  <c r="N275" i="1"/>
  <c r="K1256" i="1"/>
  <c r="M1256" i="1" s="1"/>
  <c r="N1257" i="1"/>
  <c r="K1148" i="1"/>
  <c r="M1148" i="1" s="1"/>
  <c r="N1149" i="1"/>
  <c r="K746" i="1"/>
  <c r="M746" i="1" s="1"/>
  <c r="K497" i="1"/>
  <c r="M497" i="1" s="1"/>
  <c r="N498" i="1"/>
  <c r="K1215" i="1"/>
  <c r="M1214" i="1"/>
  <c r="K470" i="1"/>
  <c r="M470" i="1" s="1"/>
  <c r="M469" i="1"/>
  <c r="K747" i="1"/>
  <c r="O1256" i="1"/>
  <c r="O275" i="1"/>
  <c r="N35" i="1"/>
  <c r="K34" i="1"/>
  <c r="M34" i="1" s="1"/>
  <c r="I35" i="1"/>
  <c r="G35" i="1" s="1"/>
  <c r="K1419" i="1" l="1"/>
  <c r="M1419" i="1" s="1"/>
  <c r="L1419" i="1"/>
  <c r="N802" i="1"/>
  <c r="L801" i="1"/>
  <c r="K1304" i="1"/>
  <c r="M1304" i="1" s="1"/>
  <c r="L1304" i="1"/>
  <c r="N868" i="1"/>
  <c r="L867" i="1"/>
  <c r="L34" i="1"/>
  <c r="H34" i="1"/>
  <c r="J35" i="1"/>
  <c r="K1546" i="1"/>
  <c r="M1546" i="1" s="1"/>
  <c r="L1546" i="1"/>
  <c r="K1379" i="1"/>
  <c r="M1379" i="1" s="1"/>
  <c r="L1379" i="1"/>
  <c r="K335" i="1"/>
  <c r="M335" i="1" s="1"/>
  <c r="L335" i="1"/>
  <c r="K599" i="1"/>
  <c r="M599" i="1" s="1"/>
  <c r="L599" i="1"/>
  <c r="N1546" i="1"/>
  <c r="L1545" i="1"/>
  <c r="K867" i="1"/>
  <c r="M867" i="1" s="1"/>
  <c r="J868" i="1"/>
  <c r="H867" i="1"/>
  <c r="N1380" i="1"/>
  <c r="H1379" i="1"/>
  <c r="J1380" i="1"/>
  <c r="J1150" i="1"/>
  <c r="H1149" i="1"/>
  <c r="N1305" i="1"/>
  <c r="J1305" i="1"/>
  <c r="H1304" i="1"/>
  <c r="N1420" i="1"/>
  <c r="N336" i="1"/>
  <c r="N600" i="1"/>
  <c r="J336" i="1"/>
  <c r="H335" i="1"/>
  <c r="J1547" i="1"/>
  <c r="H1546" i="1"/>
  <c r="J277" i="1"/>
  <c r="L277" i="1" s="1"/>
  <c r="H276" i="1"/>
  <c r="N1547" i="1"/>
  <c r="J499" i="1"/>
  <c r="H498" i="1"/>
  <c r="J943" i="1"/>
  <c r="L943" i="1" s="1"/>
  <c r="H942" i="1"/>
  <c r="J802" i="1"/>
  <c r="H801" i="1"/>
  <c r="J600" i="1"/>
  <c r="L600" i="1" s="1"/>
  <c r="H599" i="1"/>
  <c r="J653" i="1"/>
  <c r="L653" i="1" s="1"/>
  <c r="H652" i="1"/>
  <c r="J1420" i="1"/>
  <c r="H1419" i="1"/>
  <c r="J1258" i="1"/>
  <c r="L1258" i="1" s="1"/>
  <c r="H1257" i="1"/>
  <c r="J160" i="1"/>
  <c r="L160" i="1" s="1"/>
  <c r="H159" i="1"/>
  <c r="N652" i="1"/>
  <c r="K651" i="1"/>
  <c r="M651" i="1" s="1"/>
  <c r="K275" i="1"/>
  <c r="M275" i="1" s="1"/>
  <c r="N276" i="1"/>
  <c r="K941" i="1"/>
  <c r="M941" i="1" s="1"/>
  <c r="N942" i="1"/>
  <c r="K158" i="1"/>
  <c r="M158" i="1" s="1"/>
  <c r="N159" i="1"/>
  <c r="K1149" i="1"/>
  <c r="M1149" i="1" s="1"/>
  <c r="N1150" i="1"/>
  <c r="K1257" i="1"/>
  <c r="M1257" i="1" s="1"/>
  <c r="N1258" i="1"/>
  <c r="K498" i="1"/>
  <c r="M498" i="1" s="1"/>
  <c r="N499" i="1"/>
  <c r="K748" i="1"/>
  <c r="M747" i="1"/>
  <c r="K1216" i="1"/>
  <c r="M1215" i="1"/>
  <c r="N943" i="1"/>
  <c r="K801" i="1"/>
  <c r="M801" i="1" s="1"/>
  <c r="O1257" i="1"/>
  <c r="N36" i="1"/>
  <c r="K35" i="1"/>
  <c r="M35" i="1" s="1"/>
  <c r="I36" i="1"/>
  <c r="G36" i="1" s="1"/>
  <c r="N1421" i="1" l="1"/>
  <c r="L1420" i="1"/>
  <c r="K1305" i="1"/>
  <c r="M1305" i="1" s="1"/>
  <c r="L1305" i="1"/>
  <c r="K868" i="1"/>
  <c r="M868" i="1" s="1"/>
  <c r="L868" i="1"/>
  <c r="K1547" i="1"/>
  <c r="M1547" i="1" s="1"/>
  <c r="L1547" i="1"/>
  <c r="N500" i="1"/>
  <c r="L499" i="1"/>
  <c r="K336" i="1"/>
  <c r="M336" i="1" s="1"/>
  <c r="L336" i="1"/>
  <c r="N1151" i="1"/>
  <c r="L1150" i="1"/>
  <c r="N1381" i="1"/>
  <c r="L1380" i="1"/>
  <c r="L35" i="1"/>
  <c r="J36" i="1"/>
  <c r="N37" i="1" s="1"/>
  <c r="H35" i="1"/>
  <c r="N803" i="1"/>
  <c r="L802" i="1"/>
  <c r="N869" i="1"/>
  <c r="J869" i="1"/>
  <c r="H868" i="1"/>
  <c r="K1380" i="1"/>
  <c r="M1380" i="1" s="1"/>
  <c r="J1151" i="1"/>
  <c r="H1150" i="1"/>
  <c r="J1381" i="1"/>
  <c r="H1380" i="1"/>
  <c r="N1306" i="1"/>
  <c r="J1306" i="1"/>
  <c r="H1305" i="1"/>
  <c r="K1420" i="1"/>
  <c r="M1420" i="1" s="1"/>
  <c r="N337" i="1"/>
  <c r="H336" i="1"/>
  <c r="J337" i="1"/>
  <c r="J1548" i="1"/>
  <c r="H1547" i="1"/>
  <c r="N1548" i="1"/>
  <c r="J161" i="1"/>
  <c r="L161" i="1" s="1"/>
  <c r="H160" i="1"/>
  <c r="J601" i="1"/>
  <c r="H600" i="1"/>
  <c r="K600" i="1"/>
  <c r="M600" i="1" s="1"/>
  <c r="J1259" i="1"/>
  <c r="H1258" i="1"/>
  <c r="J803" i="1"/>
  <c r="H802" i="1"/>
  <c r="J1421" i="1"/>
  <c r="H1420" i="1"/>
  <c r="J944" i="1"/>
  <c r="L944" i="1" s="1"/>
  <c r="H943" i="1"/>
  <c r="J278" i="1"/>
  <c r="H277" i="1"/>
  <c r="J654" i="1"/>
  <c r="L654" i="1" s="1"/>
  <c r="H653" i="1"/>
  <c r="J500" i="1"/>
  <c r="L500" i="1" s="1"/>
  <c r="H499" i="1"/>
  <c r="N601" i="1"/>
  <c r="K652" i="1"/>
  <c r="M652" i="1" s="1"/>
  <c r="N653" i="1"/>
  <c r="K499" i="1"/>
  <c r="M499" i="1" s="1"/>
  <c r="N160" i="1"/>
  <c r="K942" i="1"/>
  <c r="M942" i="1" s="1"/>
  <c r="O276" i="1"/>
  <c r="N277" i="1"/>
  <c r="K1258" i="1"/>
  <c r="M1258" i="1" s="1"/>
  <c r="N1259" i="1"/>
  <c r="K802" i="1"/>
  <c r="M802" i="1" s="1"/>
  <c r="K276" i="1"/>
  <c r="M276" i="1" s="1"/>
  <c r="K159" i="1"/>
  <c r="M159" i="1" s="1"/>
  <c r="K1217" i="1"/>
  <c r="M1217" i="1" s="1"/>
  <c r="M1216" i="1"/>
  <c r="K749" i="1"/>
  <c r="M748" i="1"/>
  <c r="N944" i="1"/>
  <c r="K1150" i="1"/>
  <c r="M1150" i="1" s="1"/>
  <c r="O1258" i="1"/>
  <c r="K36" i="1"/>
  <c r="M36" i="1" s="1"/>
  <c r="I37" i="1"/>
  <c r="G37" i="1" s="1"/>
  <c r="K869" i="1" l="1"/>
  <c r="M869" i="1" s="1"/>
  <c r="L869" i="1"/>
  <c r="H278" i="1"/>
  <c r="L278" i="1"/>
  <c r="N1260" i="1"/>
  <c r="L1259" i="1"/>
  <c r="K1306" i="1"/>
  <c r="M1306" i="1" s="1"/>
  <c r="L1306" i="1"/>
  <c r="K1548" i="1"/>
  <c r="M1548" i="1" s="1"/>
  <c r="L1548" i="1"/>
  <c r="K337" i="1"/>
  <c r="M337" i="1" s="1"/>
  <c r="L337" i="1"/>
  <c r="K1381" i="1"/>
  <c r="M1381" i="1" s="1"/>
  <c r="L1381" i="1"/>
  <c r="K1421" i="1"/>
  <c r="M1421" i="1" s="1"/>
  <c r="L1421" i="1"/>
  <c r="L36" i="1"/>
  <c r="J37" i="1"/>
  <c r="H36" i="1"/>
  <c r="K601" i="1"/>
  <c r="M601" i="1" s="1"/>
  <c r="L601" i="1"/>
  <c r="N1152" i="1"/>
  <c r="L1151" i="1"/>
  <c r="N804" i="1"/>
  <c r="L803" i="1"/>
  <c r="N870" i="1"/>
  <c r="J870" i="1"/>
  <c r="H869" i="1"/>
  <c r="H1381" i="1"/>
  <c r="J1382" i="1"/>
  <c r="N1382" i="1"/>
  <c r="H1151" i="1"/>
  <c r="J1152" i="1"/>
  <c r="L1152" i="1" s="1"/>
  <c r="N1549" i="1"/>
  <c r="N1307" i="1"/>
  <c r="H1306" i="1"/>
  <c r="J1307" i="1"/>
  <c r="N1422" i="1"/>
  <c r="J338" i="1"/>
  <c r="H337" i="1"/>
  <c r="N338" i="1"/>
  <c r="N602" i="1"/>
  <c r="J602" i="1"/>
  <c r="H601" i="1"/>
  <c r="J501" i="1"/>
  <c r="H500" i="1"/>
  <c r="J945" i="1"/>
  <c r="L945" i="1" s="1"/>
  <c r="H944" i="1"/>
  <c r="J804" i="1"/>
  <c r="L804" i="1" s="1"/>
  <c r="H803" i="1"/>
  <c r="J162" i="1"/>
  <c r="L162" i="1" s="1"/>
  <c r="H161" i="1"/>
  <c r="J655" i="1"/>
  <c r="L655" i="1" s="1"/>
  <c r="H654" i="1"/>
  <c r="J1422" i="1"/>
  <c r="H1421" i="1"/>
  <c r="J1260" i="1"/>
  <c r="L1260" i="1" s="1"/>
  <c r="H1259" i="1"/>
  <c r="J1549" i="1"/>
  <c r="H1548" i="1"/>
  <c r="K653" i="1"/>
  <c r="M653" i="1" s="1"/>
  <c r="N654" i="1"/>
  <c r="K1259" i="1"/>
  <c r="M1259" i="1" s="1"/>
  <c r="K160" i="1"/>
  <c r="M160" i="1" s="1"/>
  <c r="N161" i="1"/>
  <c r="K500" i="1"/>
  <c r="M500" i="1" s="1"/>
  <c r="N501" i="1"/>
  <c r="K277" i="1"/>
  <c r="M277" i="1" s="1"/>
  <c r="N278" i="1"/>
  <c r="K750" i="1"/>
  <c r="M750" i="1" s="1"/>
  <c r="M749" i="1"/>
  <c r="O277" i="1"/>
  <c r="K803" i="1"/>
  <c r="M803" i="1" s="1"/>
  <c r="K943" i="1"/>
  <c r="M943" i="1" s="1"/>
  <c r="K1151" i="1"/>
  <c r="M1151" i="1" s="1"/>
  <c r="O1259" i="1"/>
  <c r="N38" i="1"/>
  <c r="K37" i="1"/>
  <c r="M37" i="1" s="1"/>
  <c r="I38" i="1"/>
  <c r="G38" i="1" s="1"/>
  <c r="K1422" i="1" l="1"/>
  <c r="M1422" i="1" s="1"/>
  <c r="L1422" i="1"/>
  <c r="N871" i="1"/>
  <c r="L870" i="1"/>
  <c r="N502" i="1"/>
  <c r="L501" i="1"/>
  <c r="K338" i="1"/>
  <c r="M338" i="1" s="1"/>
  <c r="L338" i="1"/>
  <c r="K1382" i="1"/>
  <c r="M1382" i="1" s="1"/>
  <c r="L1382" i="1"/>
  <c r="L37" i="1"/>
  <c r="J38" i="1"/>
  <c r="H37" i="1"/>
  <c r="K602" i="1"/>
  <c r="M602" i="1" s="1"/>
  <c r="L602" i="1"/>
  <c r="K1307" i="1"/>
  <c r="M1307" i="1" s="1"/>
  <c r="L1307" i="1"/>
  <c r="K1549" i="1"/>
  <c r="M1549" i="1" s="1"/>
  <c r="L1549" i="1"/>
  <c r="K870" i="1"/>
  <c r="M870" i="1" s="1"/>
  <c r="J871" i="1"/>
  <c r="H870" i="1"/>
  <c r="H1152" i="1"/>
  <c r="J1153" i="1"/>
  <c r="L1153" i="1" s="1"/>
  <c r="H1382" i="1"/>
  <c r="J1383" i="1"/>
  <c r="N1383" i="1"/>
  <c r="N1308" i="1"/>
  <c r="H1307" i="1"/>
  <c r="J1308" i="1"/>
  <c r="N339" i="1"/>
  <c r="N603" i="1"/>
  <c r="J339" i="1"/>
  <c r="L339" i="1" s="1"/>
  <c r="H338" i="1"/>
  <c r="N1423" i="1"/>
  <c r="J1261" i="1"/>
  <c r="H1260" i="1"/>
  <c r="J603" i="1"/>
  <c r="H602" i="1"/>
  <c r="J1550" i="1"/>
  <c r="H1549" i="1"/>
  <c r="N1550" i="1"/>
  <c r="J1423" i="1"/>
  <c r="H1422" i="1"/>
  <c r="J805" i="1"/>
  <c r="L805" i="1" s="1"/>
  <c r="H804" i="1"/>
  <c r="J656" i="1"/>
  <c r="L656" i="1" s="1"/>
  <c r="H655" i="1"/>
  <c r="J946" i="1"/>
  <c r="L946" i="1" s="1"/>
  <c r="H945" i="1"/>
  <c r="J163" i="1"/>
  <c r="L163" i="1" s="1"/>
  <c r="H162" i="1"/>
  <c r="J502" i="1"/>
  <c r="L502" i="1" s="1"/>
  <c r="H501" i="1"/>
  <c r="K501" i="1"/>
  <c r="M501" i="1" s="1"/>
  <c r="K654" i="1"/>
  <c r="M654" i="1" s="1"/>
  <c r="N655" i="1"/>
  <c r="K804" i="1"/>
  <c r="M804" i="1" s="1"/>
  <c r="N805" i="1"/>
  <c r="K161" i="1"/>
  <c r="M161" i="1" s="1"/>
  <c r="N162" i="1"/>
  <c r="K944" i="1"/>
  <c r="M944" i="1" s="1"/>
  <c r="N945" i="1"/>
  <c r="K1260" i="1"/>
  <c r="M1260" i="1" s="1"/>
  <c r="N1261" i="1"/>
  <c r="K1152" i="1"/>
  <c r="M1152" i="1" s="1"/>
  <c r="N1153" i="1"/>
  <c r="K278" i="1"/>
  <c r="M278" i="1" s="1"/>
  <c r="N279" i="1"/>
  <c r="K279" i="1"/>
  <c r="O278" i="1"/>
  <c r="O1260" i="1"/>
  <c r="K38" i="1"/>
  <c r="M38" i="1" s="1"/>
  <c r="I39" i="1"/>
  <c r="K1550" i="1" l="1"/>
  <c r="M1550" i="1" s="1"/>
  <c r="L1550" i="1"/>
  <c r="N604" i="1"/>
  <c r="L603" i="1"/>
  <c r="K1308" i="1"/>
  <c r="M1308" i="1" s="1"/>
  <c r="L1308" i="1"/>
  <c r="K871" i="1"/>
  <c r="M871" i="1" s="1"/>
  <c r="L871" i="1"/>
  <c r="L38" i="1"/>
  <c r="H38" i="1"/>
  <c r="J39" i="1"/>
  <c r="N39" i="1"/>
  <c r="H1261" i="1"/>
  <c r="L1261" i="1"/>
  <c r="K1423" i="1"/>
  <c r="M1423" i="1" s="1"/>
  <c r="L1423" i="1"/>
  <c r="N1384" i="1"/>
  <c r="L1383" i="1"/>
  <c r="K1383" i="1"/>
  <c r="M1383" i="1" s="1"/>
  <c r="J872" i="1"/>
  <c r="H871" i="1"/>
  <c r="N872" i="1"/>
  <c r="J1384" i="1"/>
  <c r="H1383" i="1"/>
  <c r="H339" i="1"/>
  <c r="J340" i="1"/>
  <c r="H1153" i="1"/>
  <c r="J1154" i="1"/>
  <c r="L1154" i="1" s="1"/>
  <c r="N1309" i="1"/>
  <c r="J1309" i="1"/>
  <c r="H1308" i="1"/>
  <c r="K603" i="1"/>
  <c r="M603" i="1" s="1"/>
  <c r="N1424" i="1"/>
  <c r="N340" i="1"/>
  <c r="K339" i="1"/>
  <c r="M339" i="1" s="1"/>
  <c r="J604" i="1"/>
  <c r="H603" i="1"/>
  <c r="J164" i="1"/>
  <c r="L164" i="1" s="1"/>
  <c r="H163" i="1"/>
  <c r="J806" i="1"/>
  <c r="L806" i="1" s="1"/>
  <c r="H805" i="1"/>
  <c r="J657" i="1"/>
  <c r="L657" i="1" s="1"/>
  <c r="H656" i="1"/>
  <c r="J503" i="1"/>
  <c r="L503" i="1" s="1"/>
  <c r="H502" i="1"/>
  <c r="J947" i="1"/>
  <c r="L947" i="1" s="1"/>
  <c r="H946" i="1"/>
  <c r="J1424" i="1"/>
  <c r="H1423" i="1"/>
  <c r="J1551" i="1"/>
  <c r="H1550" i="1"/>
  <c r="N1551" i="1"/>
  <c r="I40" i="1"/>
  <c r="G39" i="1"/>
  <c r="N656" i="1"/>
  <c r="K655" i="1"/>
  <c r="M655" i="1" s="1"/>
  <c r="K1262" i="1"/>
  <c r="K1263" i="1" s="1"/>
  <c r="N1262" i="1"/>
  <c r="N163" i="1"/>
  <c r="K1153" i="1"/>
  <c r="M1153" i="1" s="1"/>
  <c r="N1154" i="1"/>
  <c r="K945" i="1"/>
  <c r="M945" i="1" s="1"/>
  <c r="N946" i="1"/>
  <c r="K805" i="1"/>
  <c r="M805" i="1" s="1"/>
  <c r="N806" i="1"/>
  <c r="K502" i="1"/>
  <c r="M502" i="1" s="1"/>
  <c r="N503" i="1"/>
  <c r="K280" i="1"/>
  <c r="M279" i="1"/>
  <c r="K162" i="1"/>
  <c r="M162" i="1" s="1"/>
  <c r="K1261" i="1"/>
  <c r="M1261" i="1" s="1"/>
  <c r="N947" i="1"/>
  <c r="K39" i="1"/>
  <c r="M39" i="1" s="1"/>
  <c r="O1261" i="1"/>
  <c r="N1552" i="1" l="1"/>
  <c r="L1551" i="1"/>
  <c r="K1424" i="1"/>
  <c r="M1424" i="1" s="1"/>
  <c r="L1424" i="1"/>
  <c r="K340" i="1"/>
  <c r="M340" i="1" s="1"/>
  <c r="L340" i="1"/>
  <c r="K604" i="1"/>
  <c r="M604" i="1" s="1"/>
  <c r="L604" i="1"/>
  <c r="K872" i="1"/>
  <c r="M872" i="1" s="1"/>
  <c r="L872" i="1"/>
  <c r="O1384" i="1"/>
  <c r="L1384" i="1"/>
  <c r="K1309" i="1"/>
  <c r="M1309" i="1" s="1"/>
  <c r="L1309" i="1"/>
  <c r="L39" i="1"/>
  <c r="J40" i="1"/>
  <c r="K40" i="1" s="1"/>
  <c r="M40" i="1" s="1"/>
  <c r="H39" i="1"/>
  <c r="N40" i="1"/>
  <c r="N341" i="1"/>
  <c r="N873" i="1"/>
  <c r="J873" i="1"/>
  <c r="H872" i="1"/>
  <c r="K1384" i="1"/>
  <c r="M1384" i="1" s="1"/>
  <c r="J1155" i="1"/>
  <c r="H1154" i="1"/>
  <c r="J341" i="1"/>
  <c r="H340" i="1"/>
  <c r="H1384" i="1"/>
  <c r="J1385" i="1"/>
  <c r="N1385" i="1"/>
  <c r="N1310" i="1"/>
  <c r="J1310" i="1"/>
  <c r="H1309" i="1"/>
  <c r="K1551" i="1"/>
  <c r="M1551" i="1" s="1"/>
  <c r="N1425" i="1"/>
  <c r="J1425" i="1"/>
  <c r="H1424" i="1"/>
  <c r="J165" i="1"/>
  <c r="L165" i="1" s="1"/>
  <c r="H164" i="1"/>
  <c r="J948" i="1"/>
  <c r="L948" i="1" s="1"/>
  <c r="H947" i="1"/>
  <c r="J807" i="1"/>
  <c r="L807" i="1" s="1"/>
  <c r="H806" i="1"/>
  <c r="J605" i="1"/>
  <c r="H604" i="1"/>
  <c r="N605" i="1"/>
  <c r="J504" i="1"/>
  <c r="L504" i="1" s="1"/>
  <c r="H503" i="1"/>
  <c r="J1552" i="1"/>
  <c r="H1551" i="1"/>
  <c r="J658" i="1"/>
  <c r="L658" i="1" s="1"/>
  <c r="H657" i="1"/>
  <c r="I41" i="1"/>
  <c r="G40" i="1"/>
  <c r="N657" i="1"/>
  <c r="K656" i="1"/>
  <c r="M656" i="1" s="1"/>
  <c r="M1262" i="1"/>
  <c r="K503" i="1"/>
  <c r="M503" i="1" s="1"/>
  <c r="N504" i="1"/>
  <c r="K806" i="1"/>
  <c r="M806" i="1" s="1"/>
  <c r="N807" i="1"/>
  <c r="K163" i="1"/>
  <c r="M163" i="1" s="1"/>
  <c r="N164" i="1"/>
  <c r="K1154" i="1"/>
  <c r="M1154" i="1" s="1"/>
  <c r="N1155" i="1"/>
  <c r="K946" i="1"/>
  <c r="M946" i="1" s="1"/>
  <c r="K1264" i="1"/>
  <c r="M1263" i="1"/>
  <c r="K281" i="1"/>
  <c r="M281" i="1" s="1"/>
  <c r="M280" i="1"/>
  <c r="N948" i="1"/>
  <c r="L40" i="1" l="1"/>
  <c r="J41" i="1"/>
  <c r="H40" i="1"/>
  <c r="N1386" i="1"/>
  <c r="L1385" i="1"/>
  <c r="K873" i="1"/>
  <c r="M873" i="1" s="1"/>
  <c r="L873" i="1"/>
  <c r="K1425" i="1"/>
  <c r="M1425" i="1" s="1"/>
  <c r="L1425" i="1"/>
  <c r="K605" i="1"/>
  <c r="M605" i="1" s="1"/>
  <c r="L605" i="1"/>
  <c r="K341" i="1"/>
  <c r="M341" i="1" s="1"/>
  <c r="L341" i="1"/>
  <c r="N1553" i="1"/>
  <c r="L1552" i="1"/>
  <c r="N41" i="1"/>
  <c r="N1311" i="1"/>
  <c r="L1310" i="1"/>
  <c r="N1156" i="1"/>
  <c r="L1155" i="1"/>
  <c r="N874" i="1"/>
  <c r="O1385" i="1"/>
  <c r="J874" i="1"/>
  <c r="H873" i="1"/>
  <c r="N342" i="1"/>
  <c r="J1386" i="1"/>
  <c r="H1385" i="1"/>
  <c r="K1385" i="1"/>
  <c r="M1385" i="1" s="1"/>
  <c r="J342" i="1"/>
  <c r="H341" i="1"/>
  <c r="J1156" i="1"/>
  <c r="L1156" i="1" s="1"/>
  <c r="H1155" i="1"/>
  <c r="K1310" i="1"/>
  <c r="M1310" i="1" s="1"/>
  <c r="J1311" i="1"/>
  <c r="H1310" i="1"/>
  <c r="J949" i="1"/>
  <c r="L949" i="1" s="1"/>
  <c r="H948" i="1"/>
  <c r="J659" i="1"/>
  <c r="L659" i="1" s="1"/>
  <c r="H658" i="1"/>
  <c r="J505" i="1"/>
  <c r="H504" i="1"/>
  <c r="J166" i="1"/>
  <c r="L166" i="1" s="1"/>
  <c r="H165" i="1"/>
  <c r="J1553" i="1"/>
  <c r="H1552" i="1"/>
  <c r="J606" i="1"/>
  <c r="H605" i="1"/>
  <c r="N606" i="1"/>
  <c r="K1552" i="1"/>
  <c r="M1552" i="1" s="1"/>
  <c r="J808" i="1"/>
  <c r="H807" i="1"/>
  <c r="J1426" i="1"/>
  <c r="H1425" i="1"/>
  <c r="N1426" i="1"/>
  <c r="I42" i="1"/>
  <c r="G41" i="1"/>
  <c r="N658" i="1"/>
  <c r="K657" i="1"/>
  <c r="M657" i="1" s="1"/>
  <c r="K164" i="1"/>
  <c r="M164" i="1" s="1"/>
  <c r="N165" i="1"/>
  <c r="K504" i="1"/>
  <c r="M504" i="1" s="1"/>
  <c r="N505" i="1"/>
  <c r="K41" i="1"/>
  <c r="M41" i="1" s="1"/>
  <c r="N42" i="1"/>
  <c r="K807" i="1"/>
  <c r="M807" i="1" s="1"/>
  <c r="N808" i="1"/>
  <c r="K1265" i="1"/>
  <c r="M1265" i="1" s="1"/>
  <c r="M1264" i="1"/>
  <c r="K947" i="1"/>
  <c r="M947" i="1" s="1"/>
  <c r="K1155" i="1"/>
  <c r="M1155" i="1" s="1"/>
  <c r="N809" i="1" l="1"/>
  <c r="L808" i="1"/>
  <c r="K342" i="1"/>
  <c r="M342" i="1" s="1"/>
  <c r="L342" i="1"/>
  <c r="N506" i="1"/>
  <c r="L505" i="1"/>
  <c r="K1311" i="1"/>
  <c r="M1311" i="1" s="1"/>
  <c r="L1311" i="1"/>
  <c r="O1386" i="1"/>
  <c r="L1386" i="1"/>
  <c r="L41" i="1"/>
  <c r="H41" i="1"/>
  <c r="J42" i="1"/>
  <c r="K606" i="1"/>
  <c r="M606" i="1" s="1"/>
  <c r="L606" i="1"/>
  <c r="K874" i="1"/>
  <c r="M874" i="1" s="1"/>
  <c r="L874" i="1"/>
  <c r="K1426" i="1"/>
  <c r="M1426" i="1" s="1"/>
  <c r="L1426" i="1"/>
  <c r="K1553" i="1"/>
  <c r="M1553" i="1" s="1"/>
  <c r="L1553" i="1"/>
  <c r="N875" i="1"/>
  <c r="N343" i="1"/>
  <c r="J875" i="1"/>
  <c r="H874" i="1"/>
  <c r="J1157" i="1"/>
  <c r="H1156" i="1"/>
  <c r="H342" i="1"/>
  <c r="J343" i="1"/>
  <c r="J1387" i="1"/>
  <c r="H1386" i="1"/>
  <c r="N1387" i="1"/>
  <c r="K1386" i="1"/>
  <c r="M1386" i="1" s="1"/>
  <c r="N1312" i="1"/>
  <c r="J1312" i="1"/>
  <c r="H1311" i="1"/>
  <c r="J607" i="1"/>
  <c r="H606" i="1"/>
  <c r="J506" i="1"/>
  <c r="L506" i="1" s="1"/>
  <c r="H505" i="1"/>
  <c r="J1554" i="1"/>
  <c r="H1553" i="1"/>
  <c r="N1554" i="1"/>
  <c r="J660" i="1"/>
  <c r="L660" i="1" s="1"/>
  <c r="H659" i="1"/>
  <c r="J1427" i="1"/>
  <c r="H1426" i="1"/>
  <c r="N1427" i="1"/>
  <c r="J950" i="1"/>
  <c r="L950" i="1" s="1"/>
  <c r="H949" i="1"/>
  <c r="N607" i="1"/>
  <c r="J809" i="1"/>
  <c r="L809" i="1" s="1"/>
  <c r="H808" i="1"/>
  <c r="J167" i="1"/>
  <c r="L167" i="1" s="1"/>
  <c r="H166" i="1"/>
  <c r="I43" i="1"/>
  <c r="G42" i="1"/>
  <c r="K658" i="1"/>
  <c r="M658" i="1" s="1"/>
  <c r="N659" i="1"/>
  <c r="K42" i="1"/>
  <c r="M42" i="1" s="1"/>
  <c r="N43" i="1"/>
  <c r="K948" i="1"/>
  <c r="M948" i="1" s="1"/>
  <c r="N949" i="1"/>
  <c r="K165" i="1"/>
  <c r="M165" i="1" s="1"/>
  <c r="N166" i="1"/>
  <c r="K1156" i="1"/>
  <c r="M1156" i="1" s="1"/>
  <c r="N1157" i="1"/>
  <c r="K808" i="1"/>
  <c r="M808" i="1" s="1"/>
  <c r="K505" i="1"/>
  <c r="M505" i="1" s="1"/>
  <c r="K607" i="1" l="1"/>
  <c r="M607" i="1" s="1"/>
  <c r="L607" i="1"/>
  <c r="K343" i="1"/>
  <c r="M343" i="1" s="1"/>
  <c r="L343" i="1"/>
  <c r="K1312" i="1"/>
  <c r="M1312" i="1" s="1"/>
  <c r="L1312" i="1"/>
  <c r="N1158" i="1"/>
  <c r="L1157" i="1"/>
  <c r="K1554" i="1"/>
  <c r="M1554" i="1" s="1"/>
  <c r="L1554" i="1"/>
  <c r="L42" i="1"/>
  <c r="J43" i="1"/>
  <c r="N44" i="1" s="1"/>
  <c r="H42" i="1"/>
  <c r="K875" i="1"/>
  <c r="M875" i="1" s="1"/>
  <c r="L875" i="1"/>
  <c r="N1428" i="1"/>
  <c r="L1427" i="1"/>
  <c r="H1387" i="1"/>
  <c r="L1387" i="1"/>
  <c r="K1388" i="1"/>
  <c r="K1389" i="1" s="1"/>
  <c r="N344" i="1"/>
  <c r="N876" i="1"/>
  <c r="H875" i="1"/>
  <c r="J876" i="1"/>
  <c r="N1388" i="1"/>
  <c r="K1387" i="1"/>
  <c r="M1387" i="1" s="1"/>
  <c r="O1387" i="1"/>
  <c r="J344" i="1"/>
  <c r="H343" i="1"/>
  <c r="J1158" i="1"/>
  <c r="L1158" i="1" s="1"/>
  <c r="H1157" i="1"/>
  <c r="N1313" i="1"/>
  <c r="J1313" i="1"/>
  <c r="H1312" i="1"/>
  <c r="N608" i="1"/>
  <c r="K1427" i="1"/>
  <c r="M1427" i="1" s="1"/>
  <c r="J810" i="1"/>
  <c r="L810" i="1" s="1"/>
  <c r="H809" i="1"/>
  <c r="J1555" i="1"/>
  <c r="H1554" i="1"/>
  <c r="N1555" i="1"/>
  <c r="J1428" i="1"/>
  <c r="H1427" i="1"/>
  <c r="J951" i="1"/>
  <c r="L951" i="1" s="1"/>
  <c r="H950" i="1"/>
  <c r="J507" i="1"/>
  <c r="L507" i="1" s="1"/>
  <c r="H506" i="1"/>
  <c r="J168" i="1"/>
  <c r="L168" i="1" s="1"/>
  <c r="H167" i="1"/>
  <c r="J661" i="1"/>
  <c r="L661" i="1" s="1"/>
  <c r="H660" i="1"/>
  <c r="J608" i="1"/>
  <c r="H607" i="1"/>
  <c r="I44" i="1"/>
  <c r="G43" i="1"/>
  <c r="N660" i="1"/>
  <c r="K659" i="1"/>
  <c r="M659" i="1" s="1"/>
  <c r="K1157" i="1"/>
  <c r="M1157" i="1" s="1"/>
  <c r="K809" i="1"/>
  <c r="M809" i="1" s="1"/>
  <c r="N810" i="1"/>
  <c r="K949" i="1"/>
  <c r="M949" i="1" s="1"/>
  <c r="N950" i="1"/>
  <c r="K43" i="1"/>
  <c r="M43" i="1" s="1"/>
  <c r="K166" i="1"/>
  <c r="M166" i="1" s="1"/>
  <c r="N167" i="1"/>
  <c r="K506" i="1"/>
  <c r="M506" i="1" s="1"/>
  <c r="N507" i="1"/>
  <c r="H1555" i="1" l="1"/>
  <c r="L1555" i="1"/>
  <c r="K1428" i="1"/>
  <c r="M1428" i="1" s="1"/>
  <c r="L1428" i="1"/>
  <c r="L43" i="1"/>
  <c r="J44" i="1"/>
  <c r="H43" i="1"/>
  <c r="N1314" i="1"/>
  <c r="L1313" i="1"/>
  <c r="K608" i="1"/>
  <c r="M608" i="1" s="1"/>
  <c r="L608" i="1"/>
  <c r="K876" i="1"/>
  <c r="M876" i="1" s="1"/>
  <c r="L876" i="1"/>
  <c r="N345" i="1"/>
  <c r="L344" i="1"/>
  <c r="M1388" i="1"/>
  <c r="N877" i="1"/>
  <c r="K344" i="1"/>
  <c r="M344" i="1" s="1"/>
  <c r="J877" i="1"/>
  <c r="L877" i="1" s="1"/>
  <c r="H876" i="1"/>
  <c r="J1159" i="1"/>
  <c r="L1159" i="1" s="1"/>
  <c r="H1158" i="1"/>
  <c r="J345" i="1"/>
  <c r="H344" i="1"/>
  <c r="K1313" i="1"/>
  <c r="M1313" i="1" s="1"/>
  <c r="K1555" i="1"/>
  <c r="M1555" i="1" s="1"/>
  <c r="J1314" i="1"/>
  <c r="H1313" i="1"/>
  <c r="N609" i="1"/>
  <c r="J609" i="1"/>
  <c r="H608" i="1"/>
  <c r="J508" i="1"/>
  <c r="H507" i="1"/>
  <c r="J952" i="1"/>
  <c r="L952" i="1" s="1"/>
  <c r="H951" i="1"/>
  <c r="J1429" i="1"/>
  <c r="H1428" i="1"/>
  <c r="N1429" i="1"/>
  <c r="J662" i="1"/>
  <c r="L662" i="1" s="1"/>
  <c r="H661" i="1"/>
  <c r="J169" i="1"/>
  <c r="L169" i="1" s="1"/>
  <c r="H168" i="1"/>
  <c r="J811" i="1"/>
  <c r="L811" i="1" s="1"/>
  <c r="H810" i="1"/>
  <c r="I45" i="1"/>
  <c r="G44" i="1"/>
  <c r="K660" i="1"/>
  <c r="M660" i="1" s="1"/>
  <c r="N661" i="1"/>
  <c r="K507" i="1"/>
  <c r="M507" i="1" s="1"/>
  <c r="N508" i="1"/>
  <c r="K810" i="1"/>
  <c r="M810" i="1" s="1"/>
  <c r="N811" i="1"/>
  <c r="K950" i="1"/>
  <c r="M950" i="1" s="1"/>
  <c r="N951" i="1"/>
  <c r="K167" i="1"/>
  <c r="M167" i="1" s="1"/>
  <c r="N168" i="1"/>
  <c r="K44" i="1"/>
  <c r="M44" i="1" s="1"/>
  <c r="N45" i="1"/>
  <c r="K1158" i="1"/>
  <c r="M1158" i="1" s="1"/>
  <c r="N1159" i="1"/>
  <c r="K1390" i="1"/>
  <c r="M1389" i="1"/>
  <c r="N952" i="1"/>
  <c r="K877" i="1"/>
  <c r="M877" i="1" s="1"/>
  <c r="N1315" i="1" l="1"/>
  <c r="L1314" i="1"/>
  <c r="N509" i="1"/>
  <c r="L508" i="1"/>
  <c r="N346" i="1"/>
  <c r="L345" i="1"/>
  <c r="L44" i="1"/>
  <c r="H44" i="1"/>
  <c r="J45" i="1"/>
  <c r="N610" i="1"/>
  <c r="L609" i="1"/>
  <c r="K1429" i="1"/>
  <c r="M1429" i="1" s="1"/>
  <c r="L1429" i="1"/>
  <c r="H877" i="1"/>
  <c r="J878" i="1"/>
  <c r="N878" i="1"/>
  <c r="K345" i="1"/>
  <c r="M345" i="1" s="1"/>
  <c r="J346" i="1"/>
  <c r="H345" i="1"/>
  <c r="J1160" i="1"/>
  <c r="L1160" i="1" s="1"/>
  <c r="H1159" i="1"/>
  <c r="K1314" i="1"/>
  <c r="M1314" i="1" s="1"/>
  <c r="J1315" i="1"/>
  <c r="L1315" i="1" s="1"/>
  <c r="H1314" i="1"/>
  <c r="N1430" i="1"/>
  <c r="K609" i="1"/>
  <c r="M609" i="1" s="1"/>
  <c r="J812" i="1"/>
  <c r="L812" i="1" s="1"/>
  <c r="H811" i="1"/>
  <c r="J663" i="1"/>
  <c r="L663" i="1" s="1"/>
  <c r="H662" i="1"/>
  <c r="J1430" i="1"/>
  <c r="H1429" i="1"/>
  <c r="J509" i="1"/>
  <c r="L509" i="1" s="1"/>
  <c r="H508" i="1"/>
  <c r="J170" i="1"/>
  <c r="L170" i="1" s="1"/>
  <c r="H169" i="1"/>
  <c r="J953" i="1"/>
  <c r="L953" i="1" s="1"/>
  <c r="H952" i="1"/>
  <c r="J610" i="1"/>
  <c r="H609" i="1"/>
  <c r="I46" i="1"/>
  <c r="G46" i="1" s="1"/>
  <c r="G45" i="1"/>
  <c r="K661" i="1"/>
  <c r="M661" i="1" s="1"/>
  <c r="N662" i="1"/>
  <c r="K45" i="1"/>
  <c r="M45" i="1" s="1"/>
  <c r="K508" i="1"/>
  <c r="M508" i="1" s="1"/>
  <c r="K1159" i="1"/>
  <c r="M1159" i="1" s="1"/>
  <c r="N1160" i="1"/>
  <c r="K811" i="1"/>
  <c r="M811" i="1" s="1"/>
  <c r="N812" i="1"/>
  <c r="K168" i="1"/>
  <c r="M168" i="1" s="1"/>
  <c r="N169" i="1"/>
  <c r="K1391" i="1"/>
  <c r="M1390" i="1"/>
  <c r="N953" i="1"/>
  <c r="K951" i="1"/>
  <c r="M951" i="1" s="1"/>
  <c r="K1430" i="1" l="1"/>
  <c r="M1430" i="1" s="1"/>
  <c r="L1430" i="1"/>
  <c r="N347" i="1"/>
  <c r="L346" i="1"/>
  <c r="K610" i="1"/>
  <c r="M610" i="1" s="1"/>
  <c r="L610" i="1"/>
  <c r="L45" i="1"/>
  <c r="J46" i="1"/>
  <c r="K46" i="1" s="1"/>
  <c r="M46" i="1" s="1"/>
  <c r="H45" i="1"/>
  <c r="N46" i="1"/>
  <c r="K878" i="1"/>
  <c r="M878" i="1" s="1"/>
  <c r="L878" i="1"/>
  <c r="N879" i="1"/>
  <c r="J879" i="1"/>
  <c r="H878" i="1"/>
  <c r="K346" i="1"/>
  <c r="M346" i="1" s="1"/>
  <c r="J1161" i="1"/>
  <c r="H1160" i="1"/>
  <c r="J347" i="1"/>
  <c r="H346" i="1"/>
  <c r="H1315" i="1"/>
  <c r="J1316" i="1"/>
  <c r="N1316" i="1"/>
  <c r="K1315" i="1"/>
  <c r="M1315" i="1" s="1"/>
  <c r="J510" i="1"/>
  <c r="L510" i="1" s="1"/>
  <c r="H509" i="1"/>
  <c r="J611" i="1"/>
  <c r="H610" i="1"/>
  <c r="J1431" i="1"/>
  <c r="H1430" i="1"/>
  <c r="J664" i="1"/>
  <c r="L664" i="1" s="1"/>
  <c r="H663" i="1"/>
  <c r="J954" i="1"/>
  <c r="L954" i="1" s="1"/>
  <c r="H953" i="1"/>
  <c r="J813" i="1"/>
  <c r="H812" i="1"/>
  <c r="N1431" i="1"/>
  <c r="N611" i="1"/>
  <c r="J171" i="1"/>
  <c r="L171" i="1" s="1"/>
  <c r="H170" i="1"/>
  <c r="K662" i="1"/>
  <c r="M662" i="1" s="1"/>
  <c r="N663" i="1"/>
  <c r="K169" i="1"/>
  <c r="M169" i="1" s="1"/>
  <c r="N170" i="1"/>
  <c r="K812" i="1"/>
  <c r="M812" i="1" s="1"/>
  <c r="N813" i="1"/>
  <c r="K509" i="1"/>
  <c r="M509" i="1" s="1"/>
  <c r="N510" i="1"/>
  <c r="K1160" i="1"/>
  <c r="M1160" i="1" s="1"/>
  <c r="N1161" i="1"/>
  <c r="K1392" i="1"/>
  <c r="M1391" i="1"/>
  <c r="K952" i="1"/>
  <c r="M952" i="1" s="1"/>
  <c r="N47" i="1" l="1"/>
  <c r="K1431" i="1"/>
  <c r="M1431" i="1" s="1"/>
  <c r="L1431" i="1"/>
  <c r="N814" i="1"/>
  <c r="L813" i="1"/>
  <c r="K347" i="1"/>
  <c r="M347" i="1" s="1"/>
  <c r="L347" i="1"/>
  <c r="K611" i="1"/>
  <c r="M611" i="1" s="1"/>
  <c r="L611" i="1"/>
  <c r="K879" i="1"/>
  <c r="M879" i="1" s="1"/>
  <c r="L879" i="1"/>
  <c r="N1162" i="1"/>
  <c r="L1161" i="1"/>
  <c r="L46" i="1"/>
  <c r="J47" i="1"/>
  <c r="K47" i="1" s="1"/>
  <c r="M47" i="1" s="1"/>
  <c r="H46" i="1"/>
  <c r="N1317" i="1"/>
  <c r="L1316" i="1"/>
  <c r="N880" i="1"/>
  <c r="J880" i="1"/>
  <c r="H879" i="1"/>
  <c r="N348" i="1"/>
  <c r="J348" i="1"/>
  <c r="H347" i="1"/>
  <c r="J1162" i="1"/>
  <c r="L1162" i="1" s="1"/>
  <c r="H1161" i="1"/>
  <c r="K1316" i="1"/>
  <c r="M1316" i="1" s="1"/>
  <c r="J1317" i="1"/>
  <c r="H1316" i="1"/>
  <c r="N1432" i="1"/>
  <c r="J814" i="1"/>
  <c r="L814" i="1" s="1"/>
  <c r="H813" i="1"/>
  <c r="J1432" i="1"/>
  <c r="H1431" i="1"/>
  <c r="J955" i="1"/>
  <c r="L955" i="1" s="1"/>
  <c r="H954" i="1"/>
  <c r="J612" i="1"/>
  <c r="H611" i="1"/>
  <c r="N612" i="1"/>
  <c r="J665" i="1"/>
  <c r="L665" i="1" s="1"/>
  <c r="H664" i="1"/>
  <c r="J172" i="1"/>
  <c r="L172" i="1" s="1"/>
  <c r="H171" i="1"/>
  <c r="J511" i="1"/>
  <c r="L511" i="1" s="1"/>
  <c r="H510" i="1"/>
  <c r="K663" i="1"/>
  <c r="M663" i="1" s="1"/>
  <c r="N664" i="1"/>
  <c r="K953" i="1"/>
  <c r="M953" i="1" s="1"/>
  <c r="N954" i="1"/>
  <c r="K510" i="1"/>
  <c r="M510" i="1" s="1"/>
  <c r="N511" i="1"/>
  <c r="K170" i="1"/>
  <c r="M170" i="1" s="1"/>
  <c r="N171" i="1"/>
  <c r="K1393" i="1"/>
  <c r="M1392" i="1"/>
  <c r="K1161" i="1"/>
  <c r="M1161" i="1" s="1"/>
  <c r="K813" i="1"/>
  <c r="M813" i="1" s="1"/>
  <c r="N48" i="1" l="1"/>
  <c r="N1318" i="1"/>
  <c r="L1317" i="1"/>
  <c r="L47" i="1"/>
  <c r="H47" i="1"/>
  <c r="J48" i="1"/>
  <c r="K880" i="1"/>
  <c r="M880" i="1" s="1"/>
  <c r="L880" i="1"/>
  <c r="K1432" i="1"/>
  <c r="M1432" i="1" s="1"/>
  <c r="L1432" i="1"/>
  <c r="N613" i="1"/>
  <c r="L612" i="1"/>
  <c r="N349" i="1"/>
  <c r="L348" i="1"/>
  <c r="N881" i="1"/>
  <c r="J881" i="1"/>
  <c r="H880" i="1"/>
  <c r="K348" i="1"/>
  <c r="M348" i="1" s="1"/>
  <c r="J1163" i="1"/>
  <c r="L1163" i="1" s="1"/>
  <c r="H1162" i="1"/>
  <c r="H348" i="1"/>
  <c r="J349" i="1"/>
  <c r="K1317" i="1"/>
  <c r="M1317" i="1" s="1"/>
  <c r="J1318" i="1"/>
  <c r="L1318" i="1" s="1"/>
  <c r="H1317" i="1"/>
  <c r="K612" i="1"/>
  <c r="M612" i="1" s="1"/>
  <c r="J173" i="1"/>
  <c r="L173" i="1" s="1"/>
  <c r="H172" i="1"/>
  <c r="J512" i="1"/>
  <c r="L512" i="1" s="1"/>
  <c r="H511" i="1"/>
  <c r="J666" i="1"/>
  <c r="L666" i="1" s="1"/>
  <c r="H665" i="1"/>
  <c r="J1433" i="1"/>
  <c r="H1432" i="1"/>
  <c r="N1433" i="1"/>
  <c r="J613" i="1"/>
  <c r="H612" i="1"/>
  <c r="J815" i="1"/>
  <c r="L815" i="1" s="1"/>
  <c r="H814" i="1"/>
  <c r="J956" i="1"/>
  <c r="L956" i="1" s="1"/>
  <c r="H955" i="1"/>
  <c r="N665" i="1"/>
  <c r="K664" i="1"/>
  <c r="M664" i="1" s="1"/>
  <c r="K1162" i="1"/>
  <c r="M1162" i="1" s="1"/>
  <c r="N1163" i="1"/>
  <c r="K511" i="1"/>
  <c r="M511" i="1" s="1"/>
  <c r="N512" i="1"/>
  <c r="K814" i="1"/>
  <c r="M814" i="1" s="1"/>
  <c r="N815" i="1"/>
  <c r="K954" i="1"/>
  <c r="M954" i="1" s="1"/>
  <c r="N955" i="1"/>
  <c r="K171" i="1"/>
  <c r="M171" i="1" s="1"/>
  <c r="N172" i="1"/>
  <c r="K1394" i="1"/>
  <c r="M1394" i="1" s="1"/>
  <c r="M1393" i="1"/>
  <c r="K48" i="1"/>
  <c r="M48" i="1" s="1"/>
  <c r="K881" i="1" l="1"/>
  <c r="M881" i="1" s="1"/>
  <c r="L881" i="1"/>
  <c r="K613" i="1"/>
  <c r="M613" i="1" s="1"/>
  <c r="L613" i="1"/>
  <c r="K349" i="1"/>
  <c r="M349" i="1" s="1"/>
  <c r="L349" i="1"/>
  <c r="K1433" i="1"/>
  <c r="M1433" i="1" s="1"/>
  <c r="L1433" i="1"/>
  <c r="L48" i="1"/>
  <c r="J49" i="1"/>
  <c r="N50" i="1" s="1"/>
  <c r="H48" i="1"/>
  <c r="N49" i="1"/>
  <c r="J882" i="1"/>
  <c r="N882" i="1"/>
  <c r="H881" i="1"/>
  <c r="J350" i="1"/>
  <c r="H349" i="1"/>
  <c r="N350" i="1"/>
  <c r="J1164" i="1"/>
  <c r="L1164" i="1" s="1"/>
  <c r="H1163" i="1"/>
  <c r="H1318" i="1"/>
  <c r="J1319" i="1"/>
  <c r="N1319" i="1"/>
  <c r="K1318" i="1"/>
  <c r="M1318" i="1" s="1"/>
  <c r="N614" i="1"/>
  <c r="J816" i="1"/>
  <c r="L816" i="1" s="1"/>
  <c r="H815" i="1"/>
  <c r="N1434" i="1"/>
  <c r="J667" i="1"/>
  <c r="L667" i="1" s="1"/>
  <c r="H666" i="1"/>
  <c r="J614" i="1"/>
  <c r="H613" i="1"/>
  <c r="O613" i="1"/>
  <c r="J513" i="1"/>
  <c r="H512" i="1"/>
  <c r="J957" i="1"/>
  <c r="L957" i="1" s="1"/>
  <c r="H956" i="1"/>
  <c r="J1434" i="1"/>
  <c r="H1433" i="1"/>
  <c r="J174" i="1"/>
  <c r="L174" i="1" s="1"/>
  <c r="H173" i="1"/>
  <c r="K665" i="1"/>
  <c r="M665" i="1" s="1"/>
  <c r="N666" i="1"/>
  <c r="K172" i="1"/>
  <c r="M172" i="1" s="1"/>
  <c r="N173" i="1"/>
  <c r="K955" i="1"/>
  <c r="M955" i="1" s="1"/>
  <c r="N956" i="1"/>
  <c r="K49" i="1"/>
  <c r="M49" i="1" s="1"/>
  <c r="K815" i="1"/>
  <c r="M815" i="1" s="1"/>
  <c r="N816" i="1"/>
  <c r="K1163" i="1"/>
  <c r="M1163" i="1" s="1"/>
  <c r="N1164" i="1"/>
  <c r="K512" i="1"/>
  <c r="M512" i="1" s="1"/>
  <c r="N513" i="1"/>
  <c r="N615" i="1" l="1"/>
  <c r="L614" i="1"/>
  <c r="K1319" i="1"/>
  <c r="M1319" i="1" s="1"/>
  <c r="L1319" i="1"/>
  <c r="N1435" i="1"/>
  <c r="L1434" i="1"/>
  <c r="K882" i="1"/>
  <c r="M882" i="1" s="1"/>
  <c r="L882" i="1"/>
  <c r="N514" i="1"/>
  <c r="L513" i="1"/>
  <c r="L49" i="1"/>
  <c r="J50" i="1"/>
  <c r="H49" i="1"/>
  <c r="N351" i="1"/>
  <c r="L350" i="1"/>
  <c r="N883" i="1"/>
  <c r="J883" i="1"/>
  <c r="H882" i="1"/>
  <c r="K350" i="1"/>
  <c r="M350" i="1" s="1"/>
  <c r="J1165" i="1"/>
  <c r="L1165" i="1" s="1"/>
  <c r="H1164" i="1"/>
  <c r="J351" i="1"/>
  <c r="H350" i="1"/>
  <c r="H174" i="1"/>
  <c r="J175" i="1"/>
  <c r="L175" i="1" s="1"/>
  <c r="N1320" i="1"/>
  <c r="J1320" i="1"/>
  <c r="H1319" i="1"/>
  <c r="O614" i="1"/>
  <c r="K1434" i="1"/>
  <c r="M1434" i="1" s="1"/>
  <c r="J615" i="1"/>
  <c r="H614" i="1"/>
  <c r="J1435" i="1"/>
  <c r="H1434" i="1"/>
  <c r="J958" i="1"/>
  <c r="L958" i="1" s="1"/>
  <c r="H957" i="1"/>
  <c r="J668" i="1"/>
  <c r="L668" i="1" s="1"/>
  <c r="H667" i="1"/>
  <c r="K614" i="1"/>
  <c r="M614" i="1" s="1"/>
  <c r="J514" i="1"/>
  <c r="L514" i="1" s="1"/>
  <c r="H513" i="1"/>
  <c r="J817" i="1"/>
  <c r="L817" i="1" s="1"/>
  <c r="H816" i="1"/>
  <c r="N667" i="1"/>
  <c r="K666" i="1"/>
  <c r="M666" i="1" s="1"/>
  <c r="K173" i="1"/>
  <c r="M173" i="1" s="1"/>
  <c r="N174" i="1"/>
  <c r="K816" i="1"/>
  <c r="M816" i="1" s="1"/>
  <c r="N817" i="1"/>
  <c r="K50" i="1"/>
  <c r="M50" i="1" s="1"/>
  <c r="N51" i="1"/>
  <c r="K1164" i="1"/>
  <c r="M1164" i="1" s="1"/>
  <c r="N1165" i="1"/>
  <c r="K956" i="1"/>
  <c r="M956" i="1" s="1"/>
  <c r="N957" i="1"/>
  <c r="K513" i="1"/>
  <c r="M513" i="1" s="1"/>
  <c r="N1436" i="1" l="1"/>
  <c r="L1435" i="1"/>
  <c r="K1320" i="1"/>
  <c r="M1320" i="1" s="1"/>
  <c r="L1320" i="1"/>
  <c r="L50" i="1"/>
  <c r="H50" i="1"/>
  <c r="J51" i="1"/>
  <c r="K883" i="1"/>
  <c r="M883" i="1" s="1"/>
  <c r="L883" i="1"/>
  <c r="N616" i="1"/>
  <c r="L615" i="1"/>
  <c r="N352" i="1"/>
  <c r="L351" i="1"/>
  <c r="K351" i="1"/>
  <c r="M351" i="1" s="1"/>
  <c r="N884" i="1"/>
  <c r="J884" i="1"/>
  <c r="K884" i="1" s="1"/>
  <c r="M884" i="1" s="1"/>
  <c r="H883" i="1"/>
  <c r="J352" i="1"/>
  <c r="H351" i="1"/>
  <c r="J1166" i="1"/>
  <c r="H1165" i="1"/>
  <c r="H175" i="1"/>
  <c r="J176" i="1"/>
  <c r="L176" i="1" s="1"/>
  <c r="N1321" i="1"/>
  <c r="J1321" i="1"/>
  <c r="H1320" i="1"/>
  <c r="K615" i="1"/>
  <c r="M615" i="1" s="1"/>
  <c r="O615" i="1"/>
  <c r="K1435" i="1"/>
  <c r="M1435" i="1" s="1"/>
  <c r="J669" i="1"/>
  <c r="L669" i="1" s="1"/>
  <c r="H668" i="1"/>
  <c r="J959" i="1"/>
  <c r="L959" i="1" s="1"/>
  <c r="H958" i="1"/>
  <c r="J515" i="1"/>
  <c r="L515" i="1" s="1"/>
  <c r="H514" i="1"/>
  <c r="J1436" i="1"/>
  <c r="H1435" i="1"/>
  <c r="J818" i="1"/>
  <c r="H817" i="1"/>
  <c r="J616" i="1"/>
  <c r="H615" i="1"/>
  <c r="N668" i="1"/>
  <c r="K667" i="1"/>
  <c r="M667" i="1" s="1"/>
  <c r="K514" i="1"/>
  <c r="M514" i="1" s="1"/>
  <c r="N515" i="1"/>
  <c r="K817" i="1"/>
  <c r="M817" i="1" s="1"/>
  <c r="N818" i="1"/>
  <c r="K957" i="1"/>
  <c r="M957" i="1" s="1"/>
  <c r="N958" i="1"/>
  <c r="K51" i="1"/>
  <c r="M51" i="1" s="1"/>
  <c r="N52" i="1"/>
  <c r="K1165" i="1"/>
  <c r="M1165" i="1" s="1"/>
  <c r="N1166" i="1"/>
  <c r="K174" i="1"/>
  <c r="M174" i="1" s="1"/>
  <c r="N175" i="1"/>
  <c r="K1436" i="1" l="1"/>
  <c r="M1436" i="1" s="1"/>
  <c r="L1436" i="1"/>
  <c r="L51" i="1"/>
  <c r="H51" i="1"/>
  <c r="J52" i="1"/>
  <c r="K52" i="1" s="1"/>
  <c r="M52" i="1" s="1"/>
  <c r="N1167" i="1"/>
  <c r="L1166" i="1"/>
  <c r="N353" i="1"/>
  <c r="L352" i="1"/>
  <c r="O616" i="1"/>
  <c r="L616" i="1"/>
  <c r="K1321" i="1"/>
  <c r="M1321" i="1" s="1"/>
  <c r="L1321" i="1"/>
  <c r="N819" i="1"/>
  <c r="L818" i="1"/>
  <c r="N885" i="1"/>
  <c r="L884" i="1"/>
  <c r="K352" i="1"/>
  <c r="M352" i="1" s="1"/>
  <c r="J885" i="1"/>
  <c r="H884" i="1"/>
  <c r="J1167" i="1"/>
  <c r="L1167" i="1" s="1"/>
  <c r="H1166" i="1"/>
  <c r="H352" i="1"/>
  <c r="J353" i="1"/>
  <c r="J177" i="1"/>
  <c r="L177" i="1" s="1"/>
  <c r="H176" i="1"/>
  <c r="N1322" i="1"/>
  <c r="J1322" i="1"/>
  <c r="H1321" i="1"/>
  <c r="K616" i="1"/>
  <c r="M616" i="1" s="1"/>
  <c r="N1437" i="1"/>
  <c r="N617" i="1"/>
  <c r="J819" i="1"/>
  <c r="L819" i="1" s="1"/>
  <c r="H818" i="1"/>
  <c r="J960" i="1"/>
  <c r="L960" i="1" s="1"/>
  <c r="H959" i="1"/>
  <c r="J617" i="1"/>
  <c r="H616" i="1"/>
  <c r="J1437" i="1"/>
  <c r="H1436" i="1"/>
  <c r="J516" i="1"/>
  <c r="L516" i="1" s="1"/>
  <c r="H515" i="1"/>
  <c r="J670" i="1"/>
  <c r="L670" i="1" s="1"/>
  <c r="H669" i="1"/>
  <c r="N669" i="1"/>
  <c r="K668" i="1"/>
  <c r="M668" i="1" s="1"/>
  <c r="K175" i="1"/>
  <c r="M175" i="1" s="1"/>
  <c r="N176" i="1"/>
  <c r="K515" i="1"/>
  <c r="M515" i="1" s="1"/>
  <c r="N516" i="1"/>
  <c r="K958" i="1"/>
  <c r="M958" i="1" s="1"/>
  <c r="N959" i="1"/>
  <c r="K1166" i="1"/>
  <c r="M1166" i="1" s="1"/>
  <c r="K818" i="1"/>
  <c r="M818" i="1" s="1"/>
  <c r="N1323" i="1" l="1"/>
  <c r="L1322" i="1"/>
  <c r="K885" i="1"/>
  <c r="M885" i="1" s="1"/>
  <c r="L885" i="1"/>
  <c r="K1437" i="1"/>
  <c r="M1437" i="1" s="1"/>
  <c r="L1437" i="1"/>
  <c r="N354" i="1"/>
  <c r="L353" i="1"/>
  <c r="L52" i="1"/>
  <c r="H52" i="1"/>
  <c r="J53" i="1"/>
  <c r="N53" i="1"/>
  <c r="N618" i="1"/>
  <c r="L617" i="1"/>
  <c r="K353" i="1"/>
  <c r="M353" i="1" s="1"/>
  <c r="N886" i="1"/>
  <c r="J886" i="1"/>
  <c r="H885" i="1"/>
  <c r="J354" i="1"/>
  <c r="H353" i="1"/>
  <c r="J1168" i="1"/>
  <c r="L1168" i="1" s="1"/>
  <c r="H1167" i="1"/>
  <c r="J178" i="1"/>
  <c r="L178" i="1" s="1"/>
  <c r="H177" i="1"/>
  <c r="K1322" i="1"/>
  <c r="M1322" i="1" s="1"/>
  <c r="H1322" i="1"/>
  <c r="J1323" i="1"/>
  <c r="N1438" i="1"/>
  <c r="K617" i="1"/>
  <c r="M617" i="1" s="1"/>
  <c r="J517" i="1"/>
  <c r="L517" i="1" s="1"/>
  <c r="H516" i="1"/>
  <c r="J820" i="1"/>
  <c r="L820" i="1" s="1"/>
  <c r="H819" i="1"/>
  <c r="J618" i="1"/>
  <c r="H617" i="1"/>
  <c r="O617" i="1"/>
  <c r="J671" i="1"/>
  <c r="L671" i="1" s="1"/>
  <c r="H670" i="1"/>
  <c r="J1438" i="1"/>
  <c r="H1437" i="1"/>
  <c r="J961" i="1"/>
  <c r="L961" i="1" s="1"/>
  <c r="H960" i="1"/>
  <c r="N670" i="1"/>
  <c r="K669" i="1"/>
  <c r="M669" i="1" s="1"/>
  <c r="K819" i="1"/>
  <c r="M819" i="1" s="1"/>
  <c r="N820" i="1"/>
  <c r="K516" i="1"/>
  <c r="M516" i="1" s="1"/>
  <c r="N517" i="1"/>
  <c r="N177" i="1"/>
  <c r="K53" i="1"/>
  <c r="M53" i="1" s="1"/>
  <c r="N54" i="1"/>
  <c r="K1167" i="1"/>
  <c r="M1167" i="1" s="1"/>
  <c r="N1168" i="1"/>
  <c r="K959" i="1"/>
  <c r="M959" i="1" s="1"/>
  <c r="N960" i="1"/>
  <c r="K176" i="1"/>
  <c r="M176" i="1" s="1"/>
  <c r="N619" i="1" l="1"/>
  <c r="L618" i="1"/>
  <c r="K1323" i="1"/>
  <c r="M1323" i="1" s="1"/>
  <c r="L1323" i="1"/>
  <c r="K354" i="1"/>
  <c r="M354" i="1" s="1"/>
  <c r="L354" i="1"/>
  <c r="N887" i="1"/>
  <c r="L886" i="1"/>
  <c r="L53" i="1"/>
  <c r="J54" i="1"/>
  <c r="K54" i="1" s="1"/>
  <c r="M54" i="1" s="1"/>
  <c r="H53" i="1"/>
  <c r="N1439" i="1"/>
  <c r="L1438" i="1"/>
  <c r="K886" i="1"/>
  <c r="M886" i="1" s="1"/>
  <c r="J887" i="1"/>
  <c r="H886" i="1"/>
  <c r="N355" i="1"/>
  <c r="J1169" i="1"/>
  <c r="L1169" i="1" s="1"/>
  <c r="H1168" i="1"/>
  <c r="J355" i="1"/>
  <c r="H354" i="1"/>
  <c r="J179" i="1"/>
  <c r="L179" i="1" s="1"/>
  <c r="H178" i="1"/>
  <c r="N1324" i="1"/>
  <c r="J1324" i="1"/>
  <c r="H1323" i="1"/>
  <c r="O618" i="1"/>
  <c r="K618" i="1"/>
  <c r="M618" i="1" s="1"/>
  <c r="K1438" i="1"/>
  <c r="M1438" i="1" s="1"/>
  <c r="J619" i="1"/>
  <c r="H618" i="1"/>
  <c r="J672" i="1"/>
  <c r="L672" i="1" s="1"/>
  <c r="H671" i="1"/>
  <c r="J962" i="1"/>
  <c r="L962" i="1" s="1"/>
  <c r="H961" i="1"/>
  <c r="J821" i="1"/>
  <c r="H820" i="1"/>
  <c r="J1439" i="1"/>
  <c r="H1438" i="1"/>
  <c r="J518" i="1"/>
  <c r="L518" i="1" s="1"/>
  <c r="H517" i="1"/>
  <c r="K670" i="1"/>
  <c r="M670" i="1" s="1"/>
  <c r="N671" i="1"/>
  <c r="K177" i="1"/>
  <c r="M177" i="1" s="1"/>
  <c r="N178" i="1"/>
  <c r="N55" i="1"/>
  <c r="K517" i="1"/>
  <c r="M517" i="1" s="1"/>
  <c r="N518" i="1"/>
  <c r="K820" i="1"/>
  <c r="M820" i="1" s="1"/>
  <c r="N821" i="1"/>
  <c r="K960" i="1"/>
  <c r="M960" i="1" s="1"/>
  <c r="N961" i="1"/>
  <c r="K1168" i="1"/>
  <c r="M1168" i="1" s="1"/>
  <c r="N1169" i="1"/>
  <c r="N179" i="1"/>
  <c r="N822" i="1" l="1"/>
  <c r="L821" i="1"/>
  <c r="K355" i="1"/>
  <c r="M355" i="1" s="1"/>
  <c r="L355" i="1"/>
  <c r="K887" i="1"/>
  <c r="M887" i="1" s="1"/>
  <c r="L887" i="1"/>
  <c r="K1439" i="1"/>
  <c r="M1439" i="1" s="1"/>
  <c r="L1439" i="1"/>
  <c r="L54" i="1"/>
  <c r="J55" i="1"/>
  <c r="K55" i="1" s="1"/>
  <c r="M55" i="1" s="1"/>
  <c r="H54" i="1"/>
  <c r="K619" i="1"/>
  <c r="M619" i="1" s="1"/>
  <c r="L619" i="1"/>
  <c r="N1325" i="1"/>
  <c r="L1324" i="1"/>
  <c r="H887" i="1"/>
  <c r="N888" i="1"/>
  <c r="J888" i="1"/>
  <c r="N356" i="1"/>
  <c r="J356" i="1"/>
  <c r="H355" i="1"/>
  <c r="J1170" i="1"/>
  <c r="L1170" i="1" s="1"/>
  <c r="H1169" i="1"/>
  <c r="J180" i="1"/>
  <c r="L180" i="1" s="1"/>
  <c r="H179" i="1"/>
  <c r="K1324" i="1"/>
  <c r="M1324" i="1" s="1"/>
  <c r="J1325" i="1"/>
  <c r="H1324" i="1"/>
  <c r="N620" i="1"/>
  <c r="O619" i="1"/>
  <c r="N1440" i="1"/>
  <c r="J1440" i="1"/>
  <c r="H1439" i="1"/>
  <c r="J673" i="1"/>
  <c r="L673" i="1" s="1"/>
  <c r="H672" i="1"/>
  <c r="J963" i="1"/>
  <c r="L963" i="1" s="1"/>
  <c r="H962" i="1"/>
  <c r="J822" i="1"/>
  <c r="L822" i="1" s="1"/>
  <c r="H821" i="1"/>
  <c r="J519" i="1"/>
  <c r="H518" i="1"/>
  <c r="J620" i="1"/>
  <c r="L620" i="1" s="1"/>
  <c r="H619" i="1"/>
  <c r="N672" i="1"/>
  <c r="K671" i="1"/>
  <c r="M671" i="1" s="1"/>
  <c r="K821" i="1"/>
  <c r="M821" i="1" s="1"/>
  <c r="K518" i="1"/>
  <c r="M518" i="1" s="1"/>
  <c r="N519" i="1"/>
  <c r="K1169" i="1"/>
  <c r="M1169" i="1" s="1"/>
  <c r="N1170" i="1"/>
  <c r="K961" i="1"/>
  <c r="M961" i="1" s="1"/>
  <c r="N962" i="1"/>
  <c r="K178" i="1"/>
  <c r="M178" i="1" s="1"/>
  <c r="N56" i="1" l="1"/>
  <c r="K356" i="1"/>
  <c r="M356" i="1" s="1"/>
  <c r="L356" i="1"/>
  <c r="K1325" i="1"/>
  <c r="M1325" i="1" s="1"/>
  <c r="L1325" i="1"/>
  <c r="L55" i="1"/>
  <c r="J56" i="1"/>
  <c r="H55" i="1"/>
  <c r="N520" i="1"/>
  <c r="L519" i="1"/>
  <c r="K888" i="1"/>
  <c r="M888" i="1" s="1"/>
  <c r="L888" i="1"/>
  <c r="K1440" i="1"/>
  <c r="M1440" i="1" s="1"/>
  <c r="L1440" i="1"/>
  <c r="N889" i="1"/>
  <c r="N357" i="1"/>
  <c r="J889" i="1"/>
  <c r="H888" i="1"/>
  <c r="J1171" i="1"/>
  <c r="L1171" i="1" s="1"/>
  <c r="H1170" i="1"/>
  <c r="J357" i="1"/>
  <c r="H356" i="1"/>
  <c r="J181" i="1"/>
  <c r="L181" i="1" s="1"/>
  <c r="H180" i="1"/>
  <c r="N1326" i="1"/>
  <c r="J1326" i="1"/>
  <c r="H1325" i="1"/>
  <c r="J823" i="1"/>
  <c r="H822" i="1"/>
  <c r="J621" i="1"/>
  <c r="H620" i="1"/>
  <c r="N621" i="1"/>
  <c r="J520" i="1"/>
  <c r="L520" i="1" s="1"/>
  <c r="H519" i="1"/>
  <c r="J964" i="1"/>
  <c r="L964" i="1" s="1"/>
  <c r="H963" i="1"/>
  <c r="J1441" i="1"/>
  <c r="H1440" i="1"/>
  <c r="K620" i="1"/>
  <c r="M620" i="1" s="1"/>
  <c r="O620" i="1"/>
  <c r="N1441" i="1"/>
  <c r="J674" i="1"/>
  <c r="L674" i="1" s="1"/>
  <c r="H673" i="1"/>
  <c r="K672" i="1"/>
  <c r="M672" i="1" s="1"/>
  <c r="N673" i="1"/>
  <c r="K1170" i="1"/>
  <c r="M1170" i="1" s="1"/>
  <c r="N1171" i="1"/>
  <c r="K962" i="1"/>
  <c r="M962" i="1" s="1"/>
  <c r="N963" i="1"/>
  <c r="K179" i="1"/>
  <c r="M179" i="1" s="1"/>
  <c r="N180" i="1"/>
  <c r="K822" i="1"/>
  <c r="M822" i="1" s="1"/>
  <c r="N823" i="1"/>
  <c r="K56" i="1"/>
  <c r="M56" i="1" s="1"/>
  <c r="N57" i="1"/>
  <c r="N964" i="1"/>
  <c r="K519" i="1"/>
  <c r="M519" i="1" s="1"/>
  <c r="O621" i="1" l="1"/>
  <c r="L621" i="1"/>
  <c r="N358" i="1"/>
  <c r="L357" i="1"/>
  <c r="L56" i="1"/>
  <c r="J57" i="1"/>
  <c r="K57" i="1" s="1"/>
  <c r="M57" i="1" s="1"/>
  <c r="H56" i="1"/>
  <c r="N824" i="1"/>
  <c r="L823" i="1"/>
  <c r="K1441" i="1"/>
  <c r="M1441" i="1" s="1"/>
  <c r="L1441" i="1"/>
  <c r="K1326" i="1"/>
  <c r="M1326" i="1" s="1"/>
  <c r="L1326" i="1"/>
  <c r="K889" i="1"/>
  <c r="M889" i="1" s="1"/>
  <c r="L889" i="1"/>
  <c r="N890" i="1"/>
  <c r="H889" i="1"/>
  <c r="J890" i="1"/>
  <c r="J358" i="1"/>
  <c r="L358" i="1" s="1"/>
  <c r="H357" i="1"/>
  <c r="K357" i="1"/>
  <c r="M357" i="1" s="1"/>
  <c r="J1172" i="1"/>
  <c r="L1172" i="1" s="1"/>
  <c r="H1171" i="1"/>
  <c r="J182" i="1"/>
  <c r="L182" i="1" s="1"/>
  <c r="H181" i="1"/>
  <c r="H1326" i="1"/>
  <c r="J1327" i="1"/>
  <c r="N1327" i="1"/>
  <c r="N622" i="1"/>
  <c r="K621" i="1"/>
  <c r="M621" i="1" s="1"/>
  <c r="J675" i="1"/>
  <c r="L675" i="1" s="1"/>
  <c r="H674" i="1"/>
  <c r="J622" i="1"/>
  <c r="H621" i="1"/>
  <c r="J1442" i="1"/>
  <c r="H1441" i="1"/>
  <c r="N1442" i="1"/>
  <c r="J965" i="1"/>
  <c r="L965" i="1" s="1"/>
  <c r="H964" i="1"/>
  <c r="J824" i="1"/>
  <c r="H823" i="1"/>
  <c r="J521" i="1"/>
  <c r="L521" i="1" s="1"/>
  <c r="H520" i="1"/>
  <c r="N674" i="1"/>
  <c r="K673" i="1"/>
  <c r="M673" i="1" s="1"/>
  <c r="K963" i="1"/>
  <c r="M963" i="1" s="1"/>
  <c r="K180" i="1"/>
  <c r="M180" i="1" s="1"/>
  <c r="N181" i="1"/>
  <c r="K1171" i="1"/>
  <c r="M1171" i="1" s="1"/>
  <c r="N1172" i="1"/>
  <c r="K520" i="1"/>
  <c r="M520" i="1" s="1"/>
  <c r="N521" i="1"/>
  <c r="N58" i="1"/>
  <c r="K823" i="1"/>
  <c r="M823" i="1" s="1"/>
  <c r="N965" i="1"/>
  <c r="N825" i="1" l="1"/>
  <c r="L824" i="1"/>
  <c r="L57" i="1"/>
  <c r="J58" i="1"/>
  <c r="K58" i="1" s="1"/>
  <c r="M58" i="1" s="1"/>
  <c r="H57" i="1"/>
  <c r="N1328" i="1"/>
  <c r="L1327" i="1"/>
  <c r="K890" i="1"/>
  <c r="M890" i="1" s="1"/>
  <c r="L890" i="1"/>
  <c r="N1443" i="1"/>
  <c r="L1442" i="1"/>
  <c r="H622" i="1"/>
  <c r="L622" i="1"/>
  <c r="H890" i="1"/>
  <c r="J891" i="1"/>
  <c r="N891" i="1"/>
  <c r="H358" i="1"/>
  <c r="J359" i="1"/>
  <c r="J1173" i="1"/>
  <c r="L1173" i="1" s="1"/>
  <c r="H1172" i="1"/>
  <c r="N359" i="1"/>
  <c r="K358" i="1"/>
  <c r="M358" i="1" s="1"/>
  <c r="J183" i="1"/>
  <c r="L183" i="1" s="1"/>
  <c r="H182" i="1"/>
  <c r="K1327" i="1"/>
  <c r="M1327" i="1" s="1"/>
  <c r="H1327" i="1"/>
  <c r="J1328" i="1"/>
  <c r="K622" i="1"/>
  <c r="M622" i="1" s="1"/>
  <c r="K1442" i="1"/>
  <c r="M1442" i="1" s="1"/>
  <c r="K623" i="1"/>
  <c r="M623" i="1" s="1"/>
  <c r="N623" i="1"/>
  <c r="O622" i="1"/>
  <c r="J1443" i="1"/>
  <c r="H1442" i="1"/>
  <c r="J522" i="1"/>
  <c r="L522" i="1" s="1"/>
  <c r="H521" i="1"/>
  <c r="J825" i="1"/>
  <c r="L825" i="1" s="1"/>
  <c r="H824" i="1"/>
  <c r="J966" i="1"/>
  <c r="L966" i="1" s="1"/>
  <c r="H965" i="1"/>
  <c r="J676" i="1"/>
  <c r="L676" i="1" s="1"/>
  <c r="H675" i="1"/>
  <c r="K674" i="1"/>
  <c r="M674" i="1" s="1"/>
  <c r="N675" i="1"/>
  <c r="K824" i="1"/>
  <c r="M824" i="1" s="1"/>
  <c r="K181" i="1"/>
  <c r="M181" i="1" s="1"/>
  <c r="N182" i="1"/>
  <c r="K1172" i="1"/>
  <c r="M1172" i="1" s="1"/>
  <c r="N1173" i="1"/>
  <c r="K521" i="1"/>
  <c r="M521" i="1" s="1"/>
  <c r="N522" i="1"/>
  <c r="N966" i="1"/>
  <c r="K964" i="1"/>
  <c r="M964" i="1" s="1"/>
  <c r="N59" i="1" l="1"/>
  <c r="N1444" i="1"/>
  <c r="L1443" i="1"/>
  <c r="L58" i="1"/>
  <c r="J59" i="1"/>
  <c r="H58" i="1"/>
  <c r="N892" i="1"/>
  <c r="L891" i="1"/>
  <c r="K1328" i="1"/>
  <c r="M1328" i="1" s="1"/>
  <c r="L1328" i="1"/>
  <c r="N360" i="1"/>
  <c r="L359" i="1"/>
  <c r="K891" i="1"/>
  <c r="M891" i="1" s="1"/>
  <c r="K359" i="1"/>
  <c r="M359" i="1" s="1"/>
  <c r="J892" i="1"/>
  <c r="H891" i="1"/>
  <c r="H825" i="1"/>
  <c r="J826" i="1"/>
  <c r="H1173" i="1"/>
  <c r="J1174" i="1"/>
  <c r="L1174" i="1" s="1"/>
  <c r="J360" i="1"/>
  <c r="H359" i="1"/>
  <c r="J184" i="1"/>
  <c r="L184" i="1" s="1"/>
  <c r="H183" i="1"/>
  <c r="N1329" i="1"/>
  <c r="H1328" i="1"/>
  <c r="J1329" i="1"/>
  <c r="K624" i="1"/>
  <c r="K625" i="1" s="1"/>
  <c r="K1443" i="1"/>
  <c r="M1443" i="1" s="1"/>
  <c r="J967" i="1"/>
  <c r="L967" i="1" s="1"/>
  <c r="H966" i="1"/>
  <c r="J1444" i="1"/>
  <c r="H1443" i="1"/>
  <c r="J523" i="1"/>
  <c r="L523" i="1" s="1"/>
  <c r="H522" i="1"/>
  <c r="J677" i="1"/>
  <c r="L677" i="1" s="1"/>
  <c r="H676" i="1"/>
  <c r="N676" i="1"/>
  <c r="K675" i="1"/>
  <c r="M675" i="1" s="1"/>
  <c r="K825" i="1"/>
  <c r="M825" i="1" s="1"/>
  <c r="N826" i="1"/>
  <c r="K522" i="1"/>
  <c r="M522" i="1" s="1"/>
  <c r="N523" i="1"/>
  <c r="K59" i="1"/>
  <c r="M59" i="1" s="1"/>
  <c r="K182" i="1"/>
  <c r="M182" i="1" s="1"/>
  <c r="N183" i="1"/>
  <c r="K1173" i="1"/>
  <c r="M1173" i="1" s="1"/>
  <c r="N1174" i="1"/>
  <c r="K965" i="1"/>
  <c r="M965" i="1" s="1"/>
  <c r="N361" i="1" l="1"/>
  <c r="L360" i="1"/>
  <c r="K1329" i="1"/>
  <c r="M1329" i="1" s="1"/>
  <c r="L1329" i="1"/>
  <c r="N827" i="1"/>
  <c r="L826" i="1"/>
  <c r="K1444" i="1"/>
  <c r="M1444" i="1" s="1"/>
  <c r="L1444" i="1"/>
  <c r="K892" i="1"/>
  <c r="M892" i="1" s="1"/>
  <c r="L892" i="1"/>
  <c r="L59" i="1"/>
  <c r="J60" i="1"/>
  <c r="N61" i="1" s="1"/>
  <c r="H59" i="1"/>
  <c r="N60" i="1"/>
  <c r="N893" i="1"/>
  <c r="K360" i="1"/>
  <c r="M360" i="1" s="1"/>
  <c r="H892" i="1"/>
  <c r="J893" i="1"/>
  <c r="J361" i="1"/>
  <c r="H360" i="1"/>
  <c r="J1175" i="1"/>
  <c r="H1174" i="1"/>
  <c r="J827" i="1"/>
  <c r="L827" i="1" s="1"/>
  <c r="H826" i="1"/>
  <c r="J185" i="1"/>
  <c r="L185" i="1" s="1"/>
  <c r="H184" i="1"/>
  <c r="N1330" i="1"/>
  <c r="J1330" i="1"/>
  <c r="H1329" i="1"/>
  <c r="M624" i="1"/>
  <c r="N1445" i="1"/>
  <c r="J968" i="1"/>
  <c r="L968" i="1" s="1"/>
  <c r="H967" i="1"/>
  <c r="J524" i="1"/>
  <c r="L524" i="1" s="1"/>
  <c r="H523" i="1"/>
  <c r="J678" i="1"/>
  <c r="L678" i="1" s="1"/>
  <c r="H677" i="1"/>
  <c r="J1445" i="1"/>
  <c r="H1444" i="1"/>
  <c r="K676" i="1"/>
  <c r="M676" i="1" s="1"/>
  <c r="N677" i="1"/>
  <c r="K966" i="1"/>
  <c r="M966" i="1" s="1"/>
  <c r="N967" i="1"/>
  <c r="K523" i="1"/>
  <c r="M523" i="1" s="1"/>
  <c r="N524" i="1"/>
  <c r="K183" i="1"/>
  <c r="M183" i="1" s="1"/>
  <c r="N184" i="1"/>
  <c r="K1174" i="1"/>
  <c r="M1174" i="1" s="1"/>
  <c r="N1175" i="1"/>
  <c r="K826" i="1"/>
  <c r="M826" i="1" s="1"/>
  <c r="K626" i="1"/>
  <c r="M626" i="1" s="1"/>
  <c r="M625" i="1"/>
  <c r="K60" i="1" l="1"/>
  <c r="M60" i="1" s="1"/>
  <c r="K1445" i="1"/>
  <c r="M1445" i="1" s="1"/>
  <c r="L1445" i="1"/>
  <c r="N1176" i="1"/>
  <c r="L1175" i="1"/>
  <c r="K1330" i="1"/>
  <c r="M1330" i="1" s="1"/>
  <c r="L1330" i="1"/>
  <c r="K361" i="1"/>
  <c r="M361" i="1" s="1"/>
  <c r="L361" i="1"/>
  <c r="L60" i="1"/>
  <c r="J61" i="1"/>
  <c r="H60" i="1"/>
  <c r="K893" i="1"/>
  <c r="M893" i="1" s="1"/>
  <c r="L893" i="1"/>
  <c r="N894" i="1"/>
  <c r="J894" i="1"/>
  <c r="H893" i="1"/>
  <c r="J828" i="1"/>
  <c r="L828" i="1" s="1"/>
  <c r="H827" i="1"/>
  <c r="J1176" i="1"/>
  <c r="H1175" i="1"/>
  <c r="J362" i="1"/>
  <c r="H361" i="1"/>
  <c r="N362" i="1"/>
  <c r="J186" i="1"/>
  <c r="L186" i="1" s="1"/>
  <c r="H185" i="1"/>
  <c r="N1331" i="1"/>
  <c r="J1331" i="1"/>
  <c r="H1330" i="1"/>
  <c r="N1446" i="1"/>
  <c r="J1446" i="1"/>
  <c r="H1445" i="1"/>
  <c r="J969" i="1"/>
  <c r="L969" i="1" s="1"/>
  <c r="H968" i="1"/>
  <c r="J525" i="1"/>
  <c r="H524" i="1"/>
  <c r="J679" i="1"/>
  <c r="L679" i="1" s="1"/>
  <c r="H678" i="1"/>
  <c r="K677" i="1"/>
  <c r="M677" i="1" s="1"/>
  <c r="N678" i="1"/>
  <c r="K61" i="1"/>
  <c r="M61" i="1" s="1"/>
  <c r="K967" i="1"/>
  <c r="M967" i="1" s="1"/>
  <c r="N968" i="1"/>
  <c r="K827" i="1"/>
  <c r="M827" i="1" s="1"/>
  <c r="N828" i="1"/>
  <c r="K524" i="1"/>
  <c r="M524" i="1" s="1"/>
  <c r="N525" i="1"/>
  <c r="K184" i="1"/>
  <c r="M184" i="1" s="1"/>
  <c r="N185" i="1"/>
  <c r="K1175" i="1"/>
  <c r="M1175" i="1" s="1"/>
  <c r="N1332" i="1" l="1"/>
  <c r="L1331" i="1"/>
  <c r="N526" i="1"/>
  <c r="L525" i="1"/>
  <c r="L61" i="1"/>
  <c r="H61" i="1"/>
  <c r="J62" i="1"/>
  <c r="N62" i="1"/>
  <c r="N1177" i="1"/>
  <c r="L1176" i="1"/>
  <c r="K894" i="1"/>
  <c r="M894" i="1" s="1"/>
  <c r="L894" i="1"/>
  <c r="N1447" i="1"/>
  <c r="L1446" i="1"/>
  <c r="K362" i="1"/>
  <c r="M362" i="1" s="1"/>
  <c r="L362" i="1"/>
  <c r="N895" i="1"/>
  <c r="J895" i="1"/>
  <c r="H894" i="1"/>
  <c r="N363" i="1"/>
  <c r="J363" i="1"/>
  <c r="H362" i="1"/>
  <c r="J1177" i="1"/>
  <c r="L1177" i="1" s="1"/>
  <c r="H1176" i="1"/>
  <c r="J829" i="1"/>
  <c r="L829" i="1" s="1"/>
  <c r="H828" i="1"/>
  <c r="J187" i="1"/>
  <c r="L187" i="1" s="1"/>
  <c r="H186" i="1"/>
  <c r="K1331" i="1"/>
  <c r="M1331" i="1" s="1"/>
  <c r="J1332" i="1"/>
  <c r="H1331" i="1"/>
  <c r="K1446" i="1"/>
  <c r="M1446" i="1" s="1"/>
  <c r="J526" i="1"/>
  <c r="L526" i="1" s="1"/>
  <c r="H525" i="1"/>
  <c r="J970" i="1"/>
  <c r="L970" i="1" s="1"/>
  <c r="H969" i="1"/>
  <c r="J680" i="1"/>
  <c r="L680" i="1" s="1"/>
  <c r="H679" i="1"/>
  <c r="J1447" i="1"/>
  <c r="H1446" i="1"/>
  <c r="N679" i="1"/>
  <c r="K678" i="1"/>
  <c r="M678" i="1" s="1"/>
  <c r="K828" i="1"/>
  <c r="M828" i="1" s="1"/>
  <c r="N829" i="1"/>
  <c r="K968" i="1"/>
  <c r="M968" i="1" s="1"/>
  <c r="N969" i="1"/>
  <c r="K62" i="1"/>
  <c r="M62" i="1" s="1"/>
  <c r="N63" i="1"/>
  <c r="K185" i="1"/>
  <c r="M185" i="1" s="1"/>
  <c r="N186" i="1"/>
  <c r="K1176" i="1"/>
  <c r="M1176" i="1" s="1"/>
  <c r="N970" i="1"/>
  <c r="K525" i="1"/>
  <c r="M525" i="1" s="1"/>
  <c r="K1447" i="1" l="1"/>
  <c r="M1447" i="1" s="1"/>
  <c r="L1447" i="1"/>
  <c r="K1332" i="1"/>
  <c r="M1332" i="1" s="1"/>
  <c r="L1332" i="1"/>
  <c r="K363" i="1"/>
  <c r="M363" i="1" s="1"/>
  <c r="L363" i="1"/>
  <c r="L62" i="1"/>
  <c r="H62" i="1"/>
  <c r="J63" i="1"/>
  <c r="K63" i="1" s="1"/>
  <c r="M63" i="1" s="1"/>
  <c r="K895" i="1"/>
  <c r="M895" i="1" s="1"/>
  <c r="L895" i="1"/>
  <c r="N896" i="1"/>
  <c r="J896" i="1"/>
  <c r="H895" i="1"/>
  <c r="J830" i="1"/>
  <c r="H829" i="1"/>
  <c r="N364" i="1"/>
  <c r="N830" i="1"/>
  <c r="J1178" i="1"/>
  <c r="H1177" i="1"/>
  <c r="J364" i="1"/>
  <c r="H363" i="1"/>
  <c r="J188" i="1"/>
  <c r="L188" i="1" s="1"/>
  <c r="H187" i="1"/>
  <c r="J1333" i="1"/>
  <c r="H1332" i="1"/>
  <c r="N1333" i="1"/>
  <c r="N1448" i="1"/>
  <c r="J1448" i="1"/>
  <c r="H1447" i="1"/>
  <c r="J971" i="1"/>
  <c r="L971" i="1" s="1"/>
  <c r="H970" i="1"/>
  <c r="J681" i="1"/>
  <c r="L681" i="1" s="1"/>
  <c r="H680" i="1"/>
  <c r="J527" i="1"/>
  <c r="L527" i="1" s="1"/>
  <c r="H526" i="1"/>
  <c r="N680" i="1"/>
  <c r="K679" i="1"/>
  <c r="M679" i="1" s="1"/>
  <c r="K829" i="1"/>
  <c r="M829" i="1" s="1"/>
  <c r="N64" i="1"/>
  <c r="K1177" i="1"/>
  <c r="M1177" i="1" s="1"/>
  <c r="N1178" i="1"/>
  <c r="K526" i="1"/>
  <c r="M526" i="1" s="1"/>
  <c r="N527" i="1"/>
  <c r="K186" i="1"/>
  <c r="M186" i="1" s="1"/>
  <c r="N187" i="1"/>
  <c r="K969" i="1"/>
  <c r="M969" i="1" s="1"/>
  <c r="O1177" i="1"/>
  <c r="N831" i="1" l="1"/>
  <c r="L830" i="1"/>
  <c r="N1449" i="1"/>
  <c r="L1448" i="1"/>
  <c r="K364" i="1"/>
  <c r="M364" i="1" s="1"/>
  <c r="L364" i="1"/>
  <c r="N897" i="1"/>
  <c r="L896" i="1"/>
  <c r="N1179" i="1"/>
  <c r="L1178" i="1"/>
  <c r="L63" i="1"/>
  <c r="J64" i="1"/>
  <c r="H63" i="1"/>
  <c r="K1333" i="1"/>
  <c r="M1333" i="1" s="1"/>
  <c r="L1333" i="1"/>
  <c r="K896" i="1"/>
  <c r="M896" i="1" s="1"/>
  <c r="J897" i="1"/>
  <c r="H896" i="1"/>
  <c r="N365" i="1"/>
  <c r="J831" i="1"/>
  <c r="L831" i="1" s="1"/>
  <c r="H830" i="1"/>
  <c r="J1179" i="1"/>
  <c r="L1179" i="1" s="1"/>
  <c r="H1178" i="1"/>
  <c r="J365" i="1"/>
  <c r="H364" i="1"/>
  <c r="J189" i="1"/>
  <c r="L189" i="1" s="1"/>
  <c r="H188" i="1"/>
  <c r="N1334" i="1"/>
  <c r="H1333" i="1"/>
  <c r="J1334" i="1"/>
  <c r="K1448" i="1"/>
  <c r="M1448" i="1" s="1"/>
  <c r="J528" i="1"/>
  <c r="L528" i="1" s="1"/>
  <c r="H527" i="1"/>
  <c r="J682" i="1"/>
  <c r="L682" i="1" s="1"/>
  <c r="H681" i="1"/>
  <c r="J972" i="1"/>
  <c r="L972" i="1" s="1"/>
  <c r="H971" i="1"/>
  <c r="J1449" i="1"/>
  <c r="H1448" i="1"/>
  <c r="N681" i="1"/>
  <c r="K680" i="1"/>
  <c r="M680" i="1" s="1"/>
  <c r="K527" i="1"/>
  <c r="M527" i="1" s="1"/>
  <c r="N528" i="1"/>
  <c r="K187" i="1"/>
  <c r="M187" i="1" s="1"/>
  <c r="N188" i="1"/>
  <c r="K970" i="1"/>
  <c r="M970" i="1" s="1"/>
  <c r="N971" i="1"/>
  <c r="K1178" i="1"/>
  <c r="M1178" i="1" s="1"/>
  <c r="O1178" i="1"/>
  <c r="K830" i="1"/>
  <c r="M830" i="1" s="1"/>
  <c r="L64" i="1" l="1"/>
  <c r="J65" i="1"/>
  <c r="H64" i="1"/>
  <c r="N65" i="1"/>
  <c r="K64" i="1"/>
  <c r="M64" i="1" s="1"/>
  <c r="N1335" i="1"/>
  <c r="L1334" i="1"/>
  <c r="K897" i="1"/>
  <c r="M897" i="1" s="1"/>
  <c r="L897" i="1"/>
  <c r="K1449" i="1"/>
  <c r="M1449" i="1" s="1"/>
  <c r="L1449" i="1"/>
  <c r="N366" i="1"/>
  <c r="L365" i="1"/>
  <c r="N898" i="1"/>
  <c r="J898" i="1"/>
  <c r="H897" i="1"/>
  <c r="K365" i="1"/>
  <c r="M365" i="1" s="1"/>
  <c r="J366" i="1"/>
  <c r="H365" i="1"/>
  <c r="J1180" i="1"/>
  <c r="H1179" i="1"/>
  <c r="J832" i="1"/>
  <c r="H831" i="1"/>
  <c r="J190" i="1"/>
  <c r="L190" i="1" s="1"/>
  <c r="H189" i="1"/>
  <c r="K1334" i="1"/>
  <c r="M1334" i="1" s="1"/>
  <c r="J1335" i="1"/>
  <c r="H1334" i="1"/>
  <c r="N1450" i="1"/>
  <c r="J683" i="1"/>
  <c r="L683" i="1" s="1"/>
  <c r="H682" i="1"/>
  <c r="J973" i="1"/>
  <c r="L973" i="1" s="1"/>
  <c r="H972" i="1"/>
  <c r="J1450" i="1"/>
  <c r="H1449" i="1"/>
  <c r="J529" i="1"/>
  <c r="L529" i="1" s="1"/>
  <c r="H528" i="1"/>
  <c r="K681" i="1"/>
  <c r="M681" i="1" s="1"/>
  <c r="N682" i="1"/>
  <c r="K65" i="1"/>
  <c r="M65" i="1" s="1"/>
  <c r="N66" i="1"/>
  <c r="K188" i="1"/>
  <c r="M188" i="1" s="1"/>
  <c r="N189" i="1"/>
  <c r="K831" i="1"/>
  <c r="M831" i="1" s="1"/>
  <c r="N832" i="1"/>
  <c r="K1179" i="1"/>
  <c r="M1179" i="1" s="1"/>
  <c r="N1180" i="1"/>
  <c r="K971" i="1"/>
  <c r="M971" i="1" s="1"/>
  <c r="N972" i="1"/>
  <c r="O831" i="1"/>
  <c r="K528" i="1"/>
  <c r="M528" i="1" s="1"/>
  <c r="N529" i="1"/>
  <c r="O1179" i="1"/>
  <c r="K1450" i="1" l="1"/>
  <c r="M1450" i="1" s="1"/>
  <c r="L1450" i="1"/>
  <c r="N899" i="1"/>
  <c r="L898" i="1"/>
  <c r="L65" i="1"/>
  <c r="J66" i="1"/>
  <c r="H65" i="1"/>
  <c r="N833" i="1"/>
  <c r="L832" i="1"/>
  <c r="N367" i="1"/>
  <c r="L366" i="1"/>
  <c r="N1181" i="1"/>
  <c r="L1180" i="1"/>
  <c r="N1336" i="1"/>
  <c r="L1335" i="1"/>
  <c r="K366" i="1"/>
  <c r="M366" i="1" s="1"/>
  <c r="K898" i="1"/>
  <c r="M898" i="1" s="1"/>
  <c r="J899" i="1"/>
  <c r="H898" i="1"/>
  <c r="J833" i="1"/>
  <c r="L833" i="1" s="1"/>
  <c r="H832" i="1"/>
  <c r="H1180" i="1"/>
  <c r="J1181" i="1"/>
  <c r="J367" i="1"/>
  <c r="H366" i="1"/>
  <c r="J191" i="1"/>
  <c r="L191" i="1" s="1"/>
  <c r="H190" i="1"/>
  <c r="K1335" i="1"/>
  <c r="M1335" i="1" s="1"/>
  <c r="J1336" i="1"/>
  <c r="H1335" i="1"/>
  <c r="N1451" i="1"/>
  <c r="J1451" i="1"/>
  <c r="H1450" i="1"/>
  <c r="J974" i="1"/>
  <c r="L974" i="1" s="1"/>
  <c r="H973" i="1"/>
  <c r="J684" i="1"/>
  <c r="L684" i="1" s="1"/>
  <c r="H683" i="1"/>
  <c r="J530" i="1"/>
  <c r="L530" i="1" s="1"/>
  <c r="H529" i="1"/>
  <c r="K682" i="1"/>
  <c r="M682" i="1" s="1"/>
  <c r="N683" i="1"/>
  <c r="K529" i="1"/>
  <c r="M529" i="1" s="1"/>
  <c r="N530" i="1"/>
  <c r="K189" i="1"/>
  <c r="M189" i="1" s="1"/>
  <c r="N190" i="1"/>
  <c r="K66" i="1"/>
  <c r="M66" i="1" s="1"/>
  <c r="N67" i="1"/>
  <c r="K972" i="1"/>
  <c r="M972" i="1" s="1"/>
  <c r="N973" i="1"/>
  <c r="K832" i="1"/>
  <c r="M832" i="1" s="1"/>
  <c r="K1180" i="1"/>
  <c r="M1180" i="1" s="1"/>
  <c r="O832" i="1"/>
  <c r="O1180" i="1"/>
  <c r="K1451" i="1" l="1"/>
  <c r="M1451" i="1" s="1"/>
  <c r="L1451" i="1"/>
  <c r="K367" i="1"/>
  <c r="M367" i="1" s="1"/>
  <c r="L367" i="1"/>
  <c r="L66" i="1"/>
  <c r="H66" i="1"/>
  <c r="J67" i="1"/>
  <c r="K67" i="1" s="1"/>
  <c r="M67" i="1" s="1"/>
  <c r="O1181" i="1"/>
  <c r="L1181" i="1"/>
  <c r="K1336" i="1"/>
  <c r="M1336" i="1" s="1"/>
  <c r="L1336" i="1"/>
  <c r="K899" i="1"/>
  <c r="M899" i="1" s="1"/>
  <c r="L899" i="1"/>
  <c r="N900" i="1"/>
  <c r="J900" i="1"/>
  <c r="H899" i="1"/>
  <c r="N368" i="1"/>
  <c r="H367" i="1"/>
  <c r="J368" i="1"/>
  <c r="J1182" i="1"/>
  <c r="H1181" i="1"/>
  <c r="J834" i="1"/>
  <c r="H833" i="1"/>
  <c r="J192" i="1"/>
  <c r="L192" i="1" s="1"/>
  <c r="H191" i="1"/>
  <c r="N1337" i="1"/>
  <c r="J1337" i="1"/>
  <c r="H1336" i="1"/>
  <c r="N1452" i="1"/>
  <c r="J685" i="1"/>
  <c r="L685" i="1" s="1"/>
  <c r="H684" i="1"/>
  <c r="J975" i="1"/>
  <c r="L975" i="1" s="1"/>
  <c r="H974" i="1"/>
  <c r="J531" i="1"/>
  <c r="L531" i="1" s="1"/>
  <c r="H530" i="1"/>
  <c r="J1452" i="1"/>
  <c r="H1451" i="1"/>
  <c r="K683" i="1"/>
  <c r="M683" i="1" s="1"/>
  <c r="N684" i="1"/>
  <c r="K530" i="1"/>
  <c r="M530" i="1" s="1"/>
  <c r="N531" i="1"/>
  <c r="K973" i="1"/>
  <c r="M973" i="1" s="1"/>
  <c r="N974" i="1"/>
  <c r="K190" i="1"/>
  <c r="M190" i="1" s="1"/>
  <c r="N191" i="1"/>
  <c r="K1181" i="1"/>
  <c r="M1181" i="1" s="1"/>
  <c r="N1182" i="1"/>
  <c r="K833" i="1"/>
  <c r="M833" i="1" s="1"/>
  <c r="N834" i="1"/>
  <c r="O833" i="1"/>
  <c r="N975" i="1"/>
  <c r="N68" i="1" l="1"/>
  <c r="N1453" i="1"/>
  <c r="L1452" i="1"/>
  <c r="K900" i="1"/>
  <c r="M900" i="1" s="1"/>
  <c r="L900" i="1"/>
  <c r="L67" i="1"/>
  <c r="J68" i="1"/>
  <c r="H67" i="1"/>
  <c r="N1183" i="1"/>
  <c r="L1182" i="1"/>
  <c r="K1337" i="1"/>
  <c r="M1337" i="1" s="1"/>
  <c r="L1337" i="1"/>
  <c r="K368" i="1"/>
  <c r="M368" i="1" s="1"/>
  <c r="L368" i="1"/>
  <c r="O834" i="1"/>
  <c r="L834" i="1"/>
  <c r="N901" i="1"/>
  <c r="J901" i="1"/>
  <c r="H900" i="1"/>
  <c r="N369" i="1"/>
  <c r="J835" i="1"/>
  <c r="L835" i="1" s="1"/>
  <c r="H834" i="1"/>
  <c r="J1183" i="1"/>
  <c r="H1182" i="1"/>
  <c r="H368" i="1"/>
  <c r="J369" i="1"/>
  <c r="J193" i="1"/>
  <c r="L193" i="1" s="1"/>
  <c r="H192" i="1"/>
  <c r="N1338" i="1"/>
  <c r="H1337" i="1"/>
  <c r="J1338" i="1"/>
  <c r="K1452" i="1"/>
  <c r="M1452" i="1" s="1"/>
  <c r="J1453" i="1"/>
  <c r="H1452" i="1"/>
  <c r="J976" i="1"/>
  <c r="L976" i="1" s="1"/>
  <c r="H975" i="1"/>
  <c r="J686" i="1"/>
  <c r="L686" i="1" s="1"/>
  <c r="H685" i="1"/>
  <c r="J532" i="1"/>
  <c r="L532" i="1" s="1"/>
  <c r="H531" i="1"/>
  <c r="K684" i="1"/>
  <c r="M684" i="1" s="1"/>
  <c r="N685" i="1"/>
  <c r="K68" i="1"/>
  <c r="M68" i="1" s="1"/>
  <c r="K531" i="1"/>
  <c r="M531" i="1" s="1"/>
  <c r="N532" i="1"/>
  <c r="K834" i="1"/>
  <c r="M834" i="1" s="1"/>
  <c r="N835" i="1"/>
  <c r="K191" i="1"/>
  <c r="M191" i="1" s="1"/>
  <c r="N192" i="1"/>
  <c r="K974" i="1"/>
  <c r="M974" i="1" s="1"/>
  <c r="O1182" i="1"/>
  <c r="K1182" i="1"/>
  <c r="M1182" i="1" s="1"/>
  <c r="K369" i="1" l="1"/>
  <c r="M369" i="1" s="1"/>
  <c r="L369" i="1"/>
  <c r="K901" i="1"/>
  <c r="M901" i="1" s="1"/>
  <c r="L901" i="1"/>
  <c r="K1453" i="1"/>
  <c r="M1453" i="1" s="1"/>
  <c r="L1453" i="1"/>
  <c r="K1338" i="1"/>
  <c r="M1338" i="1" s="1"/>
  <c r="L1338" i="1"/>
  <c r="H1183" i="1"/>
  <c r="L1183" i="1"/>
  <c r="L68" i="1"/>
  <c r="J69" i="1"/>
  <c r="K69" i="1" s="1"/>
  <c r="M69" i="1" s="1"/>
  <c r="H68" i="1"/>
  <c r="N69" i="1"/>
  <c r="O1183" i="1"/>
  <c r="J902" i="1"/>
  <c r="N902" i="1"/>
  <c r="H901" i="1"/>
  <c r="N370" i="1"/>
  <c r="H369" i="1"/>
  <c r="J370" i="1"/>
  <c r="J836" i="1"/>
  <c r="H835" i="1"/>
  <c r="J194" i="1"/>
  <c r="L194" i="1" s="1"/>
  <c r="H193" i="1"/>
  <c r="N1339" i="1"/>
  <c r="J1339" i="1"/>
  <c r="H1338" i="1"/>
  <c r="N1454" i="1"/>
  <c r="J977" i="1"/>
  <c r="L977" i="1" s="1"/>
  <c r="H976" i="1"/>
  <c r="J533" i="1"/>
  <c r="H532" i="1"/>
  <c r="J1454" i="1"/>
  <c r="H1453" i="1"/>
  <c r="N533" i="1"/>
  <c r="J687" i="1"/>
  <c r="L687" i="1" s="1"/>
  <c r="H686" i="1"/>
  <c r="K685" i="1"/>
  <c r="M685" i="1" s="1"/>
  <c r="N686" i="1"/>
  <c r="K835" i="1"/>
  <c r="M835" i="1" s="1"/>
  <c r="N836" i="1"/>
  <c r="K975" i="1"/>
  <c r="M975" i="1" s="1"/>
  <c r="N976" i="1"/>
  <c r="K1183" i="1"/>
  <c r="M1183" i="1" s="1"/>
  <c r="N1184" i="1"/>
  <c r="K192" i="1"/>
  <c r="M192" i="1" s="1"/>
  <c r="N193" i="1"/>
  <c r="O835" i="1"/>
  <c r="K532" i="1"/>
  <c r="M532" i="1" s="1"/>
  <c r="K1184" i="1"/>
  <c r="N70" i="1" l="1"/>
  <c r="K902" i="1"/>
  <c r="M902" i="1" s="1"/>
  <c r="L902" i="1"/>
  <c r="L69" i="1"/>
  <c r="H69" i="1"/>
  <c r="J70" i="1"/>
  <c r="H836" i="1"/>
  <c r="L836" i="1"/>
  <c r="N371" i="1"/>
  <c r="L370" i="1"/>
  <c r="N1340" i="1"/>
  <c r="L1339" i="1"/>
  <c r="K1454" i="1"/>
  <c r="M1454" i="1" s="1"/>
  <c r="L1454" i="1"/>
  <c r="N534" i="1"/>
  <c r="L533" i="1"/>
  <c r="N903" i="1"/>
  <c r="K370" i="1"/>
  <c r="M370" i="1" s="1"/>
  <c r="O836" i="1"/>
  <c r="J903" i="1"/>
  <c r="H902" i="1"/>
  <c r="K1339" i="1"/>
  <c r="M1339" i="1" s="1"/>
  <c r="J371" i="1"/>
  <c r="H370" i="1"/>
  <c r="J195" i="1"/>
  <c r="L195" i="1" s="1"/>
  <c r="H194" i="1"/>
  <c r="O1339" i="1"/>
  <c r="J1340" i="1"/>
  <c r="H1339" i="1"/>
  <c r="N1455" i="1"/>
  <c r="J534" i="1"/>
  <c r="L534" i="1" s="1"/>
  <c r="H533" i="1"/>
  <c r="J688" i="1"/>
  <c r="L688" i="1" s="1"/>
  <c r="H687" i="1"/>
  <c r="J978" i="1"/>
  <c r="L978" i="1" s="1"/>
  <c r="H977" i="1"/>
  <c r="J1455" i="1"/>
  <c r="H1454" i="1"/>
  <c r="N687" i="1"/>
  <c r="K686" i="1"/>
  <c r="M686" i="1" s="1"/>
  <c r="K976" i="1"/>
  <c r="M976" i="1" s="1"/>
  <c r="N977" i="1"/>
  <c r="K70" i="1"/>
  <c r="M70" i="1" s="1"/>
  <c r="K836" i="1"/>
  <c r="M836" i="1" s="1"/>
  <c r="N837" i="1"/>
  <c r="K193" i="1"/>
  <c r="M193" i="1" s="1"/>
  <c r="N194" i="1"/>
  <c r="K1185" i="1"/>
  <c r="M1184" i="1"/>
  <c r="K837" i="1"/>
  <c r="N978" i="1"/>
  <c r="K533" i="1"/>
  <c r="M533" i="1" s="1"/>
  <c r="L70" i="1" l="1"/>
  <c r="J71" i="1"/>
  <c r="K71" i="1" s="1"/>
  <c r="M71" i="1" s="1"/>
  <c r="H70" i="1"/>
  <c r="N71" i="1"/>
  <c r="K1455" i="1"/>
  <c r="M1455" i="1" s="1"/>
  <c r="L1455" i="1"/>
  <c r="K371" i="1"/>
  <c r="M371" i="1" s="1"/>
  <c r="L371" i="1"/>
  <c r="K1340" i="1"/>
  <c r="M1340" i="1" s="1"/>
  <c r="L1340" i="1"/>
  <c r="K903" i="1"/>
  <c r="M903" i="1" s="1"/>
  <c r="L903" i="1"/>
  <c r="N904" i="1"/>
  <c r="J904" i="1"/>
  <c r="H903" i="1"/>
  <c r="N372" i="1"/>
  <c r="J372" i="1"/>
  <c r="H371" i="1"/>
  <c r="J196" i="1"/>
  <c r="L196" i="1" s="1"/>
  <c r="H195" i="1"/>
  <c r="O1340" i="1"/>
  <c r="J1341" i="1"/>
  <c r="H1340" i="1"/>
  <c r="N1341" i="1"/>
  <c r="J979" i="1"/>
  <c r="L979" i="1" s="1"/>
  <c r="H978" i="1"/>
  <c r="J689" i="1"/>
  <c r="L689" i="1" s="1"/>
  <c r="H688" i="1"/>
  <c r="J1456" i="1"/>
  <c r="H1455" i="1"/>
  <c r="N1456" i="1"/>
  <c r="J535" i="1"/>
  <c r="L535" i="1" s="1"/>
  <c r="H534" i="1"/>
  <c r="N688" i="1"/>
  <c r="K687" i="1"/>
  <c r="M687" i="1" s="1"/>
  <c r="K534" i="1"/>
  <c r="M534" i="1" s="1"/>
  <c r="N535" i="1"/>
  <c r="N72" i="1"/>
  <c r="K194" i="1"/>
  <c r="M194" i="1" s="1"/>
  <c r="N195" i="1"/>
  <c r="K838" i="1"/>
  <c r="M837" i="1"/>
  <c r="K1186" i="1"/>
  <c r="M1185" i="1"/>
  <c r="K977" i="1"/>
  <c r="M977" i="1" s="1"/>
  <c r="K372" i="1" l="1"/>
  <c r="M372" i="1" s="1"/>
  <c r="L372" i="1"/>
  <c r="K1456" i="1"/>
  <c r="M1456" i="1" s="1"/>
  <c r="L1456" i="1"/>
  <c r="L71" i="1"/>
  <c r="H71" i="1"/>
  <c r="J72" i="1"/>
  <c r="H1341" i="1"/>
  <c r="L1341" i="1"/>
  <c r="N905" i="1"/>
  <c r="L904" i="1"/>
  <c r="K904" i="1"/>
  <c r="M904" i="1" s="1"/>
  <c r="J905" i="1"/>
  <c r="H904" i="1"/>
  <c r="N373" i="1"/>
  <c r="J373" i="1"/>
  <c r="H372" i="1"/>
  <c r="J197" i="1"/>
  <c r="L197" i="1" s="1"/>
  <c r="H196" i="1"/>
  <c r="O1341" i="1"/>
  <c r="K1342" i="1"/>
  <c r="M1342" i="1" s="1"/>
  <c r="N1342" i="1"/>
  <c r="K1341" i="1"/>
  <c r="M1341" i="1" s="1"/>
  <c r="J536" i="1"/>
  <c r="L536" i="1" s="1"/>
  <c r="H535" i="1"/>
  <c r="J690" i="1"/>
  <c r="L690" i="1" s="1"/>
  <c r="H689" i="1"/>
  <c r="J1457" i="1"/>
  <c r="H1456" i="1"/>
  <c r="N1457" i="1"/>
  <c r="J980" i="1"/>
  <c r="L980" i="1" s="1"/>
  <c r="H979" i="1"/>
  <c r="N689" i="1"/>
  <c r="K688" i="1"/>
  <c r="M688" i="1" s="1"/>
  <c r="K195" i="1"/>
  <c r="M195" i="1" s="1"/>
  <c r="N196" i="1"/>
  <c r="K535" i="1"/>
  <c r="M535" i="1" s="1"/>
  <c r="N536" i="1"/>
  <c r="K978" i="1"/>
  <c r="M978" i="1" s="1"/>
  <c r="N979" i="1"/>
  <c r="K72" i="1"/>
  <c r="M72" i="1" s="1"/>
  <c r="N73" i="1"/>
  <c r="K1187" i="1"/>
  <c r="M1187" i="1" s="1"/>
  <c r="M1186" i="1"/>
  <c r="K839" i="1"/>
  <c r="M838" i="1"/>
  <c r="K1457" i="1" l="1"/>
  <c r="M1457" i="1" s="1"/>
  <c r="L1457" i="1"/>
  <c r="L72" i="1"/>
  <c r="J73" i="1"/>
  <c r="K73" i="1" s="1"/>
  <c r="M73" i="1" s="1"/>
  <c r="H72" i="1"/>
  <c r="K373" i="1"/>
  <c r="M373" i="1" s="1"/>
  <c r="L373" i="1"/>
  <c r="K905" i="1"/>
  <c r="M905" i="1" s="1"/>
  <c r="L905" i="1"/>
  <c r="N906" i="1"/>
  <c r="J906" i="1"/>
  <c r="H905" i="1"/>
  <c r="K1343" i="1"/>
  <c r="K1344" i="1" s="1"/>
  <c r="J374" i="1"/>
  <c r="H373" i="1"/>
  <c r="N374" i="1"/>
  <c r="J198" i="1"/>
  <c r="L198" i="1" s="1"/>
  <c r="H197" i="1"/>
  <c r="N1458" i="1"/>
  <c r="J691" i="1"/>
  <c r="L691" i="1" s="1"/>
  <c r="H690" i="1"/>
  <c r="J537" i="1"/>
  <c r="H536" i="1"/>
  <c r="J981" i="1"/>
  <c r="L981" i="1" s="1"/>
  <c r="H980" i="1"/>
  <c r="J1458" i="1"/>
  <c r="H1457" i="1"/>
  <c r="N690" i="1"/>
  <c r="K689" i="1"/>
  <c r="M689" i="1" s="1"/>
  <c r="K979" i="1"/>
  <c r="M979" i="1" s="1"/>
  <c r="N980" i="1"/>
  <c r="K196" i="1"/>
  <c r="M196" i="1" s="1"/>
  <c r="N197" i="1"/>
  <c r="K536" i="1"/>
  <c r="M536" i="1" s="1"/>
  <c r="N537" i="1"/>
  <c r="K840" i="1"/>
  <c r="M840" i="1" s="1"/>
  <c r="M839" i="1"/>
  <c r="N981" i="1"/>
  <c r="N74" i="1" l="1"/>
  <c r="L73" i="1"/>
  <c r="J74" i="1"/>
  <c r="K74" i="1" s="1"/>
  <c r="M74" i="1" s="1"/>
  <c r="H73" i="1"/>
  <c r="N375" i="1"/>
  <c r="L374" i="1"/>
  <c r="N538" i="1"/>
  <c r="L537" i="1"/>
  <c r="N907" i="1"/>
  <c r="L906" i="1"/>
  <c r="N1459" i="1"/>
  <c r="L1458" i="1"/>
  <c r="K906" i="1"/>
  <c r="M906" i="1" s="1"/>
  <c r="K374" i="1"/>
  <c r="M374" i="1" s="1"/>
  <c r="H906" i="1"/>
  <c r="J907" i="1"/>
  <c r="M1343" i="1"/>
  <c r="J375" i="1"/>
  <c r="H374" i="1"/>
  <c r="J199" i="1"/>
  <c r="L199" i="1" s="1"/>
  <c r="H198" i="1"/>
  <c r="K1458" i="1"/>
  <c r="M1458" i="1" s="1"/>
  <c r="J982" i="1"/>
  <c r="L982" i="1" s="1"/>
  <c r="H981" i="1"/>
  <c r="J538" i="1"/>
  <c r="L538" i="1" s="1"/>
  <c r="H537" i="1"/>
  <c r="J1459" i="1"/>
  <c r="H1458" i="1"/>
  <c r="J692" i="1"/>
  <c r="L692" i="1" s="1"/>
  <c r="H691" i="1"/>
  <c r="K690" i="1"/>
  <c r="M690" i="1" s="1"/>
  <c r="N691" i="1"/>
  <c r="K197" i="1"/>
  <c r="M197" i="1" s="1"/>
  <c r="N198" i="1"/>
  <c r="K980" i="1"/>
  <c r="M980" i="1" s="1"/>
  <c r="K1345" i="1"/>
  <c r="M1345" i="1" s="1"/>
  <c r="M1344" i="1"/>
  <c r="K537" i="1"/>
  <c r="M537" i="1" s="1"/>
  <c r="K907" i="1" l="1"/>
  <c r="M907" i="1" s="1"/>
  <c r="L907" i="1"/>
  <c r="N75" i="1"/>
  <c r="K1459" i="1"/>
  <c r="M1459" i="1" s="1"/>
  <c r="L1459" i="1"/>
  <c r="L74" i="1"/>
  <c r="J75" i="1"/>
  <c r="K75" i="1" s="1"/>
  <c r="M75" i="1" s="1"/>
  <c r="H74" i="1"/>
  <c r="N376" i="1"/>
  <c r="L375" i="1"/>
  <c r="K375" i="1"/>
  <c r="M375" i="1" s="1"/>
  <c r="O907" i="1"/>
  <c r="N908" i="1"/>
  <c r="J908" i="1"/>
  <c r="H907" i="1"/>
  <c r="H375" i="1"/>
  <c r="J376" i="1"/>
  <c r="J200" i="1"/>
  <c r="L200" i="1" s="1"/>
  <c r="H199" i="1"/>
  <c r="N1460" i="1"/>
  <c r="J539" i="1"/>
  <c r="L539" i="1" s="1"/>
  <c r="H538" i="1"/>
  <c r="J693" i="1"/>
  <c r="L693" i="1" s="1"/>
  <c r="H692" i="1"/>
  <c r="J983" i="1"/>
  <c r="L983" i="1" s="1"/>
  <c r="H982" i="1"/>
  <c r="J1460" i="1"/>
  <c r="H1459" i="1"/>
  <c r="N692" i="1"/>
  <c r="K691" i="1"/>
  <c r="M691" i="1" s="1"/>
  <c r="K981" i="1"/>
  <c r="M981" i="1" s="1"/>
  <c r="N982" i="1"/>
  <c r="K538" i="1"/>
  <c r="M538" i="1" s="1"/>
  <c r="N539" i="1"/>
  <c r="N199" i="1"/>
  <c r="N983" i="1"/>
  <c r="K198" i="1"/>
  <c r="M198" i="1" s="1"/>
  <c r="N377" i="1" l="1"/>
  <c r="L376" i="1"/>
  <c r="K908" i="1"/>
  <c r="M908" i="1" s="1"/>
  <c r="L908" i="1"/>
  <c r="K1460" i="1"/>
  <c r="M1460" i="1" s="1"/>
  <c r="L1460" i="1"/>
  <c r="L75" i="1"/>
  <c r="J76" i="1"/>
  <c r="H75" i="1"/>
  <c r="N76" i="1"/>
  <c r="N909" i="1"/>
  <c r="O908" i="1"/>
  <c r="J909" i="1"/>
  <c r="H908" i="1"/>
  <c r="K376" i="1"/>
  <c r="M376" i="1" s="1"/>
  <c r="J377" i="1"/>
  <c r="L377" i="1" s="1"/>
  <c r="H376" i="1"/>
  <c r="J201" i="1"/>
  <c r="L201" i="1" s="1"/>
  <c r="H200" i="1"/>
  <c r="N1461" i="1"/>
  <c r="J984" i="1"/>
  <c r="L984" i="1" s="1"/>
  <c r="H983" i="1"/>
  <c r="J694" i="1"/>
  <c r="L694" i="1" s="1"/>
  <c r="H693" i="1"/>
  <c r="J1461" i="1"/>
  <c r="H1460" i="1"/>
  <c r="J540" i="1"/>
  <c r="L540" i="1" s="1"/>
  <c r="H539" i="1"/>
  <c r="K692" i="1"/>
  <c r="M692" i="1" s="1"/>
  <c r="N693" i="1"/>
  <c r="K76" i="1"/>
  <c r="M76" i="1" s="1"/>
  <c r="N77" i="1"/>
  <c r="K539" i="1"/>
  <c r="M539" i="1" s="1"/>
  <c r="N540" i="1"/>
  <c r="K199" i="1"/>
  <c r="M199" i="1" s="1"/>
  <c r="N200" i="1"/>
  <c r="K982" i="1"/>
  <c r="M982" i="1" s="1"/>
  <c r="K1461" i="1" l="1"/>
  <c r="M1461" i="1" s="1"/>
  <c r="L1461" i="1"/>
  <c r="L76" i="1"/>
  <c r="H76" i="1"/>
  <c r="J77" i="1"/>
  <c r="K909" i="1"/>
  <c r="M909" i="1" s="1"/>
  <c r="L909" i="1"/>
  <c r="N910" i="1"/>
  <c r="K910" i="1"/>
  <c r="K911" i="1" s="1"/>
  <c r="H909" i="1"/>
  <c r="O909" i="1"/>
  <c r="J378" i="1"/>
  <c r="H377" i="1"/>
  <c r="K377" i="1"/>
  <c r="M377" i="1" s="1"/>
  <c r="N378" i="1"/>
  <c r="J202" i="1"/>
  <c r="L202" i="1" s="1"/>
  <c r="H201" i="1"/>
  <c r="N1462" i="1"/>
  <c r="J541" i="1"/>
  <c r="L541" i="1" s="1"/>
  <c r="H540" i="1"/>
  <c r="J695" i="1"/>
  <c r="L695" i="1" s="1"/>
  <c r="H694" i="1"/>
  <c r="J1462" i="1"/>
  <c r="L1462" i="1" s="1"/>
  <c r="H1461" i="1"/>
  <c r="J985" i="1"/>
  <c r="L985" i="1" s="1"/>
  <c r="H984" i="1"/>
  <c r="N694" i="1"/>
  <c r="K693" i="1"/>
  <c r="M693" i="1" s="1"/>
  <c r="K540" i="1"/>
  <c r="M540" i="1" s="1"/>
  <c r="N541" i="1"/>
  <c r="K77" i="1"/>
  <c r="M77" i="1" s="1"/>
  <c r="N78" i="1"/>
  <c r="K983" i="1"/>
  <c r="M983" i="1" s="1"/>
  <c r="N984" i="1"/>
  <c r="K200" i="1"/>
  <c r="M200" i="1" s="1"/>
  <c r="N201" i="1"/>
  <c r="K378" i="1" l="1"/>
  <c r="M378" i="1" s="1"/>
  <c r="L378" i="1"/>
  <c r="L77" i="1"/>
  <c r="J78" i="1"/>
  <c r="K78" i="1" s="1"/>
  <c r="M78" i="1" s="1"/>
  <c r="H77" i="1"/>
  <c r="M910" i="1"/>
  <c r="N379" i="1"/>
  <c r="J379" i="1"/>
  <c r="H378" i="1"/>
  <c r="H202" i="1"/>
  <c r="J203" i="1"/>
  <c r="L203" i="1" s="1"/>
  <c r="J1463" i="1"/>
  <c r="H1462" i="1"/>
  <c r="J696" i="1"/>
  <c r="L696" i="1" s="1"/>
  <c r="H695" i="1"/>
  <c r="J542" i="1"/>
  <c r="L542" i="1" s="1"/>
  <c r="H541" i="1"/>
  <c r="N1463" i="1"/>
  <c r="K1462" i="1"/>
  <c r="M1462" i="1" s="1"/>
  <c r="J986" i="1"/>
  <c r="L986" i="1" s="1"/>
  <c r="H985" i="1"/>
  <c r="N695" i="1"/>
  <c r="K694" i="1"/>
  <c r="M694" i="1" s="1"/>
  <c r="K984" i="1"/>
  <c r="M984" i="1" s="1"/>
  <c r="N985" i="1"/>
  <c r="K541" i="1"/>
  <c r="M541" i="1" s="1"/>
  <c r="N542" i="1"/>
  <c r="K201" i="1"/>
  <c r="M201" i="1" s="1"/>
  <c r="N202" i="1"/>
  <c r="K912" i="1"/>
  <c r="M911" i="1"/>
  <c r="N79" i="1" l="1"/>
  <c r="N380" i="1"/>
  <c r="L379" i="1"/>
  <c r="L78" i="1"/>
  <c r="H78" i="1"/>
  <c r="J79" i="1"/>
  <c r="K1463" i="1"/>
  <c r="M1463" i="1" s="1"/>
  <c r="L1463" i="1"/>
  <c r="J380" i="1"/>
  <c r="H379" i="1"/>
  <c r="K379" i="1"/>
  <c r="M379" i="1" s="1"/>
  <c r="H203" i="1"/>
  <c r="J204" i="1"/>
  <c r="L204" i="1" s="1"/>
  <c r="J987" i="1"/>
  <c r="L987" i="1" s="1"/>
  <c r="H986" i="1"/>
  <c r="J1464" i="1"/>
  <c r="H1463" i="1"/>
  <c r="N1464" i="1"/>
  <c r="J543" i="1"/>
  <c r="L543" i="1" s="1"/>
  <c r="H542" i="1"/>
  <c r="J697" i="1"/>
  <c r="L697" i="1" s="1"/>
  <c r="H696" i="1"/>
  <c r="N696" i="1"/>
  <c r="K695" i="1"/>
  <c r="M695" i="1" s="1"/>
  <c r="K79" i="1"/>
  <c r="M79" i="1" s="1"/>
  <c r="K542" i="1"/>
  <c r="M542" i="1" s="1"/>
  <c r="N543" i="1"/>
  <c r="K985" i="1"/>
  <c r="M985" i="1" s="1"/>
  <c r="N986" i="1"/>
  <c r="K202" i="1"/>
  <c r="M202" i="1" s="1"/>
  <c r="N203" i="1"/>
  <c r="K913" i="1"/>
  <c r="M912" i="1"/>
  <c r="N1465" i="1" l="1"/>
  <c r="L1464" i="1"/>
  <c r="N381" i="1"/>
  <c r="L380" i="1"/>
  <c r="L79" i="1"/>
  <c r="J80" i="1"/>
  <c r="H79" i="1"/>
  <c r="N80" i="1"/>
  <c r="J381" i="1"/>
  <c r="H380" i="1"/>
  <c r="K380" i="1"/>
  <c r="M380" i="1" s="1"/>
  <c r="H204" i="1"/>
  <c r="J205" i="1"/>
  <c r="L205" i="1" s="1"/>
  <c r="K1464" i="1"/>
  <c r="M1464" i="1" s="1"/>
  <c r="J988" i="1"/>
  <c r="L988" i="1" s="1"/>
  <c r="H987" i="1"/>
  <c r="J544" i="1"/>
  <c r="L544" i="1" s="1"/>
  <c r="H543" i="1"/>
  <c r="J698" i="1"/>
  <c r="L698" i="1" s="1"/>
  <c r="H697" i="1"/>
  <c r="J1465" i="1"/>
  <c r="H1464" i="1"/>
  <c r="K696" i="1"/>
  <c r="M696" i="1" s="1"/>
  <c r="N697" i="1"/>
  <c r="K543" i="1"/>
  <c r="M543" i="1" s="1"/>
  <c r="N544" i="1"/>
  <c r="K80" i="1"/>
  <c r="M80" i="1" s="1"/>
  <c r="N81" i="1"/>
  <c r="K203" i="1"/>
  <c r="M203" i="1" s="1"/>
  <c r="N204" i="1"/>
  <c r="K986" i="1"/>
  <c r="M986" i="1" s="1"/>
  <c r="N987" i="1"/>
  <c r="K914" i="1"/>
  <c r="M914" i="1" s="1"/>
  <c r="M913" i="1"/>
  <c r="N205" i="1"/>
  <c r="L80" i="1" l="1"/>
  <c r="H80" i="1"/>
  <c r="J81" i="1"/>
  <c r="N1466" i="1"/>
  <c r="L1465" i="1"/>
  <c r="K381" i="1"/>
  <c r="M381" i="1" s="1"/>
  <c r="L381" i="1"/>
  <c r="J382" i="1"/>
  <c r="H381" i="1"/>
  <c r="N382" i="1"/>
  <c r="H205" i="1"/>
  <c r="J206" i="1"/>
  <c r="L206" i="1" s="1"/>
  <c r="K1465" i="1"/>
  <c r="M1465" i="1" s="1"/>
  <c r="J699" i="1"/>
  <c r="L699" i="1" s="1"/>
  <c r="H698" i="1"/>
  <c r="J989" i="1"/>
  <c r="L989" i="1" s="1"/>
  <c r="H988" i="1"/>
  <c r="J1466" i="1"/>
  <c r="L1466" i="1" s="1"/>
  <c r="H1465" i="1"/>
  <c r="J545" i="1"/>
  <c r="H544" i="1"/>
  <c r="N698" i="1"/>
  <c r="K697" i="1"/>
  <c r="M697" i="1" s="1"/>
  <c r="K987" i="1"/>
  <c r="M987" i="1" s="1"/>
  <c r="N988" i="1"/>
  <c r="K544" i="1"/>
  <c r="M544" i="1" s="1"/>
  <c r="N545" i="1"/>
  <c r="K204" i="1"/>
  <c r="M204" i="1" s="1"/>
  <c r="K81" i="1"/>
  <c r="M81" i="1" s="1"/>
  <c r="K382" i="1" l="1"/>
  <c r="M382" i="1" s="1"/>
  <c r="L382" i="1"/>
  <c r="L81" i="1"/>
  <c r="J82" i="1"/>
  <c r="H81" i="1"/>
  <c r="N82" i="1"/>
  <c r="N546" i="1"/>
  <c r="L545" i="1"/>
  <c r="J383" i="1"/>
  <c r="L383" i="1" s="1"/>
  <c r="H382" i="1"/>
  <c r="N383" i="1"/>
  <c r="J207" i="1"/>
  <c r="L207" i="1" s="1"/>
  <c r="H206" i="1"/>
  <c r="J1467" i="1"/>
  <c r="L1467" i="1" s="1"/>
  <c r="H1466" i="1"/>
  <c r="J700" i="1"/>
  <c r="L700" i="1" s="1"/>
  <c r="H699" i="1"/>
  <c r="N1467" i="1"/>
  <c r="K1466" i="1"/>
  <c r="M1466" i="1" s="1"/>
  <c r="J546" i="1"/>
  <c r="L546" i="1" s="1"/>
  <c r="H545" i="1"/>
  <c r="J990" i="1"/>
  <c r="L990" i="1" s="1"/>
  <c r="H989" i="1"/>
  <c r="N699" i="1"/>
  <c r="K698" i="1"/>
  <c r="M698" i="1" s="1"/>
  <c r="K545" i="1"/>
  <c r="M545" i="1" s="1"/>
  <c r="K82" i="1"/>
  <c r="M82" i="1" s="1"/>
  <c r="N83" i="1"/>
  <c r="K988" i="1"/>
  <c r="M988" i="1" s="1"/>
  <c r="N989" i="1"/>
  <c r="K205" i="1"/>
  <c r="M205" i="1" s="1"/>
  <c r="N206" i="1"/>
  <c r="L82" i="1" l="1"/>
  <c r="J83" i="1"/>
  <c r="K83" i="1" s="1"/>
  <c r="M83" i="1" s="1"/>
  <c r="H82" i="1"/>
  <c r="J384" i="1"/>
  <c r="L384" i="1" s="1"/>
  <c r="H383" i="1"/>
  <c r="N384" i="1"/>
  <c r="K383" i="1"/>
  <c r="M383" i="1" s="1"/>
  <c r="J208" i="1"/>
  <c r="L208" i="1" s="1"/>
  <c r="H207" i="1"/>
  <c r="J1468" i="1"/>
  <c r="H1467" i="1"/>
  <c r="K1467" i="1"/>
  <c r="M1467" i="1" s="1"/>
  <c r="J991" i="1"/>
  <c r="L991" i="1" s="1"/>
  <c r="H990" i="1"/>
  <c r="J547" i="1"/>
  <c r="L547" i="1" s="1"/>
  <c r="H546" i="1"/>
  <c r="J701" i="1"/>
  <c r="L701" i="1" s="1"/>
  <c r="H700" i="1"/>
  <c r="N1468" i="1"/>
  <c r="K699" i="1"/>
  <c r="M699" i="1" s="1"/>
  <c r="N700" i="1"/>
  <c r="K206" i="1"/>
  <c r="M206" i="1" s="1"/>
  <c r="N207" i="1"/>
  <c r="K989" i="1"/>
  <c r="M989" i="1" s="1"/>
  <c r="N990" i="1"/>
  <c r="K546" i="1"/>
  <c r="M546" i="1" s="1"/>
  <c r="N547" i="1"/>
  <c r="N84" i="1" l="1"/>
  <c r="N1469" i="1"/>
  <c r="L1468" i="1"/>
  <c r="L83" i="1"/>
  <c r="H83" i="1"/>
  <c r="J84" i="1"/>
  <c r="N85" i="1" s="1"/>
  <c r="H384" i="1"/>
  <c r="J385" i="1"/>
  <c r="N385" i="1"/>
  <c r="K384" i="1"/>
  <c r="M384" i="1" s="1"/>
  <c r="H208" i="1"/>
  <c r="J209" i="1"/>
  <c r="L209" i="1" s="1"/>
  <c r="K1468" i="1"/>
  <c r="M1468" i="1" s="1"/>
  <c r="J992" i="1"/>
  <c r="L992" i="1" s="1"/>
  <c r="H991" i="1"/>
  <c r="J1469" i="1"/>
  <c r="H1468" i="1"/>
  <c r="J702" i="1"/>
  <c r="L702" i="1" s="1"/>
  <c r="H701" i="1"/>
  <c r="J548" i="1"/>
  <c r="L548" i="1" s="1"/>
  <c r="H547" i="1"/>
  <c r="K700" i="1"/>
  <c r="M700" i="1" s="1"/>
  <c r="N701" i="1"/>
  <c r="K990" i="1"/>
  <c r="M990" i="1" s="1"/>
  <c r="N991" i="1"/>
  <c r="K84" i="1"/>
  <c r="M84" i="1" s="1"/>
  <c r="K547" i="1"/>
  <c r="M547" i="1" s="1"/>
  <c r="N548" i="1"/>
  <c r="K207" i="1"/>
  <c r="M207" i="1" s="1"/>
  <c r="N208" i="1"/>
  <c r="L84" i="1" l="1"/>
  <c r="J85" i="1"/>
  <c r="K85" i="1" s="1"/>
  <c r="M85" i="1" s="1"/>
  <c r="H84" i="1"/>
  <c r="K1469" i="1"/>
  <c r="M1469" i="1" s="1"/>
  <c r="L1469" i="1"/>
  <c r="N386" i="1"/>
  <c r="L385" i="1"/>
  <c r="K385" i="1"/>
  <c r="M385" i="1" s="1"/>
  <c r="J386" i="1"/>
  <c r="H385" i="1"/>
  <c r="H209" i="1"/>
  <c r="J210" i="1"/>
  <c r="L210" i="1" s="1"/>
  <c r="N1470" i="1"/>
  <c r="J993" i="1"/>
  <c r="L993" i="1" s="1"/>
  <c r="H992" i="1"/>
  <c r="J549" i="1"/>
  <c r="L549" i="1" s="1"/>
  <c r="H548" i="1"/>
  <c r="J1470" i="1"/>
  <c r="H1469" i="1"/>
  <c r="J703" i="1"/>
  <c r="L703" i="1" s="1"/>
  <c r="H702" i="1"/>
  <c r="N702" i="1"/>
  <c r="K701" i="1"/>
  <c r="M701" i="1" s="1"/>
  <c r="K548" i="1"/>
  <c r="M548" i="1" s="1"/>
  <c r="N549" i="1"/>
  <c r="N209" i="1"/>
  <c r="K991" i="1"/>
  <c r="M991" i="1" s="1"/>
  <c r="N992" i="1"/>
  <c r="K208" i="1"/>
  <c r="M208" i="1" s="1"/>
  <c r="N86" i="1" l="1"/>
  <c r="N387" i="1"/>
  <c r="L386" i="1"/>
  <c r="L85" i="1"/>
  <c r="J86" i="1"/>
  <c r="H85" i="1"/>
  <c r="K1470" i="1"/>
  <c r="M1470" i="1" s="1"/>
  <c r="L1470" i="1"/>
  <c r="J387" i="1"/>
  <c r="L387" i="1" s="1"/>
  <c r="H386" i="1"/>
  <c r="K386" i="1"/>
  <c r="M386" i="1" s="1"/>
  <c r="J211" i="1"/>
  <c r="L211" i="1" s="1"/>
  <c r="H210" i="1"/>
  <c r="N1471" i="1"/>
  <c r="J704" i="1"/>
  <c r="L704" i="1" s="1"/>
  <c r="H703" i="1"/>
  <c r="J550" i="1"/>
  <c r="L550" i="1" s="1"/>
  <c r="H549" i="1"/>
  <c r="J1471" i="1"/>
  <c r="L1471" i="1" s="1"/>
  <c r="H1470" i="1"/>
  <c r="J994" i="1"/>
  <c r="L994" i="1" s="1"/>
  <c r="H993" i="1"/>
  <c r="N703" i="1"/>
  <c r="K702" i="1"/>
  <c r="M702" i="1" s="1"/>
  <c r="K86" i="1"/>
  <c r="M86" i="1" s="1"/>
  <c r="N87" i="1"/>
  <c r="K209" i="1"/>
  <c r="M209" i="1" s="1"/>
  <c r="N210" i="1"/>
  <c r="K549" i="1"/>
  <c r="M549" i="1" s="1"/>
  <c r="N550" i="1"/>
  <c r="K992" i="1"/>
  <c r="M992" i="1" s="1"/>
  <c r="N993" i="1"/>
  <c r="N211" i="1"/>
  <c r="N994" i="1"/>
  <c r="L86" i="1" l="1"/>
  <c r="J87" i="1"/>
  <c r="H86" i="1"/>
  <c r="J388" i="1"/>
  <c r="H387" i="1"/>
  <c r="N388" i="1"/>
  <c r="K387" i="1"/>
  <c r="M387" i="1" s="1"/>
  <c r="J212" i="1"/>
  <c r="L212" i="1" s="1"/>
  <c r="H211" i="1"/>
  <c r="J1472" i="1"/>
  <c r="H1471" i="1"/>
  <c r="K1471" i="1"/>
  <c r="M1471" i="1" s="1"/>
  <c r="J551" i="1"/>
  <c r="L551" i="1" s="1"/>
  <c r="H550" i="1"/>
  <c r="N1472" i="1"/>
  <c r="J705" i="1"/>
  <c r="L705" i="1" s="1"/>
  <c r="H704" i="1"/>
  <c r="J995" i="1"/>
  <c r="L995" i="1" s="1"/>
  <c r="H994" i="1"/>
  <c r="N704" i="1"/>
  <c r="K703" i="1"/>
  <c r="M703" i="1" s="1"/>
  <c r="K550" i="1"/>
  <c r="M550" i="1" s="1"/>
  <c r="N551" i="1"/>
  <c r="K993" i="1"/>
  <c r="M993" i="1" s="1"/>
  <c r="K210" i="1"/>
  <c r="M210" i="1" s="1"/>
  <c r="N389" i="1" l="1"/>
  <c r="L388" i="1"/>
  <c r="L87" i="1"/>
  <c r="H87" i="1"/>
  <c r="J88" i="1"/>
  <c r="N89" i="1" s="1"/>
  <c r="N88" i="1"/>
  <c r="K87" i="1"/>
  <c r="M87" i="1" s="1"/>
  <c r="K1472" i="1"/>
  <c r="M1472" i="1" s="1"/>
  <c r="L1472" i="1"/>
  <c r="K388" i="1"/>
  <c r="M388" i="1" s="1"/>
  <c r="J389" i="1"/>
  <c r="H388" i="1"/>
  <c r="J213" i="1"/>
  <c r="L213" i="1" s="1"/>
  <c r="H212" i="1"/>
  <c r="N1473" i="1"/>
  <c r="J552" i="1"/>
  <c r="L552" i="1" s="1"/>
  <c r="H551" i="1"/>
  <c r="J996" i="1"/>
  <c r="L996" i="1" s="1"/>
  <c r="H995" i="1"/>
  <c r="J706" i="1"/>
  <c r="L706" i="1" s="1"/>
  <c r="H705" i="1"/>
  <c r="J1473" i="1"/>
  <c r="H1472" i="1"/>
  <c r="K704" i="1"/>
  <c r="M704" i="1" s="1"/>
  <c r="N705" i="1"/>
  <c r="K551" i="1"/>
  <c r="M551" i="1" s="1"/>
  <c r="N552" i="1"/>
  <c r="K211" i="1"/>
  <c r="M211" i="1" s="1"/>
  <c r="N212" i="1"/>
  <c r="K994" i="1"/>
  <c r="M994" i="1" s="1"/>
  <c r="N995" i="1"/>
  <c r="N213" i="1"/>
  <c r="N996" i="1"/>
  <c r="K88" i="1" l="1"/>
  <c r="M88" i="1" s="1"/>
  <c r="L88" i="1"/>
  <c r="J89" i="1"/>
  <c r="H88" i="1"/>
  <c r="K1473" i="1"/>
  <c r="M1473" i="1" s="1"/>
  <c r="L1473" i="1"/>
  <c r="N390" i="1"/>
  <c r="L389" i="1"/>
  <c r="K389" i="1"/>
  <c r="M389" i="1" s="1"/>
  <c r="J390" i="1"/>
  <c r="H389" i="1"/>
  <c r="J214" i="1"/>
  <c r="L214" i="1" s="1"/>
  <c r="H213" i="1"/>
  <c r="N1474" i="1"/>
  <c r="J997" i="1"/>
  <c r="L997" i="1" s="1"/>
  <c r="H996" i="1"/>
  <c r="J1474" i="1"/>
  <c r="L1474" i="1" s="1"/>
  <c r="H1473" i="1"/>
  <c r="J707" i="1"/>
  <c r="L707" i="1" s="1"/>
  <c r="H706" i="1"/>
  <c r="J553" i="1"/>
  <c r="L553" i="1" s="1"/>
  <c r="H552" i="1"/>
  <c r="K705" i="1"/>
  <c r="M705" i="1" s="1"/>
  <c r="N706" i="1"/>
  <c r="K552" i="1"/>
  <c r="M552" i="1" s="1"/>
  <c r="N553" i="1"/>
  <c r="K89" i="1"/>
  <c r="M89" i="1" s="1"/>
  <c r="N90" i="1"/>
  <c r="K995" i="1"/>
  <c r="M995" i="1" s="1"/>
  <c r="K212" i="1"/>
  <c r="M212" i="1" s="1"/>
  <c r="N391" i="1" l="1"/>
  <c r="L390" i="1"/>
  <c r="L89" i="1"/>
  <c r="H89" i="1"/>
  <c r="J90" i="1"/>
  <c r="N91" i="1" s="1"/>
  <c r="K390" i="1"/>
  <c r="M390" i="1" s="1"/>
  <c r="H390" i="1"/>
  <c r="J391" i="1"/>
  <c r="J215" i="1"/>
  <c r="L215" i="1" s="1"/>
  <c r="H214" i="1"/>
  <c r="J1475" i="1"/>
  <c r="H1474" i="1"/>
  <c r="N1475" i="1"/>
  <c r="J554" i="1"/>
  <c r="H553" i="1"/>
  <c r="J998" i="1"/>
  <c r="L998" i="1" s="1"/>
  <c r="H997" i="1"/>
  <c r="K1474" i="1"/>
  <c r="M1474" i="1" s="1"/>
  <c r="J708" i="1"/>
  <c r="L708" i="1" s="1"/>
  <c r="H707" i="1"/>
  <c r="N707" i="1"/>
  <c r="K706" i="1"/>
  <c r="M706" i="1" s="1"/>
  <c r="K213" i="1"/>
  <c r="M213" i="1" s="1"/>
  <c r="N214" i="1"/>
  <c r="K90" i="1"/>
  <c r="M90" i="1" s="1"/>
  <c r="K996" i="1"/>
  <c r="M996" i="1" s="1"/>
  <c r="N997" i="1"/>
  <c r="K553" i="1"/>
  <c r="M553" i="1" s="1"/>
  <c r="N554" i="1"/>
  <c r="N215" i="1"/>
  <c r="N555" i="1" l="1"/>
  <c r="L554" i="1"/>
  <c r="N392" i="1"/>
  <c r="L391" i="1"/>
  <c r="L90" i="1"/>
  <c r="J91" i="1"/>
  <c r="K91" i="1" s="1"/>
  <c r="M91" i="1" s="1"/>
  <c r="H90" i="1"/>
  <c r="N1476" i="1"/>
  <c r="L1475" i="1"/>
  <c r="K391" i="1"/>
  <c r="M391" i="1" s="1"/>
  <c r="J392" i="1"/>
  <c r="H391" i="1"/>
  <c r="J216" i="1"/>
  <c r="L216" i="1" s="1"/>
  <c r="H215" i="1"/>
  <c r="K1475" i="1"/>
  <c r="M1475" i="1" s="1"/>
  <c r="J999" i="1"/>
  <c r="L999" i="1" s="1"/>
  <c r="H998" i="1"/>
  <c r="J555" i="1"/>
  <c r="L555" i="1" s="1"/>
  <c r="H554" i="1"/>
  <c r="J709" i="1"/>
  <c r="L709" i="1" s="1"/>
  <c r="H708" i="1"/>
  <c r="J1476" i="1"/>
  <c r="H1475" i="1"/>
  <c r="K707" i="1"/>
  <c r="M707" i="1" s="1"/>
  <c r="N708" i="1"/>
  <c r="K997" i="1"/>
  <c r="M997" i="1" s="1"/>
  <c r="N998" i="1"/>
  <c r="N92" i="1"/>
  <c r="K554" i="1"/>
  <c r="M554" i="1" s="1"/>
  <c r="K214" i="1"/>
  <c r="M214" i="1" s="1"/>
  <c r="L91" i="1" l="1"/>
  <c r="J92" i="1"/>
  <c r="H91" i="1"/>
  <c r="K392" i="1"/>
  <c r="M392" i="1" s="1"/>
  <c r="L392" i="1"/>
  <c r="K1476" i="1"/>
  <c r="M1476" i="1" s="1"/>
  <c r="L1476" i="1"/>
  <c r="N393" i="1"/>
  <c r="J393" i="1"/>
  <c r="H392" i="1"/>
  <c r="J217" i="1"/>
  <c r="L217" i="1" s="1"/>
  <c r="H216" i="1"/>
  <c r="N1477" i="1"/>
  <c r="J710" i="1"/>
  <c r="L710" i="1" s="1"/>
  <c r="H709" i="1"/>
  <c r="J1477" i="1"/>
  <c r="L1477" i="1" s="1"/>
  <c r="H1476" i="1"/>
  <c r="J1000" i="1"/>
  <c r="L1000" i="1" s="1"/>
  <c r="H999" i="1"/>
  <c r="J556" i="1"/>
  <c r="L556" i="1" s="1"/>
  <c r="H555" i="1"/>
  <c r="O708" i="1"/>
  <c r="N709" i="1"/>
  <c r="K708" i="1"/>
  <c r="M708" i="1" s="1"/>
  <c r="K215" i="1"/>
  <c r="M215" i="1" s="1"/>
  <c r="N216" i="1"/>
  <c r="K555" i="1"/>
  <c r="M555" i="1" s="1"/>
  <c r="N556" i="1"/>
  <c r="K92" i="1"/>
  <c r="M92" i="1" s="1"/>
  <c r="N93" i="1"/>
  <c r="K998" i="1"/>
  <c r="M998" i="1" s="1"/>
  <c r="N999" i="1"/>
  <c r="K393" i="1" l="1"/>
  <c r="M393" i="1" s="1"/>
  <c r="L393" i="1"/>
  <c r="L92" i="1"/>
  <c r="J93" i="1"/>
  <c r="H92" i="1"/>
  <c r="N394" i="1"/>
  <c r="H393" i="1"/>
  <c r="J394" i="1"/>
  <c r="H217" i="1"/>
  <c r="J218" i="1"/>
  <c r="L218" i="1" s="1"/>
  <c r="J1478" i="1"/>
  <c r="H1477" i="1"/>
  <c r="N1478" i="1"/>
  <c r="J711" i="1"/>
  <c r="L711" i="1" s="1"/>
  <c r="H710" i="1"/>
  <c r="K1477" i="1"/>
  <c r="M1477" i="1" s="1"/>
  <c r="J557" i="1"/>
  <c r="L557" i="1" s="1"/>
  <c r="H556" i="1"/>
  <c r="J1001" i="1"/>
  <c r="L1001" i="1" s="1"/>
  <c r="H1000" i="1"/>
  <c r="O709" i="1"/>
  <c r="K709" i="1"/>
  <c r="M709" i="1" s="1"/>
  <c r="N710" i="1"/>
  <c r="K216" i="1"/>
  <c r="M216" i="1" s="1"/>
  <c r="N217" i="1"/>
  <c r="K999" i="1"/>
  <c r="M999" i="1" s="1"/>
  <c r="N1000" i="1"/>
  <c r="N94" i="1"/>
  <c r="K556" i="1"/>
  <c r="M556" i="1" s="1"/>
  <c r="N557" i="1"/>
  <c r="L93" i="1" l="1"/>
  <c r="J94" i="1"/>
  <c r="H93" i="1"/>
  <c r="K1478" i="1"/>
  <c r="M1478" i="1" s="1"/>
  <c r="L1478" i="1"/>
  <c r="K394" i="1"/>
  <c r="M394" i="1" s="1"/>
  <c r="L394" i="1"/>
  <c r="K93" i="1"/>
  <c r="M93" i="1" s="1"/>
  <c r="N395" i="1"/>
  <c r="H394" i="1"/>
  <c r="J395" i="1"/>
  <c r="J219" i="1"/>
  <c r="L219" i="1" s="1"/>
  <c r="H218" i="1"/>
  <c r="J558" i="1"/>
  <c r="L558" i="1" s="1"/>
  <c r="H557" i="1"/>
  <c r="J712" i="1"/>
  <c r="L712" i="1" s="1"/>
  <c r="H711" i="1"/>
  <c r="J1002" i="1"/>
  <c r="L1002" i="1" s="1"/>
  <c r="H1001" i="1"/>
  <c r="J1479" i="1"/>
  <c r="L1479" i="1" s="1"/>
  <c r="H1478" i="1"/>
  <c r="N1479" i="1"/>
  <c r="O710" i="1"/>
  <c r="K710" i="1"/>
  <c r="M710" i="1" s="1"/>
  <c r="N711" i="1"/>
  <c r="K94" i="1"/>
  <c r="M94" i="1" s="1"/>
  <c r="N95" i="1"/>
  <c r="K557" i="1"/>
  <c r="M557" i="1" s="1"/>
  <c r="N558" i="1"/>
  <c r="K217" i="1"/>
  <c r="M217" i="1" s="1"/>
  <c r="N218" i="1"/>
  <c r="K1000" i="1"/>
  <c r="M1000" i="1" s="1"/>
  <c r="N1001" i="1"/>
  <c r="N1002" i="1"/>
  <c r="K395" i="1" l="1"/>
  <c r="M395" i="1" s="1"/>
  <c r="L395" i="1"/>
  <c r="L94" i="1"/>
  <c r="H94" i="1"/>
  <c r="J95" i="1"/>
  <c r="N396" i="1"/>
  <c r="J396" i="1"/>
  <c r="H395" i="1"/>
  <c r="J220" i="1"/>
  <c r="L220" i="1" s="1"/>
  <c r="H219" i="1"/>
  <c r="J559" i="1"/>
  <c r="L559" i="1" s="1"/>
  <c r="H558" i="1"/>
  <c r="J1480" i="1"/>
  <c r="H1479" i="1"/>
  <c r="K1479" i="1"/>
  <c r="M1479" i="1" s="1"/>
  <c r="J713" i="1"/>
  <c r="L713" i="1" s="1"/>
  <c r="H712" i="1"/>
  <c r="J1003" i="1"/>
  <c r="L1003" i="1" s="1"/>
  <c r="H1002" i="1"/>
  <c r="N1480" i="1"/>
  <c r="O711" i="1"/>
  <c r="K711" i="1"/>
  <c r="M711" i="1" s="1"/>
  <c r="N712" i="1"/>
  <c r="K218" i="1"/>
  <c r="M218" i="1" s="1"/>
  <c r="N219" i="1"/>
  <c r="K558" i="1"/>
  <c r="M558" i="1" s="1"/>
  <c r="N559" i="1"/>
  <c r="K95" i="1"/>
  <c r="M95" i="1" s="1"/>
  <c r="N96" i="1"/>
  <c r="K1001" i="1"/>
  <c r="M1001" i="1" s="1"/>
  <c r="L95" i="1" l="1"/>
  <c r="J96" i="1"/>
  <c r="H95" i="1"/>
  <c r="K396" i="1"/>
  <c r="M396" i="1" s="1"/>
  <c r="L396" i="1"/>
  <c r="K1480" i="1"/>
  <c r="M1480" i="1" s="1"/>
  <c r="L1480" i="1"/>
  <c r="N397" i="1"/>
  <c r="J397" i="1"/>
  <c r="H396" i="1"/>
  <c r="J221" i="1"/>
  <c r="L221" i="1" s="1"/>
  <c r="H220" i="1"/>
  <c r="N1481" i="1"/>
  <c r="J714" i="1"/>
  <c r="L714" i="1" s="1"/>
  <c r="H713" i="1"/>
  <c r="J1481" i="1"/>
  <c r="H1480" i="1"/>
  <c r="J1004" i="1"/>
  <c r="L1004" i="1" s="1"/>
  <c r="H1003" i="1"/>
  <c r="J560" i="1"/>
  <c r="L560" i="1" s="1"/>
  <c r="H559" i="1"/>
  <c r="O712" i="1"/>
  <c r="K712" i="1"/>
  <c r="M712" i="1" s="1"/>
  <c r="N713" i="1"/>
  <c r="K219" i="1"/>
  <c r="M219" i="1" s="1"/>
  <c r="N220" i="1"/>
  <c r="K1002" i="1"/>
  <c r="M1002" i="1" s="1"/>
  <c r="N1003" i="1"/>
  <c r="K96" i="1"/>
  <c r="M96" i="1" s="1"/>
  <c r="N97" i="1"/>
  <c r="K559" i="1"/>
  <c r="M559" i="1" s="1"/>
  <c r="N560" i="1"/>
  <c r="N221" i="1"/>
  <c r="L96" i="1" l="1"/>
  <c r="J97" i="1"/>
  <c r="H96" i="1"/>
  <c r="K1481" i="1"/>
  <c r="M1481" i="1" s="1"/>
  <c r="L1481" i="1"/>
  <c r="K397" i="1"/>
  <c r="M397" i="1" s="1"/>
  <c r="L397" i="1"/>
  <c r="N398" i="1"/>
  <c r="J398" i="1"/>
  <c r="H397" i="1"/>
  <c r="J222" i="1"/>
  <c r="L222" i="1" s="1"/>
  <c r="H221" i="1"/>
  <c r="N1482" i="1"/>
  <c r="J561" i="1"/>
  <c r="L561" i="1" s="1"/>
  <c r="H560" i="1"/>
  <c r="J1005" i="1"/>
  <c r="L1005" i="1" s="1"/>
  <c r="H1004" i="1"/>
  <c r="J1482" i="1"/>
  <c r="H1481" i="1"/>
  <c r="N561" i="1"/>
  <c r="J715" i="1"/>
  <c r="H714" i="1"/>
  <c r="O713" i="1"/>
  <c r="K713" i="1"/>
  <c r="M713" i="1" s="1"/>
  <c r="N714" i="1"/>
  <c r="K97" i="1"/>
  <c r="M97" i="1" s="1"/>
  <c r="N98" i="1"/>
  <c r="K1003" i="1"/>
  <c r="M1003" i="1" s="1"/>
  <c r="N1004" i="1"/>
  <c r="N1005" i="1"/>
  <c r="K560" i="1"/>
  <c r="M560" i="1" s="1"/>
  <c r="K220" i="1"/>
  <c r="M220" i="1" s="1"/>
  <c r="K398" i="1" l="1"/>
  <c r="M398" i="1" s="1"/>
  <c r="L398" i="1"/>
  <c r="L97" i="1"/>
  <c r="J98" i="1"/>
  <c r="K98" i="1" s="1"/>
  <c r="M98" i="1" s="1"/>
  <c r="H97" i="1"/>
  <c r="H715" i="1"/>
  <c r="L715" i="1"/>
  <c r="K1482" i="1"/>
  <c r="M1482" i="1" s="1"/>
  <c r="L1482" i="1"/>
  <c r="N399" i="1"/>
  <c r="J399" i="1"/>
  <c r="H398" i="1"/>
  <c r="J223" i="1"/>
  <c r="L223" i="1" s="1"/>
  <c r="H222" i="1"/>
  <c r="N1483" i="1"/>
  <c r="J1483" i="1"/>
  <c r="H1482" i="1"/>
  <c r="J1006" i="1"/>
  <c r="L1006" i="1" s="1"/>
  <c r="H1005" i="1"/>
  <c r="J562" i="1"/>
  <c r="L562" i="1" s="1"/>
  <c r="H561" i="1"/>
  <c r="O714" i="1"/>
  <c r="K714" i="1"/>
  <c r="M714" i="1" s="1"/>
  <c r="N715" i="1"/>
  <c r="K561" i="1"/>
  <c r="M561" i="1" s="1"/>
  <c r="N562" i="1"/>
  <c r="K221" i="1"/>
  <c r="M221" i="1" s="1"/>
  <c r="N222" i="1"/>
  <c r="K1004" i="1"/>
  <c r="M1004" i="1" s="1"/>
  <c r="O560" i="1"/>
  <c r="N99" i="1" l="1"/>
  <c r="K1483" i="1"/>
  <c r="M1483" i="1" s="1"/>
  <c r="L1483" i="1"/>
  <c r="L98" i="1"/>
  <c r="H98" i="1"/>
  <c r="J99" i="1"/>
  <c r="K399" i="1"/>
  <c r="M399" i="1" s="1"/>
  <c r="L399" i="1"/>
  <c r="N400" i="1"/>
  <c r="J400" i="1"/>
  <c r="H399" i="1"/>
  <c r="H223" i="1"/>
  <c r="J224" i="1"/>
  <c r="L224" i="1" s="1"/>
  <c r="N1484" i="1"/>
  <c r="J563" i="1"/>
  <c r="L563" i="1" s="1"/>
  <c r="H562" i="1"/>
  <c r="J1007" i="1"/>
  <c r="L1007" i="1" s="1"/>
  <c r="H1006" i="1"/>
  <c r="J1484" i="1"/>
  <c r="H1483" i="1"/>
  <c r="O715" i="1"/>
  <c r="K716" i="1"/>
  <c r="N716" i="1"/>
  <c r="K715" i="1"/>
  <c r="M715" i="1" s="1"/>
  <c r="K1005" i="1"/>
  <c r="M1005" i="1" s="1"/>
  <c r="N1006" i="1"/>
  <c r="N100" i="1"/>
  <c r="K222" i="1"/>
  <c r="M222" i="1" s="1"/>
  <c r="N223" i="1"/>
  <c r="K562" i="1"/>
  <c r="M562" i="1" s="1"/>
  <c r="N563" i="1"/>
  <c r="N1007" i="1"/>
  <c r="O561" i="1"/>
  <c r="O222" i="1"/>
  <c r="L99" i="1" l="1"/>
  <c r="J100" i="1"/>
  <c r="H99" i="1"/>
  <c r="K400" i="1"/>
  <c r="M400" i="1" s="1"/>
  <c r="L400" i="1"/>
  <c r="K99" i="1"/>
  <c r="M99" i="1" s="1"/>
  <c r="K1484" i="1"/>
  <c r="M1484" i="1" s="1"/>
  <c r="L1484" i="1"/>
  <c r="N401" i="1"/>
  <c r="J401" i="1"/>
  <c r="H400" i="1"/>
  <c r="J225" i="1"/>
  <c r="L225" i="1" s="1"/>
  <c r="H224" i="1"/>
  <c r="N1485" i="1"/>
  <c r="J1008" i="1"/>
  <c r="L1008" i="1" s="1"/>
  <c r="H1007" i="1"/>
  <c r="J564" i="1"/>
  <c r="L564" i="1" s="1"/>
  <c r="H563" i="1"/>
  <c r="J1485" i="1"/>
  <c r="L1485" i="1" s="1"/>
  <c r="H1484" i="1"/>
  <c r="M716" i="1"/>
  <c r="K717" i="1"/>
  <c r="M717" i="1" s="1"/>
  <c r="K100" i="1"/>
  <c r="M100" i="1" s="1"/>
  <c r="N101" i="1"/>
  <c r="K563" i="1"/>
  <c r="M563" i="1" s="1"/>
  <c r="N564" i="1"/>
  <c r="K223" i="1"/>
  <c r="M223" i="1" s="1"/>
  <c r="N224" i="1"/>
  <c r="K1006" i="1"/>
  <c r="M1006" i="1" s="1"/>
  <c r="O562" i="1"/>
  <c r="O223" i="1"/>
  <c r="K401" i="1" l="1"/>
  <c r="M401" i="1" s="1"/>
  <c r="L401" i="1"/>
  <c r="L100" i="1"/>
  <c r="J101" i="1"/>
  <c r="H100" i="1"/>
  <c r="N402" i="1"/>
  <c r="H401" i="1"/>
  <c r="J402" i="1"/>
  <c r="J226" i="1"/>
  <c r="L226" i="1" s="1"/>
  <c r="H225" i="1"/>
  <c r="J1486" i="1"/>
  <c r="H1485" i="1"/>
  <c r="J565" i="1"/>
  <c r="L565" i="1" s="1"/>
  <c r="H564" i="1"/>
  <c r="K1485" i="1"/>
  <c r="M1485" i="1" s="1"/>
  <c r="N1486" i="1"/>
  <c r="J1009" i="1"/>
  <c r="L1009" i="1" s="1"/>
  <c r="H1008" i="1"/>
  <c r="K224" i="1"/>
  <c r="M224" i="1" s="1"/>
  <c r="N225" i="1"/>
  <c r="K564" i="1"/>
  <c r="M564" i="1" s="1"/>
  <c r="N565" i="1"/>
  <c r="K1007" i="1"/>
  <c r="M1007" i="1" s="1"/>
  <c r="N1008" i="1"/>
  <c r="O563" i="1"/>
  <c r="O224" i="1"/>
  <c r="L101" i="1" l="1"/>
  <c r="H101" i="1"/>
  <c r="J102" i="1"/>
  <c r="N102" i="1"/>
  <c r="K101" i="1"/>
  <c r="M101" i="1" s="1"/>
  <c r="K402" i="1"/>
  <c r="M402" i="1" s="1"/>
  <c r="L402" i="1"/>
  <c r="N1487" i="1"/>
  <c r="L1486" i="1"/>
  <c r="N403" i="1"/>
  <c r="J403" i="1"/>
  <c r="H402" i="1"/>
  <c r="J227" i="1"/>
  <c r="L227" i="1" s="1"/>
  <c r="H226" i="1"/>
  <c r="K1486" i="1"/>
  <c r="M1486" i="1" s="1"/>
  <c r="J1010" i="1"/>
  <c r="L1010" i="1" s="1"/>
  <c r="H1009" i="1"/>
  <c r="J566" i="1"/>
  <c r="L566" i="1" s="1"/>
  <c r="H565" i="1"/>
  <c r="J1487" i="1"/>
  <c r="H1486" i="1"/>
  <c r="K1008" i="1"/>
  <c r="M1008" i="1" s="1"/>
  <c r="N1009" i="1"/>
  <c r="K225" i="1"/>
  <c r="M225" i="1" s="1"/>
  <c r="N226" i="1"/>
  <c r="K565" i="1"/>
  <c r="M565" i="1" s="1"/>
  <c r="N566" i="1"/>
  <c r="K102" i="1"/>
  <c r="M102" i="1" s="1"/>
  <c r="N1010" i="1"/>
  <c r="O564" i="1"/>
  <c r="O225" i="1"/>
  <c r="N1488" i="1" l="1"/>
  <c r="L1487" i="1"/>
  <c r="K403" i="1"/>
  <c r="M403" i="1" s="1"/>
  <c r="L403" i="1"/>
  <c r="L102" i="1"/>
  <c r="J103" i="1"/>
  <c r="H102" i="1"/>
  <c r="N103" i="1"/>
  <c r="N404" i="1"/>
  <c r="J404" i="1"/>
  <c r="H403" i="1"/>
  <c r="J228" i="1"/>
  <c r="L228" i="1" s="1"/>
  <c r="H227" i="1"/>
  <c r="J1488" i="1"/>
  <c r="H1487" i="1"/>
  <c r="K1487" i="1"/>
  <c r="M1487" i="1" s="1"/>
  <c r="J567" i="1"/>
  <c r="H566" i="1"/>
  <c r="J1011" i="1"/>
  <c r="L1011" i="1" s="1"/>
  <c r="H1010" i="1"/>
  <c r="N227" i="1"/>
  <c r="K566" i="1"/>
  <c r="M566" i="1" s="1"/>
  <c r="N567" i="1"/>
  <c r="K103" i="1"/>
  <c r="M103" i="1" s="1"/>
  <c r="N104" i="1"/>
  <c r="K226" i="1"/>
  <c r="M226" i="1" s="1"/>
  <c r="K1009" i="1"/>
  <c r="M1009" i="1" s="1"/>
  <c r="O565" i="1"/>
  <c r="O226" i="1"/>
  <c r="N405" i="1" l="1"/>
  <c r="L404" i="1"/>
  <c r="K404" i="1"/>
  <c r="M404" i="1" s="1"/>
  <c r="K1488" i="1"/>
  <c r="M1488" i="1" s="1"/>
  <c r="L1488" i="1"/>
  <c r="N568" i="1"/>
  <c r="L567" i="1"/>
  <c r="L103" i="1"/>
  <c r="H103" i="1"/>
  <c r="J104" i="1"/>
  <c r="J405" i="1"/>
  <c r="H404" i="1"/>
  <c r="J229" i="1"/>
  <c r="L229" i="1" s="1"/>
  <c r="H228" i="1"/>
  <c r="N1489" i="1"/>
  <c r="J1012" i="1"/>
  <c r="L1012" i="1" s="1"/>
  <c r="H1011" i="1"/>
  <c r="J568" i="1"/>
  <c r="H567" i="1"/>
  <c r="J1489" i="1"/>
  <c r="L1489" i="1" s="1"/>
  <c r="H1488" i="1"/>
  <c r="K104" i="1"/>
  <c r="M104" i="1" s="1"/>
  <c r="K1010" i="1"/>
  <c r="M1010" i="1" s="1"/>
  <c r="N1011" i="1"/>
  <c r="K227" i="1"/>
  <c r="M227" i="1" s="1"/>
  <c r="N228" i="1"/>
  <c r="K567" i="1"/>
  <c r="M567" i="1" s="1"/>
  <c r="O566" i="1"/>
  <c r="O227" i="1"/>
  <c r="H568" i="1" l="1"/>
  <c r="L568" i="1"/>
  <c r="L104" i="1"/>
  <c r="J105" i="1"/>
  <c r="H104" i="1"/>
  <c r="K405" i="1"/>
  <c r="M405" i="1" s="1"/>
  <c r="L405" i="1"/>
  <c r="N105" i="1"/>
  <c r="N406" i="1"/>
  <c r="H405" i="1"/>
  <c r="J406" i="1"/>
  <c r="J230" i="1"/>
  <c r="H229" i="1"/>
  <c r="J1490" i="1"/>
  <c r="H1489" i="1"/>
  <c r="N1490" i="1"/>
  <c r="K1489" i="1"/>
  <c r="M1489" i="1" s="1"/>
  <c r="J1013" i="1"/>
  <c r="L1013" i="1" s="1"/>
  <c r="H1012" i="1"/>
  <c r="K1011" i="1"/>
  <c r="M1011" i="1" s="1"/>
  <c r="N1012" i="1"/>
  <c r="K569" i="1"/>
  <c r="K570" i="1" s="1"/>
  <c r="N569" i="1"/>
  <c r="K105" i="1"/>
  <c r="M105" i="1" s="1"/>
  <c r="N106" i="1"/>
  <c r="K228" i="1"/>
  <c r="M228" i="1" s="1"/>
  <c r="N229" i="1"/>
  <c r="K568" i="1"/>
  <c r="M568" i="1" s="1"/>
  <c r="O567" i="1"/>
  <c r="O228" i="1"/>
  <c r="N1491" i="1" l="1"/>
  <c r="L1490" i="1"/>
  <c r="L105" i="1"/>
  <c r="J106" i="1"/>
  <c r="H105" i="1"/>
  <c r="K406" i="1"/>
  <c r="M406" i="1" s="1"/>
  <c r="L406" i="1"/>
  <c r="H230" i="1"/>
  <c r="L230" i="1"/>
  <c r="N407" i="1"/>
  <c r="H406" i="1"/>
  <c r="J407" i="1"/>
  <c r="K1490" i="1"/>
  <c r="M1490" i="1" s="1"/>
  <c r="J1014" i="1"/>
  <c r="L1014" i="1" s="1"/>
  <c r="H1013" i="1"/>
  <c r="J1491" i="1"/>
  <c r="H1490" i="1"/>
  <c r="M569" i="1"/>
  <c r="K229" i="1"/>
  <c r="M229" i="1" s="1"/>
  <c r="N230" i="1"/>
  <c r="K1012" i="1"/>
  <c r="M1012" i="1" s="1"/>
  <c r="N1013" i="1"/>
  <c r="K571" i="1"/>
  <c r="M571" i="1" s="1"/>
  <c r="M570" i="1"/>
  <c r="K106" i="1"/>
  <c r="M106" i="1" s="1"/>
  <c r="O568" i="1"/>
  <c r="O229" i="1"/>
  <c r="K407" i="1" l="1"/>
  <c r="M407" i="1" s="1"/>
  <c r="L407" i="1"/>
  <c r="L106" i="1"/>
  <c r="J107" i="1"/>
  <c r="N108" i="1" s="1"/>
  <c r="H106" i="1"/>
  <c r="N107" i="1"/>
  <c r="N1492" i="1"/>
  <c r="L1491" i="1"/>
  <c r="N408" i="1"/>
  <c r="J408" i="1"/>
  <c r="H407" i="1"/>
  <c r="J1492" i="1"/>
  <c r="H1491" i="1"/>
  <c r="K1491" i="1"/>
  <c r="M1491" i="1" s="1"/>
  <c r="J1015" i="1"/>
  <c r="L1015" i="1" s="1"/>
  <c r="H1014" i="1"/>
  <c r="K107" i="1"/>
  <c r="M107" i="1" s="1"/>
  <c r="K1013" i="1"/>
  <c r="M1013" i="1" s="1"/>
  <c r="N1014" i="1"/>
  <c r="K231" i="1"/>
  <c r="K232" i="1" s="1"/>
  <c r="N231" i="1"/>
  <c r="K230" i="1"/>
  <c r="M230" i="1" s="1"/>
  <c r="O230" i="1"/>
  <c r="K1492" i="1" l="1"/>
  <c r="M1492" i="1" s="1"/>
  <c r="L1492" i="1"/>
  <c r="K408" i="1"/>
  <c r="M408" i="1" s="1"/>
  <c r="L408" i="1"/>
  <c r="L107" i="1"/>
  <c r="H107" i="1"/>
  <c r="J108" i="1"/>
  <c r="K108" i="1" s="1"/>
  <c r="M108" i="1" s="1"/>
  <c r="N409" i="1"/>
  <c r="J409" i="1"/>
  <c r="H408" i="1"/>
  <c r="N1493" i="1"/>
  <c r="J1016" i="1"/>
  <c r="L1016" i="1" s="1"/>
  <c r="H1015" i="1"/>
  <c r="J1493" i="1"/>
  <c r="H1492" i="1"/>
  <c r="M231" i="1"/>
  <c r="K1014" i="1"/>
  <c r="M1014" i="1" s="1"/>
  <c r="N1015" i="1"/>
  <c r="K233" i="1"/>
  <c r="M232" i="1"/>
  <c r="N1016" i="1"/>
  <c r="L108" i="1" l="1"/>
  <c r="J109" i="1"/>
  <c r="H108" i="1"/>
  <c r="N109" i="1"/>
  <c r="K409" i="1"/>
  <c r="M409" i="1" s="1"/>
  <c r="L409" i="1"/>
  <c r="N1494" i="1"/>
  <c r="L1493" i="1"/>
  <c r="N410" i="1"/>
  <c r="H409" i="1"/>
  <c r="J410" i="1"/>
  <c r="K1493" i="1"/>
  <c r="M1493" i="1" s="1"/>
  <c r="J1494" i="1"/>
  <c r="H1493" i="1"/>
  <c r="J1017" i="1"/>
  <c r="L1017" i="1" s="1"/>
  <c r="H1016" i="1"/>
  <c r="K109" i="1"/>
  <c r="M109" i="1" s="1"/>
  <c r="N110" i="1"/>
  <c r="K234" i="1"/>
  <c r="M234" i="1" s="1"/>
  <c r="M233" i="1"/>
  <c r="K1015" i="1"/>
  <c r="M1015" i="1" s="1"/>
  <c r="K1494" i="1" l="1"/>
  <c r="M1494" i="1" s="1"/>
  <c r="L1494" i="1"/>
  <c r="L109" i="1"/>
  <c r="J110" i="1"/>
  <c r="N111" i="1" s="1"/>
  <c r="H109" i="1"/>
  <c r="K410" i="1"/>
  <c r="M410" i="1" s="1"/>
  <c r="L410" i="1"/>
  <c r="N411" i="1"/>
  <c r="H410" i="1"/>
  <c r="J411" i="1"/>
  <c r="N1495" i="1"/>
  <c r="J1018" i="1"/>
  <c r="L1018" i="1" s="1"/>
  <c r="H1017" i="1"/>
  <c r="J1495" i="1"/>
  <c r="H1494" i="1"/>
  <c r="K1016" i="1"/>
  <c r="M1016" i="1" s="1"/>
  <c r="N1017" i="1"/>
  <c r="N1018" i="1"/>
  <c r="K110" i="1" l="1"/>
  <c r="M110" i="1" s="1"/>
  <c r="K411" i="1"/>
  <c r="M411" i="1" s="1"/>
  <c r="L411" i="1"/>
  <c r="L110" i="1"/>
  <c r="J111" i="1"/>
  <c r="K111" i="1" s="1"/>
  <c r="M111" i="1" s="1"/>
  <c r="H110" i="1"/>
  <c r="N1496" i="1"/>
  <c r="L1495" i="1"/>
  <c r="N412" i="1"/>
  <c r="J412" i="1"/>
  <c r="H411" i="1"/>
  <c r="J1496" i="1"/>
  <c r="H1495" i="1"/>
  <c r="K1495" i="1"/>
  <c r="M1495" i="1" s="1"/>
  <c r="J1019" i="1"/>
  <c r="L1019" i="1" s="1"/>
  <c r="H1018" i="1"/>
  <c r="K1017" i="1"/>
  <c r="M1017" i="1" s="1"/>
  <c r="N112" i="1" l="1"/>
  <c r="N1497" i="1"/>
  <c r="L1496" i="1"/>
  <c r="N413" i="1"/>
  <c r="L412" i="1"/>
  <c r="L111" i="1"/>
  <c r="J112" i="1"/>
  <c r="H111" i="1"/>
  <c r="K412" i="1"/>
  <c r="M412" i="1" s="1"/>
  <c r="J413" i="1"/>
  <c r="H412" i="1"/>
  <c r="K1496" i="1"/>
  <c r="M1496" i="1" s="1"/>
  <c r="J1020" i="1"/>
  <c r="L1020" i="1" s="1"/>
  <c r="H1019" i="1"/>
  <c r="J1497" i="1"/>
  <c r="H1496" i="1"/>
  <c r="K1018" i="1"/>
  <c r="M1018" i="1" s="1"/>
  <c r="N1019" i="1"/>
  <c r="L112" i="1" l="1"/>
  <c r="H112" i="1"/>
  <c r="J113" i="1"/>
  <c r="N113" i="1"/>
  <c r="K112" i="1"/>
  <c r="M112" i="1" s="1"/>
  <c r="K413" i="1"/>
  <c r="M413" i="1" s="1"/>
  <c r="L413" i="1"/>
  <c r="K1497" i="1"/>
  <c r="M1497" i="1" s="1"/>
  <c r="L1497" i="1"/>
  <c r="N414" i="1"/>
  <c r="J414" i="1"/>
  <c r="H413" i="1"/>
  <c r="N1498" i="1"/>
  <c r="J1498" i="1"/>
  <c r="H1497" i="1"/>
  <c r="J1021" i="1"/>
  <c r="L1021" i="1" s="1"/>
  <c r="H1020" i="1"/>
  <c r="K1019" i="1"/>
  <c r="M1019" i="1" s="1"/>
  <c r="N1020" i="1"/>
  <c r="K113" i="1"/>
  <c r="M113" i="1" s="1"/>
  <c r="K414" i="1" l="1"/>
  <c r="M414" i="1" s="1"/>
  <c r="L414" i="1"/>
  <c r="N1499" i="1"/>
  <c r="L1498" i="1"/>
  <c r="L113" i="1"/>
  <c r="J114" i="1"/>
  <c r="H113" i="1"/>
  <c r="N114" i="1"/>
  <c r="O414" i="1"/>
  <c r="N415" i="1"/>
  <c r="H414" i="1"/>
  <c r="J415" i="1"/>
  <c r="K1498" i="1"/>
  <c r="M1498" i="1" s="1"/>
  <c r="J1022" i="1"/>
  <c r="L1022" i="1" s="1"/>
  <c r="H1021" i="1"/>
  <c r="J1499" i="1"/>
  <c r="H1498" i="1"/>
  <c r="K114" i="1"/>
  <c r="M114" i="1" s="1"/>
  <c r="N115" i="1"/>
  <c r="K1020" i="1"/>
  <c r="M1020" i="1" s="1"/>
  <c r="N1021" i="1"/>
  <c r="N1022" i="1"/>
  <c r="O415" i="1" l="1"/>
  <c r="L415" i="1"/>
  <c r="L114" i="1"/>
  <c r="J115" i="1"/>
  <c r="N116" i="1" s="1"/>
  <c r="H114" i="1"/>
  <c r="K1499" i="1"/>
  <c r="M1499" i="1" s="1"/>
  <c r="L1499" i="1"/>
  <c r="K415" i="1"/>
  <c r="M415" i="1" s="1"/>
  <c r="N416" i="1"/>
  <c r="J416" i="1"/>
  <c r="H415" i="1"/>
  <c r="N1500" i="1"/>
  <c r="J1500" i="1"/>
  <c r="H1499" i="1"/>
  <c r="J1023" i="1"/>
  <c r="L1023" i="1" s="1"/>
  <c r="H1022" i="1"/>
  <c r="K1021" i="1"/>
  <c r="M1021" i="1" s="1"/>
  <c r="K115" i="1" l="1"/>
  <c r="M115" i="1" s="1"/>
  <c r="L115" i="1"/>
  <c r="J116" i="1"/>
  <c r="H115" i="1"/>
  <c r="O416" i="1"/>
  <c r="L416" i="1"/>
  <c r="K1500" i="1"/>
  <c r="M1500" i="1" s="1"/>
  <c r="L1500" i="1"/>
  <c r="K416" i="1"/>
  <c r="M416" i="1" s="1"/>
  <c r="J417" i="1"/>
  <c r="H416" i="1"/>
  <c r="N417" i="1"/>
  <c r="N1501" i="1"/>
  <c r="J1024" i="1"/>
  <c r="L1024" i="1" s="1"/>
  <c r="H1023" i="1"/>
  <c r="J1501" i="1"/>
  <c r="H1500" i="1"/>
  <c r="K1022" i="1"/>
  <c r="M1022" i="1" s="1"/>
  <c r="N1023" i="1"/>
  <c r="N1024" i="1"/>
  <c r="K116" i="1"/>
  <c r="M116" i="1" s="1"/>
  <c r="K1501" i="1" l="1"/>
  <c r="M1501" i="1" s="1"/>
  <c r="L1501" i="1"/>
  <c r="K417" i="1"/>
  <c r="M417" i="1" s="1"/>
  <c r="L417" i="1"/>
  <c r="L116" i="1"/>
  <c r="H116" i="1"/>
  <c r="J117" i="1"/>
  <c r="N117" i="1"/>
  <c r="N418" i="1"/>
  <c r="O417" i="1"/>
  <c r="J418" i="1"/>
  <c r="H417" i="1"/>
  <c r="N1502" i="1"/>
  <c r="J1502" i="1"/>
  <c r="H1501" i="1"/>
  <c r="J1025" i="1"/>
  <c r="L1025" i="1" s="1"/>
  <c r="H1024" i="1"/>
  <c r="K117" i="1"/>
  <c r="M117" i="1" s="1"/>
  <c r="N118" i="1"/>
  <c r="K1023" i="1"/>
  <c r="M1023" i="1" s="1"/>
  <c r="K1502" i="1" l="1"/>
  <c r="M1502" i="1" s="1"/>
  <c r="L1502" i="1"/>
  <c r="O418" i="1"/>
  <c r="L418" i="1"/>
  <c r="L117" i="1"/>
  <c r="H117" i="1"/>
  <c r="J118" i="1"/>
  <c r="N419" i="1"/>
  <c r="K418" i="1"/>
  <c r="M418" i="1" s="1"/>
  <c r="J419" i="1"/>
  <c r="H418" i="1"/>
  <c r="N1503" i="1"/>
  <c r="J1026" i="1"/>
  <c r="L1026" i="1" s="1"/>
  <c r="H1025" i="1"/>
  <c r="J1503" i="1"/>
  <c r="H1502" i="1"/>
  <c r="K1024" i="1"/>
  <c r="M1024" i="1" s="1"/>
  <c r="N1025" i="1"/>
  <c r="K118" i="1"/>
  <c r="M118" i="1" s="1"/>
  <c r="N420" i="1" l="1"/>
  <c r="L419" i="1"/>
  <c r="K1503" i="1"/>
  <c r="M1503" i="1" s="1"/>
  <c r="L1503" i="1"/>
  <c r="L118" i="1"/>
  <c r="J119" i="1"/>
  <c r="H118" i="1"/>
  <c r="N119" i="1"/>
  <c r="K419" i="1"/>
  <c r="M419" i="1" s="1"/>
  <c r="O419" i="1"/>
  <c r="H419" i="1"/>
  <c r="J420" i="1"/>
  <c r="N1504" i="1"/>
  <c r="J1504" i="1"/>
  <c r="H1503" i="1"/>
  <c r="J1027" i="1"/>
  <c r="L1027" i="1" s="1"/>
  <c r="H1026" i="1"/>
  <c r="K1025" i="1"/>
  <c r="M1025" i="1" s="1"/>
  <c r="N1026" i="1"/>
  <c r="L119" i="1" l="1"/>
  <c r="J120" i="1"/>
  <c r="H119" i="1"/>
  <c r="N1505" i="1"/>
  <c r="L1504" i="1"/>
  <c r="N120" i="1"/>
  <c r="K119" i="1"/>
  <c r="M119" i="1" s="1"/>
  <c r="K420" i="1"/>
  <c r="M420" i="1" s="1"/>
  <c r="L420" i="1"/>
  <c r="O420" i="1"/>
  <c r="N421" i="1"/>
  <c r="J421" i="1"/>
  <c r="H420" i="1"/>
  <c r="K1504" i="1"/>
  <c r="M1504" i="1" s="1"/>
  <c r="J1028" i="1"/>
  <c r="L1028" i="1" s="1"/>
  <c r="H1027" i="1"/>
  <c r="J1505" i="1"/>
  <c r="H1504" i="1"/>
  <c r="K120" i="1"/>
  <c r="M120" i="1" s="1"/>
  <c r="N121" i="1"/>
  <c r="K1026" i="1"/>
  <c r="M1026" i="1" s="1"/>
  <c r="N1027" i="1"/>
  <c r="K421" i="1" l="1"/>
  <c r="M421" i="1" s="1"/>
  <c r="L421" i="1"/>
  <c r="L120" i="1"/>
  <c r="H120" i="1"/>
  <c r="J121" i="1"/>
  <c r="N1506" i="1"/>
  <c r="L1505" i="1"/>
  <c r="O421" i="1"/>
  <c r="N422" i="1"/>
  <c r="J422" i="1"/>
  <c r="H421" i="1"/>
  <c r="K1505" i="1"/>
  <c r="M1505" i="1" s="1"/>
  <c r="J1506" i="1"/>
  <c r="H1505" i="1"/>
  <c r="J1029" i="1"/>
  <c r="L1029" i="1" s="1"/>
  <c r="H1028" i="1"/>
  <c r="K121" i="1"/>
  <c r="M121" i="1" s="1"/>
  <c r="K1027" i="1"/>
  <c r="M1027" i="1" s="1"/>
  <c r="N1028" i="1"/>
  <c r="L121" i="1" l="1"/>
  <c r="J122" i="1"/>
  <c r="H121" i="1"/>
  <c r="K1506" i="1"/>
  <c r="M1506" i="1" s="1"/>
  <c r="L1506" i="1"/>
  <c r="N122" i="1"/>
  <c r="N423" i="1"/>
  <c r="L422" i="1"/>
  <c r="O422" i="1"/>
  <c r="K422" i="1"/>
  <c r="M422" i="1" s="1"/>
  <c r="J423" i="1"/>
  <c r="H422" i="1"/>
  <c r="N1507" i="1"/>
  <c r="J1030" i="1"/>
  <c r="L1030" i="1" s="1"/>
  <c r="H1029" i="1"/>
  <c r="J1507" i="1"/>
  <c r="L1507" i="1" s="1"/>
  <c r="H1506" i="1"/>
  <c r="K1028" i="1"/>
  <c r="M1028" i="1" s="1"/>
  <c r="N1029" i="1"/>
  <c r="K122" i="1"/>
  <c r="M122" i="1" s="1"/>
  <c r="L122" i="1" l="1"/>
  <c r="J123" i="1"/>
  <c r="K123" i="1" s="1"/>
  <c r="M123" i="1" s="1"/>
  <c r="H122" i="1"/>
  <c r="N123" i="1"/>
  <c r="K423" i="1"/>
  <c r="M423" i="1" s="1"/>
  <c r="L423" i="1"/>
  <c r="O423" i="1"/>
  <c r="N424" i="1"/>
  <c r="J424" i="1"/>
  <c r="H423" i="1"/>
  <c r="J1508" i="1"/>
  <c r="H1507" i="1"/>
  <c r="N1508" i="1"/>
  <c r="K1507" i="1"/>
  <c r="M1507" i="1" s="1"/>
  <c r="J1031" i="1"/>
  <c r="L1031" i="1" s="1"/>
  <c r="H1030" i="1"/>
  <c r="N124" i="1"/>
  <c r="K1029" i="1"/>
  <c r="M1029" i="1" s="1"/>
  <c r="N1030" i="1"/>
  <c r="K1508" i="1" l="1"/>
  <c r="M1508" i="1" s="1"/>
  <c r="L1508" i="1"/>
  <c r="O424" i="1"/>
  <c r="L424" i="1"/>
  <c r="L123" i="1"/>
  <c r="H123" i="1"/>
  <c r="J124" i="1"/>
  <c r="N125" i="1" s="1"/>
  <c r="K424" i="1"/>
  <c r="M424" i="1" s="1"/>
  <c r="N425" i="1"/>
  <c r="J425" i="1"/>
  <c r="H424" i="1"/>
  <c r="N1509" i="1"/>
  <c r="J1032" i="1"/>
  <c r="L1032" i="1" s="1"/>
  <c r="H1031" i="1"/>
  <c r="J1509" i="1"/>
  <c r="H1508" i="1"/>
  <c r="K1030" i="1"/>
  <c r="M1030" i="1" s="1"/>
  <c r="N1031" i="1"/>
  <c r="K125" i="1"/>
  <c r="M125" i="1" s="1"/>
  <c r="K124" i="1"/>
  <c r="M124" i="1" s="1"/>
  <c r="N1032" i="1"/>
  <c r="K1509" i="1" l="1"/>
  <c r="M1509" i="1" s="1"/>
  <c r="L1509" i="1"/>
  <c r="H124" i="1"/>
  <c r="L124" i="1"/>
  <c r="H425" i="1"/>
  <c r="L425" i="1"/>
  <c r="O425" i="1"/>
  <c r="K425" i="1"/>
  <c r="M425" i="1" s="1"/>
  <c r="N426" i="1"/>
  <c r="K426" i="1"/>
  <c r="M426" i="1" s="1"/>
  <c r="J1510" i="1"/>
  <c r="H1509" i="1"/>
  <c r="N1510" i="1"/>
  <c r="J1033" i="1"/>
  <c r="L1033" i="1" s="1"/>
  <c r="H1032" i="1"/>
  <c r="K1031" i="1"/>
  <c r="M1031" i="1" s="1"/>
  <c r="N1511" i="1" l="1"/>
  <c r="L1510" i="1"/>
  <c r="K1510" i="1"/>
  <c r="M1510" i="1" s="1"/>
  <c r="J1034" i="1"/>
  <c r="L1034" i="1" s="1"/>
  <c r="H1033" i="1"/>
  <c r="J1511" i="1"/>
  <c r="H1510" i="1"/>
  <c r="K1032" i="1"/>
  <c r="M1032" i="1" s="1"/>
  <c r="N1033" i="1"/>
  <c r="N1034" i="1"/>
  <c r="K1511" i="1" l="1"/>
  <c r="M1511" i="1" s="1"/>
  <c r="L1511" i="1"/>
  <c r="N1512" i="1"/>
  <c r="J1512" i="1"/>
  <c r="H1511" i="1"/>
  <c r="J1035" i="1"/>
  <c r="L1035" i="1" s="1"/>
  <c r="H1034" i="1"/>
  <c r="K1033" i="1"/>
  <c r="M1033" i="1" s="1"/>
  <c r="O1512" i="1" l="1"/>
  <c r="L1512" i="1"/>
  <c r="K1512" i="1"/>
  <c r="M1512" i="1" s="1"/>
  <c r="N1513" i="1"/>
  <c r="J1036" i="1"/>
  <c r="L1036" i="1" s="1"/>
  <c r="H1035" i="1"/>
  <c r="J1513" i="1"/>
  <c r="H1512" i="1"/>
  <c r="K1034" i="1"/>
  <c r="M1034" i="1" s="1"/>
  <c r="N1035" i="1"/>
  <c r="N1036" i="1"/>
  <c r="K1513" i="1" l="1"/>
  <c r="M1513" i="1" s="1"/>
  <c r="L1513" i="1"/>
  <c r="J1514" i="1"/>
  <c r="H1513" i="1"/>
  <c r="N1514" i="1"/>
  <c r="O1513" i="1"/>
  <c r="J1037" i="1"/>
  <c r="L1037" i="1" s="1"/>
  <c r="H1036" i="1"/>
  <c r="K1035" i="1"/>
  <c r="M1035" i="1" s="1"/>
  <c r="O121" i="1"/>
  <c r="H1514" i="1" l="1"/>
  <c r="L1514" i="1"/>
  <c r="N1515" i="1"/>
  <c r="K1515" i="1"/>
  <c r="M1515" i="1" s="1"/>
  <c r="O1514" i="1"/>
  <c r="K1514" i="1"/>
  <c r="M1514" i="1" s="1"/>
  <c r="J1038" i="1"/>
  <c r="L1038" i="1" s="1"/>
  <c r="H1037" i="1"/>
  <c r="K1036" i="1"/>
  <c r="M1036" i="1" s="1"/>
  <c r="N1037" i="1"/>
  <c r="O122" i="1"/>
  <c r="K1516" i="1" l="1"/>
  <c r="K1517" i="1" s="1"/>
  <c r="K1518" i="1" s="1"/>
  <c r="J1039" i="1"/>
  <c r="L1039" i="1" s="1"/>
  <c r="H1038" i="1"/>
  <c r="K1037" i="1"/>
  <c r="M1037" i="1" s="1"/>
  <c r="N1038" i="1"/>
  <c r="O123" i="1"/>
  <c r="M1517" i="1" l="1"/>
  <c r="M1516" i="1"/>
  <c r="J1040" i="1"/>
  <c r="L1040" i="1" s="1"/>
  <c r="H1039" i="1"/>
  <c r="K1038" i="1"/>
  <c r="M1038" i="1" s="1"/>
  <c r="N1039" i="1"/>
  <c r="K1519" i="1"/>
  <c r="M1518" i="1"/>
  <c r="O124" i="1"/>
  <c r="J1041" i="1" l="1"/>
  <c r="L1041" i="1" s="1"/>
  <c r="H1040" i="1"/>
  <c r="K1039" i="1"/>
  <c r="M1039" i="1" s="1"/>
  <c r="N1040" i="1"/>
  <c r="K1520" i="1"/>
  <c r="M1520" i="1" s="1"/>
  <c r="M1519" i="1"/>
  <c r="J1042" i="1" l="1"/>
  <c r="L1042" i="1" s="1"/>
  <c r="H1041" i="1"/>
  <c r="K1040" i="1"/>
  <c r="M1040" i="1" s="1"/>
  <c r="N1041" i="1"/>
  <c r="J1043" i="1" l="1"/>
  <c r="L1043" i="1" s="1"/>
  <c r="H1042" i="1"/>
  <c r="K1041" i="1"/>
  <c r="M1041" i="1" s="1"/>
  <c r="N1042" i="1"/>
  <c r="J1044" i="1" l="1"/>
  <c r="L1044" i="1" s="1"/>
  <c r="H1043" i="1"/>
  <c r="K1042" i="1"/>
  <c r="M1042" i="1" s="1"/>
  <c r="N1043" i="1"/>
  <c r="J1045" i="1" l="1"/>
  <c r="L1045" i="1" s="1"/>
  <c r="H1044" i="1"/>
  <c r="K1043" i="1"/>
  <c r="M1043" i="1" s="1"/>
  <c r="N1044" i="1"/>
  <c r="N1045" i="1"/>
  <c r="J1046" i="1" l="1"/>
  <c r="L1046" i="1" s="1"/>
  <c r="H1045" i="1"/>
  <c r="K1044" i="1"/>
  <c r="M1044" i="1" s="1"/>
  <c r="J1047" i="1" l="1"/>
  <c r="L1047" i="1" s="1"/>
  <c r="H1046" i="1"/>
  <c r="K1045" i="1"/>
  <c r="M1045" i="1" s="1"/>
  <c r="N1046" i="1"/>
  <c r="J1048" i="1" l="1"/>
  <c r="L1048" i="1" s="1"/>
  <c r="H1047" i="1"/>
  <c r="K1046" i="1"/>
  <c r="M1046" i="1" s="1"/>
  <c r="N1047" i="1"/>
  <c r="J1049" i="1" l="1"/>
  <c r="L1049" i="1" s="1"/>
  <c r="H1048" i="1"/>
  <c r="K1047" i="1"/>
  <c r="M1047" i="1" s="1"/>
  <c r="N1048" i="1"/>
  <c r="J1050" i="1" l="1"/>
  <c r="L1050" i="1" s="1"/>
  <c r="H1049" i="1"/>
  <c r="K1048" i="1"/>
  <c r="M1048" i="1" s="1"/>
  <c r="N1049" i="1"/>
  <c r="N1050" i="1"/>
  <c r="J1051" i="1" l="1"/>
  <c r="L1051" i="1" s="1"/>
  <c r="H1050" i="1"/>
  <c r="N1051" i="1"/>
  <c r="K1049" i="1"/>
  <c r="M1049" i="1" s="1"/>
  <c r="J1052" i="1" l="1"/>
  <c r="L1052" i="1" s="1"/>
  <c r="H1051" i="1"/>
  <c r="N1052" i="1"/>
  <c r="K1050" i="1"/>
  <c r="M1050" i="1" s="1"/>
  <c r="J1053" i="1" l="1"/>
  <c r="L1053" i="1" s="1"/>
  <c r="H1052" i="1"/>
  <c r="K1051" i="1"/>
  <c r="M1051" i="1" s="1"/>
  <c r="J1054" i="1" l="1"/>
  <c r="L1054" i="1" s="1"/>
  <c r="H1053" i="1"/>
  <c r="K1052" i="1"/>
  <c r="M1052" i="1" s="1"/>
  <c r="N1053" i="1"/>
  <c r="J1055" i="1" l="1"/>
  <c r="L1055" i="1" s="1"/>
  <c r="H1054" i="1"/>
  <c r="K1053" i="1"/>
  <c r="M1053" i="1" s="1"/>
  <c r="N1054" i="1"/>
  <c r="J1056" i="1" l="1"/>
  <c r="L1056" i="1" s="1"/>
  <c r="H1055" i="1"/>
  <c r="K1054" i="1"/>
  <c r="M1054" i="1" s="1"/>
  <c r="N1055" i="1"/>
  <c r="N1056" i="1"/>
  <c r="J1057" i="1" l="1"/>
  <c r="L1057" i="1" s="1"/>
  <c r="H1056" i="1"/>
  <c r="N1057" i="1"/>
  <c r="K1055" i="1"/>
  <c r="M1055" i="1" s="1"/>
  <c r="J1058" i="1" l="1"/>
  <c r="L1058" i="1" s="1"/>
  <c r="H1057" i="1"/>
  <c r="K1056" i="1"/>
  <c r="M1056" i="1" s="1"/>
  <c r="J1059" i="1" l="1"/>
  <c r="L1059" i="1" s="1"/>
  <c r="H1058" i="1"/>
  <c r="K1057" i="1"/>
  <c r="M1057" i="1" s="1"/>
  <c r="N1058" i="1"/>
  <c r="J1060" i="1" l="1"/>
  <c r="L1060" i="1" s="1"/>
  <c r="H1059" i="1"/>
  <c r="K1058" i="1"/>
  <c r="M1058" i="1" s="1"/>
  <c r="N1059" i="1"/>
  <c r="N1060" i="1"/>
  <c r="J1061" i="1" l="1"/>
  <c r="L1061" i="1" s="1"/>
  <c r="H1060" i="1"/>
  <c r="K1059" i="1"/>
  <c r="M1059" i="1" s="1"/>
  <c r="J1062" i="1" l="1"/>
  <c r="L1062" i="1" s="1"/>
  <c r="H1061" i="1"/>
  <c r="K1060" i="1"/>
  <c r="M1060" i="1" s="1"/>
  <c r="N1061" i="1"/>
  <c r="J1063" i="1" l="1"/>
  <c r="L1063" i="1" s="1"/>
  <c r="H1062" i="1"/>
  <c r="K1061" i="1"/>
  <c r="M1061" i="1" s="1"/>
  <c r="N1062" i="1"/>
  <c r="J1064" i="1" l="1"/>
  <c r="L1064" i="1" s="1"/>
  <c r="H1063" i="1"/>
  <c r="K1062" i="1"/>
  <c r="M1062" i="1" s="1"/>
  <c r="N1063" i="1"/>
  <c r="J1065" i="1" l="1"/>
  <c r="L1065" i="1" s="1"/>
  <c r="H1064" i="1"/>
  <c r="K1063" i="1"/>
  <c r="M1063" i="1" s="1"/>
  <c r="N1064" i="1"/>
  <c r="J1066" i="1" l="1"/>
  <c r="L1066" i="1" s="1"/>
  <c r="H1065" i="1"/>
  <c r="K1064" i="1"/>
  <c r="M1064" i="1" s="1"/>
  <c r="N1065" i="1"/>
  <c r="J1067" i="1" l="1"/>
  <c r="L1067" i="1" s="1"/>
  <c r="H1066" i="1"/>
  <c r="K1065" i="1"/>
  <c r="M1065" i="1" s="1"/>
  <c r="N1066" i="1"/>
  <c r="J1068" i="1" l="1"/>
  <c r="L1068" i="1" s="1"/>
  <c r="H1067" i="1"/>
  <c r="K1066" i="1"/>
  <c r="M1066" i="1" s="1"/>
  <c r="N1067" i="1"/>
  <c r="J1069" i="1" l="1"/>
  <c r="L1069" i="1" s="1"/>
  <c r="H1068" i="1"/>
  <c r="K1067" i="1"/>
  <c r="M1067" i="1" s="1"/>
  <c r="N1068" i="1"/>
  <c r="J1070" i="1" l="1"/>
  <c r="L1070" i="1" s="1"/>
  <c r="H1069" i="1"/>
  <c r="K1068" i="1"/>
  <c r="M1068" i="1" s="1"/>
  <c r="N1069" i="1"/>
  <c r="N1070" i="1"/>
  <c r="J1071" i="1" l="1"/>
  <c r="L1071" i="1" s="1"/>
  <c r="H1070" i="1"/>
  <c r="K1069" i="1"/>
  <c r="M1069" i="1" s="1"/>
  <c r="J1072" i="1" l="1"/>
  <c r="L1072" i="1" s="1"/>
  <c r="H1071" i="1"/>
  <c r="K1070" i="1"/>
  <c r="M1070" i="1" s="1"/>
  <c r="N1071" i="1"/>
  <c r="J1073" i="1" l="1"/>
  <c r="L1073" i="1" s="1"/>
  <c r="H1072" i="1"/>
  <c r="K1071" i="1"/>
  <c r="M1071" i="1" s="1"/>
  <c r="N1072" i="1"/>
  <c r="J1074" i="1" l="1"/>
  <c r="L1074" i="1" s="1"/>
  <c r="H1073" i="1"/>
  <c r="K1072" i="1"/>
  <c r="M1072" i="1" s="1"/>
  <c r="N1073" i="1"/>
  <c r="J1075" i="1" l="1"/>
  <c r="L1075" i="1" s="1"/>
  <c r="H1074" i="1"/>
  <c r="K1073" i="1"/>
  <c r="M1073" i="1" s="1"/>
  <c r="N1074" i="1"/>
  <c r="J1076" i="1" l="1"/>
  <c r="L1076" i="1" s="1"/>
  <c r="H1075" i="1"/>
  <c r="K1074" i="1"/>
  <c r="M1074" i="1" s="1"/>
  <c r="N1075" i="1"/>
  <c r="J1077" i="1" l="1"/>
  <c r="L1077" i="1" s="1"/>
  <c r="H1076" i="1"/>
  <c r="K1075" i="1"/>
  <c r="M1075" i="1" s="1"/>
  <c r="N1076" i="1"/>
  <c r="J1078" i="1" l="1"/>
  <c r="L1078" i="1" s="1"/>
  <c r="H1077" i="1"/>
  <c r="K1076" i="1"/>
  <c r="M1076" i="1" s="1"/>
  <c r="N1077" i="1"/>
  <c r="J1079" i="1" l="1"/>
  <c r="L1079" i="1" s="1"/>
  <c r="H1078" i="1"/>
  <c r="K1077" i="1"/>
  <c r="M1077" i="1" s="1"/>
  <c r="N1078" i="1"/>
  <c r="J1080" i="1" l="1"/>
  <c r="L1080" i="1" s="1"/>
  <c r="H1079" i="1"/>
  <c r="K1078" i="1"/>
  <c r="M1078" i="1" s="1"/>
  <c r="N1079" i="1"/>
  <c r="J1081" i="1" l="1"/>
  <c r="L1081" i="1" s="1"/>
  <c r="H1080" i="1"/>
  <c r="K1079" i="1"/>
  <c r="M1079" i="1" s="1"/>
  <c r="N1080" i="1"/>
  <c r="J1082" i="1" l="1"/>
  <c r="L1082" i="1" s="1"/>
  <c r="H1081" i="1"/>
  <c r="K1080" i="1"/>
  <c r="M1080" i="1" s="1"/>
  <c r="N1081" i="1"/>
  <c r="J1083" i="1" l="1"/>
  <c r="L1083" i="1" s="1"/>
  <c r="H1082" i="1"/>
  <c r="K1081" i="1"/>
  <c r="M1081" i="1" s="1"/>
  <c r="N1082" i="1"/>
  <c r="J1084" i="1" l="1"/>
  <c r="L1084" i="1" s="1"/>
  <c r="H1083" i="1"/>
  <c r="K1082" i="1"/>
  <c r="M1082" i="1" s="1"/>
  <c r="N1083" i="1"/>
  <c r="J1085" i="1" l="1"/>
  <c r="L1085" i="1" s="1"/>
  <c r="H1084" i="1"/>
  <c r="K1083" i="1"/>
  <c r="M1083" i="1" s="1"/>
  <c r="N1084" i="1"/>
  <c r="J1086" i="1" l="1"/>
  <c r="L1086" i="1" s="1"/>
  <c r="H1085" i="1"/>
  <c r="K1084" i="1"/>
  <c r="M1084" i="1" s="1"/>
  <c r="N1085" i="1"/>
  <c r="J1087" i="1" l="1"/>
  <c r="L1087" i="1" s="1"/>
  <c r="H1086" i="1"/>
  <c r="K1085" i="1"/>
  <c r="M1085" i="1" s="1"/>
  <c r="N1086" i="1"/>
  <c r="J1088" i="1" l="1"/>
  <c r="L1088" i="1" s="1"/>
  <c r="H1087" i="1"/>
  <c r="K1086" i="1"/>
  <c r="M1086" i="1" s="1"/>
  <c r="N1087" i="1"/>
  <c r="J1089" i="1" l="1"/>
  <c r="L1089" i="1" s="1"/>
  <c r="H1088" i="1"/>
  <c r="K1087" i="1"/>
  <c r="M1087" i="1" s="1"/>
  <c r="N1088" i="1"/>
  <c r="J1090" i="1" l="1"/>
  <c r="L1090" i="1" s="1"/>
  <c r="H1089" i="1"/>
  <c r="K1088" i="1"/>
  <c r="M1088" i="1" s="1"/>
  <c r="N1089" i="1"/>
  <c r="J1091" i="1" l="1"/>
  <c r="L1091" i="1" s="1"/>
  <c r="H1090" i="1"/>
  <c r="K1089" i="1"/>
  <c r="M1089" i="1" s="1"/>
  <c r="N1090" i="1"/>
  <c r="J1092" i="1" l="1"/>
  <c r="L1092" i="1" s="1"/>
  <c r="H1091" i="1"/>
  <c r="K1090" i="1"/>
  <c r="M1090" i="1" s="1"/>
  <c r="N1091" i="1"/>
  <c r="J1093" i="1" l="1"/>
  <c r="L1093" i="1" s="1"/>
  <c r="H1092" i="1"/>
  <c r="K1091" i="1"/>
  <c r="M1091" i="1" s="1"/>
  <c r="N1092" i="1"/>
  <c r="J1094" i="1" l="1"/>
  <c r="L1094" i="1" s="1"/>
  <c r="H1093" i="1"/>
  <c r="K1092" i="1"/>
  <c r="M1092" i="1" s="1"/>
  <c r="N1093" i="1"/>
  <c r="J1095" i="1" l="1"/>
  <c r="L1095" i="1" s="1"/>
  <c r="H1094" i="1"/>
  <c r="K1093" i="1"/>
  <c r="M1093" i="1" s="1"/>
  <c r="N1094" i="1"/>
  <c r="J1096" i="1" l="1"/>
  <c r="L1096" i="1" s="1"/>
  <c r="H1095" i="1"/>
  <c r="K1094" i="1"/>
  <c r="M1094" i="1" s="1"/>
  <c r="N1095" i="1"/>
  <c r="J1097" i="1" l="1"/>
  <c r="L1097" i="1" s="1"/>
  <c r="H1096" i="1"/>
  <c r="K1095" i="1"/>
  <c r="M1095" i="1" s="1"/>
  <c r="N1096" i="1"/>
  <c r="J1098" i="1" l="1"/>
  <c r="L1098" i="1" s="1"/>
  <c r="H1097" i="1"/>
  <c r="K1096" i="1"/>
  <c r="M1096" i="1" s="1"/>
  <c r="N1097" i="1"/>
  <c r="J1099" i="1" l="1"/>
  <c r="L1099" i="1" s="1"/>
  <c r="H1098" i="1"/>
  <c r="K1097" i="1"/>
  <c r="M1097" i="1" s="1"/>
  <c r="N1098" i="1"/>
  <c r="J1100" i="1" l="1"/>
  <c r="L1100" i="1" s="1"/>
  <c r="H1099" i="1"/>
  <c r="K1098" i="1"/>
  <c r="M1098" i="1" s="1"/>
  <c r="N1099" i="1"/>
  <c r="J1101" i="1" l="1"/>
  <c r="L1101" i="1" s="1"/>
  <c r="H1100" i="1"/>
  <c r="K1099" i="1"/>
  <c r="M1099" i="1" s="1"/>
  <c r="N1100" i="1"/>
  <c r="J1102" i="1" l="1"/>
  <c r="L1102" i="1" s="1"/>
  <c r="H1101" i="1"/>
  <c r="K1100" i="1"/>
  <c r="M1100" i="1" s="1"/>
  <c r="N1101" i="1"/>
  <c r="J1103" i="1" l="1"/>
  <c r="L1103" i="1" s="1"/>
  <c r="H1102" i="1"/>
  <c r="K1101" i="1"/>
  <c r="M1101" i="1" s="1"/>
  <c r="N1102" i="1"/>
  <c r="J1104" i="1" l="1"/>
  <c r="L1104" i="1" s="1"/>
  <c r="H1103" i="1"/>
  <c r="K1102" i="1"/>
  <c r="M1102" i="1" s="1"/>
  <c r="N1103" i="1"/>
  <c r="J1105" i="1" l="1"/>
  <c r="L1105" i="1" s="1"/>
  <c r="H1104" i="1"/>
  <c r="K1103" i="1"/>
  <c r="M1103" i="1" s="1"/>
  <c r="N1104" i="1"/>
  <c r="J1106" i="1" l="1"/>
  <c r="L1106" i="1" s="1"/>
  <c r="H1105" i="1"/>
  <c r="K1104" i="1"/>
  <c r="M1104" i="1" s="1"/>
  <c r="N1105" i="1"/>
  <c r="J1107" i="1" l="1"/>
  <c r="L1107" i="1" s="1"/>
  <c r="H1106" i="1"/>
  <c r="K1105" i="1"/>
  <c r="M1105" i="1" s="1"/>
  <c r="N1106" i="1"/>
  <c r="J1108" i="1" l="1"/>
  <c r="L1108" i="1" s="1"/>
  <c r="H1107" i="1"/>
  <c r="K1106" i="1"/>
  <c r="M1106" i="1" s="1"/>
  <c r="N1107" i="1"/>
  <c r="J1109" i="1" l="1"/>
  <c r="L1109" i="1" s="1"/>
  <c r="H1108" i="1"/>
  <c r="K1107" i="1"/>
  <c r="M1107" i="1" s="1"/>
  <c r="N1108" i="1"/>
  <c r="J1110" i="1" l="1"/>
  <c r="L1110" i="1" s="1"/>
  <c r="H1109" i="1"/>
  <c r="K1108" i="1"/>
  <c r="M1108" i="1" s="1"/>
  <c r="N1109" i="1"/>
  <c r="J1111" i="1" l="1"/>
  <c r="L1111" i="1" s="1"/>
  <c r="H1110" i="1"/>
  <c r="K1109" i="1"/>
  <c r="M1109" i="1" s="1"/>
  <c r="N1110" i="1"/>
  <c r="J1112" i="1" l="1"/>
  <c r="L1112" i="1" s="1"/>
  <c r="H1111" i="1"/>
  <c r="K1110" i="1"/>
  <c r="M1110" i="1" s="1"/>
  <c r="N1111" i="1"/>
  <c r="J1113" i="1" l="1"/>
  <c r="L1113" i="1" s="1"/>
  <c r="H1112" i="1"/>
  <c r="K1111" i="1"/>
  <c r="M1111" i="1" s="1"/>
  <c r="N1112" i="1"/>
  <c r="J1114" i="1" l="1"/>
  <c r="L1114" i="1" s="1"/>
  <c r="H1113" i="1"/>
  <c r="K1112" i="1"/>
  <c r="M1112" i="1" s="1"/>
  <c r="N1113" i="1"/>
  <c r="J1115" i="1" l="1"/>
  <c r="L1115" i="1" s="1"/>
  <c r="H1114" i="1"/>
  <c r="K1113" i="1"/>
  <c r="M1113" i="1" s="1"/>
  <c r="N1114" i="1"/>
  <c r="J1116" i="1" l="1"/>
  <c r="L1116" i="1" s="1"/>
  <c r="H1115" i="1"/>
  <c r="K1114" i="1"/>
  <c r="M1114" i="1" s="1"/>
  <c r="N1115" i="1"/>
  <c r="J1117" i="1" l="1"/>
  <c r="H1116" i="1"/>
  <c r="K1115" i="1"/>
  <c r="M1115" i="1" s="1"/>
  <c r="N1116" i="1"/>
  <c r="O1115" i="1"/>
  <c r="H1117" i="1" l="1"/>
  <c r="L1117" i="1"/>
  <c r="K1116" i="1"/>
  <c r="M1116" i="1" s="1"/>
  <c r="N1117" i="1"/>
  <c r="O1116" i="1"/>
  <c r="G14" i="5"/>
  <c r="K1117" i="1" l="1"/>
  <c r="M1117" i="1" s="1"/>
  <c r="N1118" i="1"/>
  <c r="O1117" i="1"/>
  <c r="K1118" i="1"/>
  <c r="G17" i="5"/>
  <c r="G18" i="5"/>
  <c r="I18" i="5"/>
  <c r="K1119" i="1" l="1"/>
  <c r="M1118" i="1"/>
  <c r="G19" i="5"/>
  <c r="H18" i="5" s="1"/>
  <c r="H17" i="5" l="1"/>
  <c r="K1120" i="1"/>
  <c r="M1119" i="1"/>
  <c r="K1121" i="1" l="1"/>
  <c r="M1120" i="1"/>
  <c r="M1121" i="1" l="1"/>
  <c r="G7" i="5"/>
  <c r="G8" i="5"/>
  <c r="G5" i="5"/>
  <c r="G9" i="5" l="1"/>
  <c r="H5" i="5" s="1"/>
  <c r="B16" i="5"/>
  <c r="B18" i="5"/>
  <c r="B17" i="5"/>
  <c r="B15" i="5"/>
  <c r="B19" i="5"/>
  <c r="B20" i="5"/>
  <c r="H7" i="5" l="1"/>
  <c r="B21" i="5"/>
  <c r="C21" i="5" s="1"/>
  <c r="H8" i="5"/>
  <c r="H6" i="5"/>
  <c r="H9" i="5"/>
  <c r="C15" i="5" l="1"/>
  <c r="C20" i="5"/>
  <c r="C16" i="5"/>
  <c r="C17" i="5"/>
  <c r="C19" i="5"/>
  <c r="C18" i="5"/>
</calcChain>
</file>

<file path=xl/sharedStrings.xml><?xml version="1.0" encoding="utf-8"?>
<sst xmlns="http://schemas.openxmlformats.org/spreadsheetml/2006/main" count="1902" uniqueCount="155">
  <si>
    <t>ClientID</t>
  </si>
  <si>
    <t>CycleNumber</t>
  </si>
  <si>
    <t>nfp8122</t>
  </si>
  <si>
    <t>nfp8107</t>
  </si>
  <si>
    <t>nfp8024</t>
  </si>
  <si>
    <t>nfp8020</t>
  </si>
  <si>
    <t>nfp8026</t>
  </si>
  <si>
    <t>nfp8030</t>
  </si>
  <si>
    <t>nfp8031</t>
  </si>
  <si>
    <t>nfp8032</t>
  </si>
  <si>
    <t>nfp8036</t>
  </si>
  <si>
    <t>nfp8040</t>
  </si>
  <si>
    <t>nfp8041</t>
  </si>
  <si>
    <t>nfp8042</t>
  </si>
  <si>
    <t>nfp8043</t>
  </si>
  <si>
    <t>nfp8045</t>
  </si>
  <si>
    <t>nfp8046</t>
  </si>
  <si>
    <t>nfp8051</t>
  </si>
  <si>
    <t>nfp8057</t>
  </si>
  <si>
    <t>nfp8058</t>
  </si>
  <si>
    <t>nfp8060</t>
  </si>
  <si>
    <t>nfp8062</t>
  </si>
  <si>
    <t>nfp8064</t>
  </si>
  <si>
    <t>nfp8066</t>
  </si>
  <si>
    <t>nfp8068</t>
  </si>
  <si>
    <t>nfp8072</t>
  </si>
  <si>
    <t>nfp8073</t>
  </si>
  <si>
    <t>nfp8076</t>
  </si>
  <si>
    <t>nfp8079</t>
  </si>
  <si>
    <t>nfp8080</t>
  </si>
  <si>
    <t>nfp8083</t>
  </si>
  <si>
    <t>nfp8087</t>
  </si>
  <si>
    <t>nfp8091</t>
  </si>
  <si>
    <t>nfp8094</t>
  </si>
  <si>
    <t>nfp8099</t>
  </si>
  <si>
    <t>nfp8100</t>
  </si>
  <si>
    <t>nfp8101</t>
  </si>
  <si>
    <t>nfp8102</t>
  </si>
  <si>
    <t>nfp8113</t>
  </si>
  <si>
    <t>nfp8116</t>
  </si>
  <si>
    <t>nfp8123</t>
  </si>
  <si>
    <t>nfp8124</t>
  </si>
  <si>
    <t>nfp8129</t>
  </si>
  <si>
    <t>nfp8131</t>
  </si>
  <si>
    <t>nfp8133</t>
  </si>
  <si>
    <t>nfp8137</t>
  </si>
  <si>
    <t>nfp8140</t>
  </si>
  <si>
    <t>nfp8143</t>
  </si>
  <si>
    <t>nfp8149</t>
  </si>
  <si>
    <t>nfp8150</t>
  </si>
  <si>
    <t>nfp8152</t>
  </si>
  <si>
    <t>nfp8154</t>
  </si>
  <si>
    <t>nfp8155</t>
  </si>
  <si>
    <t>nfp8159</t>
  </si>
  <si>
    <t>nfp8161</t>
  </si>
  <si>
    <t>nfp8164</t>
  </si>
  <si>
    <t>nfp8165</t>
  </si>
  <si>
    <t>nfp8168</t>
  </si>
  <si>
    <t>nfp8172</t>
  </si>
  <si>
    <t>nfp8173</t>
  </si>
  <si>
    <t>nfp8174</t>
  </si>
  <si>
    <t>nfp8176</t>
  </si>
  <si>
    <t>nfp8177</t>
  </si>
  <si>
    <t>nfp8178</t>
  </si>
  <si>
    <t>nfp8179</t>
  </si>
  <si>
    <t>nfp8184</t>
  </si>
  <si>
    <t>nfp8186</t>
  </si>
  <si>
    <t>nfp8187</t>
  </si>
  <si>
    <t>nfp8188</t>
  </si>
  <si>
    <t>nfp8190</t>
  </si>
  <si>
    <t>nfp8193</t>
  </si>
  <si>
    <t>nfp8195</t>
  </si>
  <si>
    <t>nfp8196</t>
  </si>
  <si>
    <t>nfp8197</t>
  </si>
  <si>
    <t>nfp8211</t>
  </si>
  <si>
    <t>nfp8212</t>
  </si>
  <si>
    <t>nfp8221</t>
  </si>
  <si>
    <t>nfp8223</t>
  </si>
  <si>
    <t>nfp8228</t>
  </si>
  <si>
    <t>nfp8234</t>
  </si>
  <si>
    <t>nfp8235</t>
  </si>
  <si>
    <t>nfp8237</t>
  </si>
  <si>
    <t>nfp8238</t>
  </si>
  <si>
    <t>nfp8240</t>
  </si>
  <si>
    <t>nfp8242</t>
  </si>
  <si>
    <t>nfp8249</t>
  </si>
  <si>
    <t>nfp8257</t>
  </si>
  <si>
    <t>nfp8260</t>
  </si>
  <si>
    <t>nfp8263</t>
  </si>
  <si>
    <t>nfp8264</t>
  </si>
  <si>
    <t>nfp8266</t>
  </si>
  <si>
    <t>nfp8268</t>
  </si>
  <si>
    <t>nfp8269</t>
  </si>
  <si>
    <t>nfp8270</t>
  </si>
  <si>
    <t>nfp8271</t>
  </si>
  <si>
    <t>nfp8276</t>
  </si>
  <si>
    <t>nfp8278</t>
  </si>
  <si>
    <t>nfp8279</t>
  </si>
  <si>
    <t>nfp8282</t>
  </si>
  <si>
    <t>nfp8289</t>
  </si>
  <si>
    <t>nfp8290</t>
  </si>
  <si>
    <t>nfp8292</t>
  </si>
  <si>
    <t>nfp8294</t>
  </si>
  <si>
    <t>nfp8296</t>
  </si>
  <si>
    <t>nfp8298</t>
  </si>
  <si>
    <t>nfp8299</t>
  </si>
  <si>
    <t>nfp8303</t>
  </si>
  <si>
    <t>nfp8305</t>
  </si>
  <si>
    <t>nfp8306</t>
  </si>
  <si>
    <t>nfp8308</t>
  </si>
  <si>
    <t>nfp8309</t>
  </si>
  <si>
    <t>nfp8310</t>
  </si>
  <si>
    <t>nfp8311</t>
  </si>
  <si>
    <t>nfp8312</t>
  </si>
  <si>
    <t>nfp8313</t>
  </si>
  <si>
    <t>nfp8322</t>
  </si>
  <si>
    <t>nfp8323</t>
  </si>
  <si>
    <t>nfp8324</t>
  </si>
  <si>
    <t>nfp8328</t>
  </si>
  <si>
    <t>nfp8334</t>
  </si>
  <si>
    <t>LengthofCycle</t>
  </si>
  <si>
    <t>קביעת דילוג</t>
  </si>
  <si>
    <t>b_n</t>
  </si>
  <si>
    <t>תוויות שורה</t>
  </si>
  <si>
    <t>סכום כולל</t>
  </si>
  <si>
    <t>הפלגה</t>
  </si>
  <si>
    <t>דילוג רגיל</t>
  </si>
  <si>
    <t>דילוג למפרע</t>
  </si>
  <si>
    <t>דילוג 2 אפשרויות</t>
  </si>
  <si>
    <t>השבוע</t>
  </si>
  <si>
    <t>השבוע בדילוג</t>
  </si>
  <si>
    <t>דילוג בתוך דילוג</t>
  </si>
  <si>
    <t>האם קבעה דבד?</t>
  </si>
  <si>
    <t>d_n</t>
  </si>
  <si>
    <t>f_n</t>
  </si>
  <si>
    <t>נשמר הדילוג?</t>
  </si>
  <si>
    <t>הפרש דילוגים</t>
  </si>
  <si>
    <t>שכיחות</t>
  </si>
  <si>
    <t>סה"כ</t>
  </si>
  <si>
    <t>שכיחות יחסית</t>
  </si>
  <si>
    <t>עד ועד</t>
  </si>
  <si>
    <t>IF([@[קביעת דילוג]]=1,[@[d_n]],IF(AND(OR(H630&lt;&gt;"",H629&lt;&gt;"",H628&lt;&gt;""),OR([@[d_n]]=H630,[@[d_n]]=H629,[@[d_n]]=H628)),[@[d_n]],""))</t>
  </si>
  <si>
    <t>מחזור פעילות</t>
  </si>
  <si>
    <t>הפרש דילוג אחרון שנקבע</t>
  </si>
  <si>
    <t>ספירת משך וסת</t>
  </si>
  <si>
    <t>פעילות בדיווח אחרון</t>
  </si>
  <si>
    <t>מספר מחזורי וסת קבוע עד סיום דיווח</t>
  </si>
  <si>
    <t>מספר מחזורי וסת קבוע עקירה</t>
  </si>
  <si>
    <t>בדיקה</t>
  </si>
  <si>
    <t>חיזוי</t>
  </si>
  <si>
    <t>חפיפה הפלגה</t>
  </si>
  <si>
    <t>מספר מחזורים של נשים שקבעו וסת דב"ד</t>
  </si>
  <si>
    <t>חיזויים</t>
  </si>
  <si>
    <t>מחזורי פעילות</t>
  </si>
  <si>
    <t>הווסת פעיל?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</si>
</sst>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2"/>
      <color theme="1"/>
      <name val="David"/>
      <family val="2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right"/>
    </xf>
    <xf numFmtId="0" fontId="2" fillId="2" borderId="3" xfId="0" applyFont="1" applyFill="1" applyBorder="1"/>
    <xf numFmtId="0" fontId="0" fillId="3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right"/>
    </xf>
    <xf numFmtId="9" fontId="0" fillId="0" borderId="0" xfId="1" applyFont="1"/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" refreshedDate="44678.626877546296" createdVersion="6" refreshedVersion="6" minRefreshableVersion="3" recordCount="1554" xr:uid="{D0AB1F2F-BDB6-41F5-AA82-628EC97515FE}">
  <cacheSource type="worksheet">
    <worksheetSource name="דבד"/>
  </cacheSource>
  <cacheFields count="17">
    <cacheField name="ClientID" numFmtId="0">
      <sharedItems count="118">
        <s v="nfp8122"/>
        <s v="nfp8024"/>
        <s v="nfp8020"/>
        <s v="nfp8026"/>
        <s v="nfp8030"/>
        <s v="nfp8031"/>
        <s v="nfp8032"/>
        <s v="nfp8036"/>
        <s v="nfp8040"/>
        <s v="nfp8041"/>
        <s v="nfp8042"/>
        <s v="nfp8043"/>
        <s v="nfp8045"/>
        <s v="nfp8046"/>
        <s v="nfp8051"/>
        <s v="nfp8057"/>
        <s v="nfp8058"/>
        <s v="nfp8060"/>
        <s v="nfp8062"/>
        <s v="nfp8064"/>
        <s v="nfp8066"/>
        <s v="nfp8068"/>
        <s v="nfp8072"/>
        <s v="nfp8073"/>
        <s v="nfp8076"/>
        <s v="nfp8079"/>
        <s v="nfp8080"/>
        <s v="nfp8083"/>
        <s v="nfp8087"/>
        <s v="nfp8091"/>
        <s v="nfp8094"/>
        <s v="nfp8099"/>
        <s v="nfp8100"/>
        <s v="nfp8101"/>
        <s v="nfp8102"/>
        <s v="nfp8107"/>
        <s v="nfp8113"/>
        <s v="nfp8116"/>
        <s v="nfp8123"/>
        <s v="nfp8124"/>
        <s v="nfp8129"/>
        <s v="nfp8131"/>
        <s v="nfp8133"/>
        <s v="nfp8137"/>
        <s v="nfp8140"/>
        <s v="nfp8143"/>
        <s v="nfp8149"/>
        <s v="nfp8150"/>
        <s v="nfp8152"/>
        <s v="nfp8154"/>
        <s v="nfp8155"/>
        <s v="nfp8159"/>
        <s v="nfp8161"/>
        <s v="nfp8164"/>
        <s v="nfp8165"/>
        <s v="nfp8168"/>
        <s v="nfp8172"/>
        <s v="nfp8173"/>
        <s v="nfp8174"/>
        <s v="nfp8176"/>
        <s v="nfp8177"/>
        <s v="nfp8178"/>
        <s v="nfp8179"/>
        <s v="nfp8184"/>
        <s v="nfp8186"/>
        <s v="nfp8187"/>
        <s v="nfp8188"/>
        <s v="nfp8190"/>
        <s v="nfp8193"/>
        <s v="nfp8195"/>
        <s v="nfp8196"/>
        <s v="nfp8197"/>
        <s v="nfp8211"/>
        <s v="nfp8212"/>
        <s v="nfp8221"/>
        <s v="nfp8223"/>
        <s v="nfp8228"/>
        <s v="nfp8234"/>
        <s v="nfp8235"/>
        <s v="nfp8237"/>
        <s v="nfp8238"/>
        <s v="nfp8240"/>
        <s v="nfp8242"/>
        <s v="nfp8249"/>
        <s v="nfp8257"/>
        <s v="nfp8260"/>
        <s v="nfp8263"/>
        <s v="nfp8264"/>
        <s v="nfp8266"/>
        <s v="nfp8268"/>
        <s v="nfp8269"/>
        <s v="nfp8270"/>
        <s v="nfp8271"/>
        <s v="nfp8276"/>
        <s v="nfp8278"/>
        <s v="nfp8279"/>
        <s v="nfp8282"/>
        <s v="nfp8289"/>
        <s v="nfp8290"/>
        <s v="nfp8292"/>
        <s v="nfp8294"/>
        <s v="nfp8296"/>
        <s v="nfp8298"/>
        <s v="nfp8299"/>
        <s v="nfp8303"/>
        <s v="nfp8305"/>
        <s v="nfp8306"/>
        <s v="nfp8308"/>
        <s v="nfp8309"/>
        <s v="nfp8310"/>
        <s v="nfp8311"/>
        <s v="nfp8312"/>
        <s v="nfp8313"/>
        <s v="nfp8322"/>
        <s v="nfp8323"/>
        <s v="nfp8324"/>
        <s v="nfp8328"/>
        <s v="nfp8334"/>
      </sharedItems>
    </cacheField>
    <cacheField name="CycleNumber" numFmtId="0">
      <sharedItems containsSemiMixedTypes="0" containsString="0" containsNumber="1" containsInteger="1" minValue="1" maxValue="45"/>
    </cacheField>
    <cacheField name="LengthofCycle" numFmtId="0">
      <sharedItems containsSemiMixedTypes="0" containsString="0" containsNumber="1" containsInteger="1" minValue="18" maxValue="54"/>
    </cacheField>
    <cacheField name="עד ועד" numFmtId="0">
      <sharedItems containsSemiMixedTypes="0" containsString="0" containsNumber="1" containsInteger="1" minValue="19" maxValue="55"/>
    </cacheField>
    <cacheField name="b_n" numFmtId="0">
      <sharedItems containsMixedTypes="1" containsNumber="1" containsInteger="1" minValue="-21" maxValue="21"/>
    </cacheField>
    <cacheField name="d_n" numFmtId="0">
      <sharedItems containsMixedTypes="1" containsNumber="1" containsInteger="1" minValue="-36" maxValue="29"/>
    </cacheField>
    <cacheField name="f_n" numFmtId="0">
      <sharedItems containsMixedTypes="1" containsNumber="1" containsInteger="1" minValue="7" maxValue="55"/>
    </cacheField>
    <cacheField name="חיזוי" numFmtId="0">
      <sharedItems containsMixedTypes="1" containsNumber="1" containsInteger="1" minValue="0" maxValue="1"/>
    </cacheField>
    <cacheField name="הפרש דילוג אחרון שנקבע" numFmtId="0">
      <sharedItems containsMixedTypes="1" containsNumber="1" containsInteger="1" minValue="-6" maxValue="4"/>
    </cacheField>
    <cacheField name="מחזור פעילות" numFmtId="0">
      <sharedItems containsMixedTypes="1" containsNumber="1" containsInteger="1" minValue="1" maxValue="4"/>
    </cacheField>
    <cacheField name="ספירת משך וסת" numFmtId="0">
      <sharedItems containsMixedTypes="1" containsNumber="1" containsInteger="1" minValue="1" maxValue="7"/>
    </cacheField>
    <cacheField name="פעילות בדיווח אחרון" numFmtId="0">
      <sharedItems containsMixedTypes="1" containsNumber="1" containsInteger="1" minValue="1" maxValue="6"/>
    </cacheField>
    <cacheField name="בדיקה" numFmtId="0">
      <sharedItems containsMixedTypes="1" containsNumber="1" containsInteger="1" minValue="1" maxValue="1"/>
    </cacheField>
    <cacheField name="חפיפה הפלגה" numFmtId="0">
      <sharedItems containsBlank="1" containsMixedTypes="1" containsNumber="1" containsInteger="1" minValue="1" maxValue="1"/>
    </cacheField>
    <cacheField name="נשמר הדילוג?" numFmtId="0">
      <sharedItems containsMixedTypes="1" containsNumber="1" containsInteger="1" minValue="-6" maxValue="4"/>
    </cacheField>
    <cacheField name="קביעת דילוג" numFmtId="0">
      <sharedItems containsMixedTypes="1" containsNumber="1" containsInteger="1" minValue="1" maxValue="1" count="2">
        <s v=""/>
        <n v="1"/>
      </sharedItems>
    </cacheField>
    <cacheField name="האם קבעה דבד?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4">
  <r>
    <x v="0"/>
    <n v="1"/>
    <n v="29"/>
    <n v="30"/>
    <s v=""/>
    <s v=""/>
    <s v=""/>
    <s v=""/>
    <s v=""/>
    <s v=""/>
    <s v=""/>
    <s v=""/>
    <s v=""/>
    <m/>
    <s v=""/>
    <x v="0"/>
    <s v=""/>
  </r>
  <r>
    <x v="0"/>
    <n v="2"/>
    <n v="27"/>
    <n v="28"/>
    <n v="-2"/>
    <s v=""/>
    <s v=""/>
    <s v=""/>
    <s v=""/>
    <s v=""/>
    <s v=""/>
    <s v=""/>
    <s v=""/>
    <m/>
    <s v=""/>
    <x v="0"/>
    <s v=""/>
  </r>
  <r>
    <x v="0"/>
    <n v="3"/>
    <n v="29"/>
    <n v="30"/>
    <n v="2"/>
    <n v="4"/>
    <s v=""/>
    <s v=""/>
    <s v=""/>
    <s v=""/>
    <s v=""/>
    <s v=""/>
    <s v=""/>
    <m/>
    <s v=""/>
    <x v="0"/>
    <s v=""/>
  </r>
  <r>
    <x v="0"/>
    <n v="4"/>
    <n v="27"/>
    <n v="28"/>
    <n v="-2"/>
    <n v="-4"/>
    <s v=""/>
    <s v=""/>
    <s v=""/>
    <s v=""/>
    <s v=""/>
    <s v=""/>
    <s v=""/>
    <m/>
    <s v=""/>
    <x v="0"/>
    <s v=""/>
  </r>
  <r>
    <x v="0"/>
    <n v="5"/>
    <n v="28"/>
    <n v="29"/>
    <n v="1"/>
    <n v="3"/>
    <s v=""/>
    <s v=""/>
    <s v=""/>
    <s v=""/>
    <s v=""/>
    <s v=""/>
    <s v=""/>
    <m/>
    <s v=""/>
    <x v="0"/>
    <s v=""/>
  </r>
  <r>
    <x v="0"/>
    <n v="6"/>
    <n v="26"/>
    <n v="27"/>
    <n v="-2"/>
    <n v="-3"/>
    <s v=""/>
    <s v=""/>
    <s v=""/>
    <s v=""/>
    <s v=""/>
    <s v=""/>
    <s v=""/>
    <m/>
    <s v=""/>
    <x v="0"/>
    <s v=""/>
  </r>
  <r>
    <x v="0"/>
    <n v="7"/>
    <n v="29"/>
    <n v="30"/>
    <n v="3"/>
    <n v="5"/>
    <s v=""/>
    <s v=""/>
    <s v=""/>
    <s v=""/>
    <s v=""/>
    <s v=""/>
    <s v=""/>
    <m/>
    <s v=""/>
    <x v="0"/>
    <s v=""/>
  </r>
  <r>
    <x v="0"/>
    <n v="8"/>
    <n v="24"/>
    <n v="25"/>
    <n v="-5"/>
    <n v="-8"/>
    <s v=""/>
    <s v=""/>
    <s v=""/>
    <s v=""/>
    <s v=""/>
    <s v=""/>
    <s v=""/>
    <m/>
    <s v=""/>
    <x v="0"/>
    <s v=""/>
  </r>
  <r>
    <x v="0"/>
    <n v="9"/>
    <n v="28"/>
    <n v="29"/>
    <n v="4"/>
    <n v="9"/>
    <s v=""/>
    <s v=""/>
    <s v=""/>
    <s v=""/>
    <s v=""/>
    <s v=""/>
    <s v=""/>
    <m/>
    <s v=""/>
    <x v="0"/>
    <s v=""/>
  </r>
  <r>
    <x v="0"/>
    <n v="10"/>
    <n v="28"/>
    <n v="29"/>
    <n v="0"/>
    <n v="-4"/>
    <s v=""/>
    <s v=""/>
    <s v=""/>
    <s v=""/>
    <s v=""/>
    <s v=""/>
    <s v=""/>
    <m/>
    <s v=""/>
    <x v="0"/>
    <s v=""/>
  </r>
  <r>
    <x v="0"/>
    <n v="11"/>
    <n v="26"/>
    <n v="27"/>
    <n v="-2"/>
    <n v="-2"/>
    <s v=""/>
    <s v=""/>
    <s v=""/>
    <s v=""/>
    <s v=""/>
    <s v=""/>
    <s v=""/>
    <m/>
    <s v=""/>
    <x v="0"/>
    <s v=""/>
  </r>
  <r>
    <x v="0"/>
    <n v="12"/>
    <n v="29"/>
    <n v="30"/>
    <n v="3"/>
    <n v="5"/>
    <s v=""/>
    <s v=""/>
    <s v=""/>
    <s v=""/>
    <s v=""/>
    <s v=""/>
    <s v=""/>
    <m/>
    <s v=""/>
    <x v="0"/>
    <s v=""/>
  </r>
  <r>
    <x v="0"/>
    <n v="13"/>
    <n v="27"/>
    <n v="28"/>
    <n v="-2"/>
    <n v="-5"/>
    <s v=""/>
    <s v=""/>
    <s v=""/>
    <s v=""/>
    <s v=""/>
    <s v=""/>
    <s v=""/>
    <m/>
    <s v=""/>
    <x v="0"/>
    <s v=""/>
  </r>
  <r>
    <x v="0"/>
    <n v="14"/>
    <n v="28"/>
    <n v="29"/>
    <n v="1"/>
    <n v="3"/>
    <s v=""/>
    <s v=""/>
    <s v=""/>
    <s v=""/>
    <s v=""/>
    <s v=""/>
    <s v=""/>
    <m/>
    <s v=""/>
    <x v="0"/>
    <s v=""/>
  </r>
  <r>
    <x v="0"/>
    <n v="15"/>
    <n v="30"/>
    <n v="31"/>
    <n v="2"/>
    <n v="1"/>
    <s v=""/>
    <s v=""/>
    <s v=""/>
    <s v=""/>
    <s v=""/>
    <s v=""/>
    <s v=""/>
    <m/>
    <s v=""/>
    <x v="0"/>
    <s v=""/>
  </r>
  <r>
    <x v="0"/>
    <n v="16"/>
    <n v="28"/>
    <n v="29"/>
    <n v="-2"/>
    <n v="-4"/>
    <s v=""/>
    <s v=""/>
    <s v=""/>
    <s v=""/>
    <s v=""/>
    <s v=""/>
    <s v=""/>
    <m/>
    <s v=""/>
    <x v="0"/>
    <s v=""/>
  </r>
  <r>
    <x v="0"/>
    <n v="17"/>
    <n v="26"/>
    <n v="27"/>
    <n v="-2"/>
    <n v="0"/>
    <s v=""/>
    <s v=""/>
    <s v=""/>
    <s v=""/>
    <s v=""/>
    <s v=""/>
    <s v=""/>
    <m/>
    <s v=""/>
    <x v="0"/>
    <s v=""/>
  </r>
  <r>
    <x v="0"/>
    <n v="18"/>
    <n v="26"/>
    <n v="27"/>
    <n v="0"/>
    <n v="2"/>
    <s v=""/>
    <s v=""/>
    <s v=""/>
    <s v=""/>
    <s v=""/>
    <s v=""/>
    <s v=""/>
    <m/>
    <s v=""/>
    <x v="0"/>
    <s v=""/>
  </r>
  <r>
    <x v="0"/>
    <n v="19"/>
    <n v="24"/>
    <n v="25"/>
    <n v="-2"/>
    <n v="-2"/>
    <s v=""/>
    <s v=""/>
    <s v=""/>
    <s v=""/>
    <s v=""/>
    <s v=""/>
    <s v=""/>
    <m/>
    <s v=""/>
    <x v="0"/>
    <s v=""/>
  </r>
  <r>
    <x v="0"/>
    <n v="20"/>
    <n v="27"/>
    <n v="28"/>
    <n v="3"/>
    <n v="5"/>
    <s v=""/>
    <s v=""/>
    <s v=""/>
    <s v=""/>
    <s v=""/>
    <s v=""/>
    <s v=""/>
    <m/>
    <s v=""/>
    <x v="0"/>
    <s v=""/>
  </r>
  <r>
    <x v="0"/>
    <n v="21"/>
    <n v="28"/>
    <n v="29"/>
    <n v="1"/>
    <n v="-2"/>
    <s v=""/>
    <s v=""/>
    <s v=""/>
    <s v=""/>
    <s v=""/>
    <s v=""/>
    <s v=""/>
    <m/>
    <s v=""/>
    <x v="0"/>
    <s v=""/>
  </r>
  <r>
    <x v="0"/>
    <n v="22"/>
    <n v="26"/>
    <n v="27"/>
    <n v="-2"/>
    <n v="-3"/>
    <s v=""/>
    <s v=""/>
    <s v=""/>
    <s v=""/>
    <s v=""/>
    <s v=""/>
    <s v=""/>
    <m/>
    <s v=""/>
    <x v="0"/>
    <s v=""/>
  </r>
  <r>
    <x v="0"/>
    <n v="23"/>
    <n v="27"/>
    <n v="28"/>
    <n v="1"/>
    <n v="3"/>
    <s v=""/>
    <s v=""/>
    <s v=""/>
    <s v=""/>
    <s v=""/>
    <s v=""/>
    <s v=""/>
    <m/>
    <s v=""/>
    <x v="0"/>
    <s v=""/>
  </r>
  <r>
    <x v="0"/>
    <n v="24"/>
    <n v="27"/>
    <n v="28"/>
    <n v="0"/>
    <n v="-1"/>
    <s v=""/>
    <s v=""/>
    <s v=""/>
    <s v=""/>
    <s v=""/>
    <s v=""/>
    <s v=""/>
    <m/>
    <s v=""/>
    <x v="0"/>
    <s v=""/>
  </r>
  <r>
    <x v="0"/>
    <n v="25"/>
    <n v="25"/>
    <n v="26"/>
    <n v="-2"/>
    <n v="-2"/>
    <s v=""/>
    <s v=""/>
    <s v=""/>
    <s v=""/>
    <s v=""/>
    <s v=""/>
    <s v=""/>
    <m/>
    <s v=""/>
    <x v="0"/>
    <s v=""/>
  </r>
  <r>
    <x v="0"/>
    <n v="26"/>
    <n v="32"/>
    <n v="33"/>
    <n v="7"/>
    <n v="9"/>
    <s v=""/>
    <s v=""/>
    <s v=""/>
    <s v=""/>
    <s v=""/>
    <s v=""/>
    <s v=""/>
    <m/>
    <s v=""/>
    <x v="0"/>
    <s v=""/>
  </r>
  <r>
    <x v="0"/>
    <n v="27"/>
    <n v="27"/>
    <n v="28"/>
    <n v="-5"/>
    <n v="-12"/>
    <s v=""/>
    <s v=""/>
    <s v=""/>
    <s v=""/>
    <s v=""/>
    <s v=""/>
    <s v=""/>
    <m/>
    <s v=""/>
    <x v="0"/>
    <s v=""/>
  </r>
  <r>
    <x v="0"/>
    <n v="28"/>
    <n v="29"/>
    <n v="30"/>
    <n v="2"/>
    <n v="7"/>
    <s v=""/>
    <s v=""/>
    <s v=""/>
    <s v=""/>
    <s v=""/>
    <s v=""/>
    <s v=""/>
    <m/>
    <s v=""/>
    <x v="0"/>
    <s v=""/>
  </r>
  <r>
    <x v="0"/>
    <n v="29"/>
    <n v="26"/>
    <n v="27"/>
    <n v="-3"/>
    <n v="-5"/>
    <s v=""/>
    <s v=""/>
    <s v=""/>
    <s v=""/>
    <s v=""/>
    <s v=""/>
    <s v=""/>
    <m/>
    <s v=""/>
    <x v="0"/>
    <s v=""/>
  </r>
  <r>
    <x v="0"/>
    <n v="30"/>
    <n v="27"/>
    <n v="28"/>
    <n v="1"/>
    <n v="4"/>
    <s v=""/>
    <s v=""/>
    <s v=""/>
    <s v=""/>
    <s v=""/>
    <s v=""/>
    <s v=""/>
    <m/>
    <s v=""/>
    <x v="0"/>
    <s v=""/>
  </r>
  <r>
    <x v="0"/>
    <n v="31"/>
    <n v="28"/>
    <n v="29"/>
    <n v="1"/>
    <n v="0"/>
    <s v=""/>
    <s v=""/>
    <s v=""/>
    <s v=""/>
    <s v=""/>
    <s v=""/>
    <s v=""/>
    <m/>
    <s v=""/>
    <x v="0"/>
    <s v=""/>
  </r>
  <r>
    <x v="0"/>
    <n v="32"/>
    <n v="31"/>
    <n v="32"/>
    <n v="3"/>
    <n v="2"/>
    <s v=""/>
    <s v=""/>
    <s v=""/>
    <s v=""/>
    <s v=""/>
    <s v=""/>
    <s v=""/>
    <m/>
    <s v=""/>
    <x v="0"/>
    <s v=""/>
  </r>
  <r>
    <x v="0"/>
    <n v="33"/>
    <n v="27"/>
    <n v="28"/>
    <n v="-4"/>
    <n v="-7"/>
    <s v=""/>
    <s v=""/>
    <s v=""/>
    <s v=""/>
    <s v=""/>
    <s v=""/>
    <s v=""/>
    <m/>
    <s v=""/>
    <x v="0"/>
    <s v=""/>
  </r>
  <r>
    <x v="0"/>
    <n v="34"/>
    <n v="27"/>
    <n v="28"/>
    <n v="0"/>
    <n v="4"/>
    <s v=""/>
    <s v=""/>
    <s v=""/>
    <s v=""/>
    <s v=""/>
    <s v=""/>
    <s v=""/>
    <m/>
    <s v=""/>
    <x v="0"/>
    <s v=""/>
  </r>
  <r>
    <x v="0"/>
    <n v="35"/>
    <n v="28"/>
    <n v="29"/>
    <n v="1"/>
    <n v="1"/>
    <s v=""/>
    <s v=""/>
    <s v=""/>
    <s v=""/>
    <s v=""/>
    <s v=""/>
    <s v=""/>
    <m/>
    <s v=""/>
    <x v="0"/>
    <s v=""/>
  </r>
  <r>
    <x v="0"/>
    <n v="36"/>
    <n v="27"/>
    <n v="28"/>
    <n v="-1"/>
    <n v="-2"/>
    <s v=""/>
    <s v=""/>
    <s v=""/>
    <s v=""/>
    <s v=""/>
    <s v=""/>
    <s v=""/>
    <m/>
    <s v=""/>
    <x v="0"/>
    <s v=""/>
  </r>
  <r>
    <x v="0"/>
    <n v="37"/>
    <n v="26"/>
    <n v="27"/>
    <n v="-1"/>
    <n v="0"/>
    <s v=""/>
    <s v=""/>
    <s v=""/>
    <s v=""/>
    <s v=""/>
    <s v=""/>
    <s v=""/>
    <m/>
    <s v=""/>
    <x v="0"/>
    <s v=""/>
  </r>
  <r>
    <x v="0"/>
    <n v="38"/>
    <n v="28"/>
    <n v="29"/>
    <n v="2"/>
    <n v="3"/>
    <s v=""/>
    <s v=""/>
    <s v=""/>
    <s v=""/>
    <s v=""/>
    <s v=""/>
    <s v=""/>
    <m/>
    <s v=""/>
    <x v="0"/>
    <s v=""/>
  </r>
  <r>
    <x v="0"/>
    <n v="39"/>
    <n v="28"/>
    <n v="29"/>
    <n v="0"/>
    <n v="-2"/>
    <s v=""/>
    <s v=""/>
    <s v=""/>
    <s v=""/>
    <s v=""/>
    <s v=""/>
    <s v=""/>
    <m/>
    <s v=""/>
    <x v="0"/>
    <s v=""/>
  </r>
  <r>
    <x v="0"/>
    <n v="40"/>
    <n v="24"/>
    <n v="25"/>
    <n v="-4"/>
    <n v="-4"/>
    <s v=""/>
    <s v=""/>
    <s v=""/>
    <s v=""/>
    <s v=""/>
    <s v=""/>
    <s v=""/>
    <m/>
    <s v=""/>
    <x v="0"/>
    <s v=""/>
  </r>
  <r>
    <x v="0"/>
    <n v="41"/>
    <n v="26"/>
    <n v="27"/>
    <n v="2"/>
    <n v="6"/>
    <s v=""/>
    <s v=""/>
    <s v=""/>
    <s v=""/>
    <s v=""/>
    <s v=""/>
    <s v=""/>
    <m/>
    <s v=""/>
    <x v="0"/>
    <s v=""/>
  </r>
  <r>
    <x v="0"/>
    <n v="42"/>
    <n v="27"/>
    <n v="28"/>
    <n v="1"/>
    <n v="-1"/>
    <s v=""/>
    <s v=""/>
    <s v=""/>
    <s v=""/>
    <s v=""/>
    <s v=""/>
    <s v=""/>
    <m/>
    <s v=""/>
    <x v="0"/>
    <s v=""/>
  </r>
  <r>
    <x v="0"/>
    <n v="43"/>
    <n v="28"/>
    <n v="29"/>
    <n v="1"/>
    <n v="0"/>
    <s v=""/>
    <s v=""/>
    <s v=""/>
    <s v=""/>
    <s v=""/>
    <s v=""/>
    <s v=""/>
    <m/>
    <s v=""/>
    <x v="0"/>
    <s v=""/>
  </r>
  <r>
    <x v="0"/>
    <n v="44"/>
    <n v="27"/>
    <n v="28"/>
    <n v="-1"/>
    <n v="-2"/>
    <s v=""/>
    <s v=""/>
    <s v=""/>
    <s v=""/>
    <s v=""/>
    <s v=""/>
    <s v=""/>
    <m/>
    <s v=""/>
    <x v="0"/>
    <s v=""/>
  </r>
  <r>
    <x v="0"/>
    <n v="45"/>
    <n v="28"/>
    <n v="29"/>
    <n v="1"/>
    <n v="2"/>
    <s v=""/>
    <s v=""/>
    <s v=""/>
    <s v=""/>
    <s v=""/>
    <s v=""/>
    <s v=""/>
    <m/>
    <s v=""/>
    <x v="0"/>
    <s v=""/>
  </r>
  <r>
    <x v="1"/>
    <n v="1"/>
    <n v="28"/>
    <n v="29"/>
    <s v=""/>
    <s v=""/>
    <s v=""/>
    <s v=""/>
    <s v=""/>
    <s v=""/>
    <s v=""/>
    <s v=""/>
    <s v=""/>
    <m/>
    <s v=""/>
    <x v="0"/>
    <s v=""/>
  </r>
  <r>
    <x v="1"/>
    <n v="2"/>
    <n v="30"/>
    <n v="31"/>
    <n v="2"/>
    <s v=""/>
    <s v=""/>
    <s v=""/>
    <s v=""/>
    <s v=""/>
    <s v=""/>
    <s v=""/>
    <s v=""/>
    <m/>
    <s v=""/>
    <x v="0"/>
    <s v=""/>
  </r>
  <r>
    <x v="1"/>
    <n v="3"/>
    <n v="29"/>
    <n v="30"/>
    <n v="-1"/>
    <n v="-3"/>
    <s v=""/>
    <s v=""/>
    <s v=""/>
    <s v=""/>
    <s v=""/>
    <s v=""/>
    <s v=""/>
    <m/>
    <s v=""/>
    <x v="0"/>
    <s v=""/>
  </r>
  <r>
    <x v="1"/>
    <n v="4"/>
    <n v="26"/>
    <n v="27"/>
    <n v="-3"/>
    <n v="-2"/>
    <s v=""/>
    <s v=""/>
    <s v=""/>
    <s v=""/>
    <s v=""/>
    <s v=""/>
    <s v=""/>
    <m/>
    <s v=""/>
    <x v="0"/>
    <s v=""/>
  </r>
  <r>
    <x v="1"/>
    <n v="5"/>
    <n v="31"/>
    <n v="32"/>
    <n v="5"/>
    <n v="8"/>
    <s v=""/>
    <s v=""/>
    <s v=""/>
    <s v=""/>
    <s v=""/>
    <s v=""/>
    <s v=""/>
    <m/>
    <s v=""/>
    <x v="0"/>
    <s v=""/>
  </r>
  <r>
    <x v="1"/>
    <n v="6"/>
    <n v="27"/>
    <n v="28"/>
    <n v="-4"/>
    <n v="-9"/>
    <s v=""/>
    <s v=""/>
    <s v=""/>
    <s v=""/>
    <s v=""/>
    <s v=""/>
    <s v=""/>
    <m/>
    <s v=""/>
    <x v="0"/>
    <s v=""/>
  </r>
  <r>
    <x v="1"/>
    <n v="7"/>
    <n v="29"/>
    <n v="30"/>
    <n v="2"/>
    <n v="6"/>
    <s v=""/>
    <s v=""/>
    <s v=""/>
    <s v=""/>
    <s v=""/>
    <s v=""/>
    <s v=""/>
    <m/>
    <s v=""/>
    <x v="0"/>
    <s v=""/>
  </r>
  <r>
    <x v="1"/>
    <n v="8"/>
    <n v="34"/>
    <n v="35"/>
    <n v="5"/>
    <n v="3"/>
    <s v=""/>
    <s v=""/>
    <s v=""/>
    <s v=""/>
    <s v=""/>
    <s v=""/>
    <s v=""/>
    <m/>
    <s v=""/>
    <x v="0"/>
    <s v=""/>
  </r>
  <r>
    <x v="1"/>
    <n v="9"/>
    <n v="27"/>
    <n v="28"/>
    <n v="-7"/>
    <n v="-12"/>
    <s v=""/>
    <s v=""/>
    <s v=""/>
    <s v=""/>
    <s v=""/>
    <s v=""/>
    <s v=""/>
    <m/>
    <s v=""/>
    <x v="0"/>
    <s v=""/>
  </r>
  <r>
    <x v="1"/>
    <n v="10"/>
    <n v="28"/>
    <n v="29"/>
    <n v="1"/>
    <n v="8"/>
    <s v=""/>
    <s v=""/>
    <s v=""/>
    <s v=""/>
    <s v=""/>
    <s v=""/>
    <s v=""/>
    <m/>
    <s v=""/>
    <x v="0"/>
    <s v=""/>
  </r>
  <r>
    <x v="1"/>
    <n v="11"/>
    <n v="29"/>
    <n v="30"/>
    <n v="1"/>
    <n v="0"/>
    <s v=""/>
    <s v=""/>
    <s v=""/>
    <s v=""/>
    <s v=""/>
    <s v=""/>
    <s v=""/>
    <m/>
    <s v=""/>
    <x v="0"/>
    <s v=""/>
  </r>
  <r>
    <x v="1"/>
    <n v="12"/>
    <n v="27"/>
    <n v="28"/>
    <n v="-2"/>
    <n v="-3"/>
    <s v=""/>
    <s v=""/>
    <s v=""/>
    <s v=""/>
    <s v=""/>
    <s v=""/>
    <s v=""/>
    <m/>
    <s v=""/>
    <x v="0"/>
    <s v=""/>
  </r>
  <r>
    <x v="2"/>
    <n v="1"/>
    <n v="27"/>
    <n v="28"/>
    <s v=""/>
    <s v=""/>
    <s v=""/>
    <s v=""/>
    <s v=""/>
    <s v=""/>
    <s v=""/>
    <s v=""/>
    <s v=""/>
    <m/>
    <s v=""/>
    <x v="0"/>
    <s v=""/>
  </r>
  <r>
    <x v="2"/>
    <n v="2"/>
    <n v="31"/>
    <n v="32"/>
    <n v="4"/>
    <s v=""/>
    <s v=""/>
    <s v=""/>
    <s v=""/>
    <s v=""/>
    <s v=""/>
    <s v=""/>
    <s v=""/>
    <m/>
    <s v=""/>
    <x v="0"/>
    <s v=""/>
  </r>
  <r>
    <x v="2"/>
    <n v="3"/>
    <n v="27"/>
    <n v="28"/>
    <n v="-4"/>
    <n v="-8"/>
    <s v=""/>
    <s v=""/>
    <s v=""/>
    <s v=""/>
    <s v=""/>
    <s v=""/>
    <s v=""/>
    <m/>
    <s v=""/>
    <x v="0"/>
    <s v=""/>
  </r>
  <r>
    <x v="2"/>
    <n v="4"/>
    <n v="28"/>
    <n v="29"/>
    <n v="1"/>
    <n v="5"/>
    <s v=""/>
    <s v=""/>
    <s v=""/>
    <s v=""/>
    <s v=""/>
    <s v=""/>
    <s v=""/>
    <m/>
    <s v=""/>
    <x v="0"/>
    <s v=""/>
  </r>
  <r>
    <x v="2"/>
    <n v="5"/>
    <n v="27"/>
    <n v="28"/>
    <n v="-1"/>
    <n v="-2"/>
    <s v=""/>
    <s v=""/>
    <s v=""/>
    <s v=""/>
    <s v=""/>
    <s v=""/>
    <s v=""/>
    <m/>
    <s v=""/>
    <x v="0"/>
    <s v=""/>
  </r>
  <r>
    <x v="2"/>
    <n v="6"/>
    <n v="27"/>
    <n v="28"/>
    <n v="0"/>
    <n v="1"/>
    <s v=""/>
    <s v=""/>
    <s v=""/>
    <s v=""/>
    <s v=""/>
    <s v=""/>
    <s v=""/>
    <m/>
    <s v=""/>
    <x v="0"/>
    <s v=""/>
  </r>
  <r>
    <x v="2"/>
    <n v="7"/>
    <n v="27"/>
    <n v="28"/>
    <n v="0"/>
    <n v="0"/>
    <s v=""/>
    <s v=""/>
    <s v=""/>
    <s v=""/>
    <s v=""/>
    <s v=""/>
    <s v=""/>
    <m/>
    <s v=""/>
    <x v="0"/>
    <s v=""/>
  </r>
  <r>
    <x v="2"/>
    <n v="8"/>
    <n v="25"/>
    <n v="26"/>
    <n v="-2"/>
    <n v="-2"/>
    <s v=""/>
    <s v=""/>
    <s v=""/>
    <s v=""/>
    <s v=""/>
    <s v=""/>
    <s v=""/>
    <m/>
    <s v=""/>
    <x v="0"/>
    <s v=""/>
  </r>
  <r>
    <x v="2"/>
    <n v="9"/>
    <n v="24"/>
    <n v="25"/>
    <n v="-1"/>
    <n v="1"/>
    <s v=""/>
    <s v=""/>
    <s v=""/>
    <s v=""/>
    <s v=""/>
    <s v=""/>
    <s v=""/>
    <m/>
    <s v=""/>
    <x v="0"/>
    <s v=""/>
  </r>
  <r>
    <x v="2"/>
    <n v="10"/>
    <n v="18"/>
    <n v="19"/>
    <n v="-6"/>
    <n v="-5"/>
    <s v=""/>
    <s v=""/>
    <s v=""/>
    <s v=""/>
    <s v=""/>
    <s v=""/>
    <s v=""/>
    <m/>
    <s v=""/>
    <x v="0"/>
    <s v=""/>
  </r>
  <r>
    <x v="2"/>
    <n v="11"/>
    <n v="26"/>
    <n v="27"/>
    <n v="8"/>
    <n v="14"/>
    <s v=""/>
    <s v=""/>
    <s v=""/>
    <s v=""/>
    <s v=""/>
    <s v=""/>
    <s v=""/>
    <m/>
    <s v=""/>
    <x v="0"/>
    <s v=""/>
  </r>
  <r>
    <x v="2"/>
    <n v="12"/>
    <n v="24"/>
    <n v="25"/>
    <n v="-2"/>
    <n v="-10"/>
    <s v=""/>
    <s v=""/>
    <s v=""/>
    <s v=""/>
    <s v=""/>
    <s v=""/>
    <s v=""/>
    <m/>
    <s v=""/>
    <x v="0"/>
    <s v=""/>
  </r>
  <r>
    <x v="2"/>
    <n v="13"/>
    <n v="27"/>
    <n v="28"/>
    <n v="3"/>
    <n v="5"/>
    <s v=""/>
    <s v=""/>
    <s v=""/>
    <s v=""/>
    <s v=""/>
    <s v=""/>
    <s v=""/>
    <m/>
    <s v=""/>
    <x v="0"/>
    <s v=""/>
  </r>
  <r>
    <x v="2"/>
    <n v="14"/>
    <n v="26"/>
    <n v="27"/>
    <n v="-1"/>
    <n v="-4"/>
    <s v=""/>
    <s v=""/>
    <s v=""/>
    <s v=""/>
    <s v=""/>
    <s v=""/>
    <s v=""/>
    <m/>
    <s v=""/>
    <x v="0"/>
    <s v=""/>
  </r>
  <r>
    <x v="2"/>
    <n v="15"/>
    <n v="24"/>
    <n v="25"/>
    <n v="-2"/>
    <n v="-1"/>
    <s v=""/>
    <s v=""/>
    <s v=""/>
    <s v=""/>
    <s v=""/>
    <s v=""/>
    <s v=""/>
    <m/>
    <s v=""/>
    <x v="0"/>
    <s v=""/>
  </r>
  <r>
    <x v="2"/>
    <n v="16"/>
    <n v="26"/>
    <n v="27"/>
    <n v="2"/>
    <n v="4"/>
    <s v=""/>
    <s v=""/>
    <s v=""/>
    <s v=""/>
    <s v=""/>
    <s v=""/>
    <s v=""/>
    <m/>
    <s v=""/>
    <x v="0"/>
    <s v=""/>
  </r>
  <r>
    <x v="3"/>
    <n v="1"/>
    <n v="25"/>
    <n v="26"/>
    <s v=""/>
    <s v=""/>
    <s v=""/>
    <s v=""/>
    <s v=""/>
    <s v=""/>
    <s v=""/>
    <s v=""/>
    <s v=""/>
    <m/>
    <s v=""/>
    <x v="0"/>
    <s v=""/>
  </r>
  <r>
    <x v="3"/>
    <n v="2"/>
    <n v="30"/>
    <n v="31"/>
    <n v="5"/>
    <s v=""/>
    <s v=""/>
    <s v=""/>
    <s v=""/>
    <s v=""/>
    <s v=""/>
    <s v=""/>
    <s v=""/>
    <m/>
    <s v=""/>
    <x v="0"/>
    <s v=""/>
  </r>
  <r>
    <x v="3"/>
    <n v="3"/>
    <n v="26"/>
    <n v="27"/>
    <n v="-4"/>
    <n v="-9"/>
    <s v=""/>
    <s v=""/>
    <s v=""/>
    <s v=""/>
    <s v=""/>
    <s v=""/>
    <s v=""/>
    <m/>
    <s v=""/>
    <x v="0"/>
    <s v=""/>
  </r>
  <r>
    <x v="3"/>
    <n v="4"/>
    <n v="27"/>
    <n v="28"/>
    <n v="1"/>
    <n v="5"/>
    <s v=""/>
    <s v=""/>
    <s v=""/>
    <s v=""/>
    <s v=""/>
    <s v=""/>
    <s v=""/>
    <m/>
    <s v=""/>
    <x v="0"/>
    <s v=""/>
  </r>
  <r>
    <x v="3"/>
    <n v="5"/>
    <n v="28"/>
    <n v="29"/>
    <n v="1"/>
    <n v="0"/>
    <s v=""/>
    <s v=""/>
    <s v=""/>
    <s v=""/>
    <s v=""/>
    <s v=""/>
    <s v=""/>
    <m/>
    <s v=""/>
    <x v="0"/>
    <s v=""/>
  </r>
  <r>
    <x v="3"/>
    <n v="6"/>
    <n v="30"/>
    <n v="31"/>
    <n v="2"/>
    <n v="1"/>
    <s v=""/>
    <s v=""/>
    <s v=""/>
    <s v=""/>
    <s v=""/>
    <s v=""/>
    <s v=""/>
    <m/>
    <s v=""/>
    <x v="0"/>
    <s v=""/>
  </r>
  <r>
    <x v="4"/>
    <n v="1"/>
    <n v="29"/>
    <n v="30"/>
    <s v=""/>
    <s v=""/>
    <s v=""/>
    <s v=""/>
    <s v=""/>
    <s v=""/>
    <s v=""/>
    <s v=""/>
    <s v=""/>
    <m/>
    <s v=""/>
    <x v="0"/>
    <s v=""/>
  </r>
  <r>
    <x v="4"/>
    <n v="2"/>
    <n v="29"/>
    <n v="30"/>
    <n v="0"/>
    <s v=""/>
    <s v=""/>
    <s v=""/>
    <s v=""/>
    <s v=""/>
    <s v=""/>
    <s v=""/>
    <s v=""/>
    <m/>
    <s v=""/>
    <x v="0"/>
    <s v=""/>
  </r>
  <r>
    <x v="4"/>
    <n v="3"/>
    <n v="26"/>
    <n v="27"/>
    <n v="-3"/>
    <n v="-3"/>
    <s v=""/>
    <s v=""/>
    <s v=""/>
    <s v=""/>
    <s v=""/>
    <s v=""/>
    <s v=""/>
    <m/>
    <s v=""/>
    <x v="0"/>
    <s v=""/>
  </r>
  <r>
    <x v="4"/>
    <n v="4"/>
    <n v="25"/>
    <n v="26"/>
    <n v="-1"/>
    <n v="2"/>
    <s v=""/>
    <s v=""/>
    <s v=""/>
    <s v=""/>
    <s v=""/>
    <s v=""/>
    <s v=""/>
    <m/>
    <s v=""/>
    <x v="0"/>
    <s v=""/>
  </r>
  <r>
    <x v="4"/>
    <n v="5"/>
    <n v="29"/>
    <n v="30"/>
    <n v="4"/>
    <n v="5"/>
    <s v=""/>
    <s v=""/>
    <s v=""/>
    <s v=""/>
    <s v=""/>
    <s v=""/>
    <s v=""/>
    <m/>
    <s v=""/>
    <x v="0"/>
    <s v=""/>
  </r>
  <r>
    <x v="4"/>
    <n v="6"/>
    <n v="23"/>
    <n v="24"/>
    <n v="-6"/>
    <n v="-10"/>
    <s v=""/>
    <s v=""/>
    <s v=""/>
    <s v=""/>
    <s v=""/>
    <s v=""/>
    <s v=""/>
    <m/>
    <s v=""/>
    <x v="0"/>
    <s v=""/>
  </r>
  <r>
    <x v="4"/>
    <n v="7"/>
    <n v="26"/>
    <n v="27"/>
    <n v="3"/>
    <n v="9"/>
    <s v=""/>
    <s v=""/>
    <s v=""/>
    <s v=""/>
    <s v=""/>
    <s v=""/>
    <s v=""/>
    <m/>
    <s v=""/>
    <x v="0"/>
    <s v=""/>
  </r>
  <r>
    <x v="4"/>
    <n v="8"/>
    <n v="25"/>
    <n v="26"/>
    <n v="-1"/>
    <n v="-4"/>
    <s v=""/>
    <s v=""/>
    <s v=""/>
    <s v=""/>
    <s v=""/>
    <s v=""/>
    <s v=""/>
    <m/>
    <s v=""/>
    <x v="0"/>
    <s v=""/>
  </r>
  <r>
    <x v="4"/>
    <n v="9"/>
    <n v="30"/>
    <n v="31"/>
    <n v="5"/>
    <n v="6"/>
    <s v=""/>
    <s v=""/>
    <s v=""/>
    <s v=""/>
    <s v=""/>
    <s v=""/>
    <s v=""/>
    <m/>
    <s v=""/>
    <x v="0"/>
    <s v=""/>
  </r>
  <r>
    <x v="4"/>
    <n v="10"/>
    <n v="27"/>
    <n v="28"/>
    <n v="-3"/>
    <n v="-8"/>
    <s v=""/>
    <s v=""/>
    <s v=""/>
    <s v=""/>
    <s v=""/>
    <s v=""/>
    <s v=""/>
    <m/>
    <s v=""/>
    <x v="0"/>
    <s v=""/>
  </r>
  <r>
    <x v="4"/>
    <n v="11"/>
    <n v="26"/>
    <n v="27"/>
    <n v="-1"/>
    <n v="2"/>
    <s v=""/>
    <s v=""/>
    <s v=""/>
    <s v=""/>
    <s v=""/>
    <s v=""/>
    <s v=""/>
    <m/>
    <s v=""/>
    <x v="0"/>
    <s v=""/>
  </r>
  <r>
    <x v="4"/>
    <n v="12"/>
    <n v="30"/>
    <n v="31"/>
    <n v="4"/>
    <n v="5"/>
    <s v=""/>
    <s v=""/>
    <s v=""/>
    <s v=""/>
    <s v=""/>
    <s v=""/>
    <s v=""/>
    <m/>
    <s v=""/>
    <x v="0"/>
    <s v=""/>
  </r>
  <r>
    <x v="4"/>
    <n v="13"/>
    <n v="23"/>
    <n v="24"/>
    <n v="-7"/>
    <n v="-11"/>
    <s v=""/>
    <s v=""/>
    <s v=""/>
    <s v=""/>
    <s v=""/>
    <s v=""/>
    <s v=""/>
    <m/>
    <s v=""/>
    <x v="0"/>
    <s v=""/>
  </r>
  <r>
    <x v="4"/>
    <n v="14"/>
    <n v="23"/>
    <n v="24"/>
    <n v="0"/>
    <n v="7"/>
    <s v=""/>
    <s v=""/>
    <s v=""/>
    <s v=""/>
    <s v=""/>
    <s v=""/>
    <s v=""/>
    <m/>
    <s v=""/>
    <x v="0"/>
    <s v=""/>
  </r>
  <r>
    <x v="4"/>
    <n v="15"/>
    <n v="29"/>
    <n v="30"/>
    <n v="6"/>
    <n v="6"/>
    <s v=""/>
    <s v=""/>
    <s v=""/>
    <s v=""/>
    <s v=""/>
    <s v=""/>
    <s v=""/>
    <m/>
    <s v=""/>
    <x v="0"/>
    <s v=""/>
  </r>
  <r>
    <x v="4"/>
    <n v="16"/>
    <n v="28"/>
    <n v="29"/>
    <n v="-1"/>
    <n v="-7"/>
    <s v=""/>
    <s v=""/>
    <s v=""/>
    <s v=""/>
    <s v=""/>
    <s v=""/>
    <s v=""/>
    <m/>
    <s v=""/>
    <x v="0"/>
    <s v=""/>
  </r>
  <r>
    <x v="5"/>
    <n v="1"/>
    <n v="27"/>
    <n v="28"/>
    <s v=""/>
    <s v=""/>
    <s v=""/>
    <s v=""/>
    <s v=""/>
    <s v=""/>
    <s v=""/>
    <s v=""/>
    <s v=""/>
    <m/>
    <s v=""/>
    <x v="0"/>
    <s v=""/>
  </r>
  <r>
    <x v="5"/>
    <n v="2"/>
    <n v="27"/>
    <n v="28"/>
    <n v="0"/>
    <s v=""/>
    <s v=""/>
    <s v=""/>
    <s v=""/>
    <s v=""/>
    <s v=""/>
    <s v=""/>
    <s v=""/>
    <m/>
    <s v=""/>
    <x v="0"/>
    <s v=""/>
  </r>
  <r>
    <x v="5"/>
    <n v="3"/>
    <n v="28"/>
    <n v="29"/>
    <n v="1"/>
    <n v="1"/>
    <s v=""/>
    <s v=""/>
    <s v=""/>
    <s v=""/>
    <s v=""/>
    <s v=""/>
    <s v=""/>
    <m/>
    <s v=""/>
    <x v="0"/>
    <s v=""/>
  </r>
  <r>
    <x v="5"/>
    <n v="4"/>
    <n v="27"/>
    <n v="28"/>
    <n v="-1"/>
    <n v="-2"/>
    <s v=""/>
    <s v=""/>
    <s v=""/>
    <s v=""/>
    <s v=""/>
    <s v=""/>
    <s v=""/>
    <m/>
    <s v=""/>
    <x v="0"/>
    <s v=""/>
  </r>
  <r>
    <x v="5"/>
    <n v="5"/>
    <n v="27"/>
    <n v="28"/>
    <n v="0"/>
    <n v="1"/>
    <s v=""/>
    <s v=""/>
    <s v=""/>
    <s v=""/>
    <s v=""/>
    <s v=""/>
    <s v=""/>
    <m/>
    <s v=""/>
    <x v="0"/>
    <s v=""/>
  </r>
  <r>
    <x v="5"/>
    <n v="6"/>
    <n v="29"/>
    <n v="30"/>
    <n v="2"/>
    <n v="2"/>
    <s v=""/>
    <s v=""/>
    <s v=""/>
    <s v=""/>
    <s v=""/>
    <s v=""/>
    <s v=""/>
    <m/>
    <s v=""/>
    <x v="0"/>
    <s v=""/>
  </r>
  <r>
    <x v="5"/>
    <n v="7"/>
    <n v="28"/>
    <n v="29"/>
    <n v="-1"/>
    <n v="-3"/>
    <s v=""/>
    <s v=""/>
    <s v=""/>
    <s v=""/>
    <s v=""/>
    <s v=""/>
    <s v=""/>
    <m/>
    <s v=""/>
    <x v="0"/>
    <s v=""/>
  </r>
  <r>
    <x v="5"/>
    <n v="8"/>
    <n v="27"/>
    <n v="28"/>
    <n v="-1"/>
    <n v="0"/>
    <s v=""/>
    <s v=""/>
    <s v=""/>
    <s v=""/>
    <s v=""/>
    <s v=""/>
    <s v=""/>
    <m/>
    <s v=""/>
    <x v="0"/>
    <s v=""/>
  </r>
  <r>
    <x v="5"/>
    <n v="9"/>
    <n v="26"/>
    <n v="27"/>
    <n v="-1"/>
    <n v="0"/>
    <s v=""/>
    <s v=""/>
    <s v=""/>
    <s v=""/>
    <s v=""/>
    <s v=""/>
    <s v=""/>
    <m/>
    <s v=""/>
    <x v="0"/>
    <s v=""/>
  </r>
  <r>
    <x v="5"/>
    <n v="10"/>
    <n v="28"/>
    <n v="29"/>
    <n v="2"/>
    <n v="3"/>
    <s v=""/>
    <s v=""/>
    <s v=""/>
    <s v=""/>
    <s v=""/>
    <s v=""/>
    <s v=""/>
    <m/>
    <s v=""/>
    <x v="0"/>
    <s v=""/>
  </r>
  <r>
    <x v="5"/>
    <n v="11"/>
    <n v="25"/>
    <n v="26"/>
    <n v="-3"/>
    <n v="-5"/>
    <s v=""/>
    <s v=""/>
    <s v=""/>
    <s v=""/>
    <s v=""/>
    <s v=""/>
    <s v=""/>
    <m/>
    <s v=""/>
    <x v="0"/>
    <s v=""/>
  </r>
  <r>
    <x v="5"/>
    <n v="12"/>
    <n v="27"/>
    <n v="28"/>
    <n v="2"/>
    <n v="5"/>
    <s v=""/>
    <s v=""/>
    <s v=""/>
    <s v=""/>
    <s v=""/>
    <s v=""/>
    <s v=""/>
    <m/>
    <s v=""/>
    <x v="0"/>
    <s v=""/>
  </r>
  <r>
    <x v="6"/>
    <n v="1"/>
    <n v="33"/>
    <n v="34"/>
    <s v=""/>
    <s v=""/>
    <s v=""/>
    <s v=""/>
    <s v=""/>
    <s v=""/>
    <s v=""/>
    <s v=""/>
    <s v=""/>
    <m/>
    <s v=""/>
    <x v="0"/>
    <s v=""/>
  </r>
  <r>
    <x v="6"/>
    <n v="2"/>
    <n v="33"/>
    <n v="34"/>
    <n v="0"/>
    <s v=""/>
    <s v=""/>
    <s v=""/>
    <s v=""/>
    <s v=""/>
    <s v=""/>
    <s v=""/>
    <s v=""/>
    <m/>
    <s v=""/>
    <x v="0"/>
    <s v=""/>
  </r>
  <r>
    <x v="6"/>
    <n v="3"/>
    <n v="30"/>
    <n v="31"/>
    <n v="-3"/>
    <n v="-3"/>
    <s v=""/>
    <s v=""/>
    <s v=""/>
    <s v=""/>
    <s v=""/>
    <s v=""/>
    <s v=""/>
    <m/>
    <s v=""/>
    <x v="0"/>
    <s v=""/>
  </r>
  <r>
    <x v="6"/>
    <n v="4"/>
    <n v="28"/>
    <n v="29"/>
    <n v="-2"/>
    <n v="1"/>
    <s v=""/>
    <s v=""/>
    <s v=""/>
    <s v=""/>
    <s v=""/>
    <s v=""/>
    <s v=""/>
    <m/>
    <s v=""/>
    <x v="0"/>
    <s v=""/>
  </r>
  <r>
    <x v="6"/>
    <n v="5"/>
    <n v="31"/>
    <n v="32"/>
    <n v="3"/>
    <n v="5"/>
    <s v=""/>
    <s v=""/>
    <s v=""/>
    <s v=""/>
    <s v=""/>
    <s v=""/>
    <s v=""/>
    <m/>
    <s v=""/>
    <x v="0"/>
    <s v=""/>
  </r>
  <r>
    <x v="6"/>
    <n v="6"/>
    <n v="35"/>
    <n v="36"/>
    <n v="4"/>
    <n v="1"/>
    <s v=""/>
    <s v=""/>
    <s v=""/>
    <s v=""/>
    <s v=""/>
    <s v=""/>
    <s v=""/>
    <m/>
    <s v=""/>
    <x v="0"/>
    <s v=""/>
  </r>
  <r>
    <x v="6"/>
    <n v="7"/>
    <n v="33"/>
    <n v="34"/>
    <n v="-2"/>
    <n v="-6"/>
    <s v=""/>
    <s v=""/>
    <s v=""/>
    <s v=""/>
    <s v=""/>
    <s v=""/>
    <s v=""/>
    <m/>
    <s v=""/>
    <x v="0"/>
    <s v=""/>
  </r>
  <r>
    <x v="6"/>
    <n v="8"/>
    <n v="31"/>
    <n v="32"/>
    <n v="-2"/>
    <n v="0"/>
    <s v=""/>
    <s v=""/>
    <s v=""/>
    <s v=""/>
    <s v=""/>
    <s v=""/>
    <s v=""/>
    <m/>
    <s v=""/>
    <x v="0"/>
    <s v=""/>
  </r>
  <r>
    <x v="6"/>
    <n v="9"/>
    <n v="32"/>
    <n v="33"/>
    <n v="1"/>
    <n v="3"/>
    <s v=""/>
    <s v=""/>
    <s v=""/>
    <s v=""/>
    <s v=""/>
    <s v=""/>
    <s v=""/>
    <m/>
    <s v=""/>
    <x v="0"/>
    <s v=""/>
  </r>
  <r>
    <x v="6"/>
    <n v="10"/>
    <n v="41"/>
    <n v="42"/>
    <n v="9"/>
    <n v="8"/>
    <s v=""/>
    <s v=""/>
    <s v=""/>
    <s v=""/>
    <s v=""/>
    <s v=""/>
    <s v=""/>
    <m/>
    <s v=""/>
    <x v="0"/>
    <s v=""/>
  </r>
  <r>
    <x v="6"/>
    <n v="11"/>
    <n v="38"/>
    <n v="39"/>
    <n v="-3"/>
    <n v="-12"/>
    <s v=""/>
    <s v=""/>
    <s v=""/>
    <s v=""/>
    <s v=""/>
    <s v=""/>
    <s v=""/>
    <m/>
    <s v=""/>
    <x v="0"/>
    <s v=""/>
  </r>
  <r>
    <x v="6"/>
    <n v="12"/>
    <n v="29"/>
    <n v="30"/>
    <n v="-9"/>
    <n v="-6"/>
    <s v=""/>
    <s v=""/>
    <s v=""/>
    <s v=""/>
    <s v=""/>
    <s v=""/>
    <s v=""/>
    <m/>
    <s v=""/>
    <x v="0"/>
    <s v=""/>
  </r>
  <r>
    <x v="7"/>
    <n v="1"/>
    <n v="33"/>
    <n v="34"/>
    <s v=""/>
    <s v=""/>
    <s v=""/>
    <s v=""/>
    <s v=""/>
    <s v=""/>
    <s v=""/>
    <s v=""/>
    <s v=""/>
    <s v=""/>
    <s v=""/>
    <x v="0"/>
    <n v="1"/>
  </r>
  <r>
    <x v="7"/>
    <n v="2"/>
    <n v="33"/>
    <n v="34"/>
    <n v="0"/>
    <s v=""/>
    <s v=""/>
    <s v=""/>
    <s v=""/>
    <s v=""/>
    <s v=""/>
    <s v=""/>
    <s v=""/>
    <s v=""/>
    <s v=""/>
    <x v="0"/>
    <n v="1"/>
  </r>
  <r>
    <x v="7"/>
    <n v="3"/>
    <n v="34"/>
    <n v="35"/>
    <n v="1"/>
    <n v="1"/>
    <s v=""/>
    <s v=""/>
    <s v=""/>
    <s v=""/>
    <s v=""/>
    <s v=""/>
    <s v=""/>
    <s v=""/>
    <s v=""/>
    <x v="0"/>
    <n v="1"/>
  </r>
  <r>
    <x v="7"/>
    <n v="4"/>
    <n v="33"/>
    <n v="34"/>
    <n v="-1"/>
    <n v="-2"/>
    <s v=""/>
    <s v=""/>
    <s v=""/>
    <s v=""/>
    <s v=""/>
    <s v=""/>
    <s v=""/>
    <s v=""/>
    <s v=""/>
    <x v="0"/>
    <n v="1"/>
  </r>
  <r>
    <x v="7"/>
    <n v="5"/>
    <n v="30"/>
    <n v="31"/>
    <n v="-3"/>
    <n v="-2"/>
    <n v="31"/>
    <s v=""/>
    <n v="-2"/>
    <n v="1"/>
    <n v="1"/>
    <n v="1"/>
    <s v=""/>
    <s v=""/>
    <n v="-2"/>
    <x v="1"/>
    <n v="1"/>
  </r>
  <r>
    <x v="8"/>
    <n v="1"/>
    <n v="29"/>
    <n v="30"/>
    <s v=""/>
    <s v=""/>
    <s v=""/>
    <s v=""/>
    <s v=""/>
    <s v=""/>
    <s v=""/>
    <s v=""/>
    <s v=""/>
    <m/>
    <s v=""/>
    <x v="0"/>
    <s v=""/>
  </r>
  <r>
    <x v="8"/>
    <n v="2"/>
    <n v="28"/>
    <n v="29"/>
    <n v="-1"/>
    <s v=""/>
    <s v=""/>
    <s v=""/>
    <s v=""/>
    <s v=""/>
    <s v=""/>
    <s v=""/>
    <s v=""/>
    <m/>
    <s v=""/>
    <x v="0"/>
    <s v=""/>
  </r>
  <r>
    <x v="8"/>
    <n v="3"/>
    <n v="29"/>
    <n v="30"/>
    <n v="1"/>
    <n v="2"/>
    <s v=""/>
    <s v=""/>
    <s v=""/>
    <s v=""/>
    <s v=""/>
    <s v=""/>
    <s v=""/>
    <m/>
    <s v=""/>
    <x v="0"/>
    <s v=""/>
  </r>
  <r>
    <x v="8"/>
    <n v="4"/>
    <n v="30"/>
    <n v="31"/>
    <n v="1"/>
    <n v="0"/>
    <s v=""/>
    <s v=""/>
    <s v=""/>
    <s v=""/>
    <s v=""/>
    <s v=""/>
    <s v=""/>
    <m/>
    <s v=""/>
    <x v="0"/>
    <s v=""/>
  </r>
  <r>
    <x v="8"/>
    <n v="5"/>
    <n v="28"/>
    <n v="29"/>
    <n v="-2"/>
    <n v="-3"/>
    <s v=""/>
    <s v=""/>
    <s v=""/>
    <s v=""/>
    <s v=""/>
    <s v=""/>
    <s v=""/>
    <m/>
    <s v=""/>
    <x v="0"/>
    <s v=""/>
  </r>
  <r>
    <x v="8"/>
    <n v="6"/>
    <n v="29"/>
    <n v="30"/>
    <n v="1"/>
    <n v="3"/>
    <s v=""/>
    <s v=""/>
    <s v=""/>
    <s v=""/>
    <s v=""/>
    <s v=""/>
    <s v=""/>
    <m/>
    <s v=""/>
    <x v="0"/>
    <s v=""/>
  </r>
  <r>
    <x v="8"/>
    <n v="7"/>
    <n v="30"/>
    <n v="31"/>
    <n v="1"/>
    <n v="0"/>
    <s v=""/>
    <s v=""/>
    <s v=""/>
    <s v=""/>
    <s v=""/>
    <s v=""/>
    <s v=""/>
    <m/>
    <s v=""/>
    <x v="0"/>
    <s v=""/>
  </r>
  <r>
    <x v="8"/>
    <n v="8"/>
    <n v="29"/>
    <n v="30"/>
    <n v="-1"/>
    <n v="-2"/>
    <s v=""/>
    <s v=""/>
    <s v=""/>
    <s v=""/>
    <s v=""/>
    <s v=""/>
    <s v=""/>
    <m/>
    <s v=""/>
    <x v="0"/>
    <s v=""/>
  </r>
  <r>
    <x v="9"/>
    <n v="1"/>
    <n v="30"/>
    <n v="31"/>
    <s v=""/>
    <s v=""/>
    <s v=""/>
    <s v=""/>
    <s v=""/>
    <s v=""/>
    <s v=""/>
    <s v=""/>
    <s v=""/>
    <m/>
    <s v=""/>
    <x v="0"/>
    <s v=""/>
  </r>
  <r>
    <x v="9"/>
    <n v="2"/>
    <n v="32"/>
    <n v="33"/>
    <n v="2"/>
    <s v=""/>
    <s v=""/>
    <s v=""/>
    <s v=""/>
    <s v=""/>
    <s v=""/>
    <s v=""/>
    <s v=""/>
    <m/>
    <s v=""/>
    <x v="0"/>
    <s v=""/>
  </r>
  <r>
    <x v="9"/>
    <n v="3"/>
    <n v="31"/>
    <n v="32"/>
    <n v="-1"/>
    <n v="-3"/>
    <s v=""/>
    <s v=""/>
    <s v=""/>
    <s v=""/>
    <s v=""/>
    <s v=""/>
    <s v=""/>
    <m/>
    <s v=""/>
    <x v="0"/>
    <s v=""/>
  </r>
  <r>
    <x v="9"/>
    <n v="4"/>
    <n v="30"/>
    <n v="31"/>
    <n v="-1"/>
    <n v="0"/>
    <s v=""/>
    <s v=""/>
    <s v=""/>
    <s v=""/>
    <s v=""/>
    <s v=""/>
    <s v=""/>
    <m/>
    <s v=""/>
    <x v="0"/>
    <s v=""/>
  </r>
  <r>
    <x v="9"/>
    <n v="5"/>
    <n v="32"/>
    <n v="33"/>
    <n v="2"/>
    <n v="3"/>
    <s v=""/>
    <s v=""/>
    <s v=""/>
    <s v=""/>
    <s v=""/>
    <s v=""/>
    <s v=""/>
    <m/>
    <s v=""/>
    <x v="0"/>
    <s v=""/>
  </r>
  <r>
    <x v="9"/>
    <n v="6"/>
    <n v="31"/>
    <n v="32"/>
    <n v="-1"/>
    <n v="-3"/>
    <s v=""/>
    <s v=""/>
    <s v=""/>
    <s v=""/>
    <s v=""/>
    <s v=""/>
    <s v=""/>
    <m/>
    <s v=""/>
    <x v="0"/>
    <s v=""/>
  </r>
  <r>
    <x v="9"/>
    <n v="7"/>
    <n v="30"/>
    <n v="31"/>
    <n v="-1"/>
    <n v="0"/>
    <s v=""/>
    <s v=""/>
    <s v=""/>
    <s v=""/>
    <s v=""/>
    <s v=""/>
    <s v=""/>
    <m/>
    <s v=""/>
    <x v="0"/>
    <s v=""/>
  </r>
  <r>
    <x v="9"/>
    <n v="8"/>
    <n v="33"/>
    <n v="34"/>
    <n v="3"/>
    <n v="4"/>
    <s v=""/>
    <s v=""/>
    <s v=""/>
    <s v=""/>
    <s v=""/>
    <s v=""/>
    <s v=""/>
    <m/>
    <s v=""/>
    <x v="0"/>
    <s v=""/>
  </r>
  <r>
    <x v="9"/>
    <n v="9"/>
    <n v="30"/>
    <n v="31"/>
    <n v="-3"/>
    <n v="-6"/>
    <s v=""/>
    <s v=""/>
    <s v=""/>
    <s v=""/>
    <s v=""/>
    <s v=""/>
    <s v=""/>
    <m/>
    <s v=""/>
    <x v="0"/>
    <s v=""/>
  </r>
  <r>
    <x v="9"/>
    <n v="10"/>
    <n v="26"/>
    <n v="27"/>
    <n v="-4"/>
    <n v="-1"/>
    <s v=""/>
    <s v=""/>
    <s v=""/>
    <s v=""/>
    <s v=""/>
    <s v=""/>
    <s v=""/>
    <m/>
    <s v=""/>
    <x v="0"/>
    <s v=""/>
  </r>
  <r>
    <x v="9"/>
    <n v="11"/>
    <n v="29"/>
    <n v="30"/>
    <n v="3"/>
    <n v="7"/>
    <s v=""/>
    <s v=""/>
    <s v=""/>
    <s v=""/>
    <s v=""/>
    <s v=""/>
    <s v=""/>
    <m/>
    <s v=""/>
    <x v="0"/>
    <s v=""/>
  </r>
  <r>
    <x v="10"/>
    <n v="1"/>
    <n v="28"/>
    <n v="29"/>
    <s v=""/>
    <s v=""/>
    <s v=""/>
    <s v=""/>
    <s v=""/>
    <s v=""/>
    <s v=""/>
    <s v=""/>
    <s v=""/>
    <m/>
    <s v=""/>
    <x v="0"/>
    <s v=""/>
  </r>
  <r>
    <x v="10"/>
    <n v="2"/>
    <n v="27"/>
    <n v="28"/>
    <n v="-1"/>
    <s v=""/>
    <s v=""/>
    <s v=""/>
    <s v=""/>
    <s v=""/>
    <s v=""/>
    <s v=""/>
    <s v=""/>
    <m/>
    <s v=""/>
    <x v="0"/>
    <s v=""/>
  </r>
  <r>
    <x v="10"/>
    <n v="3"/>
    <n v="36"/>
    <n v="37"/>
    <n v="9"/>
    <n v="10"/>
    <s v=""/>
    <s v=""/>
    <s v=""/>
    <s v=""/>
    <s v=""/>
    <s v=""/>
    <s v=""/>
    <m/>
    <s v=""/>
    <x v="0"/>
    <s v=""/>
  </r>
  <r>
    <x v="10"/>
    <n v="4"/>
    <n v="38"/>
    <n v="39"/>
    <n v="2"/>
    <n v="-7"/>
    <s v=""/>
    <s v=""/>
    <s v=""/>
    <s v=""/>
    <s v=""/>
    <s v=""/>
    <s v=""/>
    <m/>
    <s v=""/>
    <x v="0"/>
    <s v=""/>
  </r>
  <r>
    <x v="10"/>
    <n v="5"/>
    <n v="35"/>
    <n v="36"/>
    <n v="-3"/>
    <n v="-5"/>
    <s v=""/>
    <s v=""/>
    <s v=""/>
    <s v=""/>
    <s v=""/>
    <s v=""/>
    <s v=""/>
    <m/>
    <s v=""/>
    <x v="0"/>
    <s v=""/>
  </r>
  <r>
    <x v="10"/>
    <n v="6"/>
    <n v="28"/>
    <n v="29"/>
    <n v="-7"/>
    <n v="-4"/>
    <s v=""/>
    <s v=""/>
    <s v=""/>
    <s v=""/>
    <s v=""/>
    <s v=""/>
    <s v=""/>
    <m/>
    <s v=""/>
    <x v="0"/>
    <s v=""/>
  </r>
  <r>
    <x v="10"/>
    <n v="7"/>
    <n v="31"/>
    <n v="32"/>
    <n v="3"/>
    <n v="10"/>
    <s v=""/>
    <s v=""/>
    <s v=""/>
    <s v=""/>
    <s v=""/>
    <s v=""/>
    <s v=""/>
    <m/>
    <s v=""/>
    <x v="0"/>
    <s v=""/>
  </r>
  <r>
    <x v="10"/>
    <n v="8"/>
    <n v="33"/>
    <n v="34"/>
    <n v="2"/>
    <n v="-1"/>
    <s v=""/>
    <s v=""/>
    <s v=""/>
    <s v=""/>
    <s v=""/>
    <s v=""/>
    <s v=""/>
    <m/>
    <s v=""/>
    <x v="0"/>
    <s v=""/>
  </r>
  <r>
    <x v="10"/>
    <n v="9"/>
    <n v="29"/>
    <n v="30"/>
    <n v="-4"/>
    <n v="-6"/>
    <s v=""/>
    <s v=""/>
    <s v=""/>
    <s v=""/>
    <s v=""/>
    <s v=""/>
    <s v=""/>
    <m/>
    <s v=""/>
    <x v="0"/>
    <s v=""/>
  </r>
  <r>
    <x v="10"/>
    <n v="10"/>
    <n v="30"/>
    <n v="31"/>
    <n v="1"/>
    <n v="5"/>
    <s v=""/>
    <s v=""/>
    <s v=""/>
    <s v=""/>
    <s v=""/>
    <s v=""/>
    <s v=""/>
    <m/>
    <s v=""/>
    <x v="0"/>
    <s v=""/>
  </r>
  <r>
    <x v="10"/>
    <n v="11"/>
    <n v="31"/>
    <n v="32"/>
    <n v="1"/>
    <n v="0"/>
    <s v=""/>
    <s v=""/>
    <s v=""/>
    <s v=""/>
    <s v=""/>
    <s v=""/>
    <s v=""/>
    <m/>
    <s v=""/>
    <x v="0"/>
    <s v=""/>
  </r>
  <r>
    <x v="10"/>
    <n v="12"/>
    <n v="30"/>
    <n v="31"/>
    <n v="-1"/>
    <n v="-2"/>
    <s v=""/>
    <s v=""/>
    <s v=""/>
    <s v=""/>
    <s v=""/>
    <s v=""/>
    <s v=""/>
    <m/>
    <s v=""/>
    <x v="0"/>
    <s v=""/>
  </r>
  <r>
    <x v="11"/>
    <n v="1"/>
    <n v="31"/>
    <n v="32"/>
    <s v=""/>
    <s v=""/>
    <s v=""/>
    <s v=""/>
    <s v=""/>
    <s v=""/>
    <s v=""/>
    <s v=""/>
    <s v=""/>
    <m/>
    <s v=""/>
    <x v="0"/>
    <s v=""/>
  </r>
  <r>
    <x v="11"/>
    <n v="2"/>
    <n v="27"/>
    <n v="28"/>
    <n v="-4"/>
    <s v=""/>
    <s v=""/>
    <s v=""/>
    <s v=""/>
    <s v=""/>
    <s v=""/>
    <s v=""/>
    <s v=""/>
    <m/>
    <s v=""/>
    <x v="0"/>
    <s v=""/>
  </r>
  <r>
    <x v="11"/>
    <n v="3"/>
    <n v="29"/>
    <n v="30"/>
    <n v="2"/>
    <n v="6"/>
    <s v=""/>
    <s v=""/>
    <s v=""/>
    <s v=""/>
    <s v=""/>
    <s v=""/>
    <s v=""/>
    <m/>
    <s v=""/>
    <x v="0"/>
    <s v=""/>
  </r>
  <r>
    <x v="11"/>
    <n v="4"/>
    <n v="25"/>
    <n v="26"/>
    <n v="-4"/>
    <n v="-6"/>
    <s v=""/>
    <s v=""/>
    <s v=""/>
    <s v=""/>
    <s v=""/>
    <s v=""/>
    <s v=""/>
    <m/>
    <s v=""/>
    <x v="0"/>
    <s v=""/>
  </r>
  <r>
    <x v="11"/>
    <n v="5"/>
    <n v="28"/>
    <n v="29"/>
    <n v="3"/>
    <n v="7"/>
    <s v=""/>
    <s v=""/>
    <s v=""/>
    <s v=""/>
    <s v=""/>
    <s v=""/>
    <s v=""/>
    <m/>
    <s v=""/>
    <x v="0"/>
    <s v=""/>
  </r>
  <r>
    <x v="11"/>
    <n v="6"/>
    <n v="33"/>
    <n v="34"/>
    <n v="5"/>
    <n v="2"/>
    <s v=""/>
    <s v=""/>
    <s v=""/>
    <s v=""/>
    <s v=""/>
    <s v=""/>
    <s v=""/>
    <m/>
    <s v=""/>
    <x v="0"/>
    <s v=""/>
  </r>
  <r>
    <x v="11"/>
    <n v="7"/>
    <n v="29"/>
    <n v="30"/>
    <n v="-4"/>
    <n v="-9"/>
    <s v=""/>
    <s v=""/>
    <s v=""/>
    <s v=""/>
    <s v=""/>
    <s v=""/>
    <s v=""/>
    <m/>
    <s v=""/>
    <x v="0"/>
    <s v=""/>
  </r>
  <r>
    <x v="11"/>
    <n v="8"/>
    <n v="24"/>
    <n v="25"/>
    <n v="-5"/>
    <n v="-1"/>
    <s v=""/>
    <s v=""/>
    <s v=""/>
    <s v=""/>
    <s v=""/>
    <s v=""/>
    <s v=""/>
    <m/>
    <s v=""/>
    <x v="0"/>
    <s v=""/>
  </r>
  <r>
    <x v="11"/>
    <n v="9"/>
    <n v="27"/>
    <n v="28"/>
    <n v="3"/>
    <n v="8"/>
    <s v=""/>
    <s v=""/>
    <s v=""/>
    <s v=""/>
    <s v=""/>
    <s v=""/>
    <s v=""/>
    <m/>
    <s v=""/>
    <x v="0"/>
    <s v=""/>
  </r>
  <r>
    <x v="11"/>
    <n v="10"/>
    <n v="25"/>
    <n v="26"/>
    <n v="-2"/>
    <n v="-5"/>
    <s v=""/>
    <s v=""/>
    <s v=""/>
    <s v=""/>
    <s v=""/>
    <s v=""/>
    <s v=""/>
    <m/>
    <s v=""/>
    <x v="0"/>
    <s v=""/>
  </r>
  <r>
    <x v="11"/>
    <n v="11"/>
    <n v="27"/>
    <n v="28"/>
    <n v="2"/>
    <n v="4"/>
    <s v=""/>
    <s v=""/>
    <s v=""/>
    <s v=""/>
    <s v=""/>
    <s v=""/>
    <s v=""/>
    <m/>
    <s v=""/>
    <x v="0"/>
    <s v=""/>
  </r>
  <r>
    <x v="11"/>
    <n v="12"/>
    <n v="26"/>
    <n v="27"/>
    <n v="-1"/>
    <n v="-3"/>
    <s v=""/>
    <s v=""/>
    <s v=""/>
    <s v=""/>
    <s v=""/>
    <s v=""/>
    <s v=""/>
    <m/>
    <s v=""/>
    <x v="0"/>
    <s v=""/>
  </r>
  <r>
    <x v="12"/>
    <n v="1"/>
    <n v="30"/>
    <n v="31"/>
    <s v=""/>
    <s v=""/>
    <s v=""/>
    <s v=""/>
    <s v=""/>
    <s v=""/>
    <s v=""/>
    <s v=""/>
    <s v=""/>
    <m/>
    <s v=""/>
    <x v="0"/>
    <s v=""/>
  </r>
  <r>
    <x v="12"/>
    <n v="2"/>
    <n v="27"/>
    <n v="28"/>
    <n v="-3"/>
    <s v=""/>
    <s v=""/>
    <s v=""/>
    <s v=""/>
    <s v=""/>
    <s v=""/>
    <s v=""/>
    <s v=""/>
    <m/>
    <s v=""/>
    <x v="0"/>
    <s v=""/>
  </r>
  <r>
    <x v="12"/>
    <n v="3"/>
    <n v="31"/>
    <n v="32"/>
    <n v="4"/>
    <n v="7"/>
    <s v=""/>
    <s v=""/>
    <s v=""/>
    <s v=""/>
    <s v=""/>
    <s v=""/>
    <s v=""/>
    <m/>
    <s v=""/>
    <x v="0"/>
    <s v=""/>
  </r>
  <r>
    <x v="12"/>
    <n v="4"/>
    <n v="29"/>
    <n v="30"/>
    <n v="-2"/>
    <n v="-6"/>
    <s v=""/>
    <s v=""/>
    <s v=""/>
    <s v=""/>
    <s v=""/>
    <s v=""/>
    <s v=""/>
    <m/>
    <s v=""/>
    <x v="0"/>
    <s v=""/>
  </r>
  <r>
    <x v="12"/>
    <n v="5"/>
    <n v="29"/>
    <n v="30"/>
    <n v="0"/>
    <n v="2"/>
    <s v=""/>
    <s v=""/>
    <s v=""/>
    <s v=""/>
    <s v=""/>
    <s v=""/>
    <s v=""/>
    <m/>
    <s v=""/>
    <x v="0"/>
    <s v=""/>
  </r>
  <r>
    <x v="12"/>
    <n v="6"/>
    <n v="29"/>
    <n v="30"/>
    <n v="0"/>
    <n v="0"/>
    <s v=""/>
    <s v=""/>
    <s v=""/>
    <s v=""/>
    <s v=""/>
    <s v=""/>
    <s v=""/>
    <m/>
    <s v=""/>
    <x v="0"/>
    <s v=""/>
  </r>
  <r>
    <x v="12"/>
    <n v="7"/>
    <n v="29"/>
    <n v="30"/>
    <n v="0"/>
    <n v="0"/>
    <s v=""/>
    <s v=""/>
    <s v=""/>
    <s v=""/>
    <s v=""/>
    <s v=""/>
    <s v=""/>
    <m/>
    <s v=""/>
    <x v="0"/>
    <s v=""/>
  </r>
  <r>
    <x v="12"/>
    <n v="8"/>
    <n v="31"/>
    <n v="32"/>
    <n v="2"/>
    <n v="2"/>
    <s v=""/>
    <s v=""/>
    <s v=""/>
    <s v=""/>
    <s v=""/>
    <s v=""/>
    <s v=""/>
    <m/>
    <s v=""/>
    <x v="0"/>
    <s v=""/>
  </r>
  <r>
    <x v="12"/>
    <n v="9"/>
    <n v="33"/>
    <n v="34"/>
    <n v="2"/>
    <n v="0"/>
    <s v=""/>
    <s v=""/>
    <s v=""/>
    <s v=""/>
    <s v=""/>
    <s v=""/>
    <s v=""/>
    <m/>
    <s v=""/>
    <x v="0"/>
    <s v=""/>
  </r>
  <r>
    <x v="12"/>
    <n v="10"/>
    <n v="31"/>
    <n v="32"/>
    <n v="-2"/>
    <n v="-4"/>
    <s v=""/>
    <s v=""/>
    <s v=""/>
    <s v=""/>
    <s v=""/>
    <s v=""/>
    <s v=""/>
    <m/>
    <s v=""/>
    <x v="0"/>
    <s v=""/>
  </r>
  <r>
    <x v="13"/>
    <n v="1"/>
    <n v="25"/>
    <n v="26"/>
    <s v=""/>
    <s v=""/>
    <s v=""/>
    <s v=""/>
    <s v=""/>
    <s v=""/>
    <s v=""/>
    <s v=""/>
    <s v=""/>
    <m/>
    <s v=""/>
    <x v="0"/>
    <s v=""/>
  </r>
  <r>
    <x v="13"/>
    <n v="2"/>
    <n v="24"/>
    <n v="25"/>
    <n v="-1"/>
    <s v=""/>
    <s v=""/>
    <s v=""/>
    <s v=""/>
    <s v=""/>
    <s v=""/>
    <s v=""/>
    <s v=""/>
    <m/>
    <s v=""/>
    <x v="0"/>
    <s v=""/>
  </r>
  <r>
    <x v="13"/>
    <n v="3"/>
    <n v="24"/>
    <n v="25"/>
    <n v="0"/>
    <n v="1"/>
    <s v=""/>
    <s v=""/>
    <s v=""/>
    <s v=""/>
    <s v=""/>
    <s v=""/>
    <s v=""/>
    <m/>
    <s v=""/>
    <x v="0"/>
    <s v=""/>
  </r>
  <r>
    <x v="13"/>
    <n v="4"/>
    <n v="27"/>
    <n v="28"/>
    <n v="3"/>
    <n v="3"/>
    <s v=""/>
    <s v=""/>
    <s v=""/>
    <s v=""/>
    <s v=""/>
    <s v=""/>
    <s v=""/>
    <m/>
    <s v=""/>
    <x v="0"/>
    <s v=""/>
  </r>
  <r>
    <x v="13"/>
    <n v="5"/>
    <n v="26"/>
    <n v="27"/>
    <n v="-1"/>
    <n v="-4"/>
    <s v=""/>
    <s v=""/>
    <s v=""/>
    <s v=""/>
    <s v=""/>
    <s v=""/>
    <s v=""/>
    <m/>
    <s v=""/>
    <x v="0"/>
    <s v=""/>
  </r>
  <r>
    <x v="13"/>
    <n v="6"/>
    <n v="28"/>
    <n v="29"/>
    <n v="2"/>
    <n v="3"/>
    <s v=""/>
    <s v=""/>
    <s v=""/>
    <s v=""/>
    <s v=""/>
    <s v=""/>
    <s v=""/>
    <m/>
    <s v=""/>
    <x v="0"/>
    <s v=""/>
  </r>
  <r>
    <x v="13"/>
    <n v="7"/>
    <n v="24"/>
    <n v="25"/>
    <n v="-4"/>
    <n v="-6"/>
    <s v=""/>
    <s v=""/>
    <s v=""/>
    <s v=""/>
    <s v=""/>
    <s v=""/>
    <s v=""/>
    <m/>
    <s v=""/>
    <x v="0"/>
    <s v=""/>
  </r>
  <r>
    <x v="13"/>
    <n v="8"/>
    <n v="27"/>
    <n v="28"/>
    <n v="3"/>
    <n v="7"/>
    <s v=""/>
    <s v=""/>
    <s v=""/>
    <s v=""/>
    <s v=""/>
    <s v=""/>
    <s v=""/>
    <m/>
    <s v=""/>
    <x v="0"/>
    <s v=""/>
  </r>
  <r>
    <x v="13"/>
    <n v="9"/>
    <n v="25"/>
    <n v="26"/>
    <n v="-2"/>
    <n v="-5"/>
    <s v=""/>
    <s v=""/>
    <s v=""/>
    <s v=""/>
    <s v=""/>
    <s v=""/>
    <s v=""/>
    <m/>
    <s v=""/>
    <x v="0"/>
    <s v=""/>
  </r>
  <r>
    <x v="13"/>
    <n v="10"/>
    <n v="23"/>
    <n v="24"/>
    <n v="-2"/>
    <n v="0"/>
    <s v=""/>
    <s v=""/>
    <s v=""/>
    <s v=""/>
    <s v=""/>
    <s v=""/>
    <s v=""/>
    <m/>
    <s v=""/>
    <x v="0"/>
    <s v=""/>
  </r>
  <r>
    <x v="13"/>
    <n v="11"/>
    <n v="25"/>
    <n v="26"/>
    <n v="2"/>
    <n v="4"/>
    <s v=""/>
    <s v=""/>
    <s v=""/>
    <s v=""/>
    <s v=""/>
    <s v=""/>
    <s v=""/>
    <m/>
    <s v=""/>
    <x v="0"/>
    <s v=""/>
  </r>
  <r>
    <x v="13"/>
    <n v="12"/>
    <n v="23"/>
    <n v="24"/>
    <n v="-2"/>
    <n v="-4"/>
    <s v=""/>
    <s v=""/>
    <s v=""/>
    <s v=""/>
    <s v=""/>
    <s v=""/>
    <s v=""/>
    <m/>
    <s v=""/>
    <x v="0"/>
    <s v=""/>
  </r>
  <r>
    <x v="13"/>
    <n v="13"/>
    <n v="26"/>
    <n v="27"/>
    <n v="3"/>
    <n v="5"/>
    <s v=""/>
    <s v=""/>
    <s v=""/>
    <s v=""/>
    <s v=""/>
    <s v=""/>
    <s v=""/>
    <m/>
    <s v=""/>
    <x v="0"/>
    <s v=""/>
  </r>
  <r>
    <x v="14"/>
    <n v="1"/>
    <n v="27"/>
    <n v="28"/>
    <s v=""/>
    <s v=""/>
    <s v=""/>
    <s v=""/>
    <s v=""/>
    <s v=""/>
    <s v=""/>
    <s v=""/>
    <s v=""/>
    <m/>
    <s v=""/>
    <x v="0"/>
    <s v=""/>
  </r>
  <r>
    <x v="14"/>
    <n v="2"/>
    <n v="30"/>
    <n v="31"/>
    <n v="3"/>
    <s v=""/>
    <s v=""/>
    <s v=""/>
    <s v=""/>
    <s v=""/>
    <s v=""/>
    <s v=""/>
    <s v=""/>
    <m/>
    <s v=""/>
    <x v="0"/>
    <s v=""/>
  </r>
  <r>
    <x v="14"/>
    <n v="3"/>
    <n v="32"/>
    <n v="33"/>
    <n v="2"/>
    <n v="-1"/>
    <s v=""/>
    <s v=""/>
    <s v=""/>
    <s v=""/>
    <s v=""/>
    <s v=""/>
    <s v=""/>
    <m/>
    <s v=""/>
    <x v="0"/>
    <s v=""/>
  </r>
  <r>
    <x v="14"/>
    <n v="4"/>
    <n v="28"/>
    <n v="29"/>
    <n v="-4"/>
    <n v="-6"/>
    <s v=""/>
    <s v=""/>
    <s v=""/>
    <s v=""/>
    <s v=""/>
    <s v=""/>
    <s v=""/>
    <m/>
    <s v=""/>
    <x v="0"/>
    <s v=""/>
  </r>
  <r>
    <x v="14"/>
    <n v="5"/>
    <n v="29"/>
    <n v="30"/>
    <n v="1"/>
    <n v="5"/>
    <s v=""/>
    <s v=""/>
    <s v=""/>
    <s v=""/>
    <s v=""/>
    <s v=""/>
    <s v=""/>
    <m/>
    <s v=""/>
    <x v="0"/>
    <s v=""/>
  </r>
  <r>
    <x v="14"/>
    <n v="6"/>
    <n v="30"/>
    <n v="31"/>
    <n v="1"/>
    <n v="0"/>
    <s v=""/>
    <s v=""/>
    <s v=""/>
    <s v=""/>
    <s v=""/>
    <s v=""/>
    <s v=""/>
    <m/>
    <s v=""/>
    <x v="0"/>
    <s v=""/>
  </r>
  <r>
    <x v="14"/>
    <n v="7"/>
    <n v="32"/>
    <n v="33"/>
    <n v="2"/>
    <n v="1"/>
    <s v=""/>
    <s v=""/>
    <s v=""/>
    <s v=""/>
    <s v=""/>
    <s v=""/>
    <s v=""/>
    <m/>
    <s v=""/>
    <x v="0"/>
    <s v=""/>
  </r>
  <r>
    <x v="14"/>
    <n v="8"/>
    <n v="29"/>
    <n v="30"/>
    <n v="-3"/>
    <n v="-5"/>
    <s v=""/>
    <s v=""/>
    <s v=""/>
    <s v=""/>
    <s v=""/>
    <s v=""/>
    <s v=""/>
    <m/>
    <s v=""/>
    <x v="0"/>
    <s v=""/>
  </r>
  <r>
    <x v="14"/>
    <n v="9"/>
    <n v="26"/>
    <n v="27"/>
    <n v="-3"/>
    <n v="0"/>
    <s v=""/>
    <s v=""/>
    <s v=""/>
    <s v=""/>
    <s v=""/>
    <s v=""/>
    <s v=""/>
    <m/>
    <s v=""/>
    <x v="0"/>
    <s v=""/>
  </r>
  <r>
    <x v="14"/>
    <n v="10"/>
    <n v="31"/>
    <n v="32"/>
    <n v="5"/>
    <n v="8"/>
    <s v=""/>
    <s v=""/>
    <s v=""/>
    <s v=""/>
    <s v=""/>
    <s v=""/>
    <s v=""/>
    <m/>
    <s v=""/>
    <x v="0"/>
    <s v=""/>
  </r>
  <r>
    <x v="15"/>
    <n v="1"/>
    <n v="24"/>
    <n v="25"/>
    <s v=""/>
    <s v=""/>
    <s v=""/>
    <s v=""/>
    <s v=""/>
    <s v=""/>
    <s v=""/>
    <s v=""/>
    <s v=""/>
    <m/>
    <s v=""/>
    <x v="0"/>
    <s v=""/>
  </r>
  <r>
    <x v="15"/>
    <n v="2"/>
    <n v="26"/>
    <n v="27"/>
    <n v="2"/>
    <s v=""/>
    <s v=""/>
    <s v=""/>
    <s v=""/>
    <s v=""/>
    <s v=""/>
    <s v=""/>
    <s v=""/>
    <m/>
    <s v=""/>
    <x v="0"/>
    <s v=""/>
  </r>
  <r>
    <x v="15"/>
    <n v="3"/>
    <n v="30"/>
    <n v="31"/>
    <n v="4"/>
    <n v="2"/>
    <s v=""/>
    <s v=""/>
    <s v=""/>
    <s v=""/>
    <s v=""/>
    <s v=""/>
    <s v=""/>
    <m/>
    <s v=""/>
    <x v="0"/>
    <s v=""/>
  </r>
  <r>
    <x v="15"/>
    <n v="4"/>
    <n v="25"/>
    <n v="26"/>
    <n v="-5"/>
    <n v="-9"/>
    <s v=""/>
    <s v=""/>
    <s v=""/>
    <s v=""/>
    <s v=""/>
    <s v=""/>
    <s v=""/>
    <m/>
    <s v=""/>
    <x v="0"/>
    <s v=""/>
  </r>
  <r>
    <x v="15"/>
    <n v="5"/>
    <n v="26"/>
    <n v="27"/>
    <n v="1"/>
    <n v="6"/>
    <s v=""/>
    <s v=""/>
    <s v=""/>
    <s v=""/>
    <s v=""/>
    <s v=""/>
    <s v=""/>
    <m/>
    <s v=""/>
    <x v="0"/>
    <s v=""/>
  </r>
  <r>
    <x v="15"/>
    <n v="6"/>
    <n v="28"/>
    <n v="29"/>
    <n v="2"/>
    <n v="1"/>
    <s v=""/>
    <s v=""/>
    <s v=""/>
    <s v=""/>
    <s v=""/>
    <s v=""/>
    <s v=""/>
    <m/>
    <s v=""/>
    <x v="0"/>
    <s v=""/>
  </r>
  <r>
    <x v="15"/>
    <n v="7"/>
    <n v="33"/>
    <n v="34"/>
    <n v="5"/>
    <n v="3"/>
    <s v=""/>
    <s v=""/>
    <s v=""/>
    <s v=""/>
    <s v=""/>
    <s v=""/>
    <s v=""/>
    <m/>
    <s v=""/>
    <x v="0"/>
    <s v=""/>
  </r>
  <r>
    <x v="16"/>
    <n v="1"/>
    <n v="29"/>
    <n v="30"/>
    <s v=""/>
    <s v=""/>
    <s v=""/>
    <s v=""/>
    <s v=""/>
    <s v=""/>
    <s v=""/>
    <s v=""/>
    <s v=""/>
    <m/>
    <s v=""/>
    <x v="0"/>
    <s v=""/>
  </r>
  <r>
    <x v="16"/>
    <n v="2"/>
    <n v="30"/>
    <n v="31"/>
    <n v="1"/>
    <s v=""/>
    <s v=""/>
    <s v=""/>
    <s v=""/>
    <s v=""/>
    <s v=""/>
    <s v=""/>
    <s v=""/>
    <m/>
    <s v=""/>
    <x v="0"/>
    <s v=""/>
  </r>
  <r>
    <x v="16"/>
    <n v="3"/>
    <n v="29"/>
    <n v="30"/>
    <n v="-1"/>
    <n v="-2"/>
    <s v=""/>
    <s v=""/>
    <s v=""/>
    <s v=""/>
    <s v=""/>
    <s v=""/>
    <s v=""/>
    <m/>
    <s v=""/>
    <x v="0"/>
    <s v=""/>
  </r>
  <r>
    <x v="16"/>
    <n v="4"/>
    <n v="29"/>
    <n v="30"/>
    <n v="0"/>
    <n v="1"/>
    <s v=""/>
    <s v=""/>
    <s v=""/>
    <s v=""/>
    <s v=""/>
    <s v=""/>
    <s v=""/>
    <m/>
    <s v=""/>
    <x v="0"/>
    <s v=""/>
  </r>
  <r>
    <x v="16"/>
    <n v="5"/>
    <n v="28"/>
    <n v="29"/>
    <n v="-1"/>
    <n v="-1"/>
    <s v=""/>
    <s v=""/>
    <s v=""/>
    <s v=""/>
    <s v=""/>
    <s v=""/>
    <s v=""/>
    <m/>
    <s v=""/>
    <x v="0"/>
    <s v=""/>
  </r>
  <r>
    <x v="16"/>
    <n v="6"/>
    <n v="29"/>
    <n v="30"/>
    <n v="1"/>
    <n v="2"/>
    <s v=""/>
    <s v=""/>
    <s v=""/>
    <s v=""/>
    <s v=""/>
    <s v=""/>
    <s v=""/>
    <m/>
    <s v=""/>
    <x v="0"/>
    <s v=""/>
  </r>
  <r>
    <x v="16"/>
    <n v="7"/>
    <n v="27"/>
    <n v="28"/>
    <n v="-2"/>
    <n v="-3"/>
    <s v=""/>
    <s v=""/>
    <s v=""/>
    <s v=""/>
    <s v=""/>
    <s v=""/>
    <s v=""/>
    <m/>
    <s v=""/>
    <x v="0"/>
    <s v=""/>
  </r>
  <r>
    <x v="16"/>
    <n v="8"/>
    <n v="29"/>
    <n v="30"/>
    <n v="2"/>
    <n v="4"/>
    <s v=""/>
    <s v=""/>
    <s v=""/>
    <s v=""/>
    <s v=""/>
    <s v=""/>
    <s v=""/>
    <m/>
    <s v=""/>
    <x v="0"/>
    <s v=""/>
  </r>
  <r>
    <x v="16"/>
    <n v="9"/>
    <n v="27"/>
    <n v="28"/>
    <n v="-2"/>
    <n v="-4"/>
    <s v=""/>
    <s v=""/>
    <s v=""/>
    <s v=""/>
    <s v=""/>
    <s v=""/>
    <s v=""/>
    <m/>
    <s v=""/>
    <x v="0"/>
    <s v=""/>
  </r>
  <r>
    <x v="16"/>
    <n v="10"/>
    <n v="30"/>
    <n v="31"/>
    <n v="3"/>
    <n v="5"/>
    <s v=""/>
    <s v=""/>
    <s v=""/>
    <s v=""/>
    <s v=""/>
    <s v=""/>
    <s v=""/>
    <m/>
    <s v=""/>
    <x v="0"/>
    <s v=""/>
  </r>
  <r>
    <x v="16"/>
    <n v="11"/>
    <n v="28"/>
    <n v="29"/>
    <n v="-2"/>
    <n v="-5"/>
    <s v=""/>
    <s v=""/>
    <s v=""/>
    <s v=""/>
    <s v=""/>
    <s v=""/>
    <s v=""/>
    <m/>
    <s v=""/>
    <x v="0"/>
    <s v=""/>
  </r>
  <r>
    <x v="16"/>
    <n v="12"/>
    <n v="30"/>
    <n v="31"/>
    <n v="2"/>
    <n v="4"/>
    <s v=""/>
    <s v=""/>
    <s v=""/>
    <s v=""/>
    <s v=""/>
    <s v=""/>
    <s v=""/>
    <m/>
    <s v=""/>
    <x v="0"/>
    <s v=""/>
  </r>
  <r>
    <x v="16"/>
    <n v="13"/>
    <n v="29"/>
    <n v="30"/>
    <n v="-1"/>
    <n v="-3"/>
    <s v=""/>
    <s v=""/>
    <s v=""/>
    <s v=""/>
    <s v=""/>
    <s v=""/>
    <s v=""/>
    <m/>
    <s v=""/>
    <x v="0"/>
    <s v=""/>
  </r>
  <r>
    <x v="17"/>
    <n v="1"/>
    <n v="32"/>
    <n v="33"/>
    <s v=""/>
    <s v=""/>
    <s v=""/>
    <s v=""/>
    <s v=""/>
    <s v=""/>
    <s v=""/>
    <s v=""/>
    <s v=""/>
    <s v=""/>
    <s v=""/>
    <x v="0"/>
    <n v="1"/>
  </r>
  <r>
    <x v="17"/>
    <n v="2"/>
    <n v="27"/>
    <n v="28"/>
    <n v="-5"/>
    <s v=""/>
    <s v=""/>
    <s v=""/>
    <s v=""/>
    <s v=""/>
    <s v=""/>
    <s v=""/>
    <s v=""/>
    <s v=""/>
    <s v=""/>
    <x v="0"/>
    <n v="1"/>
  </r>
  <r>
    <x v="17"/>
    <n v="3"/>
    <n v="28"/>
    <n v="29"/>
    <n v="1"/>
    <n v="6"/>
    <s v=""/>
    <s v=""/>
    <s v=""/>
    <s v=""/>
    <s v=""/>
    <s v=""/>
    <s v=""/>
    <s v=""/>
    <s v=""/>
    <x v="0"/>
    <n v="1"/>
  </r>
  <r>
    <x v="17"/>
    <n v="4"/>
    <n v="27"/>
    <n v="28"/>
    <n v="-1"/>
    <n v="-2"/>
    <s v=""/>
    <s v=""/>
    <s v=""/>
    <s v=""/>
    <s v=""/>
    <s v=""/>
    <s v=""/>
    <s v=""/>
    <s v=""/>
    <x v="0"/>
    <n v="1"/>
  </r>
  <r>
    <x v="17"/>
    <n v="5"/>
    <n v="26"/>
    <n v="27"/>
    <n v="-1"/>
    <n v="0"/>
    <s v=""/>
    <s v=""/>
    <s v=""/>
    <s v=""/>
    <s v=""/>
    <s v=""/>
    <s v=""/>
    <s v=""/>
    <s v=""/>
    <x v="0"/>
    <n v="1"/>
  </r>
  <r>
    <x v="17"/>
    <n v="6"/>
    <n v="27"/>
    <n v="28"/>
    <n v="1"/>
    <n v="2"/>
    <s v=""/>
    <s v=""/>
    <s v=""/>
    <s v=""/>
    <s v=""/>
    <s v=""/>
    <s v=""/>
    <s v=""/>
    <s v=""/>
    <x v="0"/>
    <n v="1"/>
  </r>
  <r>
    <x v="17"/>
    <n v="7"/>
    <n v="29"/>
    <n v="30"/>
    <n v="2"/>
    <n v="1"/>
    <s v=""/>
    <s v=""/>
    <s v=""/>
    <s v=""/>
    <s v=""/>
    <s v=""/>
    <s v=""/>
    <s v=""/>
    <s v=""/>
    <x v="0"/>
    <n v="1"/>
  </r>
  <r>
    <x v="17"/>
    <n v="8"/>
    <n v="25"/>
    <n v="26"/>
    <n v="-4"/>
    <n v="-6"/>
    <s v=""/>
    <s v=""/>
    <s v=""/>
    <s v=""/>
    <s v=""/>
    <s v=""/>
    <s v=""/>
    <s v=""/>
    <s v=""/>
    <x v="0"/>
    <n v="1"/>
  </r>
  <r>
    <x v="17"/>
    <n v="9"/>
    <n v="25"/>
    <n v="26"/>
    <n v="0"/>
    <n v="4"/>
    <s v=""/>
    <s v=""/>
    <s v=""/>
    <s v=""/>
    <s v=""/>
    <s v=""/>
    <s v=""/>
    <s v=""/>
    <s v=""/>
    <x v="0"/>
    <n v="1"/>
  </r>
  <r>
    <x v="17"/>
    <n v="10"/>
    <n v="29"/>
    <n v="30"/>
    <n v="4"/>
    <n v="4"/>
    <n v="30"/>
    <n v="0"/>
    <n v="4"/>
    <n v="1"/>
    <n v="1"/>
    <s v=""/>
    <s v=""/>
    <s v=""/>
    <n v="4"/>
    <x v="1"/>
    <n v="1"/>
  </r>
  <r>
    <x v="17"/>
    <n v="11"/>
    <n v="31"/>
    <n v="32"/>
    <n v="2"/>
    <n v="-2"/>
    <n v="38"/>
    <n v="0"/>
    <n v="4"/>
    <n v="2"/>
    <n v="2"/>
    <s v=""/>
    <s v=""/>
    <s v=""/>
    <s v=""/>
    <x v="0"/>
    <n v="1"/>
  </r>
  <r>
    <x v="17"/>
    <n v="12"/>
    <n v="26"/>
    <n v="27"/>
    <n v="-5"/>
    <n v="-7"/>
    <n v="38"/>
    <n v="0"/>
    <n v="4"/>
    <n v="3"/>
    <n v="3"/>
    <s v=""/>
    <s v=""/>
    <s v=""/>
    <s v=""/>
    <x v="0"/>
    <n v="1"/>
  </r>
  <r>
    <x v="17"/>
    <n v="13"/>
    <n v="27"/>
    <n v="28"/>
    <n v="1"/>
    <n v="6"/>
    <n v="26"/>
    <s v=""/>
    <n v="4"/>
    <n v="4"/>
    <n v="4"/>
    <s v=""/>
    <s v=""/>
    <s v=""/>
    <s v=""/>
    <x v="0"/>
    <n v="1"/>
  </r>
  <r>
    <x v="18"/>
    <n v="1"/>
    <n v="35"/>
    <n v="36"/>
    <s v=""/>
    <s v=""/>
    <s v=""/>
    <s v=""/>
    <s v=""/>
    <s v=""/>
    <s v=""/>
    <s v=""/>
    <s v=""/>
    <s v=""/>
    <s v=""/>
    <x v="0"/>
    <n v="1"/>
  </r>
  <r>
    <x v="18"/>
    <n v="2"/>
    <n v="27"/>
    <n v="28"/>
    <n v="-8"/>
    <s v=""/>
    <s v=""/>
    <s v=""/>
    <s v=""/>
    <s v=""/>
    <s v=""/>
    <s v=""/>
    <s v=""/>
    <s v=""/>
    <s v=""/>
    <x v="0"/>
    <n v="1"/>
  </r>
  <r>
    <x v="18"/>
    <n v="3"/>
    <n v="29"/>
    <n v="30"/>
    <n v="2"/>
    <n v="10"/>
    <s v=""/>
    <s v=""/>
    <s v=""/>
    <s v=""/>
    <s v=""/>
    <s v=""/>
    <s v=""/>
    <s v=""/>
    <s v=""/>
    <x v="0"/>
    <n v="1"/>
  </r>
  <r>
    <x v="18"/>
    <n v="4"/>
    <n v="31"/>
    <n v="32"/>
    <n v="2"/>
    <n v="0"/>
    <s v=""/>
    <s v=""/>
    <s v=""/>
    <s v=""/>
    <s v=""/>
    <s v=""/>
    <s v=""/>
    <s v=""/>
    <s v=""/>
    <x v="0"/>
    <n v="1"/>
  </r>
  <r>
    <x v="18"/>
    <n v="5"/>
    <n v="31"/>
    <n v="32"/>
    <n v="0"/>
    <n v="-2"/>
    <s v=""/>
    <s v=""/>
    <s v=""/>
    <s v=""/>
    <s v=""/>
    <s v=""/>
    <s v=""/>
    <s v=""/>
    <s v=""/>
    <x v="0"/>
    <n v="1"/>
  </r>
  <r>
    <x v="18"/>
    <n v="6"/>
    <n v="31"/>
    <n v="32"/>
    <n v="0"/>
    <n v="0"/>
    <s v=""/>
    <s v=""/>
    <s v=""/>
    <s v=""/>
    <s v=""/>
    <s v=""/>
    <s v=""/>
    <s v=""/>
    <s v=""/>
    <x v="0"/>
    <n v="1"/>
  </r>
  <r>
    <x v="18"/>
    <n v="7"/>
    <n v="31"/>
    <n v="32"/>
    <n v="0"/>
    <n v="0"/>
    <s v=""/>
    <s v=""/>
    <s v=""/>
    <s v=""/>
    <s v=""/>
    <s v=""/>
    <s v=""/>
    <s v=""/>
    <s v=""/>
    <x v="0"/>
    <n v="1"/>
  </r>
  <r>
    <x v="18"/>
    <n v="8"/>
    <n v="30"/>
    <n v="31"/>
    <n v="-1"/>
    <n v="-1"/>
    <s v=""/>
    <s v=""/>
    <s v=""/>
    <s v=""/>
    <s v=""/>
    <s v=""/>
    <s v=""/>
    <s v=""/>
    <s v=""/>
    <x v="0"/>
    <n v="1"/>
  </r>
  <r>
    <x v="18"/>
    <n v="9"/>
    <n v="30"/>
    <n v="31"/>
    <n v="0"/>
    <n v="1"/>
    <s v=""/>
    <s v=""/>
    <s v=""/>
    <s v=""/>
    <s v=""/>
    <s v=""/>
    <s v=""/>
    <s v=""/>
    <s v=""/>
    <x v="0"/>
    <n v="1"/>
  </r>
  <r>
    <x v="18"/>
    <n v="10"/>
    <n v="31"/>
    <n v="32"/>
    <n v="1"/>
    <n v="1"/>
    <n v="32"/>
    <n v="0"/>
    <n v="1"/>
    <n v="1"/>
    <n v="1"/>
    <s v=""/>
    <s v=""/>
    <s v=""/>
    <n v="1"/>
    <x v="1"/>
    <n v="1"/>
  </r>
  <r>
    <x v="18"/>
    <n v="11"/>
    <n v="31"/>
    <n v="32"/>
    <n v="0"/>
    <n v="-1"/>
    <n v="34"/>
    <s v=""/>
    <n v="1"/>
    <n v="2"/>
    <n v="2"/>
    <n v="2"/>
    <s v=""/>
    <s v=""/>
    <s v=""/>
    <x v="0"/>
    <n v="1"/>
  </r>
  <r>
    <x v="19"/>
    <n v="1"/>
    <n v="25"/>
    <n v="26"/>
    <s v=""/>
    <s v=""/>
    <s v=""/>
    <s v=""/>
    <s v=""/>
    <s v=""/>
    <s v=""/>
    <s v=""/>
    <s v=""/>
    <m/>
    <s v=""/>
    <x v="0"/>
    <s v=""/>
  </r>
  <r>
    <x v="19"/>
    <n v="2"/>
    <n v="27"/>
    <n v="28"/>
    <n v="2"/>
    <s v=""/>
    <s v=""/>
    <s v=""/>
    <s v=""/>
    <s v=""/>
    <s v=""/>
    <s v=""/>
    <s v=""/>
    <m/>
    <s v=""/>
    <x v="0"/>
    <s v=""/>
  </r>
  <r>
    <x v="19"/>
    <n v="3"/>
    <n v="25"/>
    <n v="26"/>
    <n v="-2"/>
    <n v="-4"/>
    <s v=""/>
    <s v=""/>
    <s v=""/>
    <s v=""/>
    <s v=""/>
    <s v=""/>
    <s v=""/>
    <m/>
    <s v=""/>
    <x v="0"/>
    <s v=""/>
  </r>
  <r>
    <x v="19"/>
    <n v="4"/>
    <n v="24"/>
    <n v="25"/>
    <n v="-1"/>
    <n v="1"/>
    <s v=""/>
    <s v=""/>
    <s v=""/>
    <s v=""/>
    <s v=""/>
    <s v=""/>
    <s v=""/>
    <m/>
    <s v=""/>
    <x v="0"/>
    <s v=""/>
  </r>
  <r>
    <x v="19"/>
    <n v="5"/>
    <n v="28"/>
    <n v="29"/>
    <n v="4"/>
    <n v="5"/>
    <s v=""/>
    <s v=""/>
    <s v=""/>
    <s v=""/>
    <s v=""/>
    <s v=""/>
    <s v=""/>
    <m/>
    <s v=""/>
    <x v="0"/>
    <s v=""/>
  </r>
  <r>
    <x v="20"/>
    <n v="1"/>
    <n v="26"/>
    <n v="27"/>
    <s v=""/>
    <s v=""/>
    <s v=""/>
    <s v=""/>
    <s v=""/>
    <s v=""/>
    <s v=""/>
    <s v=""/>
    <s v=""/>
    <s v=""/>
    <s v=""/>
    <x v="0"/>
    <n v="1"/>
  </r>
  <r>
    <x v="20"/>
    <n v="2"/>
    <n v="26"/>
    <n v="27"/>
    <n v="0"/>
    <s v=""/>
    <s v=""/>
    <s v=""/>
    <s v=""/>
    <s v=""/>
    <s v=""/>
    <s v=""/>
    <s v=""/>
    <s v=""/>
    <s v=""/>
    <x v="0"/>
    <n v="1"/>
  </r>
  <r>
    <x v="20"/>
    <n v="3"/>
    <n v="26"/>
    <n v="27"/>
    <n v="0"/>
    <n v="0"/>
    <s v=""/>
    <s v=""/>
    <s v=""/>
    <s v=""/>
    <s v=""/>
    <s v=""/>
    <s v=""/>
    <s v=""/>
    <s v=""/>
    <x v="0"/>
    <n v="1"/>
  </r>
  <r>
    <x v="20"/>
    <n v="4"/>
    <n v="29"/>
    <n v="30"/>
    <n v="3"/>
    <n v="3"/>
    <s v=""/>
    <s v=""/>
    <s v=""/>
    <s v=""/>
    <s v=""/>
    <s v=""/>
    <s v=""/>
    <s v=""/>
    <s v=""/>
    <x v="0"/>
    <n v="1"/>
  </r>
  <r>
    <x v="20"/>
    <n v="5"/>
    <n v="28"/>
    <n v="29"/>
    <n v="-1"/>
    <n v="-4"/>
    <s v=""/>
    <s v=""/>
    <s v=""/>
    <s v=""/>
    <s v=""/>
    <s v=""/>
    <s v=""/>
    <s v=""/>
    <s v=""/>
    <x v="0"/>
    <n v="1"/>
  </r>
  <r>
    <x v="20"/>
    <n v="6"/>
    <n v="28"/>
    <n v="29"/>
    <n v="0"/>
    <n v="1"/>
    <s v=""/>
    <s v=""/>
    <s v=""/>
    <s v=""/>
    <s v=""/>
    <s v=""/>
    <s v=""/>
    <s v=""/>
    <s v=""/>
    <x v="0"/>
    <n v="1"/>
  </r>
  <r>
    <x v="20"/>
    <n v="7"/>
    <n v="28"/>
    <n v="29"/>
    <n v="0"/>
    <n v="0"/>
    <s v=""/>
    <s v=""/>
    <s v=""/>
    <s v=""/>
    <s v=""/>
    <s v=""/>
    <s v=""/>
    <s v=""/>
    <s v=""/>
    <x v="0"/>
    <n v="1"/>
  </r>
  <r>
    <x v="20"/>
    <n v="8"/>
    <n v="27"/>
    <n v="28"/>
    <n v="-1"/>
    <n v="-1"/>
    <s v=""/>
    <s v=""/>
    <s v=""/>
    <s v=""/>
    <s v=""/>
    <s v=""/>
    <s v=""/>
    <s v=""/>
    <s v=""/>
    <x v="0"/>
    <n v="1"/>
  </r>
  <r>
    <x v="20"/>
    <n v="9"/>
    <n v="26"/>
    <n v="27"/>
    <n v="-1"/>
    <n v="0"/>
    <s v=""/>
    <s v=""/>
    <s v=""/>
    <s v=""/>
    <s v=""/>
    <s v=""/>
    <s v=""/>
    <s v=""/>
    <s v=""/>
    <x v="0"/>
    <n v="1"/>
  </r>
  <r>
    <x v="20"/>
    <n v="10"/>
    <n v="27"/>
    <n v="28"/>
    <n v="1"/>
    <n v="2"/>
    <s v=""/>
    <s v=""/>
    <s v=""/>
    <s v=""/>
    <s v=""/>
    <s v=""/>
    <s v=""/>
    <s v=""/>
    <s v=""/>
    <x v="0"/>
    <n v="1"/>
  </r>
  <r>
    <x v="20"/>
    <n v="11"/>
    <n v="27"/>
    <n v="28"/>
    <n v="0"/>
    <n v="-1"/>
    <s v=""/>
    <s v=""/>
    <s v=""/>
    <s v=""/>
    <s v=""/>
    <s v=""/>
    <s v=""/>
    <s v=""/>
    <s v=""/>
    <x v="0"/>
    <n v="1"/>
  </r>
  <r>
    <x v="20"/>
    <n v="12"/>
    <n v="27"/>
    <n v="28"/>
    <n v="0"/>
    <n v="0"/>
    <s v=""/>
    <s v=""/>
    <s v=""/>
    <s v=""/>
    <s v=""/>
    <s v=""/>
    <s v=""/>
    <s v=""/>
    <s v=""/>
    <x v="0"/>
    <n v="1"/>
  </r>
  <r>
    <x v="20"/>
    <n v="13"/>
    <n v="28"/>
    <n v="29"/>
    <n v="1"/>
    <n v="1"/>
    <s v=""/>
    <s v=""/>
    <s v=""/>
    <s v=""/>
    <s v=""/>
    <s v=""/>
    <s v=""/>
    <s v=""/>
    <s v=""/>
    <x v="0"/>
    <n v="1"/>
  </r>
  <r>
    <x v="20"/>
    <n v="14"/>
    <n v="27"/>
    <n v="28"/>
    <n v="-1"/>
    <n v="-2"/>
    <s v=""/>
    <s v=""/>
    <s v=""/>
    <s v=""/>
    <s v=""/>
    <s v=""/>
    <s v=""/>
    <s v=""/>
    <s v=""/>
    <x v="0"/>
    <n v="1"/>
  </r>
  <r>
    <x v="20"/>
    <n v="15"/>
    <n v="28"/>
    <n v="29"/>
    <n v="1"/>
    <n v="2"/>
    <s v=""/>
    <s v=""/>
    <s v=""/>
    <s v=""/>
    <s v=""/>
    <s v=""/>
    <s v=""/>
    <s v=""/>
    <s v=""/>
    <x v="0"/>
    <n v="1"/>
  </r>
  <r>
    <x v="20"/>
    <n v="16"/>
    <n v="27"/>
    <n v="28"/>
    <n v="-1"/>
    <n v="-2"/>
    <s v=""/>
    <s v=""/>
    <s v=""/>
    <s v=""/>
    <s v=""/>
    <s v=""/>
    <s v=""/>
    <s v=""/>
    <s v=""/>
    <x v="0"/>
    <n v="1"/>
  </r>
  <r>
    <x v="20"/>
    <n v="17"/>
    <n v="26"/>
    <n v="27"/>
    <n v="-1"/>
    <n v="0"/>
    <s v=""/>
    <s v=""/>
    <s v=""/>
    <s v=""/>
    <s v=""/>
    <s v=""/>
    <s v=""/>
    <s v=""/>
    <s v=""/>
    <x v="0"/>
    <n v="1"/>
  </r>
  <r>
    <x v="20"/>
    <n v="18"/>
    <n v="28"/>
    <n v="29"/>
    <n v="2"/>
    <n v="3"/>
    <s v=""/>
    <s v=""/>
    <s v=""/>
    <s v=""/>
    <s v=""/>
    <s v=""/>
    <s v=""/>
    <s v=""/>
    <s v=""/>
    <x v="0"/>
    <n v="1"/>
  </r>
  <r>
    <x v="20"/>
    <n v="19"/>
    <n v="28"/>
    <n v="29"/>
    <n v="0"/>
    <n v="-2"/>
    <s v=""/>
    <s v=""/>
    <s v=""/>
    <s v=""/>
    <s v=""/>
    <s v=""/>
    <s v=""/>
    <s v=""/>
    <s v=""/>
    <x v="0"/>
    <n v="1"/>
  </r>
  <r>
    <x v="20"/>
    <n v="20"/>
    <n v="30"/>
    <n v="31"/>
    <n v="2"/>
    <n v="2"/>
    <s v=""/>
    <s v=""/>
    <s v=""/>
    <s v=""/>
    <s v=""/>
    <s v=""/>
    <s v=""/>
    <s v=""/>
    <s v=""/>
    <x v="0"/>
    <n v="1"/>
  </r>
  <r>
    <x v="20"/>
    <n v="21"/>
    <n v="31"/>
    <n v="32"/>
    <n v="1"/>
    <n v="-1"/>
    <s v=""/>
    <s v=""/>
    <s v=""/>
    <s v=""/>
    <s v=""/>
    <s v=""/>
    <s v=""/>
    <s v=""/>
    <s v=""/>
    <x v="0"/>
    <n v="1"/>
  </r>
  <r>
    <x v="20"/>
    <n v="22"/>
    <n v="28"/>
    <n v="29"/>
    <n v="-3"/>
    <n v="-4"/>
    <s v=""/>
    <s v=""/>
    <s v=""/>
    <s v=""/>
    <s v=""/>
    <s v=""/>
    <s v=""/>
    <s v=""/>
    <s v=""/>
    <x v="0"/>
    <n v="1"/>
  </r>
  <r>
    <x v="20"/>
    <n v="23"/>
    <n v="27"/>
    <n v="28"/>
    <n v="-1"/>
    <n v="2"/>
    <s v=""/>
    <s v=""/>
    <s v=""/>
    <s v=""/>
    <s v=""/>
    <s v=""/>
    <s v=""/>
    <s v=""/>
    <s v=""/>
    <x v="0"/>
    <n v="1"/>
  </r>
  <r>
    <x v="20"/>
    <n v="24"/>
    <n v="27"/>
    <n v="28"/>
    <n v="0"/>
    <n v="1"/>
    <s v=""/>
    <s v=""/>
    <s v=""/>
    <s v=""/>
    <s v=""/>
    <s v=""/>
    <s v=""/>
    <s v=""/>
    <s v=""/>
    <x v="0"/>
    <n v="1"/>
  </r>
  <r>
    <x v="20"/>
    <n v="25"/>
    <n v="29"/>
    <n v="30"/>
    <n v="2"/>
    <n v="2"/>
    <s v=""/>
    <s v=""/>
    <s v=""/>
    <s v=""/>
    <s v=""/>
    <s v=""/>
    <s v=""/>
    <s v=""/>
    <s v=""/>
    <x v="0"/>
    <n v="1"/>
  </r>
  <r>
    <x v="20"/>
    <n v="26"/>
    <n v="28"/>
    <n v="29"/>
    <n v="-1"/>
    <n v="-3"/>
    <s v=""/>
    <s v=""/>
    <s v=""/>
    <s v=""/>
    <s v=""/>
    <s v=""/>
    <s v=""/>
    <s v=""/>
    <s v=""/>
    <x v="0"/>
    <n v="1"/>
  </r>
  <r>
    <x v="20"/>
    <n v="27"/>
    <n v="29"/>
    <n v="30"/>
    <n v="1"/>
    <n v="2"/>
    <s v=""/>
    <s v=""/>
    <s v=""/>
    <s v=""/>
    <s v=""/>
    <s v=""/>
    <s v=""/>
    <s v=""/>
    <s v=""/>
    <x v="0"/>
    <n v="1"/>
  </r>
  <r>
    <x v="20"/>
    <n v="28"/>
    <n v="28"/>
    <n v="29"/>
    <n v="-1"/>
    <n v="-2"/>
    <s v=""/>
    <s v=""/>
    <s v=""/>
    <s v=""/>
    <s v=""/>
    <s v=""/>
    <s v=""/>
    <s v=""/>
    <s v=""/>
    <x v="0"/>
    <n v="1"/>
  </r>
  <r>
    <x v="20"/>
    <n v="29"/>
    <n v="25"/>
    <n v="26"/>
    <n v="-3"/>
    <n v="-2"/>
    <n v="26"/>
    <n v="0"/>
    <n v="-2"/>
    <n v="1"/>
    <n v="1"/>
    <s v=""/>
    <s v=""/>
    <s v=""/>
    <n v="-2"/>
    <x v="1"/>
    <n v="1"/>
  </r>
  <r>
    <x v="20"/>
    <n v="30"/>
    <n v="28"/>
    <n v="29"/>
    <n v="3"/>
    <n v="6"/>
    <n v="21"/>
    <n v="0"/>
    <n v="-2"/>
    <n v="2"/>
    <n v="2"/>
    <s v=""/>
    <s v=""/>
    <s v=""/>
    <s v=""/>
    <x v="0"/>
    <n v="1"/>
  </r>
  <r>
    <x v="20"/>
    <n v="31"/>
    <n v="28"/>
    <n v="29"/>
    <n v="0"/>
    <n v="-3"/>
    <n v="30"/>
    <s v=""/>
    <n v="-2"/>
    <n v="3"/>
    <n v="3"/>
    <n v="3"/>
    <s v=""/>
    <s v=""/>
    <s v=""/>
    <x v="0"/>
    <n v="1"/>
  </r>
  <r>
    <x v="21"/>
    <n v="1"/>
    <n v="25"/>
    <n v="26"/>
    <s v=""/>
    <s v=""/>
    <s v=""/>
    <s v=""/>
    <s v=""/>
    <s v=""/>
    <s v=""/>
    <s v=""/>
    <s v=""/>
    <m/>
    <s v=""/>
    <x v="0"/>
    <s v=""/>
  </r>
  <r>
    <x v="21"/>
    <n v="2"/>
    <n v="26"/>
    <n v="27"/>
    <n v="1"/>
    <s v=""/>
    <s v=""/>
    <s v=""/>
    <s v=""/>
    <s v=""/>
    <s v=""/>
    <s v=""/>
    <s v=""/>
    <m/>
    <s v=""/>
    <x v="0"/>
    <s v=""/>
  </r>
  <r>
    <x v="21"/>
    <n v="3"/>
    <n v="26"/>
    <n v="27"/>
    <n v="0"/>
    <n v="-1"/>
    <s v=""/>
    <s v=""/>
    <s v=""/>
    <s v=""/>
    <s v=""/>
    <s v=""/>
    <s v=""/>
    <m/>
    <s v=""/>
    <x v="0"/>
    <s v=""/>
  </r>
  <r>
    <x v="21"/>
    <n v="4"/>
    <n v="26"/>
    <n v="27"/>
    <n v="0"/>
    <n v="0"/>
    <s v=""/>
    <s v=""/>
    <s v=""/>
    <s v=""/>
    <s v=""/>
    <s v=""/>
    <s v=""/>
    <m/>
    <s v=""/>
    <x v="0"/>
    <s v=""/>
  </r>
  <r>
    <x v="21"/>
    <n v="5"/>
    <n v="24"/>
    <n v="25"/>
    <n v="-2"/>
    <n v="-2"/>
    <s v=""/>
    <s v=""/>
    <s v=""/>
    <s v=""/>
    <s v=""/>
    <s v=""/>
    <s v=""/>
    <m/>
    <s v=""/>
    <x v="0"/>
    <s v=""/>
  </r>
  <r>
    <x v="21"/>
    <n v="6"/>
    <n v="25"/>
    <n v="26"/>
    <n v="1"/>
    <n v="3"/>
    <s v=""/>
    <s v=""/>
    <s v=""/>
    <s v=""/>
    <s v=""/>
    <s v=""/>
    <s v=""/>
    <m/>
    <s v=""/>
    <x v="0"/>
    <s v=""/>
  </r>
  <r>
    <x v="21"/>
    <n v="7"/>
    <n v="25"/>
    <n v="26"/>
    <n v="0"/>
    <n v="-1"/>
    <s v=""/>
    <s v=""/>
    <s v=""/>
    <s v=""/>
    <s v=""/>
    <s v=""/>
    <s v=""/>
    <m/>
    <s v=""/>
    <x v="0"/>
    <s v=""/>
  </r>
  <r>
    <x v="21"/>
    <n v="8"/>
    <n v="25"/>
    <n v="26"/>
    <n v="0"/>
    <n v="0"/>
    <s v=""/>
    <s v=""/>
    <s v=""/>
    <s v=""/>
    <s v=""/>
    <s v=""/>
    <s v=""/>
    <m/>
    <s v=""/>
    <x v="0"/>
    <s v=""/>
  </r>
  <r>
    <x v="21"/>
    <n v="9"/>
    <n v="25"/>
    <n v="26"/>
    <n v="0"/>
    <n v="0"/>
    <s v=""/>
    <s v=""/>
    <s v=""/>
    <s v=""/>
    <s v=""/>
    <s v=""/>
    <s v=""/>
    <m/>
    <s v=""/>
    <x v="0"/>
    <s v=""/>
  </r>
  <r>
    <x v="21"/>
    <n v="10"/>
    <n v="25"/>
    <n v="26"/>
    <n v="0"/>
    <n v="0"/>
    <s v=""/>
    <s v=""/>
    <s v=""/>
    <s v=""/>
    <s v=""/>
    <s v=""/>
    <s v=""/>
    <m/>
    <s v=""/>
    <x v="0"/>
    <s v=""/>
  </r>
  <r>
    <x v="21"/>
    <n v="11"/>
    <n v="27"/>
    <n v="28"/>
    <n v="2"/>
    <n v="2"/>
    <s v=""/>
    <s v=""/>
    <s v=""/>
    <s v=""/>
    <s v=""/>
    <s v=""/>
    <s v=""/>
    <m/>
    <s v=""/>
    <x v="0"/>
    <s v=""/>
  </r>
  <r>
    <x v="21"/>
    <n v="12"/>
    <n v="24"/>
    <n v="25"/>
    <n v="-3"/>
    <n v="-5"/>
    <s v=""/>
    <s v=""/>
    <s v=""/>
    <s v=""/>
    <s v=""/>
    <s v=""/>
    <s v=""/>
    <m/>
    <s v=""/>
    <x v="0"/>
    <s v=""/>
  </r>
  <r>
    <x v="21"/>
    <n v="13"/>
    <n v="25"/>
    <n v="26"/>
    <n v="1"/>
    <n v="4"/>
    <s v=""/>
    <s v=""/>
    <s v=""/>
    <s v=""/>
    <s v=""/>
    <s v=""/>
    <s v=""/>
    <m/>
    <s v=""/>
    <x v="0"/>
    <s v=""/>
  </r>
  <r>
    <x v="22"/>
    <n v="1"/>
    <n v="31"/>
    <n v="32"/>
    <s v=""/>
    <s v=""/>
    <s v=""/>
    <s v=""/>
    <s v=""/>
    <s v=""/>
    <s v=""/>
    <s v=""/>
    <s v=""/>
    <s v=""/>
    <s v=""/>
    <x v="0"/>
    <n v="1"/>
  </r>
  <r>
    <x v="22"/>
    <n v="2"/>
    <n v="37"/>
    <n v="38"/>
    <n v="6"/>
    <s v=""/>
    <s v=""/>
    <s v=""/>
    <s v=""/>
    <s v=""/>
    <s v=""/>
    <s v=""/>
    <s v=""/>
    <s v=""/>
    <s v=""/>
    <x v="0"/>
    <n v="1"/>
  </r>
  <r>
    <x v="22"/>
    <n v="3"/>
    <n v="33"/>
    <n v="34"/>
    <n v="-4"/>
    <n v="-10"/>
    <s v=""/>
    <s v=""/>
    <s v=""/>
    <s v=""/>
    <s v=""/>
    <s v=""/>
    <s v=""/>
    <s v=""/>
    <s v=""/>
    <x v="0"/>
    <n v="1"/>
  </r>
  <r>
    <x v="22"/>
    <n v="4"/>
    <n v="36"/>
    <n v="37"/>
    <n v="3"/>
    <n v="7"/>
    <s v=""/>
    <s v=""/>
    <s v=""/>
    <s v=""/>
    <s v=""/>
    <s v=""/>
    <s v=""/>
    <s v=""/>
    <s v=""/>
    <x v="0"/>
    <n v="1"/>
  </r>
  <r>
    <x v="22"/>
    <n v="5"/>
    <n v="37"/>
    <n v="38"/>
    <n v="1"/>
    <n v="-2"/>
    <s v=""/>
    <s v=""/>
    <s v=""/>
    <s v=""/>
    <s v=""/>
    <s v=""/>
    <s v=""/>
    <s v=""/>
    <s v=""/>
    <x v="0"/>
    <n v="1"/>
  </r>
  <r>
    <x v="22"/>
    <n v="6"/>
    <n v="32"/>
    <n v="33"/>
    <n v="-5"/>
    <n v="-6"/>
    <s v=""/>
    <s v=""/>
    <s v=""/>
    <s v=""/>
    <s v=""/>
    <s v=""/>
    <s v=""/>
    <s v=""/>
    <s v=""/>
    <x v="0"/>
    <n v="1"/>
  </r>
  <r>
    <x v="22"/>
    <n v="7"/>
    <n v="35"/>
    <n v="36"/>
    <n v="3"/>
    <n v="8"/>
    <s v=""/>
    <s v=""/>
    <s v=""/>
    <s v=""/>
    <s v=""/>
    <s v=""/>
    <s v=""/>
    <s v=""/>
    <s v=""/>
    <x v="0"/>
    <n v="1"/>
  </r>
  <r>
    <x v="22"/>
    <n v="8"/>
    <n v="28"/>
    <n v="29"/>
    <n v="-7"/>
    <n v="-10"/>
    <s v=""/>
    <s v=""/>
    <s v=""/>
    <s v=""/>
    <s v=""/>
    <s v=""/>
    <s v=""/>
    <s v=""/>
    <s v=""/>
    <x v="0"/>
    <n v="1"/>
  </r>
  <r>
    <x v="22"/>
    <n v="9"/>
    <n v="37"/>
    <n v="38"/>
    <n v="9"/>
    <n v="16"/>
    <s v=""/>
    <s v=""/>
    <s v=""/>
    <s v=""/>
    <s v=""/>
    <s v=""/>
    <s v=""/>
    <s v=""/>
    <s v=""/>
    <x v="0"/>
    <n v="1"/>
  </r>
  <r>
    <x v="22"/>
    <n v="10"/>
    <n v="40"/>
    <n v="41"/>
    <n v="3"/>
    <n v="-6"/>
    <s v=""/>
    <s v=""/>
    <s v=""/>
    <s v=""/>
    <s v=""/>
    <s v=""/>
    <s v=""/>
    <s v=""/>
    <s v=""/>
    <x v="0"/>
    <n v="1"/>
  </r>
  <r>
    <x v="22"/>
    <n v="11"/>
    <n v="37"/>
    <n v="38"/>
    <n v="-3"/>
    <n v="-6"/>
    <n v="38"/>
    <n v="0"/>
    <n v="-6"/>
    <n v="1"/>
    <n v="1"/>
    <s v=""/>
    <s v=""/>
    <s v=""/>
    <n v="-6"/>
    <x v="1"/>
    <n v="1"/>
  </r>
  <r>
    <x v="22"/>
    <n v="12"/>
    <n v="31"/>
    <n v="32"/>
    <n v="-6"/>
    <n v="-3"/>
    <n v="29"/>
    <n v="0"/>
    <n v="-6"/>
    <n v="2"/>
    <n v="2"/>
    <s v=""/>
    <s v=""/>
    <s v=""/>
    <s v=""/>
    <x v="0"/>
    <n v="1"/>
  </r>
  <r>
    <x v="22"/>
    <n v="13"/>
    <n v="30"/>
    <n v="31"/>
    <n v="-1"/>
    <n v="5"/>
    <n v="20"/>
    <n v="0"/>
    <n v="-6"/>
    <n v="3"/>
    <n v="3"/>
    <s v=""/>
    <s v=""/>
    <s v=""/>
    <s v=""/>
    <x v="0"/>
    <n v="1"/>
  </r>
  <r>
    <x v="22"/>
    <n v="14"/>
    <n v="33"/>
    <n v="34"/>
    <n v="3"/>
    <n v="4"/>
    <n v="24"/>
    <s v=""/>
    <n v="-6"/>
    <n v="4"/>
    <n v="4"/>
    <s v=""/>
    <s v=""/>
    <s v=""/>
    <s v=""/>
    <x v="0"/>
    <n v="1"/>
  </r>
  <r>
    <x v="23"/>
    <n v="1"/>
    <n v="35"/>
    <n v="36"/>
    <s v=""/>
    <s v=""/>
    <s v=""/>
    <s v=""/>
    <s v=""/>
    <s v=""/>
    <s v=""/>
    <s v=""/>
    <s v=""/>
    <m/>
    <s v=""/>
    <x v="0"/>
    <s v=""/>
  </r>
  <r>
    <x v="23"/>
    <n v="2"/>
    <n v="30"/>
    <n v="31"/>
    <n v="-5"/>
    <s v=""/>
    <s v=""/>
    <s v=""/>
    <s v=""/>
    <s v=""/>
    <s v=""/>
    <s v=""/>
    <s v=""/>
    <m/>
    <s v=""/>
    <x v="0"/>
    <s v=""/>
  </r>
  <r>
    <x v="23"/>
    <n v="3"/>
    <n v="27"/>
    <n v="28"/>
    <n v="-3"/>
    <n v="2"/>
    <s v=""/>
    <s v=""/>
    <s v=""/>
    <s v=""/>
    <s v=""/>
    <s v=""/>
    <s v=""/>
    <m/>
    <s v=""/>
    <x v="0"/>
    <s v=""/>
  </r>
  <r>
    <x v="23"/>
    <n v="4"/>
    <n v="29"/>
    <n v="30"/>
    <n v="2"/>
    <n v="5"/>
    <s v=""/>
    <s v=""/>
    <s v=""/>
    <s v=""/>
    <s v=""/>
    <s v=""/>
    <s v=""/>
    <m/>
    <s v=""/>
    <x v="0"/>
    <s v=""/>
  </r>
  <r>
    <x v="23"/>
    <n v="5"/>
    <n v="30"/>
    <n v="31"/>
    <n v="1"/>
    <n v="-1"/>
    <s v=""/>
    <s v=""/>
    <s v=""/>
    <s v=""/>
    <s v=""/>
    <s v=""/>
    <s v=""/>
    <m/>
    <s v=""/>
    <x v="0"/>
    <s v=""/>
  </r>
  <r>
    <x v="23"/>
    <n v="6"/>
    <n v="26"/>
    <n v="27"/>
    <n v="-4"/>
    <n v="-5"/>
    <s v=""/>
    <s v=""/>
    <s v=""/>
    <s v=""/>
    <s v=""/>
    <s v=""/>
    <s v=""/>
    <m/>
    <s v=""/>
    <x v="0"/>
    <s v=""/>
  </r>
  <r>
    <x v="23"/>
    <n v="7"/>
    <n v="35"/>
    <n v="36"/>
    <n v="9"/>
    <n v="13"/>
    <s v=""/>
    <s v=""/>
    <s v=""/>
    <s v=""/>
    <s v=""/>
    <s v=""/>
    <s v=""/>
    <m/>
    <s v=""/>
    <x v="0"/>
    <s v=""/>
  </r>
  <r>
    <x v="23"/>
    <n v="8"/>
    <n v="28"/>
    <n v="29"/>
    <n v="-7"/>
    <n v="-16"/>
    <s v=""/>
    <s v=""/>
    <s v=""/>
    <s v=""/>
    <s v=""/>
    <s v=""/>
    <s v=""/>
    <m/>
    <s v=""/>
    <x v="0"/>
    <s v=""/>
  </r>
  <r>
    <x v="23"/>
    <n v="9"/>
    <n v="36"/>
    <n v="37"/>
    <n v="8"/>
    <n v="15"/>
    <s v=""/>
    <s v=""/>
    <s v=""/>
    <s v=""/>
    <s v=""/>
    <s v=""/>
    <s v=""/>
    <m/>
    <s v=""/>
    <x v="0"/>
    <s v=""/>
  </r>
  <r>
    <x v="23"/>
    <n v="10"/>
    <n v="29"/>
    <n v="30"/>
    <n v="-7"/>
    <n v="-15"/>
    <s v=""/>
    <s v=""/>
    <s v=""/>
    <s v=""/>
    <s v=""/>
    <s v=""/>
    <s v=""/>
    <m/>
    <s v=""/>
    <x v="0"/>
    <s v=""/>
  </r>
  <r>
    <x v="23"/>
    <n v="11"/>
    <n v="36"/>
    <n v="37"/>
    <n v="7"/>
    <n v="14"/>
    <s v=""/>
    <s v=""/>
    <s v=""/>
    <s v=""/>
    <s v=""/>
    <s v=""/>
    <s v=""/>
    <m/>
    <s v=""/>
    <x v="0"/>
    <s v=""/>
  </r>
  <r>
    <x v="23"/>
    <n v="12"/>
    <n v="33"/>
    <n v="34"/>
    <n v="-3"/>
    <n v="-10"/>
    <s v=""/>
    <s v=""/>
    <s v=""/>
    <s v=""/>
    <s v=""/>
    <s v=""/>
    <s v=""/>
    <m/>
    <s v=""/>
    <x v="0"/>
    <s v=""/>
  </r>
  <r>
    <x v="23"/>
    <n v="13"/>
    <n v="28"/>
    <n v="29"/>
    <n v="-5"/>
    <n v="-2"/>
    <s v=""/>
    <s v=""/>
    <s v=""/>
    <s v=""/>
    <s v=""/>
    <s v=""/>
    <s v=""/>
    <m/>
    <s v=""/>
    <x v="0"/>
    <s v=""/>
  </r>
  <r>
    <x v="24"/>
    <n v="1"/>
    <n v="30"/>
    <n v="31"/>
    <s v=""/>
    <s v=""/>
    <s v=""/>
    <s v=""/>
    <s v=""/>
    <s v=""/>
    <s v=""/>
    <s v=""/>
    <s v=""/>
    <m/>
    <s v=""/>
    <x v="0"/>
    <s v=""/>
  </r>
  <r>
    <x v="24"/>
    <n v="2"/>
    <n v="30"/>
    <n v="31"/>
    <n v="0"/>
    <s v=""/>
    <s v=""/>
    <s v=""/>
    <s v=""/>
    <s v=""/>
    <s v=""/>
    <s v=""/>
    <s v=""/>
    <m/>
    <s v=""/>
    <x v="0"/>
    <s v=""/>
  </r>
  <r>
    <x v="24"/>
    <n v="3"/>
    <n v="32"/>
    <n v="33"/>
    <n v="2"/>
    <n v="2"/>
    <s v=""/>
    <s v=""/>
    <s v=""/>
    <s v=""/>
    <s v=""/>
    <s v=""/>
    <s v=""/>
    <m/>
    <s v=""/>
    <x v="0"/>
    <s v=""/>
  </r>
  <r>
    <x v="24"/>
    <n v="4"/>
    <n v="40"/>
    <n v="41"/>
    <n v="8"/>
    <n v="6"/>
    <s v=""/>
    <s v=""/>
    <s v=""/>
    <s v=""/>
    <s v=""/>
    <s v=""/>
    <s v=""/>
    <m/>
    <s v=""/>
    <x v="0"/>
    <s v=""/>
  </r>
  <r>
    <x v="24"/>
    <n v="5"/>
    <n v="27"/>
    <n v="28"/>
    <n v="-13"/>
    <n v="-21"/>
    <s v=""/>
    <s v=""/>
    <s v=""/>
    <s v=""/>
    <s v=""/>
    <s v=""/>
    <s v=""/>
    <m/>
    <s v=""/>
    <x v="0"/>
    <s v=""/>
  </r>
  <r>
    <x v="24"/>
    <n v="6"/>
    <n v="29"/>
    <n v="30"/>
    <n v="2"/>
    <n v="15"/>
    <s v=""/>
    <s v=""/>
    <s v=""/>
    <s v=""/>
    <s v=""/>
    <s v=""/>
    <s v=""/>
    <m/>
    <s v=""/>
    <x v="0"/>
    <s v=""/>
  </r>
  <r>
    <x v="24"/>
    <n v="7"/>
    <n v="28"/>
    <n v="29"/>
    <n v="-1"/>
    <n v="-3"/>
    <s v=""/>
    <s v=""/>
    <s v=""/>
    <s v=""/>
    <s v=""/>
    <s v=""/>
    <s v=""/>
    <m/>
    <s v=""/>
    <x v="0"/>
    <s v=""/>
  </r>
  <r>
    <x v="24"/>
    <n v="8"/>
    <n v="29"/>
    <n v="30"/>
    <n v="1"/>
    <n v="2"/>
    <s v=""/>
    <s v=""/>
    <s v=""/>
    <s v=""/>
    <s v=""/>
    <s v=""/>
    <s v=""/>
    <m/>
    <s v=""/>
    <x v="0"/>
    <s v=""/>
  </r>
  <r>
    <x v="24"/>
    <n v="9"/>
    <n v="36"/>
    <n v="37"/>
    <n v="7"/>
    <n v="6"/>
    <s v=""/>
    <s v=""/>
    <s v=""/>
    <s v=""/>
    <s v=""/>
    <s v=""/>
    <s v=""/>
    <m/>
    <s v=""/>
    <x v="0"/>
    <s v=""/>
  </r>
  <r>
    <x v="24"/>
    <n v="10"/>
    <n v="27"/>
    <n v="28"/>
    <n v="-9"/>
    <n v="-16"/>
    <s v=""/>
    <s v=""/>
    <s v=""/>
    <s v=""/>
    <s v=""/>
    <s v=""/>
    <s v=""/>
    <m/>
    <s v=""/>
    <x v="0"/>
    <s v=""/>
  </r>
  <r>
    <x v="24"/>
    <n v="11"/>
    <n v="28"/>
    <n v="29"/>
    <n v="1"/>
    <n v="10"/>
    <s v=""/>
    <s v=""/>
    <s v=""/>
    <s v=""/>
    <s v=""/>
    <s v=""/>
    <s v=""/>
    <m/>
    <s v=""/>
    <x v="0"/>
    <s v=""/>
  </r>
  <r>
    <x v="24"/>
    <n v="12"/>
    <n v="27"/>
    <n v="28"/>
    <n v="-1"/>
    <n v="-2"/>
    <s v=""/>
    <s v=""/>
    <s v=""/>
    <s v=""/>
    <s v=""/>
    <s v=""/>
    <s v=""/>
    <m/>
    <s v=""/>
    <x v="0"/>
    <s v=""/>
  </r>
  <r>
    <x v="25"/>
    <n v="1"/>
    <n v="26"/>
    <n v="27"/>
    <s v=""/>
    <s v=""/>
    <s v=""/>
    <s v=""/>
    <s v=""/>
    <s v=""/>
    <s v=""/>
    <s v=""/>
    <s v=""/>
    <m/>
    <s v=""/>
    <x v="0"/>
    <s v=""/>
  </r>
  <r>
    <x v="25"/>
    <n v="2"/>
    <n v="28"/>
    <n v="29"/>
    <n v="2"/>
    <s v=""/>
    <s v=""/>
    <s v=""/>
    <s v=""/>
    <s v=""/>
    <s v=""/>
    <s v=""/>
    <s v=""/>
    <m/>
    <s v=""/>
    <x v="0"/>
    <s v=""/>
  </r>
  <r>
    <x v="25"/>
    <n v="3"/>
    <n v="27"/>
    <n v="28"/>
    <n v="-1"/>
    <n v="-3"/>
    <s v=""/>
    <s v=""/>
    <s v=""/>
    <s v=""/>
    <s v=""/>
    <s v=""/>
    <s v=""/>
    <m/>
    <s v=""/>
    <x v="0"/>
    <s v=""/>
  </r>
  <r>
    <x v="25"/>
    <n v="4"/>
    <n v="25"/>
    <n v="26"/>
    <n v="-2"/>
    <n v="-1"/>
    <s v=""/>
    <s v=""/>
    <s v=""/>
    <s v=""/>
    <s v=""/>
    <s v=""/>
    <s v=""/>
    <m/>
    <s v=""/>
    <x v="0"/>
    <s v=""/>
  </r>
  <r>
    <x v="25"/>
    <n v="5"/>
    <n v="25"/>
    <n v="26"/>
    <n v="0"/>
    <n v="2"/>
    <s v=""/>
    <s v=""/>
    <s v=""/>
    <s v=""/>
    <s v=""/>
    <s v=""/>
    <s v=""/>
    <m/>
    <s v=""/>
    <x v="0"/>
    <s v=""/>
  </r>
  <r>
    <x v="25"/>
    <n v="6"/>
    <n v="25"/>
    <n v="26"/>
    <n v="0"/>
    <n v="0"/>
    <s v=""/>
    <s v=""/>
    <s v=""/>
    <s v=""/>
    <s v=""/>
    <s v=""/>
    <s v=""/>
    <m/>
    <s v=""/>
    <x v="0"/>
    <s v=""/>
  </r>
  <r>
    <x v="25"/>
    <n v="7"/>
    <n v="25"/>
    <n v="26"/>
    <n v="0"/>
    <n v="0"/>
    <s v=""/>
    <s v=""/>
    <s v=""/>
    <s v=""/>
    <s v=""/>
    <s v=""/>
    <s v=""/>
    <m/>
    <s v=""/>
    <x v="0"/>
    <s v=""/>
  </r>
  <r>
    <x v="25"/>
    <n v="8"/>
    <n v="21"/>
    <n v="22"/>
    <n v="-4"/>
    <n v="-4"/>
    <s v=""/>
    <s v=""/>
    <s v=""/>
    <s v=""/>
    <s v=""/>
    <s v=""/>
    <s v=""/>
    <m/>
    <s v=""/>
    <x v="0"/>
    <s v=""/>
  </r>
  <r>
    <x v="25"/>
    <n v="9"/>
    <n v="26"/>
    <n v="27"/>
    <n v="5"/>
    <n v="9"/>
    <s v=""/>
    <s v=""/>
    <s v=""/>
    <s v=""/>
    <s v=""/>
    <s v=""/>
    <s v=""/>
    <m/>
    <s v=""/>
    <x v="0"/>
    <s v=""/>
  </r>
  <r>
    <x v="25"/>
    <n v="10"/>
    <n v="23"/>
    <n v="24"/>
    <n v="-3"/>
    <n v="-8"/>
    <s v=""/>
    <s v=""/>
    <s v=""/>
    <s v=""/>
    <s v=""/>
    <s v=""/>
    <s v=""/>
    <m/>
    <s v=""/>
    <x v="0"/>
    <s v=""/>
  </r>
  <r>
    <x v="25"/>
    <n v="11"/>
    <n v="25"/>
    <n v="26"/>
    <n v="2"/>
    <n v="5"/>
    <s v=""/>
    <s v=""/>
    <s v=""/>
    <s v=""/>
    <s v=""/>
    <s v=""/>
    <s v=""/>
    <m/>
    <s v=""/>
    <x v="0"/>
    <s v=""/>
  </r>
  <r>
    <x v="25"/>
    <n v="12"/>
    <n v="25"/>
    <n v="26"/>
    <n v="0"/>
    <n v="-2"/>
    <s v=""/>
    <s v=""/>
    <s v=""/>
    <s v=""/>
    <s v=""/>
    <s v=""/>
    <s v=""/>
    <m/>
    <s v=""/>
    <x v="0"/>
    <s v=""/>
  </r>
  <r>
    <x v="25"/>
    <n v="13"/>
    <n v="26"/>
    <n v="27"/>
    <n v="1"/>
    <n v="1"/>
    <s v=""/>
    <s v=""/>
    <s v=""/>
    <s v=""/>
    <s v=""/>
    <s v=""/>
    <s v=""/>
    <m/>
    <s v=""/>
    <x v="0"/>
    <s v=""/>
  </r>
  <r>
    <x v="26"/>
    <n v="1"/>
    <n v="31"/>
    <n v="32"/>
    <s v=""/>
    <s v=""/>
    <s v=""/>
    <s v=""/>
    <s v=""/>
    <s v=""/>
    <s v=""/>
    <s v=""/>
    <s v=""/>
    <m/>
    <s v=""/>
    <x v="0"/>
    <s v=""/>
  </r>
  <r>
    <x v="26"/>
    <n v="2"/>
    <n v="29"/>
    <n v="30"/>
    <n v="-2"/>
    <s v=""/>
    <s v=""/>
    <s v=""/>
    <s v=""/>
    <s v=""/>
    <s v=""/>
    <s v=""/>
    <s v=""/>
    <m/>
    <s v=""/>
    <x v="0"/>
    <s v=""/>
  </r>
  <r>
    <x v="26"/>
    <n v="3"/>
    <n v="28"/>
    <n v="29"/>
    <n v="-1"/>
    <n v="1"/>
    <s v=""/>
    <s v=""/>
    <s v=""/>
    <s v=""/>
    <s v=""/>
    <s v=""/>
    <s v=""/>
    <m/>
    <s v=""/>
    <x v="0"/>
    <s v=""/>
  </r>
  <r>
    <x v="26"/>
    <n v="4"/>
    <n v="27"/>
    <n v="28"/>
    <n v="-1"/>
    <n v="0"/>
    <s v=""/>
    <s v=""/>
    <s v=""/>
    <s v=""/>
    <s v=""/>
    <s v=""/>
    <s v=""/>
    <m/>
    <s v=""/>
    <x v="0"/>
    <s v=""/>
  </r>
  <r>
    <x v="26"/>
    <n v="5"/>
    <n v="31"/>
    <n v="32"/>
    <n v="4"/>
    <n v="5"/>
    <s v=""/>
    <s v=""/>
    <s v=""/>
    <s v=""/>
    <s v=""/>
    <s v=""/>
    <s v=""/>
    <m/>
    <s v=""/>
    <x v="0"/>
    <s v=""/>
  </r>
  <r>
    <x v="26"/>
    <n v="6"/>
    <n v="30"/>
    <n v="31"/>
    <n v="-1"/>
    <n v="-5"/>
    <s v=""/>
    <s v=""/>
    <s v=""/>
    <s v=""/>
    <s v=""/>
    <s v=""/>
    <s v=""/>
    <m/>
    <s v=""/>
    <x v="0"/>
    <s v=""/>
  </r>
  <r>
    <x v="26"/>
    <n v="7"/>
    <n v="25"/>
    <n v="26"/>
    <n v="-5"/>
    <n v="-4"/>
    <s v=""/>
    <s v=""/>
    <s v=""/>
    <s v=""/>
    <s v=""/>
    <s v=""/>
    <s v=""/>
    <m/>
    <s v=""/>
    <x v="0"/>
    <s v=""/>
  </r>
  <r>
    <x v="26"/>
    <n v="8"/>
    <n v="28"/>
    <n v="29"/>
    <n v="3"/>
    <n v="8"/>
    <s v=""/>
    <s v=""/>
    <s v=""/>
    <s v=""/>
    <s v=""/>
    <s v=""/>
    <s v=""/>
    <m/>
    <s v=""/>
    <x v="0"/>
    <s v=""/>
  </r>
  <r>
    <x v="26"/>
    <n v="9"/>
    <n v="30"/>
    <n v="31"/>
    <n v="2"/>
    <n v="-1"/>
    <s v=""/>
    <s v=""/>
    <s v=""/>
    <s v=""/>
    <s v=""/>
    <s v=""/>
    <s v=""/>
    <m/>
    <s v=""/>
    <x v="0"/>
    <s v=""/>
  </r>
  <r>
    <x v="26"/>
    <n v="10"/>
    <n v="28"/>
    <n v="29"/>
    <n v="-2"/>
    <n v="-4"/>
    <s v=""/>
    <s v=""/>
    <s v=""/>
    <s v=""/>
    <s v=""/>
    <s v=""/>
    <s v=""/>
    <m/>
    <s v=""/>
    <x v="0"/>
    <s v=""/>
  </r>
  <r>
    <x v="26"/>
    <n v="11"/>
    <n v="26"/>
    <n v="27"/>
    <n v="-2"/>
    <n v="0"/>
    <s v=""/>
    <s v=""/>
    <s v=""/>
    <s v=""/>
    <s v=""/>
    <s v=""/>
    <s v=""/>
    <m/>
    <s v=""/>
    <x v="0"/>
    <s v=""/>
  </r>
  <r>
    <x v="26"/>
    <n v="12"/>
    <n v="30"/>
    <n v="31"/>
    <n v="4"/>
    <n v="6"/>
    <s v=""/>
    <s v=""/>
    <s v=""/>
    <s v=""/>
    <s v=""/>
    <s v=""/>
    <s v=""/>
    <m/>
    <s v=""/>
    <x v="0"/>
    <s v=""/>
  </r>
  <r>
    <x v="26"/>
    <n v="13"/>
    <n v="27"/>
    <n v="28"/>
    <n v="-3"/>
    <n v="-7"/>
    <s v=""/>
    <s v=""/>
    <s v=""/>
    <s v=""/>
    <s v=""/>
    <s v=""/>
    <s v=""/>
    <m/>
    <s v=""/>
    <x v="0"/>
    <s v=""/>
  </r>
  <r>
    <x v="27"/>
    <n v="1"/>
    <n v="32"/>
    <n v="33"/>
    <s v=""/>
    <s v=""/>
    <s v=""/>
    <s v=""/>
    <s v=""/>
    <s v=""/>
    <s v=""/>
    <s v=""/>
    <s v=""/>
    <m/>
    <s v=""/>
    <x v="0"/>
    <s v=""/>
  </r>
  <r>
    <x v="27"/>
    <n v="2"/>
    <n v="30"/>
    <n v="31"/>
    <n v="-2"/>
    <s v=""/>
    <s v=""/>
    <s v=""/>
    <s v=""/>
    <s v=""/>
    <s v=""/>
    <s v=""/>
    <s v=""/>
    <m/>
    <s v=""/>
    <x v="0"/>
    <s v=""/>
  </r>
  <r>
    <x v="27"/>
    <n v="3"/>
    <n v="27"/>
    <n v="28"/>
    <n v="-3"/>
    <n v="-1"/>
    <s v=""/>
    <s v=""/>
    <s v=""/>
    <s v=""/>
    <s v=""/>
    <s v=""/>
    <s v=""/>
    <m/>
    <s v=""/>
    <x v="0"/>
    <s v=""/>
  </r>
  <r>
    <x v="27"/>
    <n v="4"/>
    <n v="29"/>
    <n v="30"/>
    <n v="2"/>
    <n v="5"/>
    <s v=""/>
    <s v=""/>
    <s v=""/>
    <s v=""/>
    <s v=""/>
    <s v=""/>
    <s v=""/>
    <m/>
    <s v=""/>
    <x v="0"/>
    <s v=""/>
  </r>
  <r>
    <x v="27"/>
    <n v="5"/>
    <n v="27"/>
    <n v="28"/>
    <n v="-2"/>
    <n v="-4"/>
    <s v=""/>
    <s v=""/>
    <s v=""/>
    <s v=""/>
    <s v=""/>
    <s v=""/>
    <s v=""/>
    <m/>
    <s v=""/>
    <x v="0"/>
    <s v=""/>
  </r>
  <r>
    <x v="27"/>
    <n v="6"/>
    <n v="27"/>
    <n v="28"/>
    <n v="0"/>
    <n v="2"/>
    <s v=""/>
    <s v=""/>
    <s v=""/>
    <s v=""/>
    <s v=""/>
    <s v=""/>
    <s v=""/>
    <m/>
    <s v=""/>
    <x v="0"/>
    <s v=""/>
  </r>
  <r>
    <x v="27"/>
    <n v="7"/>
    <n v="28"/>
    <n v="29"/>
    <n v="1"/>
    <n v="1"/>
    <s v=""/>
    <s v=""/>
    <s v=""/>
    <s v=""/>
    <s v=""/>
    <s v=""/>
    <s v=""/>
    <m/>
    <s v=""/>
    <x v="0"/>
    <s v=""/>
  </r>
  <r>
    <x v="27"/>
    <n v="8"/>
    <n v="27"/>
    <n v="28"/>
    <n v="-1"/>
    <n v="-2"/>
    <s v=""/>
    <s v=""/>
    <s v=""/>
    <s v=""/>
    <s v=""/>
    <s v=""/>
    <s v=""/>
    <m/>
    <s v=""/>
    <x v="0"/>
    <s v=""/>
  </r>
  <r>
    <x v="27"/>
    <n v="9"/>
    <n v="28"/>
    <n v="29"/>
    <n v="1"/>
    <n v="2"/>
    <s v=""/>
    <s v=""/>
    <s v=""/>
    <s v=""/>
    <s v=""/>
    <s v=""/>
    <s v=""/>
    <m/>
    <s v=""/>
    <x v="0"/>
    <s v=""/>
  </r>
  <r>
    <x v="27"/>
    <n v="10"/>
    <n v="28"/>
    <n v="29"/>
    <n v="0"/>
    <n v="-1"/>
    <s v=""/>
    <s v=""/>
    <s v=""/>
    <s v=""/>
    <s v=""/>
    <s v=""/>
    <s v=""/>
    <m/>
    <s v=""/>
    <x v="0"/>
    <s v=""/>
  </r>
  <r>
    <x v="27"/>
    <n v="11"/>
    <n v="29"/>
    <n v="30"/>
    <n v="1"/>
    <n v="1"/>
    <s v=""/>
    <s v=""/>
    <s v=""/>
    <s v=""/>
    <s v=""/>
    <s v=""/>
    <s v=""/>
    <m/>
    <s v=""/>
    <x v="0"/>
    <s v=""/>
  </r>
  <r>
    <x v="27"/>
    <n v="12"/>
    <n v="30"/>
    <n v="31"/>
    <n v="1"/>
    <n v="0"/>
    <s v=""/>
    <s v=""/>
    <s v=""/>
    <s v=""/>
    <s v=""/>
    <s v=""/>
    <s v=""/>
    <m/>
    <s v=""/>
    <x v="0"/>
    <s v=""/>
  </r>
  <r>
    <x v="27"/>
    <n v="13"/>
    <n v="24"/>
    <n v="25"/>
    <n v="-6"/>
    <n v="-7"/>
    <s v=""/>
    <s v=""/>
    <s v=""/>
    <s v=""/>
    <s v=""/>
    <s v=""/>
    <s v=""/>
    <m/>
    <s v=""/>
    <x v="0"/>
    <s v=""/>
  </r>
  <r>
    <x v="27"/>
    <n v="14"/>
    <n v="30"/>
    <n v="31"/>
    <n v="6"/>
    <n v="12"/>
    <s v=""/>
    <s v=""/>
    <s v=""/>
    <s v=""/>
    <s v=""/>
    <s v=""/>
    <s v=""/>
    <m/>
    <s v=""/>
    <x v="0"/>
    <s v=""/>
  </r>
  <r>
    <x v="27"/>
    <n v="15"/>
    <n v="25"/>
    <n v="26"/>
    <n v="-5"/>
    <n v="-11"/>
    <s v=""/>
    <s v=""/>
    <s v=""/>
    <s v=""/>
    <s v=""/>
    <s v=""/>
    <s v=""/>
    <m/>
    <s v=""/>
    <x v="0"/>
    <s v=""/>
  </r>
  <r>
    <x v="28"/>
    <n v="1"/>
    <n v="31"/>
    <n v="32"/>
    <s v=""/>
    <s v=""/>
    <s v=""/>
    <s v=""/>
    <s v=""/>
    <s v=""/>
    <s v=""/>
    <s v=""/>
    <s v=""/>
    <m/>
    <s v=""/>
    <x v="0"/>
    <s v=""/>
  </r>
  <r>
    <x v="28"/>
    <n v="2"/>
    <n v="31"/>
    <n v="32"/>
    <n v="0"/>
    <s v=""/>
    <s v=""/>
    <s v=""/>
    <s v=""/>
    <s v=""/>
    <s v=""/>
    <s v=""/>
    <s v=""/>
    <m/>
    <s v=""/>
    <x v="0"/>
    <s v=""/>
  </r>
  <r>
    <x v="28"/>
    <n v="3"/>
    <n v="34"/>
    <n v="35"/>
    <n v="3"/>
    <n v="3"/>
    <s v=""/>
    <s v=""/>
    <s v=""/>
    <s v=""/>
    <s v=""/>
    <s v=""/>
    <s v=""/>
    <m/>
    <s v=""/>
    <x v="0"/>
    <s v=""/>
  </r>
  <r>
    <x v="28"/>
    <n v="4"/>
    <n v="34"/>
    <n v="35"/>
    <n v="0"/>
    <n v="-3"/>
    <s v=""/>
    <s v=""/>
    <s v=""/>
    <s v=""/>
    <s v=""/>
    <s v=""/>
    <s v=""/>
    <m/>
    <s v=""/>
    <x v="0"/>
    <s v=""/>
  </r>
  <r>
    <x v="28"/>
    <n v="5"/>
    <n v="38"/>
    <n v="39"/>
    <n v="4"/>
    <n v="4"/>
    <s v=""/>
    <s v=""/>
    <s v=""/>
    <s v=""/>
    <s v=""/>
    <s v=""/>
    <s v=""/>
    <m/>
    <s v=""/>
    <x v="0"/>
    <s v=""/>
  </r>
  <r>
    <x v="28"/>
    <n v="6"/>
    <n v="28"/>
    <n v="29"/>
    <n v="-10"/>
    <n v="-14"/>
    <s v=""/>
    <s v=""/>
    <s v=""/>
    <s v=""/>
    <s v=""/>
    <s v=""/>
    <s v=""/>
    <m/>
    <s v=""/>
    <x v="0"/>
    <s v=""/>
  </r>
  <r>
    <x v="28"/>
    <n v="7"/>
    <n v="36"/>
    <n v="37"/>
    <n v="8"/>
    <n v="18"/>
    <s v=""/>
    <s v=""/>
    <s v=""/>
    <s v=""/>
    <s v=""/>
    <s v=""/>
    <s v=""/>
    <m/>
    <s v=""/>
    <x v="0"/>
    <s v=""/>
  </r>
  <r>
    <x v="28"/>
    <n v="8"/>
    <n v="35"/>
    <n v="36"/>
    <n v="-1"/>
    <n v="-9"/>
    <s v=""/>
    <s v=""/>
    <s v=""/>
    <s v=""/>
    <s v=""/>
    <s v=""/>
    <s v=""/>
    <m/>
    <s v=""/>
    <x v="0"/>
    <s v=""/>
  </r>
  <r>
    <x v="28"/>
    <n v="9"/>
    <n v="39"/>
    <n v="40"/>
    <n v="4"/>
    <n v="5"/>
    <s v=""/>
    <s v=""/>
    <s v=""/>
    <s v=""/>
    <s v=""/>
    <s v=""/>
    <s v=""/>
    <m/>
    <s v=""/>
    <x v="0"/>
    <s v=""/>
  </r>
  <r>
    <x v="28"/>
    <n v="10"/>
    <n v="41"/>
    <n v="42"/>
    <n v="2"/>
    <n v="-2"/>
    <s v=""/>
    <s v=""/>
    <s v=""/>
    <s v=""/>
    <s v=""/>
    <s v=""/>
    <s v=""/>
    <m/>
    <s v=""/>
    <x v="0"/>
    <s v=""/>
  </r>
  <r>
    <x v="28"/>
    <n v="11"/>
    <n v="31"/>
    <n v="32"/>
    <n v="-10"/>
    <n v="-12"/>
    <s v=""/>
    <s v=""/>
    <s v=""/>
    <s v=""/>
    <s v=""/>
    <s v=""/>
    <s v=""/>
    <m/>
    <s v=""/>
    <x v="0"/>
    <s v=""/>
  </r>
  <r>
    <x v="28"/>
    <n v="12"/>
    <n v="31"/>
    <n v="32"/>
    <n v="0"/>
    <n v="10"/>
    <s v=""/>
    <s v=""/>
    <s v=""/>
    <s v=""/>
    <s v=""/>
    <s v=""/>
    <s v=""/>
    <m/>
    <s v=""/>
    <x v="0"/>
    <s v=""/>
  </r>
  <r>
    <x v="28"/>
    <n v="13"/>
    <n v="32"/>
    <n v="33"/>
    <n v="1"/>
    <n v="1"/>
    <s v=""/>
    <s v=""/>
    <s v=""/>
    <s v=""/>
    <s v=""/>
    <s v=""/>
    <s v=""/>
    <m/>
    <s v=""/>
    <x v="0"/>
    <s v=""/>
  </r>
  <r>
    <x v="29"/>
    <n v="1"/>
    <n v="29"/>
    <n v="30"/>
    <s v=""/>
    <s v=""/>
    <s v=""/>
    <s v=""/>
    <s v=""/>
    <s v=""/>
    <s v=""/>
    <s v=""/>
    <s v=""/>
    <m/>
    <s v=""/>
    <x v="0"/>
    <s v=""/>
  </r>
  <r>
    <x v="29"/>
    <n v="2"/>
    <n v="25"/>
    <n v="26"/>
    <n v="-4"/>
    <s v=""/>
    <s v=""/>
    <s v=""/>
    <s v=""/>
    <s v=""/>
    <s v=""/>
    <s v=""/>
    <s v=""/>
    <m/>
    <s v=""/>
    <x v="0"/>
    <s v=""/>
  </r>
  <r>
    <x v="29"/>
    <n v="3"/>
    <n v="26"/>
    <n v="27"/>
    <n v="1"/>
    <n v="5"/>
    <s v=""/>
    <s v=""/>
    <s v=""/>
    <s v=""/>
    <s v=""/>
    <s v=""/>
    <s v=""/>
    <m/>
    <s v=""/>
    <x v="0"/>
    <s v=""/>
  </r>
  <r>
    <x v="29"/>
    <n v="4"/>
    <n v="26"/>
    <n v="27"/>
    <n v="0"/>
    <n v="-1"/>
    <s v=""/>
    <s v=""/>
    <s v=""/>
    <s v=""/>
    <s v=""/>
    <s v=""/>
    <s v=""/>
    <m/>
    <s v=""/>
    <x v="0"/>
    <s v=""/>
  </r>
  <r>
    <x v="29"/>
    <n v="5"/>
    <n v="28"/>
    <n v="29"/>
    <n v="2"/>
    <n v="2"/>
    <s v=""/>
    <s v=""/>
    <s v=""/>
    <s v=""/>
    <s v=""/>
    <s v=""/>
    <s v=""/>
    <m/>
    <s v=""/>
    <x v="0"/>
    <s v=""/>
  </r>
  <r>
    <x v="29"/>
    <n v="6"/>
    <n v="26"/>
    <n v="27"/>
    <n v="-2"/>
    <n v="-4"/>
    <s v=""/>
    <s v=""/>
    <s v=""/>
    <s v=""/>
    <s v=""/>
    <s v=""/>
    <s v=""/>
    <m/>
    <s v=""/>
    <x v="0"/>
    <s v=""/>
  </r>
  <r>
    <x v="29"/>
    <n v="7"/>
    <n v="26"/>
    <n v="27"/>
    <n v="0"/>
    <n v="2"/>
    <s v=""/>
    <s v=""/>
    <s v=""/>
    <s v=""/>
    <s v=""/>
    <s v=""/>
    <s v=""/>
    <m/>
    <s v=""/>
    <x v="0"/>
    <s v=""/>
  </r>
  <r>
    <x v="29"/>
    <n v="8"/>
    <n v="29"/>
    <n v="30"/>
    <n v="3"/>
    <n v="3"/>
    <s v=""/>
    <s v=""/>
    <s v=""/>
    <s v=""/>
    <s v=""/>
    <s v=""/>
    <s v=""/>
    <m/>
    <s v=""/>
    <x v="0"/>
    <s v=""/>
  </r>
  <r>
    <x v="29"/>
    <n v="9"/>
    <n v="29"/>
    <n v="30"/>
    <n v="0"/>
    <n v="-3"/>
    <s v=""/>
    <s v=""/>
    <s v=""/>
    <s v=""/>
    <s v=""/>
    <s v=""/>
    <s v=""/>
    <m/>
    <s v=""/>
    <x v="0"/>
    <s v=""/>
  </r>
  <r>
    <x v="29"/>
    <n v="10"/>
    <n v="30"/>
    <n v="31"/>
    <n v="1"/>
    <n v="1"/>
    <s v=""/>
    <s v=""/>
    <s v=""/>
    <s v=""/>
    <s v=""/>
    <s v=""/>
    <s v=""/>
    <m/>
    <s v=""/>
    <x v="0"/>
    <s v=""/>
  </r>
  <r>
    <x v="29"/>
    <n v="11"/>
    <n v="31"/>
    <n v="32"/>
    <n v="1"/>
    <n v="0"/>
    <s v=""/>
    <s v=""/>
    <s v=""/>
    <s v=""/>
    <s v=""/>
    <s v=""/>
    <s v=""/>
    <m/>
    <s v=""/>
    <x v="0"/>
    <s v=""/>
  </r>
  <r>
    <x v="29"/>
    <n v="12"/>
    <n v="26"/>
    <n v="27"/>
    <n v="-5"/>
    <n v="-6"/>
    <s v=""/>
    <s v=""/>
    <s v=""/>
    <s v=""/>
    <s v=""/>
    <s v=""/>
    <s v=""/>
    <m/>
    <s v=""/>
    <x v="0"/>
    <s v=""/>
  </r>
  <r>
    <x v="29"/>
    <n v="13"/>
    <n v="26"/>
    <n v="27"/>
    <n v="0"/>
    <n v="5"/>
    <s v=""/>
    <s v=""/>
    <s v=""/>
    <s v=""/>
    <s v=""/>
    <s v=""/>
    <s v=""/>
    <m/>
    <s v=""/>
    <x v="0"/>
    <s v=""/>
  </r>
  <r>
    <x v="30"/>
    <n v="1"/>
    <n v="28"/>
    <n v="29"/>
    <s v=""/>
    <s v=""/>
    <s v=""/>
    <s v=""/>
    <s v=""/>
    <s v=""/>
    <s v=""/>
    <s v=""/>
    <s v=""/>
    <m/>
    <s v=""/>
    <x v="0"/>
    <s v=""/>
  </r>
  <r>
    <x v="30"/>
    <n v="2"/>
    <n v="26"/>
    <n v="27"/>
    <n v="-2"/>
    <s v=""/>
    <s v=""/>
    <s v=""/>
    <s v=""/>
    <s v=""/>
    <s v=""/>
    <s v=""/>
    <s v=""/>
    <m/>
    <s v=""/>
    <x v="0"/>
    <s v=""/>
  </r>
  <r>
    <x v="30"/>
    <n v="3"/>
    <n v="28"/>
    <n v="29"/>
    <n v="2"/>
    <n v="4"/>
    <s v=""/>
    <s v=""/>
    <s v=""/>
    <s v=""/>
    <s v=""/>
    <s v=""/>
    <s v=""/>
    <m/>
    <s v=""/>
    <x v="0"/>
    <s v=""/>
  </r>
  <r>
    <x v="30"/>
    <n v="4"/>
    <n v="26"/>
    <n v="27"/>
    <n v="-2"/>
    <n v="-4"/>
    <s v=""/>
    <s v=""/>
    <s v=""/>
    <s v=""/>
    <s v=""/>
    <s v=""/>
    <s v=""/>
    <m/>
    <s v=""/>
    <x v="0"/>
    <s v=""/>
  </r>
  <r>
    <x v="30"/>
    <n v="5"/>
    <n v="28"/>
    <n v="29"/>
    <n v="2"/>
    <n v="4"/>
    <s v=""/>
    <s v=""/>
    <s v=""/>
    <s v=""/>
    <s v=""/>
    <s v=""/>
    <s v=""/>
    <m/>
    <s v=""/>
    <x v="0"/>
    <s v=""/>
  </r>
  <r>
    <x v="30"/>
    <n v="6"/>
    <n v="29"/>
    <n v="30"/>
    <n v="1"/>
    <n v="-1"/>
    <s v=""/>
    <s v=""/>
    <s v=""/>
    <s v=""/>
    <s v=""/>
    <s v=""/>
    <s v=""/>
    <m/>
    <s v=""/>
    <x v="0"/>
    <s v=""/>
  </r>
  <r>
    <x v="30"/>
    <n v="7"/>
    <n v="26"/>
    <n v="27"/>
    <n v="-3"/>
    <n v="-4"/>
    <s v=""/>
    <s v=""/>
    <s v=""/>
    <s v=""/>
    <s v=""/>
    <s v=""/>
    <s v=""/>
    <m/>
    <s v=""/>
    <x v="0"/>
    <s v=""/>
  </r>
  <r>
    <x v="30"/>
    <n v="8"/>
    <n v="26"/>
    <n v="27"/>
    <n v="0"/>
    <n v="3"/>
    <s v=""/>
    <s v=""/>
    <s v=""/>
    <s v=""/>
    <s v=""/>
    <s v=""/>
    <s v=""/>
    <m/>
    <s v=""/>
    <x v="0"/>
    <s v=""/>
  </r>
  <r>
    <x v="30"/>
    <n v="9"/>
    <n v="35"/>
    <n v="36"/>
    <n v="9"/>
    <n v="9"/>
    <s v=""/>
    <s v=""/>
    <s v=""/>
    <s v=""/>
    <s v=""/>
    <s v=""/>
    <s v=""/>
    <m/>
    <s v=""/>
    <x v="0"/>
    <s v=""/>
  </r>
  <r>
    <x v="30"/>
    <n v="10"/>
    <n v="26"/>
    <n v="27"/>
    <n v="-9"/>
    <n v="-18"/>
    <s v=""/>
    <s v=""/>
    <s v=""/>
    <s v=""/>
    <s v=""/>
    <s v=""/>
    <s v=""/>
    <m/>
    <s v=""/>
    <x v="0"/>
    <s v=""/>
  </r>
  <r>
    <x v="30"/>
    <n v="11"/>
    <n v="28"/>
    <n v="29"/>
    <n v="2"/>
    <n v="11"/>
    <s v=""/>
    <s v=""/>
    <s v=""/>
    <s v=""/>
    <s v=""/>
    <s v=""/>
    <s v=""/>
    <m/>
    <s v=""/>
    <x v="0"/>
    <s v=""/>
  </r>
  <r>
    <x v="30"/>
    <n v="12"/>
    <n v="26"/>
    <n v="27"/>
    <n v="-2"/>
    <n v="-4"/>
    <s v=""/>
    <s v=""/>
    <s v=""/>
    <s v=""/>
    <s v=""/>
    <s v=""/>
    <s v=""/>
    <m/>
    <s v=""/>
    <x v="0"/>
    <s v=""/>
  </r>
  <r>
    <x v="30"/>
    <n v="13"/>
    <n v="25"/>
    <n v="26"/>
    <n v="-1"/>
    <n v="1"/>
    <s v=""/>
    <s v=""/>
    <s v=""/>
    <s v=""/>
    <s v=""/>
    <s v=""/>
    <s v=""/>
    <m/>
    <s v=""/>
    <x v="0"/>
    <s v=""/>
  </r>
  <r>
    <x v="31"/>
    <n v="1"/>
    <n v="26"/>
    <n v="27"/>
    <s v=""/>
    <s v=""/>
    <s v=""/>
    <s v=""/>
    <s v=""/>
    <s v=""/>
    <s v=""/>
    <s v=""/>
    <s v=""/>
    <s v=""/>
    <s v=""/>
    <x v="0"/>
    <n v="1"/>
  </r>
  <r>
    <x v="31"/>
    <n v="2"/>
    <n v="25"/>
    <n v="26"/>
    <n v="-1"/>
    <s v=""/>
    <s v=""/>
    <s v=""/>
    <s v=""/>
    <s v=""/>
    <s v=""/>
    <s v=""/>
    <s v=""/>
    <s v=""/>
    <s v=""/>
    <x v="0"/>
    <n v="1"/>
  </r>
  <r>
    <x v="31"/>
    <n v="3"/>
    <n v="27"/>
    <n v="28"/>
    <n v="2"/>
    <n v="3"/>
    <s v=""/>
    <s v=""/>
    <s v=""/>
    <s v=""/>
    <s v=""/>
    <s v=""/>
    <s v=""/>
    <s v=""/>
    <s v=""/>
    <x v="0"/>
    <n v="1"/>
  </r>
  <r>
    <x v="31"/>
    <n v="4"/>
    <n v="24"/>
    <n v="25"/>
    <n v="-3"/>
    <n v="-5"/>
    <s v=""/>
    <s v=""/>
    <s v=""/>
    <s v=""/>
    <s v=""/>
    <s v=""/>
    <s v=""/>
    <s v=""/>
    <s v=""/>
    <x v="0"/>
    <n v="1"/>
  </r>
  <r>
    <x v="31"/>
    <n v="5"/>
    <n v="26"/>
    <n v="27"/>
    <n v="2"/>
    <n v="5"/>
    <s v=""/>
    <s v=""/>
    <s v=""/>
    <s v=""/>
    <s v=""/>
    <s v=""/>
    <s v=""/>
    <s v=""/>
    <s v=""/>
    <x v="0"/>
    <n v="1"/>
  </r>
  <r>
    <x v="31"/>
    <n v="6"/>
    <n v="27"/>
    <n v="28"/>
    <n v="1"/>
    <n v="-1"/>
    <s v=""/>
    <s v=""/>
    <s v=""/>
    <s v=""/>
    <s v=""/>
    <s v=""/>
    <s v=""/>
    <s v=""/>
    <s v=""/>
    <x v="0"/>
    <n v="1"/>
  </r>
  <r>
    <x v="31"/>
    <n v="7"/>
    <n v="28"/>
    <n v="29"/>
    <n v="1"/>
    <n v="0"/>
    <s v=""/>
    <s v=""/>
    <s v=""/>
    <s v=""/>
    <s v=""/>
    <s v=""/>
    <s v=""/>
    <s v=""/>
    <s v=""/>
    <x v="0"/>
    <n v="1"/>
  </r>
  <r>
    <x v="31"/>
    <n v="8"/>
    <n v="28"/>
    <n v="29"/>
    <n v="0"/>
    <n v="-1"/>
    <s v=""/>
    <s v=""/>
    <s v=""/>
    <s v=""/>
    <s v=""/>
    <s v=""/>
    <s v=""/>
    <s v=""/>
    <s v=""/>
    <x v="0"/>
    <n v="1"/>
  </r>
  <r>
    <x v="31"/>
    <n v="9"/>
    <n v="24"/>
    <n v="25"/>
    <n v="-4"/>
    <n v="-4"/>
    <s v=""/>
    <s v=""/>
    <s v=""/>
    <s v=""/>
    <s v=""/>
    <s v=""/>
    <s v=""/>
    <s v=""/>
    <s v=""/>
    <x v="0"/>
    <n v="1"/>
  </r>
  <r>
    <x v="31"/>
    <n v="10"/>
    <n v="28"/>
    <n v="29"/>
    <n v="4"/>
    <n v="8"/>
    <s v=""/>
    <s v=""/>
    <s v=""/>
    <s v=""/>
    <s v=""/>
    <s v=""/>
    <s v=""/>
    <s v=""/>
    <s v=""/>
    <x v="0"/>
    <n v="1"/>
  </r>
  <r>
    <x v="31"/>
    <n v="11"/>
    <n v="26"/>
    <n v="27"/>
    <n v="-2"/>
    <n v="-6"/>
    <s v=""/>
    <s v=""/>
    <s v=""/>
    <s v=""/>
    <s v=""/>
    <s v=""/>
    <s v=""/>
    <s v=""/>
    <s v=""/>
    <x v="0"/>
    <n v="1"/>
  </r>
  <r>
    <x v="31"/>
    <n v="12"/>
    <n v="26"/>
    <n v="27"/>
    <n v="0"/>
    <n v="2"/>
    <s v=""/>
    <s v=""/>
    <s v=""/>
    <s v=""/>
    <s v=""/>
    <s v=""/>
    <s v=""/>
    <s v=""/>
    <s v=""/>
    <x v="0"/>
    <n v="1"/>
  </r>
  <r>
    <x v="31"/>
    <n v="13"/>
    <n v="28"/>
    <n v="29"/>
    <n v="2"/>
    <n v="2"/>
    <n v="29"/>
    <s v=""/>
    <n v="2"/>
    <n v="1"/>
    <n v="1"/>
    <n v="1"/>
    <s v=""/>
    <s v=""/>
    <n v="2"/>
    <x v="1"/>
    <n v="1"/>
  </r>
  <r>
    <x v="32"/>
    <n v="1"/>
    <n v="29"/>
    <n v="30"/>
    <s v=""/>
    <s v=""/>
    <s v=""/>
    <s v=""/>
    <s v=""/>
    <s v=""/>
    <s v=""/>
    <s v=""/>
    <s v=""/>
    <s v=""/>
    <s v=""/>
    <x v="0"/>
    <n v="1"/>
  </r>
  <r>
    <x v="32"/>
    <n v="2"/>
    <n v="31"/>
    <n v="32"/>
    <n v="2"/>
    <s v=""/>
    <s v=""/>
    <s v=""/>
    <s v=""/>
    <s v=""/>
    <s v=""/>
    <s v=""/>
    <s v=""/>
    <s v=""/>
    <s v=""/>
    <x v="0"/>
    <n v="1"/>
  </r>
  <r>
    <x v="32"/>
    <n v="3"/>
    <n v="27"/>
    <n v="28"/>
    <n v="-4"/>
    <n v="-6"/>
    <s v=""/>
    <s v=""/>
    <s v=""/>
    <s v=""/>
    <s v=""/>
    <s v=""/>
    <s v=""/>
    <s v=""/>
    <s v=""/>
    <x v="0"/>
    <n v="1"/>
  </r>
  <r>
    <x v="32"/>
    <n v="4"/>
    <n v="30"/>
    <n v="31"/>
    <n v="3"/>
    <n v="7"/>
    <s v=""/>
    <s v=""/>
    <s v=""/>
    <s v=""/>
    <s v=""/>
    <s v=""/>
    <s v=""/>
    <s v=""/>
    <s v=""/>
    <x v="0"/>
    <n v="1"/>
  </r>
  <r>
    <x v="32"/>
    <n v="5"/>
    <n v="26"/>
    <n v="27"/>
    <n v="-4"/>
    <n v="-7"/>
    <s v=""/>
    <s v=""/>
    <s v=""/>
    <s v=""/>
    <s v=""/>
    <s v=""/>
    <s v=""/>
    <s v=""/>
    <s v=""/>
    <x v="0"/>
    <n v="1"/>
  </r>
  <r>
    <x v="32"/>
    <n v="6"/>
    <n v="29"/>
    <n v="30"/>
    <n v="3"/>
    <n v="7"/>
    <s v=""/>
    <s v=""/>
    <s v=""/>
    <s v=""/>
    <s v=""/>
    <s v=""/>
    <s v=""/>
    <s v=""/>
    <s v=""/>
    <x v="0"/>
    <n v="1"/>
  </r>
  <r>
    <x v="32"/>
    <n v="7"/>
    <n v="29"/>
    <n v="30"/>
    <n v="0"/>
    <n v="-3"/>
    <s v=""/>
    <s v=""/>
    <s v=""/>
    <s v=""/>
    <s v=""/>
    <s v=""/>
    <s v=""/>
    <s v=""/>
    <s v=""/>
    <x v="0"/>
    <n v="1"/>
  </r>
  <r>
    <x v="32"/>
    <n v="8"/>
    <n v="29"/>
    <n v="30"/>
    <n v="0"/>
    <n v="0"/>
    <s v=""/>
    <s v=""/>
    <s v=""/>
    <s v=""/>
    <s v=""/>
    <s v=""/>
    <s v=""/>
    <s v=""/>
    <s v=""/>
    <x v="0"/>
    <n v="1"/>
  </r>
  <r>
    <x v="32"/>
    <n v="9"/>
    <n v="36"/>
    <n v="37"/>
    <n v="7"/>
    <n v="7"/>
    <s v=""/>
    <s v=""/>
    <s v=""/>
    <s v=""/>
    <s v=""/>
    <s v=""/>
    <s v=""/>
    <s v=""/>
    <s v=""/>
    <x v="0"/>
    <n v="1"/>
  </r>
  <r>
    <x v="32"/>
    <n v="10"/>
    <n v="30"/>
    <n v="31"/>
    <n v="-6"/>
    <n v="-13"/>
    <s v=""/>
    <s v=""/>
    <s v=""/>
    <s v=""/>
    <s v=""/>
    <s v=""/>
    <s v=""/>
    <s v=""/>
    <s v=""/>
    <x v="0"/>
    <n v="1"/>
  </r>
  <r>
    <x v="32"/>
    <n v="11"/>
    <n v="28"/>
    <n v="29"/>
    <n v="-2"/>
    <n v="4"/>
    <s v=""/>
    <s v=""/>
    <s v=""/>
    <s v=""/>
    <s v=""/>
    <s v=""/>
    <s v=""/>
    <s v=""/>
    <s v=""/>
    <x v="0"/>
    <n v="1"/>
  </r>
  <r>
    <x v="32"/>
    <n v="12"/>
    <n v="30"/>
    <n v="31"/>
    <n v="2"/>
    <n v="4"/>
    <n v="31"/>
    <s v=""/>
    <n v="4"/>
    <n v="1"/>
    <n v="1"/>
    <n v="1"/>
    <s v=""/>
    <s v=""/>
    <n v="4"/>
    <x v="1"/>
    <n v="1"/>
  </r>
  <r>
    <x v="33"/>
    <n v="1"/>
    <n v="25"/>
    <n v="26"/>
    <s v=""/>
    <s v=""/>
    <s v=""/>
    <s v=""/>
    <s v=""/>
    <s v=""/>
    <s v=""/>
    <s v=""/>
    <s v=""/>
    <m/>
    <s v=""/>
    <x v="0"/>
    <s v=""/>
  </r>
  <r>
    <x v="33"/>
    <n v="2"/>
    <n v="27"/>
    <n v="28"/>
    <n v="2"/>
    <s v=""/>
    <s v=""/>
    <s v=""/>
    <s v=""/>
    <s v=""/>
    <s v=""/>
    <s v=""/>
    <s v=""/>
    <m/>
    <s v=""/>
    <x v="0"/>
    <s v=""/>
  </r>
  <r>
    <x v="33"/>
    <n v="3"/>
    <n v="26"/>
    <n v="27"/>
    <n v="-1"/>
    <n v="-3"/>
    <s v=""/>
    <s v=""/>
    <s v=""/>
    <s v=""/>
    <s v=""/>
    <s v=""/>
    <s v=""/>
    <m/>
    <s v=""/>
    <x v="0"/>
    <s v=""/>
  </r>
  <r>
    <x v="33"/>
    <n v="4"/>
    <n v="27"/>
    <n v="28"/>
    <n v="1"/>
    <n v="2"/>
    <s v=""/>
    <s v=""/>
    <s v=""/>
    <s v=""/>
    <s v=""/>
    <s v=""/>
    <s v=""/>
    <m/>
    <s v=""/>
    <x v="0"/>
    <s v=""/>
  </r>
  <r>
    <x v="33"/>
    <n v="5"/>
    <n v="24"/>
    <n v="25"/>
    <n v="-3"/>
    <n v="-4"/>
    <s v=""/>
    <s v=""/>
    <s v=""/>
    <s v=""/>
    <s v=""/>
    <s v=""/>
    <s v=""/>
    <m/>
    <s v=""/>
    <x v="0"/>
    <s v=""/>
  </r>
  <r>
    <x v="33"/>
    <n v="6"/>
    <n v="27"/>
    <n v="28"/>
    <n v="3"/>
    <n v="6"/>
    <s v=""/>
    <s v=""/>
    <s v=""/>
    <s v=""/>
    <s v=""/>
    <s v=""/>
    <s v=""/>
    <m/>
    <s v=""/>
    <x v="0"/>
    <s v=""/>
  </r>
  <r>
    <x v="33"/>
    <n v="7"/>
    <n v="26"/>
    <n v="27"/>
    <n v="-1"/>
    <n v="-4"/>
    <s v=""/>
    <s v=""/>
    <s v=""/>
    <s v=""/>
    <s v=""/>
    <s v=""/>
    <s v=""/>
    <m/>
    <s v=""/>
    <x v="0"/>
    <s v=""/>
  </r>
  <r>
    <x v="33"/>
    <n v="8"/>
    <n v="26"/>
    <n v="27"/>
    <n v="0"/>
    <n v="1"/>
    <s v=""/>
    <s v=""/>
    <s v=""/>
    <s v=""/>
    <s v=""/>
    <s v=""/>
    <s v=""/>
    <m/>
    <s v=""/>
    <x v="0"/>
    <s v=""/>
  </r>
  <r>
    <x v="33"/>
    <n v="9"/>
    <n v="29"/>
    <n v="30"/>
    <n v="3"/>
    <n v="3"/>
    <s v=""/>
    <s v=""/>
    <s v=""/>
    <s v=""/>
    <s v=""/>
    <s v=""/>
    <s v=""/>
    <m/>
    <s v=""/>
    <x v="0"/>
    <s v=""/>
  </r>
  <r>
    <x v="33"/>
    <n v="10"/>
    <n v="27"/>
    <n v="28"/>
    <n v="-2"/>
    <n v="-5"/>
    <s v=""/>
    <s v=""/>
    <s v=""/>
    <s v=""/>
    <s v=""/>
    <s v=""/>
    <s v=""/>
    <m/>
    <s v=""/>
    <x v="0"/>
    <s v=""/>
  </r>
  <r>
    <x v="33"/>
    <n v="11"/>
    <n v="27"/>
    <n v="28"/>
    <n v="0"/>
    <n v="2"/>
    <s v=""/>
    <s v=""/>
    <s v=""/>
    <s v=""/>
    <s v=""/>
    <s v=""/>
    <s v=""/>
    <m/>
    <s v=""/>
    <x v="0"/>
    <s v=""/>
  </r>
  <r>
    <x v="33"/>
    <n v="12"/>
    <n v="26"/>
    <n v="27"/>
    <n v="-1"/>
    <n v="-1"/>
    <s v=""/>
    <s v=""/>
    <s v=""/>
    <s v=""/>
    <s v=""/>
    <s v=""/>
    <s v=""/>
    <m/>
    <s v=""/>
    <x v="0"/>
    <s v=""/>
  </r>
  <r>
    <x v="34"/>
    <n v="1"/>
    <n v="28"/>
    <n v="29"/>
    <s v=""/>
    <s v=""/>
    <s v=""/>
    <s v=""/>
    <s v=""/>
    <s v=""/>
    <s v=""/>
    <s v=""/>
    <s v=""/>
    <m/>
    <s v=""/>
    <x v="0"/>
    <s v=""/>
  </r>
  <r>
    <x v="34"/>
    <n v="2"/>
    <n v="26"/>
    <n v="27"/>
    <n v="-2"/>
    <s v=""/>
    <s v=""/>
    <s v=""/>
    <s v=""/>
    <s v=""/>
    <s v=""/>
    <s v=""/>
    <s v=""/>
    <m/>
    <s v=""/>
    <x v="0"/>
    <s v=""/>
  </r>
  <r>
    <x v="34"/>
    <n v="3"/>
    <n v="29"/>
    <n v="30"/>
    <n v="3"/>
    <n v="5"/>
    <s v=""/>
    <s v=""/>
    <s v=""/>
    <s v=""/>
    <s v=""/>
    <s v=""/>
    <s v=""/>
    <m/>
    <s v=""/>
    <x v="0"/>
    <s v=""/>
  </r>
  <r>
    <x v="34"/>
    <n v="4"/>
    <n v="26"/>
    <n v="27"/>
    <n v="-3"/>
    <n v="-6"/>
    <s v=""/>
    <s v=""/>
    <s v=""/>
    <s v=""/>
    <s v=""/>
    <s v=""/>
    <s v=""/>
    <m/>
    <s v=""/>
    <x v="0"/>
    <s v=""/>
  </r>
  <r>
    <x v="34"/>
    <n v="5"/>
    <n v="27"/>
    <n v="28"/>
    <n v="1"/>
    <n v="4"/>
    <s v=""/>
    <s v=""/>
    <s v=""/>
    <s v=""/>
    <s v=""/>
    <s v=""/>
    <s v=""/>
    <m/>
    <s v=""/>
    <x v="0"/>
    <s v=""/>
  </r>
  <r>
    <x v="34"/>
    <n v="6"/>
    <n v="27"/>
    <n v="28"/>
    <n v="0"/>
    <n v="-1"/>
    <s v=""/>
    <s v=""/>
    <s v=""/>
    <s v=""/>
    <s v=""/>
    <s v=""/>
    <s v=""/>
    <m/>
    <s v=""/>
    <x v="0"/>
    <s v=""/>
  </r>
  <r>
    <x v="34"/>
    <n v="7"/>
    <n v="25"/>
    <n v="26"/>
    <n v="-2"/>
    <n v="-2"/>
    <s v=""/>
    <s v=""/>
    <s v=""/>
    <s v=""/>
    <s v=""/>
    <s v=""/>
    <s v=""/>
    <m/>
    <s v=""/>
    <x v="0"/>
    <s v=""/>
  </r>
  <r>
    <x v="34"/>
    <n v="8"/>
    <n v="28"/>
    <n v="29"/>
    <n v="3"/>
    <n v="5"/>
    <s v=""/>
    <s v=""/>
    <s v=""/>
    <s v=""/>
    <s v=""/>
    <s v=""/>
    <s v=""/>
    <m/>
    <s v=""/>
    <x v="0"/>
    <s v=""/>
  </r>
  <r>
    <x v="34"/>
    <n v="9"/>
    <n v="26"/>
    <n v="27"/>
    <n v="-2"/>
    <n v="-5"/>
    <s v=""/>
    <s v=""/>
    <s v=""/>
    <s v=""/>
    <s v=""/>
    <s v=""/>
    <s v=""/>
    <m/>
    <s v=""/>
    <x v="0"/>
    <s v=""/>
  </r>
  <r>
    <x v="34"/>
    <n v="10"/>
    <n v="26"/>
    <n v="27"/>
    <n v="0"/>
    <n v="2"/>
    <s v=""/>
    <s v=""/>
    <s v=""/>
    <s v=""/>
    <s v=""/>
    <s v=""/>
    <s v=""/>
    <m/>
    <s v=""/>
    <x v="0"/>
    <s v=""/>
  </r>
  <r>
    <x v="34"/>
    <n v="11"/>
    <n v="26"/>
    <n v="27"/>
    <n v="0"/>
    <n v="0"/>
    <s v=""/>
    <s v=""/>
    <s v=""/>
    <s v=""/>
    <s v=""/>
    <s v=""/>
    <s v=""/>
    <m/>
    <s v=""/>
    <x v="0"/>
    <s v=""/>
  </r>
  <r>
    <x v="34"/>
    <n v="12"/>
    <n v="29"/>
    <n v="30"/>
    <n v="3"/>
    <n v="3"/>
    <s v=""/>
    <s v=""/>
    <s v=""/>
    <s v=""/>
    <s v=""/>
    <s v=""/>
    <s v=""/>
    <m/>
    <s v=""/>
    <x v="0"/>
    <s v=""/>
  </r>
  <r>
    <x v="34"/>
    <n v="13"/>
    <n v="29"/>
    <n v="30"/>
    <n v="0"/>
    <n v="-3"/>
    <s v=""/>
    <s v=""/>
    <s v=""/>
    <s v=""/>
    <s v=""/>
    <s v=""/>
    <s v=""/>
    <m/>
    <s v=""/>
    <x v="0"/>
    <s v=""/>
  </r>
  <r>
    <x v="35"/>
    <n v="1"/>
    <n v="28"/>
    <n v="29"/>
    <s v=""/>
    <s v=""/>
    <s v=""/>
    <s v=""/>
    <s v=""/>
    <s v=""/>
    <s v=""/>
    <s v=""/>
    <s v=""/>
    <s v=""/>
    <s v=""/>
    <x v="0"/>
    <n v="1"/>
  </r>
  <r>
    <x v="35"/>
    <n v="2"/>
    <n v="26"/>
    <n v="27"/>
    <n v="-2"/>
    <s v=""/>
    <s v=""/>
    <s v=""/>
    <s v=""/>
    <s v=""/>
    <s v=""/>
    <s v=""/>
    <s v=""/>
    <s v=""/>
    <s v=""/>
    <x v="0"/>
    <n v="1"/>
  </r>
  <r>
    <x v="35"/>
    <n v="3"/>
    <n v="25"/>
    <n v="26"/>
    <n v="-1"/>
    <n v="1"/>
    <s v=""/>
    <s v=""/>
    <s v=""/>
    <s v=""/>
    <s v=""/>
    <s v=""/>
    <s v=""/>
    <s v=""/>
    <s v=""/>
    <x v="0"/>
    <n v="1"/>
  </r>
  <r>
    <x v="35"/>
    <n v="4"/>
    <n v="25"/>
    <n v="26"/>
    <n v="0"/>
    <n v="1"/>
    <n v="26"/>
    <n v="0"/>
    <n v="1"/>
    <n v="1"/>
    <n v="1"/>
    <s v=""/>
    <s v=""/>
    <s v=""/>
    <n v="1"/>
    <x v="1"/>
    <n v="1"/>
  </r>
  <r>
    <x v="35"/>
    <n v="5"/>
    <n v="29"/>
    <n v="30"/>
    <n v="4"/>
    <n v="4"/>
    <n v="27"/>
    <n v="0"/>
    <n v="1"/>
    <n v="2"/>
    <n v="2"/>
    <s v=""/>
    <s v=""/>
    <s v=""/>
    <s v=""/>
    <x v="0"/>
    <n v="1"/>
  </r>
  <r>
    <x v="35"/>
    <n v="6"/>
    <n v="29"/>
    <n v="30"/>
    <n v="0"/>
    <n v="-4"/>
    <n v="35"/>
    <n v="0"/>
    <n v="1"/>
    <n v="3"/>
    <n v="3"/>
    <s v=""/>
    <s v=""/>
    <s v=""/>
    <s v=""/>
    <x v="0"/>
    <n v="1"/>
  </r>
  <r>
    <x v="35"/>
    <n v="7"/>
    <n v="28"/>
    <n v="29"/>
    <n v="-1"/>
    <n v="-1"/>
    <n v="31"/>
    <s v=""/>
    <n v="1"/>
    <n v="4"/>
    <n v="4"/>
    <s v=""/>
    <s v=""/>
    <s v=""/>
    <s v=""/>
    <x v="0"/>
    <n v="1"/>
  </r>
  <r>
    <x v="35"/>
    <n v="8"/>
    <n v="24"/>
    <n v="25"/>
    <n v="-4"/>
    <n v="-3"/>
    <n v="29"/>
    <s v=""/>
    <n v="1"/>
    <s v=""/>
    <s v=""/>
    <s v=""/>
    <s v=""/>
    <s v=""/>
    <s v=""/>
    <x v="0"/>
    <n v="1"/>
  </r>
  <r>
    <x v="36"/>
    <n v="1"/>
    <n v="24"/>
    <n v="25"/>
    <s v=""/>
    <s v=""/>
    <s v=""/>
    <s v=""/>
    <s v=""/>
    <s v=""/>
    <s v=""/>
    <s v=""/>
    <s v=""/>
    <m/>
    <s v=""/>
    <x v="0"/>
    <s v=""/>
  </r>
  <r>
    <x v="36"/>
    <n v="2"/>
    <n v="36"/>
    <n v="37"/>
    <n v="12"/>
    <s v=""/>
    <s v=""/>
    <s v=""/>
    <s v=""/>
    <s v=""/>
    <s v=""/>
    <s v=""/>
    <s v=""/>
    <m/>
    <s v=""/>
    <x v="0"/>
    <s v=""/>
  </r>
  <r>
    <x v="36"/>
    <n v="3"/>
    <n v="37"/>
    <n v="38"/>
    <n v="1"/>
    <n v="-11"/>
    <s v=""/>
    <s v=""/>
    <s v=""/>
    <s v=""/>
    <s v=""/>
    <s v=""/>
    <s v=""/>
    <m/>
    <s v=""/>
    <x v="0"/>
    <s v=""/>
  </r>
  <r>
    <x v="36"/>
    <n v="4"/>
    <n v="34"/>
    <n v="35"/>
    <n v="-3"/>
    <n v="-4"/>
    <s v=""/>
    <s v=""/>
    <s v=""/>
    <s v=""/>
    <s v=""/>
    <s v=""/>
    <s v=""/>
    <m/>
    <s v=""/>
    <x v="0"/>
    <s v=""/>
  </r>
  <r>
    <x v="36"/>
    <n v="5"/>
    <n v="30"/>
    <n v="31"/>
    <n v="-4"/>
    <n v="-1"/>
    <s v=""/>
    <s v=""/>
    <s v=""/>
    <s v=""/>
    <s v=""/>
    <s v=""/>
    <s v=""/>
    <m/>
    <s v=""/>
    <x v="0"/>
    <s v=""/>
  </r>
  <r>
    <x v="36"/>
    <n v="6"/>
    <n v="29"/>
    <n v="30"/>
    <n v="-1"/>
    <n v="3"/>
    <s v=""/>
    <s v=""/>
    <s v=""/>
    <s v=""/>
    <s v=""/>
    <s v=""/>
    <s v=""/>
    <m/>
    <s v=""/>
    <x v="0"/>
    <s v=""/>
  </r>
  <r>
    <x v="36"/>
    <n v="7"/>
    <n v="33"/>
    <n v="34"/>
    <n v="4"/>
    <n v="5"/>
    <s v=""/>
    <s v=""/>
    <s v=""/>
    <s v=""/>
    <s v=""/>
    <s v=""/>
    <s v=""/>
    <m/>
    <s v=""/>
    <x v="0"/>
    <s v=""/>
  </r>
  <r>
    <x v="36"/>
    <n v="8"/>
    <n v="28"/>
    <n v="29"/>
    <n v="-5"/>
    <n v="-9"/>
    <s v=""/>
    <s v=""/>
    <s v=""/>
    <s v=""/>
    <s v=""/>
    <s v=""/>
    <s v=""/>
    <m/>
    <s v=""/>
    <x v="0"/>
    <s v=""/>
  </r>
  <r>
    <x v="36"/>
    <n v="9"/>
    <n v="30"/>
    <n v="31"/>
    <n v="2"/>
    <n v="7"/>
    <s v=""/>
    <s v=""/>
    <s v=""/>
    <s v=""/>
    <s v=""/>
    <s v=""/>
    <s v=""/>
    <m/>
    <s v=""/>
    <x v="0"/>
    <s v=""/>
  </r>
  <r>
    <x v="36"/>
    <n v="10"/>
    <n v="34"/>
    <n v="35"/>
    <n v="4"/>
    <n v="2"/>
    <s v=""/>
    <s v=""/>
    <s v=""/>
    <s v=""/>
    <s v=""/>
    <s v=""/>
    <s v=""/>
    <m/>
    <s v=""/>
    <x v="0"/>
    <s v=""/>
  </r>
  <r>
    <x v="36"/>
    <n v="11"/>
    <n v="39"/>
    <n v="40"/>
    <n v="5"/>
    <n v="1"/>
    <s v=""/>
    <s v=""/>
    <s v=""/>
    <s v=""/>
    <s v=""/>
    <s v=""/>
    <s v=""/>
    <m/>
    <s v=""/>
    <x v="0"/>
    <s v=""/>
  </r>
  <r>
    <x v="36"/>
    <n v="12"/>
    <n v="27"/>
    <n v="28"/>
    <n v="-12"/>
    <n v="-17"/>
    <s v=""/>
    <s v=""/>
    <s v=""/>
    <s v=""/>
    <s v=""/>
    <s v=""/>
    <s v=""/>
    <m/>
    <s v=""/>
    <x v="0"/>
    <s v=""/>
  </r>
  <r>
    <x v="37"/>
    <n v="1"/>
    <n v="31"/>
    <n v="32"/>
    <s v=""/>
    <s v=""/>
    <s v=""/>
    <s v=""/>
    <s v=""/>
    <s v=""/>
    <s v=""/>
    <s v=""/>
    <s v=""/>
    <m/>
    <s v=""/>
    <x v="0"/>
    <s v=""/>
  </r>
  <r>
    <x v="37"/>
    <n v="2"/>
    <n v="27"/>
    <n v="28"/>
    <n v="-4"/>
    <s v=""/>
    <s v=""/>
    <s v=""/>
    <s v=""/>
    <s v=""/>
    <s v=""/>
    <s v=""/>
    <s v=""/>
    <m/>
    <s v=""/>
    <x v="0"/>
    <s v=""/>
  </r>
  <r>
    <x v="37"/>
    <n v="3"/>
    <n v="28"/>
    <n v="29"/>
    <n v="1"/>
    <n v="5"/>
    <s v=""/>
    <s v=""/>
    <s v=""/>
    <s v=""/>
    <s v=""/>
    <s v=""/>
    <s v=""/>
    <m/>
    <s v=""/>
    <x v="0"/>
    <s v=""/>
  </r>
  <r>
    <x v="37"/>
    <n v="4"/>
    <n v="30"/>
    <n v="31"/>
    <n v="2"/>
    <n v="1"/>
    <s v=""/>
    <s v=""/>
    <s v=""/>
    <s v=""/>
    <s v=""/>
    <s v=""/>
    <s v=""/>
    <m/>
    <s v=""/>
    <x v="0"/>
    <s v=""/>
  </r>
  <r>
    <x v="37"/>
    <n v="5"/>
    <n v="28"/>
    <n v="29"/>
    <n v="-2"/>
    <n v="-4"/>
    <s v=""/>
    <s v=""/>
    <s v=""/>
    <s v=""/>
    <s v=""/>
    <s v=""/>
    <s v=""/>
    <m/>
    <s v=""/>
    <x v="0"/>
    <s v=""/>
  </r>
  <r>
    <x v="37"/>
    <n v="6"/>
    <n v="28"/>
    <n v="29"/>
    <n v="0"/>
    <n v="2"/>
    <s v=""/>
    <s v=""/>
    <s v=""/>
    <s v=""/>
    <s v=""/>
    <s v=""/>
    <s v=""/>
    <m/>
    <s v=""/>
    <x v="0"/>
    <s v=""/>
  </r>
  <r>
    <x v="37"/>
    <n v="7"/>
    <n v="29"/>
    <n v="30"/>
    <n v="1"/>
    <n v="1"/>
    <s v=""/>
    <s v=""/>
    <s v=""/>
    <s v=""/>
    <s v=""/>
    <s v=""/>
    <s v=""/>
    <m/>
    <s v=""/>
    <x v="0"/>
    <s v=""/>
  </r>
  <r>
    <x v="37"/>
    <n v="8"/>
    <n v="27"/>
    <n v="28"/>
    <n v="-2"/>
    <n v="-3"/>
    <s v=""/>
    <s v=""/>
    <s v=""/>
    <s v=""/>
    <s v=""/>
    <s v=""/>
    <s v=""/>
    <m/>
    <s v=""/>
    <x v="0"/>
    <s v=""/>
  </r>
  <r>
    <x v="37"/>
    <n v="9"/>
    <n v="26"/>
    <n v="27"/>
    <n v="-1"/>
    <n v="1"/>
    <s v=""/>
    <s v=""/>
    <s v=""/>
    <s v=""/>
    <s v=""/>
    <s v=""/>
    <s v=""/>
    <m/>
    <s v=""/>
    <x v="0"/>
    <s v=""/>
  </r>
  <r>
    <x v="37"/>
    <n v="10"/>
    <n v="30"/>
    <n v="31"/>
    <n v="4"/>
    <n v="5"/>
    <s v=""/>
    <s v=""/>
    <s v=""/>
    <s v=""/>
    <s v=""/>
    <s v=""/>
    <s v=""/>
    <m/>
    <s v=""/>
    <x v="0"/>
    <s v=""/>
  </r>
  <r>
    <x v="37"/>
    <n v="11"/>
    <n v="29"/>
    <n v="30"/>
    <n v="-1"/>
    <n v="-5"/>
    <s v=""/>
    <s v=""/>
    <s v=""/>
    <s v=""/>
    <s v=""/>
    <s v=""/>
    <s v=""/>
    <m/>
    <s v=""/>
    <x v="0"/>
    <s v=""/>
  </r>
  <r>
    <x v="37"/>
    <n v="12"/>
    <n v="28"/>
    <n v="29"/>
    <n v="-1"/>
    <n v="0"/>
    <s v=""/>
    <s v=""/>
    <s v=""/>
    <s v=""/>
    <s v=""/>
    <s v=""/>
    <s v=""/>
    <m/>
    <s v=""/>
    <x v="0"/>
    <s v=""/>
  </r>
  <r>
    <x v="37"/>
    <n v="13"/>
    <n v="28"/>
    <n v="29"/>
    <n v="0"/>
    <n v="1"/>
    <s v=""/>
    <s v=""/>
    <s v=""/>
    <s v=""/>
    <s v=""/>
    <s v=""/>
    <s v=""/>
    <m/>
    <s v=""/>
    <x v="0"/>
    <s v=""/>
  </r>
  <r>
    <x v="38"/>
    <n v="1"/>
    <n v="31"/>
    <n v="32"/>
    <s v=""/>
    <s v=""/>
    <s v=""/>
    <s v=""/>
    <s v=""/>
    <s v=""/>
    <s v=""/>
    <s v=""/>
    <s v=""/>
    <m/>
    <s v=""/>
    <x v="0"/>
    <s v=""/>
  </r>
  <r>
    <x v="38"/>
    <n v="2"/>
    <n v="31"/>
    <n v="32"/>
    <n v="0"/>
    <s v=""/>
    <s v=""/>
    <s v=""/>
    <s v=""/>
    <s v=""/>
    <s v=""/>
    <s v=""/>
    <s v=""/>
    <m/>
    <s v=""/>
    <x v="0"/>
    <s v=""/>
  </r>
  <r>
    <x v="38"/>
    <n v="3"/>
    <n v="33"/>
    <n v="34"/>
    <n v="2"/>
    <n v="2"/>
    <s v=""/>
    <s v=""/>
    <s v=""/>
    <s v=""/>
    <s v=""/>
    <s v=""/>
    <s v=""/>
    <m/>
    <s v=""/>
    <x v="0"/>
    <s v=""/>
  </r>
  <r>
    <x v="38"/>
    <n v="4"/>
    <n v="32"/>
    <n v="33"/>
    <n v="-1"/>
    <n v="-3"/>
    <s v=""/>
    <s v=""/>
    <s v=""/>
    <s v=""/>
    <s v=""/>
    <s v=""/>
    <s v=""/>
    <m/>
    <s v=""/>
    <x v="0"/>
    <s v=""/>
  </r>
  <r>
    <x v="38"/>
    <n v="5"/>
    <n v="31"/>
    <n v="32"/>
    <n v="-1"/>
    <n v="0"/>
    <s v=""/>
    <s v=""/>
    <s v=""/>
    <s v=""/>
    <s v=""/>
    <s v=""/>
    <s v=""/>
    <m/>
    <s v=""/>
    <x v="0"/>
    <s v=""/>
  </r>
  <r>
    <x v="38"/>
    <n v="6"/>
    <n v="33"/>
    <n v="34"/>
    <n v="2"/>
    <n v="3"/>
    <s v=""/>
    <s v=""/>
    <s v=""/>
    <s v=""/>
    <s v=""/>
    <s v=""/>
    <s v=""/>
    <m/>
    <s v=""/>
    <x v="0"/>
    <s v=""/>
  </r>
  <r>
    <x v="38"/>
    <n v="7"/>
    <n v="31"/>
    <n v="32"/>
    <n v="-2"/>
    <n v="-4"/>
    <s v=""/>
    <s v=""/>
    <s v=""/>
    <s v=""/>
    <s v=""/>
    <s v=""/>
    <s v=""/>
    <m/>
    <s v=""/>
    <x v="0"/>
    <s v=""/>
  </r>
  <r>
    <x v="38"/>
    <n v="8"/>
    <n v="28"/>
    <n v="29"/>
    <n v="-3"/>
    <n v="-1"/>
    <s v=""/>
    <s v=""/>
    <s v=""/>
    <s v=""/>
    <s v=""/>
    <s v=""/>
    <s v=""/>
    <m/>
    <s v=""/>
    <x v="0"/>
    <s v=""/>
  </r>
  <r>
    <x v="38"/>
    <n v="9"/>
    <n v="36"/>
    <n v="37"/>
    <n v="8"/>
    <n v="11"/>
    <s v=""/>
    <s v=""/>
    <s v=""/>
    <s v=""/>
    <s v=""/>
    <s v=""/>
    <s v=""/>
    <m/>
    <s v=""/>
    <x v="0"/>
    <s v=""/>
  </r>
  <r>
    <x v="38"/>
    <n v="10"/>
    <n v="28"/>
    <n v="29"/>
    <n v="-8"/>
    <n v="-16"/>
    <s v=""/>
    <s v=""/>
    <s v=""/>
    <s v=""/>
    <s v=""/>
    <s v=""/>
    <s v=""/>
    <m/>
    <s v=""/>
    <x v="0"/>
    <s v=""/>
  </r>
  <r>
    <x v="38"/>
    <n v="11"/>
    <n v="32"/>
    <n v="33"/>
    <n v="4"/>
    <n v="12"/>
    <s v=""/>
    <s v=""/>
    <s v=""/>
    <s v=""/>
    <s v=""/>
    <s v=""/>
    <s v=""/>
    <m/>
    <s v=""/>
    <x v="0"/>
    <s v=""/>
  </r>
  <r>
    <x v="38"/>
    <n v="12"/>
    <n v="30"/>
    <n v="31"/>
    <n v="-2"/>
    <n v="-6"/>
    <s v=""/>
    <s v=""/>
    <s v=""/>
    <s v=""/>
    <s v=""/>
    <s v=""/>
    <s v=""/>
    <m/>
    <s v=""/>
    <x v="0"/>
    <s v=""/>
  </r>
  <r>
    <x v="39"/>
    <n v="1"/>
    <n v="33"/>
    <n v="34"/>
    <s v=""/>
    <s v=""/>
    <s v=""/>
    <s v=""/>
    <s v=""/>
    <s v=""/>
    <s v=""/>
    <s v=""/>
    <s v=""/>
    <m/>
    <s v=""/>
    <x v="0"/>
    <s v=""/>
  </r>
  <r>
    <x v="39"/>
    <n v="2"/>
    <n v="37"/>
    <n v="38"/>
    <n v="4"/>
    <s v=""/>
    <s v=""/>
    <s v=""/>
    <s v=""/>
    <s v=""/>
    <s v=""/>
    <s v=""/>
    <s v=""/>
    <m/>
    <s v=""/>
    <x v="0"/>
    <s v=""/>
  </r>
  <r>
    <x v="39"/>
    <n v="3"/>
    <n v="34"/>
    <n v="35"/>
    <n v="-3"/>
    <n v="-7"/>
    <s v=""/>
    <s v=""/>
    <s v=""/>
    <s v=""/>
    <s v=""/>
    <s v=""/>
    <s v=""/>
    <m/>
    <s v=""/>
    <x v="0"/>
    <s v=""/>
  </r>
  <r>
    <x v="39"/>
    <n v="4"/>
    <n v="40"/>
    <n v="41"/>
    <n v="6"/>
    <n v="9"/>
    <s v=""/>
    <s v=""/>
    <s v=""/>
    <s v=""/>
    <s v=""/>
    <s v=""/>
    <s v=""/>
    <m/>
    <s v=""/>
    <x v="0"/>
    <s v=""/>
  </r>
  <r>
    <x v="39"/>
    <n v="5"/>
    <n v="29"/>
    <n v="30"/>
    <n v="-11"/>
    <n v="-17"/>
    <s v=""/>
    <s v=""/>
    <s v=""/>
    <s v=""/>
    <s v=""/>
    <s v=""/>
    <s v=""/>
    <m/>
    <s v=""/>
    <x v="0"/>
    <s v=""/>
  </r>
  <r>
    <x v="39"/>
    <n v="6"/>
    <n v="33"/>
    <n v="34"/>
    <n v="4"/>
    <n v="15"/>
    <s v=""/>
    <s v=""/>
    <s v=""/>
    <s v=""/>
    <s v=""/>
    <s v=""/>
    <s v=""/>
    <m/>
    <s v=""/>
    <x v="0"/>
    <s v=""/>
  </r>
  <r>
    <x v="39"/>
    <n v="7"/>
    <n v="30"/>
    <n v="31"/>
    <n v="-3"/>
    <n v="-7"/>
    <s v=""/>
    <s v=""/>
    <s v=""/>
    <s v=""/>
    <s v=""/>
    <s v=""/>
    <s v=""/>
    <m/>
    <s v=""/>
    <x v="0"/>
    <s v=""/>
  </r>
  <r>
    <x v="39"/>
    <n v="8"/>
    <n v="38"/>
    <n v="39"/>
    <n v="8"/>
    <n v="11"/>
    <s v=""/>
    <s v=""/>
    <s v=""/>
    <s v=""/>
    <s v=""/>
    <s v=""/>
    <s v=""/>
    <m/>
    <s v=""/>
    <x v="0"/>
    <s v=""/>
  </r>
  <r>
    <x v="39"/>
    <n v="9"/>
    <n v="27"/>
    <n v="28"/>
    <n v="-11"/>
    <n v="-19"/>
    <s v=""/>
    <s v=""/>
    <s v=""/>
    <s v=""/>
    <s v=""/>
    <s v=""/>
    <s v=""/>
    <m/>
    <s v=""/>
    <x v="0"/>
    <s v=""/>
  </r>
  <r>
    <x v="39"/>
    <n v="10"/>
    <n v="29"/>
    <n v="30"/>
    <n v="2"/>
    <n v="13"/>
    <s v=""/>
    <s v=""/>
    <s v=""/>
    <s v=""/>
    <s v=""/>
    <s v=""/>
    <s v=""/>
    <m/>
    <s v=""/>
    <x v="0"/>
    <s v=""/>
  </r>
  <r>
    <x v="39"/>
    <n v="11"/>
    <n v="35"/>
    <n v="36"/>
    <n v="6"/>
    <n v="4"/>
    <s v=""/>
    <s v=""/>
    <s v=""/>
    <s v=""/>
    <s v=""/>
    <s v=""/>
    <s v=""/>
    <m/>
    <s v=""/>
    <x v="0"/>
    <s v=""/>
  </r>
  <r>
    <x v="39"/>
    <n v="12"/>
    <n v="32"/>
    <n v="33"/>
    <n v="-3"/>
    <n v="-9"/>
    <s v=""/>
    <s v=""/>
    <s v=""/>
    <s v=""/>
    <s v=""/>
    <s v=""/>
    <s v=""/>
    <m/>
    <s v=""/>
    <x v="0"/>
    <s v=""/>
  </r>
  <r>
    <x v="39"/>
    <n v="13"/>
    <n v="37"/>
    <n v="38"/>
    <n v="5"/>
    <n v="8"/>
    <s v=""/>
    <s v=""/>
    <s v=""/>
    <s v=""/>
    <s v=""/>
    <s v=""/>
    <s v=""/>
    <m/>
    <s v=""/>
    <x v="0"/>
    <s v=""/>
  </r>
  <r>
    <x v="40"/>
    <n v="1"/>
    <n v="29"/>
    <n v="30"/>
    <s v=""/>
    <s v=""/>
    <s v=""/>
    <s v=""/>
    <s v=""/>
    <s v=""/>
    <s v=""/>
    <s v=""/>
    <s v=""/>
    <m/>
    <s v=""/>
    <x v="0"/>
    <s v=""/>
  </r>
  <r>
    <x v="40"/>
    <n v="2"/>
    <n v="29"/>
    <n v="30"/>
    <n v="0"/>
    <s v=""/>
    <s v=""/>
    <s v=""/>
    <s v=""/>
    <s v=""/>
    <s v=""/>
    <s v=""/>
    <s v=""/>
    <m/>
    <s v=""/>
    <x v="0"/>
    <s v=""/>
  </r>
  <r>
    <x v="40"/>
    <n v="3"/>
    <n v="33"/>
    <n v="34"/>
    <n v="4"/>
    <n v="4"/>
    <s v=""/>
    <s v=""/>
    <s v=""/>
    <s v=""/>
    <s v=""/>
    <s v=""/>
    <s v=""/>
    <m/>
    <s v=""/>
    <x v="0"/>
    <s v=""/>
  </r>
  <r>
    <x v="40"/>
    <n v="4"/>
    <n v="25"/>
    <n v="26"/>
    <n v="-8"/>
    <n v="-12"/>
    <s v=""/>
    <s v=""/>
    <s v=""/>
    <s v=""/>
    <s v=""/>
    <s v=""/>
    <s v=""/>
    <m/>
    <s v=""/>
    <x v="0"/>
    <s v=""/>
  </r>
  <r>
    <x v="40"/>
    <n v="5"/>
    <n v="31"/>
    <n v="32"/>
    <n v="6"/>
    <n v="14"/>
    <s v=""/>
    <s v=""/>
    <s v=""/>
    <s v=""/>
    <s v=""/>
    <s v=""/>
    <s v=""/>
    <m/>
    <s v=""/>
    <x v="0"/>
    <s v=""/>
  </r>
  <r>
    <x v="40"/>
    <n v="6"/>
    <n v="30"/>
    <n v="31"/>
    <n v="-1"/>
    <n v="-7"/>
    <s v=""/>
    <s v=""/>
    <s v=""/>
    <s v=""/>
    <s v=""/>
    <s v=""/>
    <s v=""/>
    <m/>
    <s v=""/>
    <x v="0"/>
    <s v=""/>
  </r>
  <r>
    <x v="40"/>
    <n v="7"/>
    <n v="32"/>
    <n v="33"/>
    <n v="2"/>
    <n v="3"/>
    <s v=""/>
    <s v=""/>
    <s v=""/>
    <s v=""/>
    <s v=""/>
    <s v=""/>
    <s v=""/>
    <m/>
    <s v=""/>
    <x v="0"/>
    <s v=""/>
  </r>
  <r>
    <x v="40"/>
    <n v="8"/>
    <n v="28"/>
    <n v="29"/>
    <n v="-4"/>
    <n v="-6"/>
    <s v=""/>
    <s v=""/>
    <s v=""/>
    <s v=""/>
    <s v=""/>
    <s v=""/>
    <s v=""/>
    <m/>
    <s v=""/>
    <x v="0"/>
    <s v=""/>
  </r>
  <r>
    <x v="40"/>
    <n v="9"/>
    <n v="28"/>
    <n v="29"/>
    <n v="0"/>
    <n v="4"/>
    <s v=""/>
    <s v=""/>
    <s v=""/>
    <s v=""/>
    <s v=""/>
    <s v=""/>
    <s v=""/>
    <m/>
    <s v=""/>
    <x v="0"/>
    <s v=""/>
  </r>
  <r>
    <x v="40"/>
    <n v="10"/>
    <n v="30"/>
    <n v="31"/>
    <n v="2"/>
    <n v="2"/>
    <s v=""/>
    <s v=""/>
    <s v=""/>
    <s v=""/>
    <s v=""/>
    <s v=""/>
    <s v=""/>
    <m/>
    <s v=""/>
    <x v="0"/>
    <s v=""/>
  </r>
  <r>
    <x v="40"/>
    <n v="11"/>
    <n v="36"/>
    <n v="37"/>
    <n v="6"/>
    <n v="4"/>
    <s v=""/>
    <s v=""/>
    <s v=""/>
    <s v=""/>
    <s v=""/>
    <s v=""/>
    <s v=""/>
    <m/>
    <s v=""/>
    <x v="0"/>
    <s v=""/>
  </r>
  <r>
    <x v="40"/>
    <n v="12"/>
    <n v="33"/>
    <n v="34"/>
    <n v="-3"/>
    <n v="-9"/>
    <s v=""/>
    <s v=""/>
    <s v=""/>
    <s v=""/>
    <s v=""/>
    <s v=""/>
    <s v=""/>
    <m/>
    <s v=""/>
    <x v="0"/>
    <s v=""/>
  </r>
  <r>
    <x v="40"/>
    <n v="13"/>
    <n v="28"/>
    <n v="29"/>
    <n v="-5"/>
    <n v="-2"/>
    <s v=""/>
    <s v=""/>
    <s v=""/>
    <s v=""/>
    <s v=""/>
    <s v=""/>
    <s v=""/>
    <m/>
    <s v=""/>
    <x v="0"/>
    <s v=""/>
  </r>
  <r>
    <x v="41"/>
    <n v="1"/>
    <n v="27"/>
    <n v="28"/>
    <s v=""/>
    <s v=""/>
    <s v=""/>
    <s v=""/>
    <s v=""/>
    <s v=""/>
    <s v=""/>
    <s v=""/>
    <s v=""/>
    <m/>
    <s v=""/>
    <x v="0"/>
    <s v=""/>
  </r>
  <r>
    <x v="41"/>
    <n v="2"/>
    <n v="26"/>
    <n v="27"/>
    <n v="-1"/>
    <s v=""/>
    <s v=""/>
    <s v=""/>
    <s v=""/>
    <s v=""/>
    <s v=""/>
    <s v=""/>
    <s v=""/>
    <m/>
    <s v=""/>
    <x v="0"/>
    <s v=""/>
  </r>
  <r>
    <x v="41"/>
    <n v="3"/>
    <n v="28"/>
    <n v="29"/>
    <n v="2"/>
    <n v="3"/>
    <s v=""/>
    <s v=""/>
    <s v=""/>
    <s v=""/>
    <s v=""/>
    <s v=""/>
    <s v=""/>
    <m/>
    <s v=""/>
    <x v="0"/>
    <s v=""/>
  </r>
  <r>
    <x v="41"/>
    <n v="4"/>
    <n v="29"/>
    <n v="30"/>
    <n v="1"/>
    <n v="-1"/>
    <s v=""/>
    <s v=""/>
    <s v=""/>
    <s v=""/>
    <s v=""/>
    <s v=""/>
    <s v=""/>
    <m/>
    <s v=""/>
    <x v="0"/>
    <s v=""/>
  </r>
  <r>
    <x v="41"/>
    <n v="5"/>
    <n v="24"/>
    <n v="25"/>
    <n v="-5"/>
    <n v="-6"/>
    <s v=""/>
    <s v=""/>
    <s v=""/>
    <s v=""/>
    <s v=""/>
    <s v=""/>
    <s v=""/>
    <m/>
    <s v=""/>
    <x v="0"/>
    <s v=""/>
  </r>
  <r>
    <x v="41"/>
    <n v="6"/>
    <n v="26"/>
    <n v="27"/>
    <n v="2"/>
    <n v="7"/>
    <s v=""/>
    <s v=""/>
    <s v=""/>
    <s v=""/>
    <s v=""/>
    <s v=""/>
    <s v=""/>
    <m/>
    <s v=""/>
    <x v="0"/>
    <s v=""/>
  </r>
  <r>
    <x v="41"/>
    <n v="7"/>
    <n v="31"/>
    <n v="32"/>
    <n v="5"/>
    <n v="3"/>
    <s v=""/>
    <s v=""/>
    <s v=""/>
    <s v=""/>
    <s v=""/>
    <s v=""/>
    <s v=""/>
    <m/>
    <s v=""/>
    <x v="0"/>
    <s v=""/>
  </r>
  <r>
    <x v="41"/>
    <n v="8"/>
    <n v="22"/>
    <n v="23"/>
    <n v="-9"/>
    <n v="-14"/>
    <s v=""/>
    <s v=""/>
    <s v=""/>
    <s v=""/>
    <s v=""/>
    <s v=""/>
    <s v=""/>
    <m/>
    <s v=""/>
    <x v="0"/>
    <s v=""/>
  </r>
  <r>
    <x v="41"/>
    <n v="9"/>
    <n v="28"/>
    <n v="29"/>
    <n v="6"/>
    <n v="15"/>
    <s v=""/>
    <s v=""/>
    <s v=""/>
    <s v=""/>
    <s v=""/>
    <s v=""/>
    <s v=""/>
    <m/>
    <s v=""/>
    <x v="0"/>
    <s v=""/>
  </r>
  <r>
    <x v="41"/>
    <n v="10"/>
    <n v="23"/>
    <n v="24"/>
    <n v="-5"/>
    <n v="-11"/>
    <s v=""/>
    <s v=""/>
    <s v=""/>
    <s v=""/>
    <s v=""/>
    <s v=""/>
    <s v=""/>
    <m/>
    <s v=""/>
    <x v="0"/>
    <s v=""/>
  </r>
  <r>
    <x v="41"/>
    <n v="11"/>
    <n v="27"/>
    <n v="28"/>
    <n v="4"/>
    <n v="9"/>
    <s v=""/>
    <s v=""/>
    <s v=""/>
    <s v=""/>
    <s v=""/>
    <s v=""/>
    <s v=""/>
    <m/>
    <s v=""/>
    <x v="0"/>
    <s v=""/>
  </r>
  <r>
    <x v="41"/>
    <n v="12"/>
    <n v="24"/>
    <n v="25"/>
    <n v="-3"/>
    <n v="-7"/>
    <s v=""/>
    <s v=""/>
    <s v=""/>
    <s v=""/>
    <s v=""/>
    <s v=""/>
    <s v=""/>
    <m/>
    <s v=""/>
    <x v="0"/>
    <s v=""/>
  </r>
  <r>
    <x v="42"/>
    <n v="1"/>
    <n v="33"/>
    <n v="34"/>
    <s v=""/>
    <s v=""/>
    <s v=""/>
    <s v=""/>
    <s v=""/>
    <s v=""/>
    <s v=""/>
    <s v=""/>
    <s v=""/>
    <m/>
    <s v=""/>
    <x v="0"/>
    <s v=""/>
  </r>
  <r>
    <x v="42"/>
    <n v="2"/>
    <n v="34"/>
    <n v="35"/>
    <n v="1"/>
    <s v=""/>
    <s v=""/>
    <s v=""/>
    <s v=""/>
    <s v=""/>
    <s v=""/>
    <s v=""/>
    <s v=""/>
    <m/>
    <s v=""/>
    <x v="0"/>
    <s v=""/>
  </r>
  <r>
    <x v="42"/>
    <n v="3"/>
    <n v="32"/>
    <n v="33"/>
    <n v="-2"/>
    <n v="-3"/>
    <s v=""/>
    <s v=""/>
    <s v=""/>
    <s v=""/>
    <s v=""/>
    <s v=""/>
    <s v=""/>
    <m/>
    <s v=""/>
    <x v="0"/>
    <s v=""/>
  </r>
  <r>
    <x v="42"/>
    <n v="4"/>
    <n v="32"/>
    <n v="33"/>
    <n v="0"/>
    <n v="2"/>
    <s v=""/>
    <s v=""/>
    <s v=""/>
    <s v=""/>
    <s v=""/>
    <s v=""/>
    <s v=""/>
    <m/>
    <s v=""/>
    <x v="0"/>
    <s v=""/>
  </r>
  <r>
    <x v="42"/>
    <n v="5"/>
    <n v="32"/>
    <n v="33"/>
    <n v="0"/>
    <n v="0"/>
    <s v=""/>
    <s v=""/>
    <s v=""/>
    <s v=""/>
    <s v=""/>
    <s v=""/>
    <s v=""/>
    <m/>
    <s v=""/>
    <x v="0"/>
    <s v=""/>
  </r>
  <r>
    <x v="42"/>
    <n v="6"/>
    <n v="34"/>
    <n v="35"/>
    <n v="2"/>
    <n v="2"/>
    <s v=""/>
    <s v=""/>
    <s v=""/>
    <s v=""/>
    <s v=""/>
    <s v=""/>
    <s v=""/>
    <m/>
    <s v=""/>
    <x v="0"/>
    <s v=""/>
  </r>
  <r>
    <x v="42"/>
    <n v="7"/>
    <n v="33"/>
    <n v="34"/>
    <n v="-1"/>
    <n v="-3"/>
    <s v=""/>
    <s v=""/>
    <s v=""/>
    <s v=""/>
    <s v=""/>
    <s v=""/>
    <s v=""/>
    <m/>
    <s v=""/>
    <x v="0"/>
    <s v=""/>
  </r>
  <r>
    <x v="42"/>
    <n v="8"/>
    <n v="35"/>
    <n v="36"/>
    <n v="2"/>
    <n v="3"/>
    <s v=""/>
    <s v=""/>
    <s v=""/>
    <s v=""/>
    <s v=""/>
    <s v=""/>
    <s v=""/>
    <m/>
    <s v=""/>
    <x v="0"/>
    <s v=""/>
  </r>
  <r>
    <x v="42"/>
    <n v="9"/>
    <n v="32"/>
    <n v="33"/>
    <n v="-3"/>
    <n v="-5"/>
    <s v=""/>
    <s v=""/>
    <s v=""/>
    <s v=""/>
    <s v=""/>
    <s v=""/>
    <s v=""/>
    <m/>
    <s v=""/>
    <x v="0"/>
    <s v=""/>
  </r>
  <r>
    <x v="42"/>
    <n v="10"/>
    <n v="31"/>
    <n v="32"/>
    <n v="-1"/>
    <n v="2"/>
    <s v=""/>
    <s v=""/>
    <s v=""/>
    <s v=""/>
    <s v=""/>
    <s v=""/>
    <s v=""/>
    <m/>
    <s v=""/>
    <x v="0"/>
    <s v=""/>
  </r>
  <r>
    <x v="42"/>
    <n v="11"/>
    <n v="38"/>
    <n v="39"/>
    <n v="7"/>
    <n v="8"/>
    <s v=""/>
    <s v=""/>
    <s v=""/>
    <s v=""/>
    <s v=""/>
    <s v=""/>
    <s v=""/>
    <m/>
    <s v=""/>
    <x v="0"/>
    <s v=""/>
  </r>
  <r>
    <x v="42"/>
    <n v="12"/>
    <n v="33"/>
    <n v="34"/>
    <n v="-5"/>
    <n v="-12"/>
    <s v=""/>
    <s v=""/>
    <s v=""/>
    <s v=""/>
    <s v=""/>
    <s v=""/>
    <s v=""/>
    <m/>
    <s v=""/>
    <x v="0"/>
    <s v=""/>
  </r>
  <r>
    <x v="42"/>
    <n v="13"/>
    <n v="36"/>
    <n v="37"/>
    <n v="3"/>
    <n v="8"/>
    <s v=""/>
    <s v=""/>
    <s v=""/>
    <s v=""/>
    <s v=""/>
    <s v=""/>
    <s v=""/>
    <m/>
    <s v=""/>
    <x v="0"/>
    <s v=""/>
  </r>
  <r>
    <x v="43"/>
    <n v="1"/>
    <n v="28"/>
    <n v="29"/>
    <s v=""/>
    <s v=""/>
    <s v=""/>
    <s v=""/>
    <s v=""/>
    <s v=""/>
    <s v=""/>
    <s v=""/>
    <s v=""/>
    <s v=""/>
    <s v=""/>
    <x v="0"/>
    <n v="1"/>
  </r>
  <r>
    <x v="43"/>
    <n v="2"/>
    <n v="24"/>
    <n v="25"/>
    <n v="-4"/>
    <s v=""/>
    <s v=""/>
    <s v=""/>
    <s v=""/>
    <s v=""/>
    <s v=""/>
    <s v=""/>
    <s v=""/>
    <s v=""/>
    <s v=""/>
    <x v="0"/>
    <n v="1"/>
  </r>
  <r>
    <x v="43"/>
    <n v="3"/>
    <n v="28"/>
    <n v="29"/>
    <n v="4"/>
    <n v="8"/>
    <s v=""/>
    <s v=""/>
    <s v=""/>
    <s v=""/>
    <s v=""/>
    <s v=""/>
    <s v=""/>
    <s v=""/>
    <s v=""/>
    <x v="0"/>
    <n v="1"/>
  </r>
  <r>
    <x v="43"/>
    <n v="4"/>
    <n v="27"/>
    <n v="28"/>
    <n v="-1"/>
    <n v="-5"/>
    <s v=""/>
    <s v=""/>
    <s v=""/>
    <s v=""/>
    <s v=""/>
    <s v=""/>
    <s v=""/>
    <s v=""/>
    <s v=""/>
    <x v="0"/>
    <n v="1"/>
  </r>
  <r>
    <x v="43"/>
    <n v="5"/>
    <n v="29"/>
    <n v="30"/>
    <n v="2"/>
    <n v="3"/>
    <s v=""/>
    <s v=""/>
    <s v=""/>
    <s v=""/>
    <s v=""/>
    <s v=""/>
    <s v=""/>
    <s v=""/>
    <s v=""/>
    <x v="0"/>
    <n v="1"/>
  </r>
  <r>
    <x v="43"/>
    <n v="6"/>
    <n v="28"/>
    <n v="29"/>
    <n v="-1"/>
    <n v="-3"/>
    <s v=""/>
    <s v=""/>
    <s v=""/>
    <s v=""/>
    <s v=""/>
    <s v=""/>
    <s v=""/>
    <s v=""/>
    <s v=""/>
    <x v="0"/>
    <n v="1"/>
  </r>
  <r>
    <x v="43"/>
    <n v="7"/>
    <n v="29"/>
    <n v="30"/>
    <n v="1"/>
    <n v="2"/>
    <s v=""/>
    <s v=""/>
    <s v=""/>
    <s v=""/>
    <s v=""/>
    <s v=""/>
    <s v=""/>
    <s v=""/>
    <s v=""/>
    <x v="0"/>
    <n v="1"/>
  </r>
  <r>
    <x v="43"/>
    <n v="8"/>
    <n v="27"/>
    <n v="28"/>
    <n v="-2"/>
    <n v="-3"/>
    <s v=""/>
    <s v=""/>
    <s v=""/>
    <s v=""/>
    <s v=""/>
    <s v=""/>
    <s v=""/>
    <s v=""/>
    <s v=""/>
    <x v="0"/>
    <n v="1"/>
  </r>
  <r>
    <x v="43"/>
    <n v="9"/>
    <n v="27"/>
    <n v="28"/>
    <n v="0"/>
    <n v="2"/>
    <s v=""/>
    <s v=""/>
    <s v=""/>
    <s v=""/>
    <s v=""/>
    <s v=""/>
    <s v=""/>
    <s v=""/>
    <s v=""/>
    <x v="0"/>
    <n v="1"/>
  </r>
  <r>
    <x v="43"/>
    <n v="10"/>
    <n v="29"/>
    <n v="30"/>
    <n v="2"/>
    <n v="2"/>
    <n v="30"/>
    <n v="0"/>
    <n v="2"/>
    <n v="1"/>
    <n v="1"/>
    <s v=""/>
    <s v=""/>
    <s v=""/>
    <n v="2"/>
    <x v="1"/>
    <n v="1"/>
  </r>
  <r>
    <x v="43"/>
    <n v="11"/>
    <n v="28"/>
    <n v="29"/>
    <n v="-1"/>
    <n v="-3"/>
    <n v="34"/>
    <n v="0"/>
    <n v="2"/>
    <n v="2"/>
    <n v="2"/>
    <s v=""/>
    <s v=""/>
    <s v=""/>
    <s v=""/>
    <x v="0"/>
    <n v="1"/>
  </r>
  <r>
    <x v="43"/>
    <n v="12"/>
    <n v="28"/>
    <n v="29"/>
    <n v="0"/>
    <n v="1"/>
    <n v="30"/>
    <s v=""/>
    <n v="2"/>
    <n v="3"/>
    <n v="3"/>
    <n v="3"/>
    <s v=""/>
    <s v=""/>
    <s v=""/>
    <x v="0"/>
    <n v="1"/>
  </r>
  <r>
    <x v="44"/>
    <n v="1"/>
    <n v="27"/>
    <n v="28"/>
    <s v=""/>
    <s v=""/>
    <s v=""/>
    <s v=""/>
    <s v=""/>
    <s v=""/>
    <s v=""/>
    <s v=""/>
    <s v=""/>
    <m/>
    <s v=""/>
    <x v="0"/>
    <s v=""/>
  </r>
  <r>
    <x v="44"/>
    <n v="2"/>
    <n v="25"/>
    <n v="26"/>
    <n v="-2"/>
    <s v=""/>
    <s v=""/>
    <s v=""/>
    <s v=""/>
    <s v=""/>
    <s v=""/>
    <s v=""/>
    <s v=""/>
    <m/>
    <s v=""/>
    <x v="0"/>
    <s v=""/>
  </r>
  <r>
    <x v="44"/>
    <n v="3"/>
    <n v="25"/>
    <n v="26"/>
    <n v="0"/>
    <n v="2"/>
    <s v=""/>
    <s v=""/>
    <s v=""/>
    <s v=""/>
    <s v=""/>
    <s v=""/>
    <s v=""/>
    <m/>
    <s v=""/>
    <x v="0"/>
    <s v=""/>
  </r>
  <r>
    <x v="44"/>
    <n v="4"/>
    <n v="29"/>
    <n v="30"/>
    <n v="4"/>
    <n v="4"/>
    <s v=""/>
    <s v=""/>
    <s v=""/>
    <s v=""/>
    <s v=""/>
    <s v=""/>
    <s v=""/>
    <m/>
    <s v=""/>
    <x v="0"/>
    <s v=""/>
  </r>
  <r>
    <x v="44"/>
    <n v="5"/>
    <n v="26"/>
    <n v="27"/>
    <n v="-3"/>
    <n v="-7"/>
    <s v=""/>
    <s v=""/>
    <s v=""/>
    <s v=""/>
    <s v=""/>
    <s v=""/>
    <s v=""/>
    <m/>
    <s v=""/>
    <x v="0"/>
    <s v=""/>
  </r>
  <r>
    <x v="44"/>
    <n v="6"/>
    <n v="27"/>
    <n v="28"/>
    <n v="1"/>
    <n v="4"/>
    <s v=""/>
    <s v=""/>
    <s v=""/>
    <s v=""/>
    <s v=""/>
    <s v=""/>
    <s v=""/>
    <m/>
    <s v=""/>
    <x v="0"/>
    <s v=""/>
  </r>
  <r>
    <x v="44"/>
    <n v="7"/>
    <n v="27"/>
    <n v="28"/>
    <n v="0"/>
    <n v="-1"/>
    <s v=""/>
    <s v=""/>
    <s v=""/>
    <s v=""/>
    <s v=""/>
    <s v=""/>
    <s v=""/>
    <m/>
    <s v=""/>
    <x v="0"/>
    <s v=""/>
  </r>
  <r>
    <x v="44"/>
    <n v="8"/>
    <n v="25"/>
    <n v="26"/>
    <n v="-2"/>
    <n v="-2"/>
    <s v=""/>
    <s v=""/>
    <s v=""/>
    <s v=""/>
    <s v=""/>
    <s v=""/>
    <s v=""/>
    <m/>
    <s v=""/>
    <x v="0"/>
    <s v=""/>
  </r>
  <r>
    <x v="44"/>
    <n v="9"/>
    <n v="27"/>
    <n v="28"/>
    <n v="2"/>
    <n v="4"/>
    <s v=""/>
    <s v=""/>
    <s v=""/>
    <s v=""/>
    <s v=""/>
    <s v=""/>
    <s v=""/>
    <m/>
    <s v=""/>
    <x v="0"/>
    <s v=""/>
  </r>
  <r>
    <x v="44"/>
    <n v="10"/>
    <n v="28"/>
    <n v="29"/>
    <n v="1"/>
    <n v="-1"/>
    <s v=""/>
    <s v=""/>
    <s v=""/>
    <s v=""/>
    <s v=""/>
    <s v=""/>
    <s v=""/>
    <m/>
    <s v=""/>
    <x v="0"/>
    <s v=""/>
  </r>
  <r>
    <x v="44"/>
    <n v="11"/>
    <n v="27"/>
    <n v="28"/>
    <n v="-1"/>
    <n v="-2"/>
    <s v=""/>
    <s v=""/>
    <s v=""/>
    <s v=""/>
    <s v=""/>
    <s v=""/>
    <s v=""/>
    <m/>
    <s v=""/>
    <x v="0"/>
    <s v=""/>
  </r>
  <r>
    <x v="44"/>
    <n v="12"/>
    <n v="28"/>
    <n v="29"/>
    <n v="1"/>
    <n v="2"/>
    <s v=""/>
    <s v=""/>
    <s v=""/>
    <s v=""/>
    <s v=""/>
    <s v=""/>
    <s v=""/>
    <m/>
    <s v=""/>
    <x v="0"/>
    <s v=""/>
  </r>
  <r>
    <x v="44"/>
    <n v="13"/>
    <n v="27"/>
    <n v="28"/>
    <n v="-1"/>
    <n v="-2"/>
    <s v=""/>
    <s v=""/>
    <s v=""/>
    <s v=""/>
    <s v=""/>
    <s v=""/>
    <s v=""/>
    <m/>
    <s v=""/>
    <x v="0"/>
    <s v=""/>
  </r>
  <r>
    <x v="45"/>
    <n v="1"/>
    <n v="35"/>
    <n v="36"/>
    <s v=""/>
    <s v=""/>
    <s v=""/>
    <s v=""/>
    <s v=""/>
    <s v=""/>
    <s v=""/>
    <s v=""/>
    <s v=""/>
    <m/>
    <s v=""/>
    <x v="0"/>
    <s v=""/>
  </r>
  <r>
    <x v="45"/>
    <n v="2"/>
    <n v="33"/>
    <n v="34"/>
    <n v="-2"/>
    <s v=""/>
    <s v=""/>
    <s v=""/>
    <s v=""/>
    <s v=""/>
    <s v=""/>
    <s v=""/>
    <s v=""/>
    <m/>
    <s v=""/>
    <x v="0"/>
    <s v=""/>
  </r>
  <r>
    <x v="45"/>
    <n v="3"/>
    <n v="43"/>
    <n v="44"/>
    <n v="10"/>
    <n v="12"/>
    <s v=""/>
    <s v=""/>
    <s v=""/>
    <s v=""/>
    <s v=""/>
    <s v=""/>
    <s v=""/>
    <m/>
    <s v=""/>
    <x v="0"/>
    <s v=""/>
  </r>
  <r>
    <x v="45"/>
    <n v="4"/>
    <n v="38"/>
    <n v="39"/>
    <n v="-5"/>
    <n v="-15"/>
    <s v=""/>
    <s v=""/>
    <s v=""/>
    <s v=""/>
    <s v=""/>
    <s v=""/>
    <s v=""/>
    <m/>
    <s v=""/>
    <x v="0"/>
    <s v=""/>
  </r>
  <r>
    <x v="45"/>
    <n v="5"/>
    <n v="40"/>
    <n v="41"/>
    <n v="2"/>
    <n v="7"/>
    <s v=""/>
    <s v=""/>
    <s v=""/>
    <s v=""/>
    <s v=""/>
    <s v=""/>
    <s v=""/>
    <m/>
    <s v=""/>
    <x v="0"/>
    <s v=""/>
  </r>
  <r>
    <x v="45"/>
    <n v="6"/>
    <n v="31"/>
    <n v="32"/>
    <n v="-9"/>
    <n v="-11"/>
    <s v=""/>
    <s v=""/>
    <s v=""/>
    <s v=""/>
    <s v=""/>
    <s v=""/>
    <s v=""/>
    <m/>
    <s v=""/>
    <x v="0"/>
    <s v=""/>
  </r>
  <r>
    <x v="45"/>
    <n v="7"/>
    <n v="45"/>
    <n v="46"/>
    <n v="14"/>
    <n v="23"/>
    <s v=""/>
    <s v=""/>
    <s v=""/>
    <s v=""/>
    <s v=""/>
    <s v=""/>
    <s v=""/>
    <m/>
    <s v=""/>
    <x v="0"/>
    <s v=""/>
  </r>
  <r>
    <x v="45"/>
    <n v="8"/>
    <n v="35"/>
    <n v="36"/>
    <n v="-10"/>
    <n v="-24"/>
    <s v=""/>
    <s v=""/>
    <s v=""/>
    <s v=""/>
    <s v=""/>
    <s v=""/>
    <s v=""/>
    <m/>
    <s v=""/>
    <x v="0"/>
    <s v=""/>
  </r>
  <r>
    <x v="45"/>
    <n v="9"/>
    <n v="40"/>
    <n v="41"/>
    <n v="5"/>
    <n v="15"/>
    <s v=""/>
    <s v=""/>
    <s v=""/>
    <s v=""/>
    <s v=""/>
    <s v=""/>
    <s v=""/>
    <m/>
    <s v=""/>
    <x v="0"/>
    <s v=""/>
  </r>
  <r>
    <x v="45"/>
    <n v="10"/>
    <n v="33"/>
    <n v="34"/>
    <n v="-7"/>
    <n v="-12"/>
    <s v=""/>
    <s v=""/>
    <s v=""/>
    <s v=""/>
    <s v=""/>
    <s v=""/>
    <s v=""/>
    <m/>
    <s v=""/>
    <x v="0"/>
    <s v=""/>
  </r>
  <r>
    <x v="45"/>
    <n v="11"/>
    <n v="54"/>
    <n v="55"/>
    <n v="21"/>
    <n v="28"/>
    <s v=""/>
    <s v=""/>
    <s v=""/>
    <s v=""/>
    <s v=""/>
    <s v=""/>
    <s v=""/>
    <m/>
    <s v=""/>
    <x v="0"/>
    <s v=""/>
  </r>
  <r>
    <x v="46"/>
    <n v="1"/>
    <n v="33"/>
    <n v="34"/>
    <s v=""/>
    <s v=""/>
    <s v=""/>
    <s v=""/>
    <s v=""/>
    <s v=""/>
    <s v=""/>
    <s v=""/>
    <s v=""/>
    <m/>
    <s v=""/>
    <x v="0"/>
    <s v=""/>
  </r>
  <r>
    <x v="46"/>
    <n v="2"/>
    <n v="28"/>
    <n v="29"/>
    <n v="-5"/>
    <s v=""/>
    <s v=""/>
    <s v=""/>
    <s v=""/>
    <s v=""/>
    <s v=""/>
    <s v=""/>
    <s v=""/>
    <m/>
    <s v=""/>
    <x v="0"/>
    <s v=""/>
  </r>
  <r>
    <x v="46"/>
    <n v="3"/>
    <n v="27"/>
    <n v="28"/>
    <n v="-1"/>
    <n v="4"/>
    <s v=""/>
    <s v=""/>
    <s v=""/>
    <s v=""/>
    <s v=""/>
    <s v=""/>
    <s v=""/>
    <m/>
    <s v=""/>
    <x v="0"/>
    <s v=""/>
  </r>
  <r>
    <x v="46"/>
    <n v="4"/>
    <n v="37"/>
    <n v="38"/>
    <n v="10"/>
    <n v="11"/>
    <s v=""/>
    <s v=""/>
    <s v=""/>
    <s v=""/>
    <s v=""/>
    <s v=""/>
    <s v=""/>
    <m/>
    <s v=""/>
    <x v="0"/>
    <s v=""/>
  </r>
  <r>
    <x v="46"/>
    <n v="5"/>
    <n v="32"/>
    <n v="33"/>
    <n v="-5"/>
    <n v="-15"/>
    <s v=""/>
    <s v=""/>
    <s v=""/>
    <s v=""/>
    <s v=""/>
    <s v=""/>
    <s v=""/>
    <m/>
    <s v=""/>
    <x v="0"/>
    <s v=""/>
  </r>
  <r>
    <x v="47"/>
    <n v="1"/>
    <n v="28"/>
    <n v="29"/>
    <s v=""/>
    <s v=""/>
    <s v=""/>
    <s v=""/>
    <s v=""/>
    <s v=""/>
    <s v=""/>
    <s v=""/>
    <s v=""/>
    <m/>
    <s v=""/>
    <x v="0"/>
    <s v=""/>
  </r>
  <r>
    <x v="47"/>
    <n v="2"/>
    <n v="35"/>
    <n v="36"/>
    <n v="7"/>
    <s v=""/>
    <s v=""/>
    <s v=""/>
    <s v=""/>
    <s v=""/>
    <s v=""/>
    <s v=""/>
    <s v=""/>
    <m/>
    <s v=""/>
    <x v="0"/>
    <s v=""/>
  </r>
  <r>
    <x v="47"/>
    <n v="3"/>
    <n v="29"/>
    <n v="30"/>
    <n v="-6"/>
    <n v="-13"/>
    <s v=""/>
    <s v=""/>
    <s v=""/>
    <s v=""/>
    <s v=""/>
    <s v=""/>
    <s v=""/>
    <m/>
    <s v=""/>
    <x v="0"/>
    <s v=""/>
  </r>
  <r>
    <x v="47"/>
    <n v="4"/>
    <n v="34"/>
    <n v="35"/>
    <n v="5"/>
    <n v="11"/>
    <s v=""/>
    <s v=""/>
    <s v=""/>
    <s v=""/>
    <s v=""/>
    <s v=""/>
    <s v=""/>
    <m/>
    <s v=""/>
    <x v="0"/>
    <s v=""/>
  </r>
  <r>
    <x v="47"/>
    <n v="5"/>
    <n v="33"/>
    <n v="34"/>
    <n v="-1"/>
    <n v="-6"/>
    <s v=""/>
    <s v=""/>
    <s v=""/>
    <s v=""/>
    <s v=""/>
    <s v=""/>
    <s v=""/>
    <m/>
    <s v=""/>
    <x v="0"/>
    <s v=""/>
  </r>
  <r>
    <x v="47"/>
    <n v="6"/>
    <n v="29"/>
    <n v="30"/>
    <n v="-4"/>
    <n v="-3"/>
    <s v=""/>
    <s v=""/>
    <s v=""/>
    <s v=""/>
    <s v=""/>
    <s v=""/>
    <s v=""/>
    <m/>
    <s v=""/>
    <x v="0"/>
    <s v=""/>
  </r>
  <r>
    <x v="47"/>
    <n v="7"/>
    <n v="33"/>
    <n v="34"/>
    <n v="4"/>
    <n v="8"/>
    <s v=""/>
    <s v=""/>
    <s v=""/>
    <s v=""/>
    <s v=""/>
    <s v=""/>
    <s v=""/>
    <m/>
    <s v=""/>
    <x v="0"/>
    <s v=""/>
  </r>
  <r>
    <x v="47"/>
    <n v="8"/>
    <n v="28"/>
    <n v="29"/>
    <n v="-5"/>
    <n v="-9"/>
    <s v=""/>
    <s v=""/>
    <s v=""/>
    <s v=""/>
    <s v=""/>
    <s v=""/>
    <s v=""/>
    <m/>
    <s v=""/>
    <x v="0"/>
    <s v=""/>
  </r>
  <r>
    <x v="47"/>
    <n v="9"/>
    <n v="26"/>
    <n v="27"/>
    <n v="-2"/>
    <n v="3"/>
    <s v=""/>
    <s v=""/>
    <s v=""/>
    <s v=""/>
    <s v=""/>
    <s v=""/>
    <s v=""/>
    <m/>
    <s v=""/>
    <x v="0"/>
    <s v=""/>
  </r>
  <r>
    <x v="47"/>
    <n v="10"/>
    <n v="32"/>
    <n v="33"/>
    <n v="6"/>
    <n v="8"/>
    <s v=""/>
    <s v=""/>
    <s v=""/>
    <s v=""/>
    <s v=""/>
    <s v=""/>
    <s v=""/>
    <m/>
    <s v=""/>
    <x v="0"/>
    <s v=""/>
  </r>
  <r>
    <x v="47"/>
    <n v="11"/>
    <n v="31"/>
    <n v="32"/>
    <n v="-1"/>
    <n v="-7"/>
    <s v=""/>
    <s v=""/>
    <s v=""/>
    <s v=""/>
    <s v=""/>
    <s v=""/>
    <s v=""/>
    <m/>
    <s v=""/>
    <x v="0"/>
    <s v=""/>
  </r>
  <r>
    <x v="47"/>
    <n v="12"/>
    <n v="29"/>
    <n v="30"/>
    <n v="-2"/>
    <n v="-1"/>
    <s v=""/>
    <s v=""/>
    <s v=""/>
    <s v=""/>
    <s v=""/>
    <s v=""/>
    <s v=""/>
    <m/>
    <s v=""/>
    <x v="0"/>
    <s v=""/>
  </r>
  <r>
    <x v="48"/>
    <n v="1"/>
    <n v="29"/>
    <n v="30"/>
    <s v=""/>
    <s v=""/>
    <s v=""/>
    <s v=""/>
    <s v=""/>
    <s v=""/>
    <s v=""/>
    <s v=""/>
    <s v=""/>
    <s v=""/>
    <s v=""/>
    <x v="0"/>
    <n v="1"/>
  </r>
  <r>
    <x v="48"/>
    <n v="2"/>
    <n v="33"/>
    <n v="34"/>
    <n v="4"/>
    <s v=""/>
    <s v=""/>
    <s v=""/>
    <s v=""/>
    <s v=""/>
    <s v=""/>
    <s v=""/>
    <s v=""/>
    <s v=""/>
    <s v=""/>
    <x v="0"/>
    <n v="1"/>
  </r>
  <r>
    <x v="48"/>
    <n v="3"/>
    <n v="24"/>
    <n v="25"/>
    <n v="-9"/>
    <n v="-13"/>
    <s v=""/>
    <s v=""/>
    <s v=""/>
    <s v=""/>
    <s v=""/>
    <s v=""/>
    <s v=""/>
    <s v=""/>
    <s v=""/>
    <x v="0"/>
    <n v="1"/>
  </r>
  <r>
    <x v="48"/>
    <n v="4"/>
    <n v="27"/>
    <n v="28"/>
    <n v="3"/>
    <n v="12"/>
    <s v=""/>
    <s v=""/>
    <s v=""/>
    <s v=""/>
    <s v=""/>
    <s v=""/>
    <s v=""/>
    <s v=""/>
    <s v=""/>
    <x v="0"/>
    <n v="1"/>
  </r>
  <r>
    <x v="48"/>
    <n v="5"/>
    <n v="28"/>
    <n v="29"/>
    <n v="1"/>
    <n v="-2"/>
    <s v=""/>
    <s v=""/>
    <s v=""/>
    <s v=""/>
    <s v=""/>
    <s v=""/>
    <s v=""/>
    <s v=""/>
    <s v=""/>
    <x v="0"/>
    <n v="1"/>
  </r>
  <r>
    <x v="48"/>
    <n v="6"/>
    <n v="26"/>
    <n v="27"/>
    <n v="-2"/>
    <n v="-3"/>
    <s v=""/>
    <s v=""/>
    <s v=""/>
    <s v=""/>
    <s v=""/>
    <s v=""/>
    <s v=""/>
    <s v=""/>
    <s v=""/>
    <x v="0"/>
    <n v="1"/>
  </r>
  <r>
    <x v="48"/>
    <n v="7"/>
    <n v="35"/>
    <n v="36"/>
    <n v="9"/>
    <n v="11"/>
    <s v=""/>
    <s v=""/>
    <s v=""/>
    <s v=""/>
    <s v=""/>
    <s v=""/>
    <s v=""/>
    <s v=""/>
    <s v=""/>
    <x v="0"/>
    <n v="1"/>
  </r>
  <r>
    <x v="48"/>
    <n v="8"/>
    <n v="26"/>
    <n v="27"/>
    <n v="-9"/>
    <n v="-18"/>
    <s v=""/>
    <s v=""/>
    <s v=""/>
    <s v=""/>
    <s v=""/>
    <s v=""/>
    <s v=""/>
    <s v=""/>
    <s v=""/>
    <x v="0"/>
    <n v="1"/>
  </r>
  <r>
    <x v="48"/>
    <n v="9"/>
    <n v="25"/>
    <n v="26"/>
    <n v="-1"/>
    <n v="8"/>
    <s v=""/>
    <s v=""/>
    <s v=""/>
    <s v=""/>
    <s v=""/>
    <s v=""/>
    <s v=""/>
    <s v=""/>
    <s v=""/>
    <x v="0"/>
    <n v="1"/>
  </r>
  <r>
    <x v="48"/>
    <n v="10"/>
    <n v="25"/>
    <n v="26"/>
    <n v="0"/>
    <n v="1"/>
    <s v=""/>
    <s v=""/>
    <s v=""/>
    <s v=""/>
    <s v=""/>
    <s v=""/>
    <s v=""/>
    <s v=""/>
    <s v=""/>
    <x v="0"/>
    <n v="1"/>
  </r>
  <r>
    <x v="48"/>
    <n v="11"/>
    <n v="26"/>
    <n v="27"/>
    <n v="1"/>
    <n v="1"/>
    <n v="27"/>
    <n v="0"/>
    <n v="1"/>
    <n v="1"/>
    <n v="1"/>
    <s v=""/>
    <s v=""/>
    <s v=""/>
    <n v="1"/>
    <x v="1"/>
    <n v="1"/>
  </r>
  <r>
    <x v="48"/>
    <n v="12"/>
    <n v="24"/>
    <n v="25"/>
    <n v="-2"/>
    <n v="-3"/>
    <n v="29"/>
    <n v="0"/>
    <n v="1"/>
    <n v="2"/>
    <n v="2"/>
    <s v=""/>
    <s v=""/>
    <s v=""/>
    <s v=""/>
    <x v="0"/>
    <n v="1"/>
  </r>
  <r>
    <x v="48"/>
    <n v="13"/>
    <n v="26"/>
    <n v="27"/>
    <n v="2"/>
    <n v="4"/>
    <n v="24"/>
    <n v="1"/>
    <n v="1"/>
    <n v="3"/>
    <n v="3"/>
    <s v=""/>
    <s v=""/>
    <s v=""/>
    <s v=""/>
    <x v="0"/>
    <n v="1"/>
  </r>
  <r>
    <x v="48"/>
    <n v="14"/>
    <n v="29"/>
    <n v="30"/>
    <n v="3"/>
    <n v="1"/>
    <n v="30"/>
    <s v=""/>
    <n v="1"/>
    <n v="1"/>
    <n v="4"/>
    <n v="4"/>
    <s v=""/>
    <s v=""/>
    <s v=""/>
    <x v="0"/>
    <n v="1"/>
  </r>
  <r>
    <x v="49"/>
    <n v="1"/>
    <n v="27"/>
    <n v="28"/>
    <s v=""/>
    <s v=""/>
    <s v=""/>
    <s v=""/>
    <s v=""/>
    <s v=""/>
    <s v=""/>
    <s v=""/>
    <s v=""/>
    <m/>
    <s v=""/>
    <x v="0"/>
    <s v=""/>
  </r>
  <r>
    <x v="49"/>
    <n v="2"/>
    <n v="26"/>
    <n v="27"/>
    <n v="-1"/>
    <s v=""/>
    <s v=""/>
    <s v=""/>
    <s v=""/>
    <s v=""/>
    <s v=""/>
    <s v=""/>
    <s v=""/>
    <m/>
    <s v=""/>
    <x v="0"/>
    <s v=""/>
  </r>
  <r>
    <x v="49"/>
    <n v="3"/>
    <n v="23"/>
    <n v="24"/>
    <n v="-3"/>
    <n v="-2"/>
    <s v=""/>
    <s v=""/>
    <s v=""/>
    <s v=""/>
    <s v=""/>
    <s v=""/>
    <s v=""/>
    <m/>
    <s v=""/>
    <x v="0"/>
    <s v=""/>
  </r>
  <r>
    <x v="49"/>
    <n v="4"/>
    <n v="27"/>
    <n v="28"/>
    <n v="4"/>
    <n v="7"/>
    <s v=""/>
    <s v=""/>
    <s v=""/>
    <s v=""/>
    <s v=""/>
    <s v=""/>
    <s v=""/>
    <m/>
    <s v=""/>
    <x v="0"/>
    <s v=""/>
  </r>
  <r>
    <x v="49"/>
    <n v="5"/>
    <n v="22"/>
    <n v="23"/>
    <n v="-5"/>
    <n v="-9"/>
    <s v=""/>
    <s v=""/>
    <s v=""/>
    <s v=""/>
    <s v=""/>
    <s v=""/>
    <s v=""/>
    <m/>
    <s v=""/>
    <x v="0"/>
    <s v=""/>
  </r>
  <r>
    <x v="49"/>
    <n v="6"/>
    <n v="25"/>
    <n v="26"/>
    <n v="3"/>
    <n v="8"/>
    <s v=""/>
    <s v=""/>
    <s v=""/>
    <s v=""/>
    <s v=""/>
    <s v=""/>
    <s v=""/>
    <m/>
    <s v=""/>
    <x v="0"/>
    <s v=""/>
  </r>
  <r>
    <x v="49"/>
    <n v="7"/>
    <n v="25"/>
    <n v="26"/>
    <n v="0"/>
    <n v="-3"/>
    <s v=""/>
    <s v=""/>
    <s v=""/>
    <s v=""/>
    <s v=""/>
    <s v=""/>
    <s v=""/>
    <m/>
    <s v=""/>
    <x v="0"/>
    <s v=""/>
  </r>
  <r>
    <x v="49"/>
    <n v="8"/>
    <n v="26"/>
    <n v="27"/>
    <n v="1"/>
    <n v="1"/>
    <s v=""/>
    <s v=""/>
    <s v=""/>
    <s v=""/>
    <s v=""/>
    <s v=""/>
    <s v=""/>
    <m/>
    <s v=""/>
    <x v="0"/>
    <s v=""/>
  </r>
  <r>
    <x v="49"/>
    <n v="9"/>
    <n v="26"/>
    <n v="27"/>
    <n v="0"/>
    <n v="-1"/>
    <s v=""/>
    <s v=""/>
    <s v=""/>
    <s v=""/>
    <s v=""/>
    <s v=""/>
    <s v=""/>
    <m/>
    <s v=""/>
    <x v="0"/>
    <s v=""/>
  </r>
  <r>
    <x v="49"/>
    <n v="10"/>
    <n v="27"/>
    <n v="28"/>
    <n v="1"/>
    <n v="1"/>
    <s v=""/>
    <s v=""/>
    <s v=""/>
    <s v=""/>
    <s v=""/>
    <s v=""/>
    <s v=""/>
    <m/>
    <s v=""/>
    <x v="0"/>
    <s v=""/>
  </r>
  <r>
    <x v="49"/>
    <n v="11"/>
    <n v="27"/>
    <n v="28"/>
    <n v="0"/>
    <n v="-1"/>
    <s v=""/>
    <s v=""/>
    <s v=""/>
    <s v=""/>
    <s v=""/>
    <s v=""/>
    <s v=""/>
    <m/>
    <s v=""/>
    <x v="0"/>
    <s v=""/>
  </r>
  <r>
    <x v="49"/>
    <n v="12"/>
    <n v="24"/>
    <n v="25"/>
    <n v="-3"/>
    <n v="-3"/>
    <s v=""/>
    <s v=""/>
    <s v=""/>
    <s v=""/>
    <s v=""/>
    <s v=""/>
    <s v=""/>
    <m/>
    <s v=""/>
    <x v="0"/>
    <s v=""/>
  </r>
  <r>
    <x v="49"/>
    <n v="13"/>
    <n v="25"/>
    <n v="26"/>
    <n v="1"/>
    <n v="4"/>
    <s v=""/>
    <s v=""/>
    <s v=""/>
    <s v=""/>
    <s v=""/>
    <s v=""/>
    <s v=""/>
    <m/>
    <s v=""/>
    <x v="0"/>
    <s v=""/>
  </r>
  <r>
    <x v="49"/>
    <n v="14"/>
    <n v="27"/>
    <n v="28"/>
    <n v="2"/>
    <n v="1"/>
    <s v=""/>
    <s v=""/>
    <s v=""/>
    <s v=""/>
    <s v=""/>
    <s v=""/>
    <s v=""/>
    <m/>
    <s v=""/>
    <x v="0"/>
    <s v=""/>
  </r>
  <r>
    <x v="49"/>
    <n v="15"/>
    <n v="26"/>
    <n v="27"/>
    <n v="-1"/>
    <n v="-3"/>
    <s v=""/>
    <s v=""/>
    <s v=""/>
    <s v=""/>
    <s v=""/>
    <s v=""/>
    <s v=""/>
    <m/>
    <s v=""/>
    <x v="0"/>
    <s v=""/>
  </r>
  <r>
    <x v="49"/>
    <n v="16"/>
    <n v="26"/>
    <n v="27"/>
    <n v="0"/>
    <n v="1"/>
    <s v=""/>
    <s v=""/>
    <s v=""/>
    <s v=""/>
    <s v=""/>
    <s v=""/>
    <s v=""/>
    <m/>
    <s v=""/>
    <x v="0"/>
    <s v=""/>
  </r>
  <r>
    <x v="49"/>
    <n v="17"/>
    <n v="29"/>
    <n v="30"/>
    <n v="3"/>
    <n v="3"/>
    <s v=""/>
    <s v=""/>
    <s v=""/>
    <s v=""/>
    <s v=""/>
    <s v=""/>
    <s v=""/>
    <m/>
    <s v=""/>
    <x v="0"/>
    <s v=""/>
  </r>
  <r>
    <x v="49"/>
    <n v="18"/>
    <n v="26"/>
    <n v="27"/>
    <n v="-3"/>
    <n v="-6"/>
    <s v=""/>
    <s v=""/>
    <s v=""/>
    <s v=""/>
    <s v=""/>
    <s v=""/>
    <s v=""/>
    <m/>
    <s v=""/>
    <x v="0"/>
    <s v=""/>
  </r>
  <r>
    <x v="49"/>
    <n v="19"/>
    <n v="25"/>
    <n v="26"/>
    <n v="-1"/>
    <n v="2"/>
    <s v=""/>
    <s v=""/>
    <s v=""/>
    <s v=""/>
    <s v=""/>
    <s v=""/>
    <s v=""/>
    <m/>
    <s v=""/>
    <x v="0"/>
    <s v=""/>
  </r>
  <r>
    <x v="49"/>
    <n v="20"/>
    <n v="25"/>
    <n v="26"/>
    <n v="0"/>
    <n v="1"/>
    <s v=""/>
    <s v=""/>
    <s v=""/>
    <s v=""/>
    <s v=""/>
    <s v=""/>
    <s v=""/>
    <m/>
    <s v=""/>
    <x v="0"/>
    <s v=""/>
  </r>
  <r>
    <x v="49"/>
    <n v="21"/>
    <n v="23"/>
    <n v="24"/>
    <n v="-2"/>
    <n v="-2"/>
    <s v=""/>
    <s v=""/>
    <s v=""/>
    <s v=""/>
    <s v=""/>
    <s v=""/>
    <s v=""/>
    <m/>
    <s v=""/>
    <x v="0"/>
    <s v=""/>
  </r>
  <r>
    <x v="49"/>
    <n v="22"/>
    <n v="26"/>
    <n v="27"/>
    <n v="3"/>
    <n v="5"/>
    <s v=""/>
    <s v=""/>
    <s v=""/>
    <s v=""/>
    <s v=""/>
    <s v=""/>
    <s v=""/>
    <m/>
    <s v=""/>
    <x v="0"/>
    <s v=""/>
  </r>
  <r>
    <x v="49"/>
    <n v="23"/>
    <n v="26"/>
    <n v="27"/>
    <n v="0"/>
    <n v="-3"/>
    <s v=""/>
    <s v=""/>
    <s v=""/>
    <s v=""/>
    <s v=""/>
    <s v=""/>
    <s v=""/>
    <m/>
    <s v=""/>
    <x v="0"/>
    <s v=""/>
  </r>
  <r>
    <x v="49"/>
    <n v="24"/>
    <n v="29"/>
    <n v="30"/>
    <n v="3"/>
    <n v="3"/>
    <s v=""/>
    <s v=""/>
    <s v=""/>
    <s v=""/>
    <s v=""/>
    <s v=""/>
    <s v=""/>
    <m/>
    <s v=""/>
    <x v="0"/>
    <s v=""/>
  </r>
  <r>
    <x v="49"/>
    <n v="25"/>
    <n v="25"/>
    <n v="26"/>
    <n v="-4"/>
    <n v="-7"/>
    <s v=""/>
    <s v=""/>
    <s v=""/>
    <s v=""/>
    <s v=""/>
    <s v=""/>
    <s v=""/>
    <m/>
    <s v=""/>
    <x v="0"/>
    <s v=""/>
  </r>
  <r>
    <x v="49"/>
    <n v="26"/>
    <n v="24"/>
    <n v="25"/>
    <n v="-1"/>
    <n v="3"/>
    <s v=""/>
    <s v=""/>
    <s v=""/>
    <s v=""/>
    <s v=""/>
    <s v=""/>
    <s v=""/>
    <m/>
    <s v=""/>
    <x v="0"/>
    <s v=""/>
  </r>
  <r>
    <x v="49"/>
    <n v="27"/>
    <n v="27"/>
    <n v="28"/>
    <n v="3"/>
    <n v="4"/>
    <s v=""/>
    <s v=""/>
    <s v=""/>
    <s v=""/>
    <s v=""/>
    <s v=""/>
    <s v=""/>
    <m/>
    <s v=""/>
    <x v="0"/>
    <s v=""/>
  </r>
  <r>
    <x v="50"/>
    <n v="1"/>
    <n v="29"/>
    <n v="30"/>
    <s v=""/>
    <s v=""/>
    <s v=""/>
    <s v=""/>
    <s v=""/>
    <s v=""/>
    <s v=""/>
    <s v=""/>
    <s v=""/>
    <m/>
    <s v=""/>
    <x v="0"/>
    <s v=""/>
  </r>
  <r>
    <x v="50"/>
    <n v="2"/>
    <n v="37"/>
    <n v="38"/>
    <n v="8"/>
    <s v=""/>
    <s v=""/>
    <s v=""/>
    <s v=""/>
    <s v=""/>
    <s v=""/>
    <s v=""/>
    <s v=""/>
    <m/>
    <s v=""/>
    <x v="0"/>
    <s v=""/>
  </r>
  <r>
    <x v="50"/>
    <n v="3"/>
    <n v="32"/>
    <n v="33"/>
    <n v="-5"/>
    <n v="-13"/>
    <s v=""/>
    <s v=""/>
    <s v=""/>
    <s v=""/>
    <s v=""/>
    <s v=""/>
    <s v=""/>
    <m/>
    <s v=""/>
    <x v="0"/>
    <s v=""/>
  </r>
  <r>
    <x v="50"/>
    <n v="4"/>
    <n v="32"/>
    <n v="33"/>
    <n v="0"/>
    <n v="5"/>
    <s v=""/>
    <s v=""/>
    <s v=""/>
    <s v=""/>
    <s v=""/>
    <s v=""/>
    <s v=""/>
    <m/>
    <s v=""/>
    <x v="0"/>
    <s v=""/>
  </r>
  <r>
    <x v="50"/>
    <n v="5"/>
    <n v="30"/>
    <n v="31"/>
    <n v="-2"/>
    <n v="-2"/>
    <s v=""/>
    <s v=""/>
    <s v=""/>
    <s v=""/>
    <s v=""/>
    <s v=""/>
    <s v=""/>
    <m/>
    <s v=""/>
    <x v="0"/>
    <s v=""/>
  </r>
  <r>
    <x v="50"/>
    <n v="6"/>
    <n v="29"/>
    <n v="30"/>
    <n v="-1"/>
    <n v="1"/>
    <s v=""/>
    <s v=""/>
    <s v=""/>
    <s v=""/>
    <s v=""/>
    <s v=""/>
    <s v=""/>
    <m/>
    <s v=""/>
    <x v="0"/>
    <s v=""/>
  </r>
  <r>
    <x v="50"/>
    <n v="7"/>
    <n v="30"/>
    <n v="31"/>
    <n v="1"/>
    <n v="2"/>
    <s v=""/>
    <s v=""/>
    <s v=""/>
    <s v=""/>
    <s v=""/>
    <s v=""/>
    <s v=""/>
    <m/>
    <s v=""/>
    <x v="0"/>
    <s v=""/>
  </r>
  <r>
    <x v="50"/>
    <n v="8"/>
    <n v="32"/>
    <n v="33"/>
    <n v="2"/>
    <n v="1"/>
    <s v=""/>
    <s v=""/>
    <s v=""/>
    <s v=""/>
    <s v=""/>
    <s v=""/>
    <s v=""/>
    <m/>
    <s v=""/>
    <x v="0"/>
    <s v=""/>
  </r>
  <r>
    <x v="50"/>
    <n v="9"/>
    <n v="31"/>
    <n v="32"/>
    <n v="-1"/>
    <n v="-3"/>
    <s v=""/>
    <s v=""/>
    <s v=""/>
    <s v=""/>
    <s v=""/>
    <s v=""/>
    <s v=""/>
    <m/>
    <s v=""/>
    <x v="0"/>
    <s v=""/>
  </r>
  <r>
    <x v="50"/>
    <n v="10"/>
    <n v="30"/>
    <n v="31"/>
    <n v="-1"/>
    <n v="0"/>
    <s v=""/>
    <s v=""/>
    <s v=""/>
    <s v=""/>
    <s v=""/>
    <s v=""/>
    <s v=""/>
    <m/>
    <s v=""/>
    <x v="0"/>
    <s v=""/>
  </r>
  <r>
    <x v="50"/>
    <n v="11"/>
    <n v="35"/>
    <n v="36"/>
    <n v="5"/>
    <n v="6"/>
    <s v=""/>
    <s v=""/>
    <s v=""/>
    <s v=""/>
    <s v=""/>
    <s v=""/>
    <s v=""/>
    <m/>
    <s v=""/>
    <x v="0"/>
    <s v=""/>
  </r>
  <r>
    <x v="51"/>
    <n v="1"/>
    <n v="38"/>
    <n v="39"/>
    <s v=""/>
    <s v=""/>
    <s v=""/>
    <s v=""/>
    <s v=""/>
    <s v=""/>
    <s v=""/>
    <s v=""/>
    <s v=""/>
    <m/>
    <s v=""/>
    <x v="0"/>
    <s v=""/>
  </r>
  <r>
    <x v="51"/>
    <n v="2"/>
    <n v="38"/>
    <n v="39"/>
    <n v="0"/>
    <s v=""/>
    <s v=""/>
    <s v=""/>
    <s v=""/>
    <s v=""/>
    <s v=""/>
    <s v=""/>
    <s v=""/>
    <m/>
    <s v=""/>
    <x v="0"/>
    <s v=""/>
  </r>
  <r>
    <x v="51"/>
    <n v="3"/>
    <n v="42"/>
    <n v="43"/>
    <n v="4"/>
    <n v="4"/>
    <s v=""/>
    <s v=""/>
    <s v=""/>
    <s v=""/>
    <s v=""/>
    <s v=""/>
    <s v=""/>
    <m/>
    <s v=""/>
    <x v="0"/>
    <s v=""/>
  </r>
  <r>
    <x v="51"/>
    <n v="4"/>
    <n v="37"/>
    <n v="38"/>
    <n v="-5"/>
    <n v="-9"/>
    <s v=""/>
    <s v=""/>
    <s v=""/>
    <s v=""/>
    <s v=""/>
    <s v=""/>
    <s v=""/>
    <m/>
    <s v=""/>
    <x v="0"/>
    <s v=""/>
  </r>
  <r>
    <x v="51"/>
    <n v="5"/>
    <n v="30"/>
    <n v="31"/>
    <n v="-7"/>
    <n v="-2"/>
    <s v=""/>
    <s v=""/>
    <s v=""/>
    <s v=""/>
    <s v=""/>
    <s v=""/>
    <s v=""/>
    <m/>
    <s v=""/>
    <x v="0"/>
    <s v=""/>
  </r>
  <r>
    <x v="51"/>
    <n v="6"/>
    <n v="38"/>
    <n v="39"/>
    <n v="8"/>
    <n v="15"/>
    <s v=""/>
    <s v=""/>
    <s v=""/>
    <s v=""/>
    <s v=""/>
    <s v=""/>
    <s v=""/>
    <m/>
    <s v=""/>
    <x v="0"/>
    <s v=""/>
  </r>
  <r>
    <x v="52"/>
    <n v="1"/>
    <n v="32"/>
    <n v="33"/>
    <s v=""/>
    <s v=""/>
    <s v=""/>
    <s v=""/>
    <s v=""/>
    <s v=""/>
    <s v=""/>
    <s v=""/>
    <s v=""/>
    <m/>
    <s v=""/>
    <x v="0"/>
    <s v=""/>
  </r>
  <r>
    <x v="52"/>
    <n v="2"/>
    <n v="33"/>
    <n v="34"/>
    <n v="1"/>
    <s v=""/>
    <s v=""/>
    <s v=""/>
    <s v=""/>
    <s v=""/>
    <s v=""/>
    <s v=""/>
    <s v=""/>
    <m/>
    <s v=""/>
    <x v="0"/>
    <s v=""/>
  </r>
  <r>
    <x v="52"/>
    <n v="3"/>
    <n v="32"/>
    <n v="33"/>
    <n v="-1"/>
    <n v="-2"/>
    <s v=""/>
    <s v=""/>
    <s v=""/>
    <s v=""/>
    <s v=""/>
    <s v=""/>
    <s v=""/>
    <m/>
    <s v=""/>
    <x v="0"/>
    <s v=""/>
  </r>
  <r>
    <x v="52"/>
    <n v="4"/>
    <n v="30"/>
    <n v="31"/>
    <n v="-2"/>
    <n v="-1"/>
    <s v=""/>
    <s v=""/>
    <s v=""/>
    <s v=""/>
    <s v=""/>
    <s v=""/>
    <s v=""/>
    <m/>
    <s v=""/>
    <x v="0"/>
    <s v=""/>
  </r>
  <r>
    <x v="52"/>
    <n v="5"/>
    <n v="26"/>
    <n v="27"/>
    <n v="-4"/>
    <n v="-2"/>
    <s v=""/>
    <s v=""/>
    <s v=""/>
    <s v=""/>
    <s v=""/>
    <s v=""/>
    <s v=""/>
    <m/>
    <s v=""/>
    <x v="0"/>
    <s v=""/>
  </r>
  <r>
    <x v="52"/>
    <n v="6"/>
    <n v="30"/>
    <n v="31"/>
    <n v="4"/>
    <n v="8"/>
    <s v=""/>
    <s v=""/>
    <s v=""/>
    <s v=""/>
    <s v=""/>
    <s v=""/>
    <s v=""/>
    <m/>
    <s v=""/>
    <x v="0"/>
    <s v=""/>
  </r>
  <r>
    <x v="52"/>
    <n v="7"/>
    <n v="29"/>
    <n v="30"/>
    <n v="-1"/>
    <n v="-5"/>
    <s v=""/>
    <s v=""/>
    <s v=""/>
    <s v=""/>
    <s v=""/>
    <s v=""/>
    <s v=""/>
    <m/>
    <s v=""/>
    <x v="0"/>
    <s v=""/>
  </r>
  <r>
    <x v="52"/>
    <n v="8"/>
    <n v="32"/>
    <n v="33"/>
    <n v="3"/>
    <n v="4"/>
    <s v=""/>
    <s v=""/>
    <s v=""/>
    <s v=""/>
    <s v=""/>
    <s v=""/>
    <s v=""/>
    <m/>
    <s v=""/>
    <x v="0"/>
    <s v=""/>
  </r>
  <r>
    <x v="52"/>
    <n v="9"/>
    <n v="31"/>
    <n v="32"/>
    <n v="-1"/>
    <n v="-4"/>
    <s v=""/>
    <s v=""/>
    <s v=""/>
    <s v=""/>
    <s v=""/>
    <s v=""/>
    <s v=""/>
    <m/>
    <s v=""/>
    <x v="0"/>
    <s v=""/>
  </r>
  <r>
    <x v="52"/>
    <n v="10"/>
    <n v="34"/>
    <n v="35"/>
    <n v="3"/>
    <n v="4"/>
    <s v=""/>
    <s v=""/>
    <s v=""/>
    <s v=""/>
    <s v=""/>
    <s v=""/>
    <s v=""/>
    <m/>
    <s v=""/>
    <x v="0"/>
    <s v=""/>
  </r>
  <r>
    <x v="52"/>
    <n v="11"/>
    <n v="29"/>
    <n v="30"/>
    <n v="-5"/>
    <n v="-8"/>
    <s v=""/>
    <s v=""/>
    <s v=""/>
    <s v=""/>
    <s v=""/>
    <s v=""/>
    <s v=""/>
    <m/>
    <s v=""/>
    <x v="0"/>
    <s v=""/>
  </r>
  <r>
    <x v="52"/>
    <n v="12"/>
    <n v="32"/>
    <n v="33"/>
    <n v="3"/>
    <n v="8"/>
    <s v=""/>
    <s v=""/>
    <s v=""/>
    <s v=""/>
    <s v=""/>
    <s v=""/>
    <s v=""/>
    <m/>
    <s v=""/>
    <x v="0"/>
    <s v=""/>
  </r>
  <r>
    <x v="53"/>
    <n v="1"/>
    <n v="35"/>
    <n v="36"/>
    <s v=""/>
    <s v=""/>
    <s v=""/>
    <s v=""/>
    <s v=""/>
    <s v=""/>
    <s v=""/>
    <s v=""/>
    <s v=""/>
    <m/>
    <s v=""/>
    <x v="0"/>
    <s v=""/>
  </r>
  <r>
    <x v="53"/>
    <n v="2"/>
    <n v="37"/>
    <n v="38"/>
    <n v="2"/>
    <s v=""/>
    <s v=""/>
    <s v=""/>
    <s v=""/>
    <s v=""/>
    <s v=""/>
    <s v=""/>
    <s v=""/>
    <m/>
    <s v=""/>
    <x v="0"/>
    <s v=""/>
  </r>
  <r>
    <x v="53"/>
    <n v="3"/>
    <n v="33"/>
    <n v="34"/>
    <n v="-4"/>
    <n v="-6"/>
    <s v=""/>
    <s v=""/>
    <s v=""/>
    <s v=""/>
    <s v=""/>
    <s v=""/>
    <s v=""/>
    <m/>
    <s v=""/>
    <x v="0"/>
    <s v=""/>
  </r>
  <r>
    <x v="53"/>
    <n v="4"/>
    <n v="39"/>
    <n v="40"/>
    <n v="6"/>
    <n v="10"/>
    <s v=""/>
    <s v=""/>
    <s v=""/>
    <s v=""/>
    <s v=""/>
    <s v=""/>
    <s v=""/>
    <m/>
    <s v=""/>
    <x v="0"/>
    <s v=""/>
  </r>
  <r>
    <x v="53"/>
    <n v="5"/>
    <n v="28"/>
    <n v="29"/>
    <n v="-11"/>
    <n v="-17"/>
    <s v=""/>
    <s v=""/>
    <s v=""/>
    <s v=""/>
    <s v=""/>
    <s v=""/>
    <s v=""/>
    <m/>
    <s v=""/>
    <x v="0"/>
    <s v=""/>
  </r>
  <r>
    <x v="53"/>
    <n v="6"/>
    <n v="31"/>
    <n v="32"/>
    <n v="3"/>
    <n v="14"/>
    <s v=""/>
    <s v=""/>
    <s v=""/>
    <s v=""/>
    <s v=""/>
    <s v=""/>
    <s v=""/>
    <m/>
    <s v=""/>
    <x v="0"/>
    <s v=""/>
  </r>
  <r>
    <x v="53"/>
    <n v="7"/>
    <n v="27"/>
    <n v="28"/>
    <n v="-4"/>
    <n v="-7"/>
    <s v=""/>
    <s v=""/>
    <s v=""/>
    <s v=""/>
    <s v=""/>
    <s v=""/>
    <s v=""/>
    <m/>
    <s v=""/>
    <x v="0"/>
    <s v=""/>
  </r>
  <r>
    <x v="53"/>
    <n v="8"/>
    <n v="31"/>
    <n v="32"/>
    <n v="4"/>
    <n v="8"/>
    <s v=""/>
    <s v=""/>
    <s v=""/>
    <s v=""/>
    <s v=""/>
    <s v=""/>
    <s v=""/>
    <m/>
    <s v=""/>
    <x v="0"/>
    <s v=""/>
  </r>
  <r>
    <x v="53"/>
    <n v="9"/>
    <n v="27"/>
    <n v="28"/>
    <n v="-4"/>
    <n v="-8"/>
    <s v=""/>
    <s v=""/>
    <s v=""/>
    <s v=""/>
    <s v=""/>
    <s v=""/>
    <s v=""/>
    <m/>
    <s v=""/>
    <x v="0"/>
    <s v=""/>
  </r>
  <r>
    <x v="53"/>
    <n v="10"/>
    <n v="30"/>
    <n v="31"/>
    <n v="3"/>
    <n v="7"/>
    <s v=""/>
    <s v=""/>
    <s v=""/>
    <s v=""/>
    <s v=""/>
    <s v=""/>
    <s v=""/>
    <m/>
    <s v=""/>
    <x v="0"/>
    <s v=""/>
  </r>
  <r>
    <x v="53"/>
    <n v="11"/>
    <n v="28"/>
    <n v="29"/>
    <n v="-2"/>
    <n v="-5"/>
    <s v=""/>
    <s v=""/>
    <s v=""/>
    <s v=""/>
    <s v=""/>
    <s v=""/>
    <s v=""/>
    <m/>
    <s v=""/>
    <x v="0"/>
    <s v=""/>
  </r>
  <r>
    <x v="53"/>
    <n v="12"/>
    <n v="28"/>
    <n v="29"/>
    <n v="0"/>
    <n v="2"/>
    <s v=""/>
    <s v=""/>
    <s v=""/>
    <s v=""/>
    <s v=""/>
    <s v=""/>
    <s v=""/>
    <m/>
    <s v=""/>
    <x v="0"/>
    <s v=""/>
  </r>
  <r>
    <x v="54"/>
    <n v="1"/>
    <n v="28"/>
    <n v="29"/>
    <s v=""/>
    <s v=""/>
    <s v=""/>
    <s v=""/>
    <s v=""/>
    <s v=""/>
    <s v=""/>
    <s v=""/>
    <s v=""/>
    <m/>
    <s v=""/>
    <x v="0"/>
    <s v=""/>
  </r>
  <r>
    <x v="54"/>
    <n v="2"/>
    <n v="27"/>
    <n v="28"/>
    <n v="-1"/>
    <s v=""/>
    <s v=""/>
    <s v=""/>
    <s v=""/>
    <s v=""/>
    <s v=""/>
    <s v=""/>
    <s v=""/>
    <m/>
    <s v=""/>
    <x v="0"/>
    <s v=""/>
  </r>
  <r>
    <x v="54"/>
    <n v="3"/>
    <n v="26"/>
    <n v="27"/>
    <n v="-1"/>
    <n v="0"/>
    <s v=""/>
    <s v=""/>
    <s v=""/>
    <s v=""/>
    <s v=""/>
    <s v=""/>
    <s v=""/>
    <m/>
    <s v=""/>
    <x v="0"/>
    <s v=""/>
  </r>
  <r>
    <x v="54"/>
    <n v="4"/>
    <n v="20"/>
    <n v="21"/>
    <n v="-6"/>
    <n v="-5"/>
    <s v=""/>
    <s v=""/>
    <s v=""/>
    <s v=""/>
    <s v=""/>
    <s v=""/>
    <s v=""/>
    <m/>
    <s v=""/>
    <x v="0"/>
    <s v=""/>
  </r>
  <r>
    <x v="54"/>
    <n v="5"/>
    <n v="28"/>
    <n v="29"/>
    <n v="8"/>
    <n v="14"/>
    <s v=""/>
    <s v=""/>
    <s v=""/>
    <s v=""/>
    <s v=""/>
    <s v=""/>
    <s v=""/>
    <m/>
    <s v=""/>
    <x v="0"/>
    <s v=""/>
  </r>
  <r>
    <x v="54"/>
    <n v="6"/>
    <n v="30"/>
    <n v="31"/>
    <n v="2"/>
    <n v="-6"/>
    <s v=""/>
    <s v=""/>
    <s v=""/>
    <s v=""/>
    <s v=""/>
    <s v=""/>
    <s v=""/>
    <m/>
    <s v=""/>
    <x v="0"/>
    <s v=""/>
  </r>
  <r>
    <x v="54"/>
    <n v="7"/>
    <n v="28"/>
    <n v="29"/>
    <n v="-2"/>
    <n v="-4"/>
    <s v=""/>
    <s v=""/>
    <s v=""/>
    <s v=""/>
    <s v=""/>
    <s v=""/>
    <s v=""/>
    <m/>
    <s v=""/>
    <x v="0"/>
    <s v=""/>
  </r>
  <r>
    <x v="54"/>
    <n v="8"/>
    <n v="25"/>
    <n v="26"/>
    <n v="-3"/>
    <n v="-1"/>
    <s v=""/>
    <s v=""/>
    <s v=""/>
    <s v=""/>
    <s v=""/>
    <s v=""/>
    <s v=""/>
    <m/>
    <s v=""/>
    <x v="0"/>
    <s v=""/>
  </r>
  <r>
    <x v="54"/>
    <n v="9"/>
    <n v="30"/>
    <n v="31"/>
    <n v="5"/>
    <n v="8"/>
    <s v=""/>
    <s v=""/>
    <s v=""/>
    <s v=""/>
    <s v=""/>
    <s v=""/>
    <s v=""/>
    <m/>
    <s v=""/>
    <x v="0"/>
    <s v=""/>
  </r>
  <r>
    <x v="54"/>
    <n v="10"/>
    <n v="23"/>
    <n v="24"/>
    <n v="-7"/>
    <n v="-12"/>
    <s v=""/>
    <s v=""/>
    <s v=""/>
    <s v=""/>
    <s v=""/>
    <s v=""/>
    <s v=""/>
    <m/>
    <s v=""/>
    <x v="0"/>
    <s v=""/>
  </r>
  <r>
    <x v="54"/>
    <n v="11"/>
    <n v="30"/>
    <n v="31"/>
    <n v="7"/>
    <n v="14"/>
    <s v=""/>
    <s v=""/>
    <s v=""/>
    <s v=""/>
    <s v=""/>
    <s v=""/>
    <s v=""/>
    <m/>
    <s v=""/>
    <x v="0"/>
    <s v=""/>
  </r>
  <r>
    <x v="54"/>
    <n v="12"/>
    <n v="32"/>
    <n v="33"/>
    <n v="2"/>
    <n v="-5"/>
    <s v=""/>
    <s v=""/>
    <s v=""/>
    <s v=""/>
    <s v=""/>
    <s v=""/>
    <s v=""/>
    <m/>
    <s v=""/>
    <x v="0"/>
    <s v=""/>
  </r>
  <r>
    <x v="54"/>
    <n v="13"/>
    <n v="26"/>
    <n v="27"/>
    <n v="-6"/>
    <n v="-8"/>
    <s v=""/>
    <s v=""/>
    <s v=""/>
    <s v=""/>
    <s v=""/>
    <s v=""/>
    <s v=""/>
    <m/>
    <s v=""/>
    <x v="0"/>
    <s v=""/>
  </r>
  <r>
    <x v="55"/>
    <n v="1"/>
    <n v="34"/>
    <n v="35"/>
    <s v=""/>
    <s v=""/>
    <s v=""/>
    <s v=""/>
    <s v=""/>
    <s v=""/>
    <s v=""/>
    <s v=""/>
    <s v=""/>
    <s v=""/>
    <s v=""/>
    <x v="0"/>
    <n v="1"/>
  </r>
  <r>
    <x v="55"/>
    <n v="2"/>
    <n v="30"/>
    <n v="31"/>
    <n v="-4"/>
    <s v=""/>
    <s v=""/>
    <s v=""/>
    <s v=""/>
    <s v=""/>
    <s v=""/>
    <s v=""/>
    <s v=""/>
    <s v=""/>
    <s v=""/>
    <x v="0"/>
    <n v="1"/>
  </r>
  <r>
    <x v="55"/>
    <n v="3"/>
    <n v="28"/>
    <n v="29"/>
    <n v="-2"/>
    <n v="2"/>
    <s v=""/>
    <s v=""/>
    <s v=""/>
    <s v=""/>
    <s v=""/>
    <s v=""/>
    <s v=""/>
    <s v=""/>
    <s v=""/>
    <x v="0"/>
    <n v="1"/>
  </r>
  <r>
    <x v="55"/>
    <n v="4"/>
    <n v="29"/>
    <n v="30"/>
    <n v="1"/>
    <n v="3"/>
    <s v=""/>
    <s v=""/>
    <s v=""/>
    <s v=""/>
    <s v=""/>
    <s v=""/>
    <s v=""/>
    <s v=""/>
    <s v=""/>
    <x v="0"/>
    <n v="1"/>
  </r>
  <r>
    <x v="55"/>
    <n v="5"/>
    <n v="24"/>
    <n v="25"/>
    <n v="-5"/>
    <n v="-6"/>
    <s v=""/>
    <s v=""/>
    <s v=""/>
    <s v=""/>
    <s v=""/>
    <s v=""/>
    <s v=""/>
    <s v=""/>
    <s v=""/>
    <x v="0"/>
    <n v="1"/>
  </r>
  <r>
    <x v="55"/>
    <n v="6"/>
    <n v="26"/>
    <n v="27"/>
    <n v="2"/>
    <n v="7"/>
    <s v=""/>
    <s v=""/>
    <s v=""/>
    <s v=""/>
    <s v=""/>
    <s v=""/>
    <s v=""/>
    <s v=""/>
    <s v=""/>
    <x v="0"/>
    <n v="1"/>
  </r>
  <r>
    <x v="55"/>
    <n v="7"/>
    <n v="24"/>
    <n v="25"/>
    <n v="-2"/>
    <n v="-4"/>
    <s v=""/>
    <s v=""/>
    <s v=""/>
    <s v=""/>
    <s v=""/>
    <s v=""/>
    <s v=""/>
    <s v=""/>
    <s v=""/>
    <x v="0"/>
    <n v="1"/>
  </r>
  <r>
    <x v="55"/>
    <n v="8"/>
    <n v="25"/>
    <n v="26"/>
    <n v="1"/>
    <n v="3"/>
    <s v=""/>
    <s v=""/>
    <s v=""/>
    <s v=""/>
    <s v=""/>
    <s v=""/>
    <s v=""/>
    <s v=""/>
    <s v=""/>
    <x v="0"/>
    <n v="1"/>
  </r>
  <r>
    <x v="55"/>
    <n v="9"/>
    <n v="29"/>
    <n v="30"/>
    <n v="4"/>
    <n v="3"/>
    <n v="30"/>
    <n v="0"/>
    <n v="3"/>
    <n v="1"/>
    <n v="1"/>
    <s v=""/>
    <s v=""/>
    <s v=""/>
    <n v="3"/>
    <x v="1"/>
    <n v="1"/>
  </r>
  <r>
    <x v="55"/>
    <n v="10"/>
    <n v="25"/>
    <n v="26"/>
    <n v="-4"/>
    <n v="-8"/>
    <n v="37"/>
    <s v=""/>
    <n v="3"/>
    <n v="2"/>
    <n v="2"/>
    <n v="2"/>
    <s v=""/>
    <s v=""/>
    <s v=""/>
    <x v="0"/>
    <n v="1"/>
  </r>
  <r>
    <x v="56"/>
    <n v="1"/>
    <n v="42"/>
    <n v="43"/>
    <s v=""/>
    <s v=""/>
    <s v=""/>
    <s v=""/>
    <s v=""/>
    <s v=""/>
    <s v=""/>
    <s v=""/>
    <s v=""/>
    <m/>
    <s v=""/>
    <x v="0"/>
    <s v=""/>
  </r>
  <r>
    <x v="56"/>
    <n v="2"/>
    <n v="41"/>
    <n v="42"/>
    <n v="-1"/>
    <s v=""/>
    <s v=""/>
    <s v=""/>
    <s v=""/>
    <s v=""/>
    <s v=""/>
    <s v=""/>
    <s v=""/>
    <m/>
    <s v=""/>
    <x v="0"/>
    <s v=""/>
  </r>
  <r>
    <x v="56"/>
    <n v="3"/>
    <n v="33"/>
    <n v="34"/>
    <n v="-8"/>
    <n v="-7"/>
    <s v=""/>
    <s v=""/>
    <s v=""/>
    <s v=""/>
    <s v=""/>
    <s v=""/>
    <s v=""/>
    <m/>
    <s v=""/>
    <x v="0"/>
    <s v=""/>
  </r>
  <r>
    <x v="56"/>
    <n v="4"/>
    <n v="24"/>
    <n v="25"/>
    <n v="-9"/>
    <n v="-1"/>
    <s v=""/>
    <s v=""/>
    <s v=""/>
    <s v=""/>
    <s v=""/>
    <s v=""/>
    <s v=""/>
    <m/>
    <s v=""/>
    <x v="0"/>
    <s v=""/>
  </r>
  <r>
    <x v="56"/>
    <n v="5"/>
    <n v="37"/>
    <n v="38"/>
    <n v="13"/>
    <n v="22"/>
    <s v=""/>
    <s v=""/>
    <s v=""/>
    <s v=""/>
    <s v=""/>
    <s v=""/>
    <s v=""/>
    <m/>
    <s v=""/>
    <x v="0"/>
    <s v=""/>
  </r>
  <r>
    <x v="56"/>
    <n v="6"/>
    <n v="40"/>
    <n v="41"/>
    <n v="3"/>
    <n v="-10"/>
    <s v=""/>
    <s v=""/>
    <s v=""/>
    <s v=""/>
    <s v=""/>
    <s v=""/>
    <s v=""/>
    <m/>
    <s v=""/>
    <x v="0"/>
    <s v=""/>
  </r>
  <r>
    <x v="56"/>
    <n v="7"/>
    <n v="34"/>
    <n v="35"/>
    <n v="-6"/>
    <n v="-9"/>
    <s v=""/>
    <s v=""/>
    <s v=""/>
    <s v=""/>
    <s v=""/>
    <s v=""/>
    <s v=""/>
    <m/>
    <s v=""/>
    <x v="0"/>
    <s v=""/>
  </r>
  <r>
    <x v="56"/>
    <n v="8"/>
    <n v="33"/>
    <n v="34"/>
    <n v="-1"/>
    <n v="5"/>
    <s v=""/>
    <s v=""/>
    <s v=""/>
    <s v=""/>
    <s v=""/>
    <s v=""/>
    <s v=""/>
    <m/>
    <s v=""/>
    <x v="0"/>
    <s v=""/>
  </r>
  <r>
    <x v="56"/>
    <n v="9"/>
    <n v="31"/>
    <n v="32"/>
    <n v="-2"/>
    <n v="-1"/>
    <s v=""/>
    <s v=""/>
    <s v=""/>
    <s v=""/>
    <s v=""/>
    <s v=""/>
    <s v=""/>
    <m/>
    <s v=""/>
    <x v="0"/>
    <s v=""/>
  </r>
  <r>
    <x v="56"/>
    <n v="10"/>
    <n v="33"/>
    <n v="34"/>
    <n v="2"/>
    <n v="4"/>
    <s v=""/>
    <s v=""/>
    <s v=""/>
    <s v=""/>
    <s v=""/>
    <s v=""/>
    <s v=""/>
    <m/>
    <s v=""/>
    <x v="0"/>
    <s v=""/>
  </r>
  <r>
    <x v="56"/>
    <n v="11"/>
    <n v="34"/>
    <n v="35"/>
    <n v="1"/>
    <n v="-1"/>
    <s v=""/>
    <s v=""/>
    <s v=""/>
    <s v=""/>
    <s v=""/>
    <s v=""/>
    <s v=""/>
    <m/>
    <s v=""/>
    <x v="0"/>
    <s v=""/>
  </r>
  <r>
    <x v="56"/>
    <n v="12"/>
    <n v="38"/>
    <n v="39"/>
    <n v="4"/>
    <n v="3"/>
    <s v=""/>
    <s v=""/>
    <s v=""/>
    <s v=""/>
    <s v=""/>
    <s v=""/>
    <s v=""/>
    <m/>
    <s v=""/>
    <x v="0"/>
    <s v=""/>
  </r>
  <r>
    <x v="56"/>
    <n v="13"/>
    <n v="38"/>
    <n v="39"/>
    <n v="0"/>
    <n v="-4"/>
    <s v=""/>
    <s v=""/>
    <s v=""/>
    <s v=""/>
    <s v=""/>
    <s v=""/>
    <s v=""/>
    <m/>
    <s v=""/>
    <x v="0"/>
    <s v=""/>
  </r>
  <r>
    <x v="56"/>
    <n v="14"/>
    <n v="42"/>
    <n v="43"/>
    <n v="4"/>
    <n v="4"/>
    <s v=""/>
    <s v=""/>
    <s v=""/>
    <s v=""/>
    <s v=""/>
    <s v=""/>
    <s v=""/>
    <m/>
    <s v=""/>
    <x v="0"/>
    <s v=""/>
  </r>
  <r>
    <x v="56"/>
    <n v="15"/>
    <n v="43"/>
    <n v="44"/>
    <n v="1"/>
    <n v="-3"/>
    <s v=""/>
    <s v=""/>
    <s v=""/>
    <s v=""/>
    <s v=""/>
    <s v=""/>
    <s v=""/>
    <m/>
    <s v=""/>
    <x v="0"/>
    <s v=""/>
  </r>
  <r>
    <x v="56"/>
    <n v="16"/>
    <n v="31"/>
    <n v="32"/>
    <n v="-12"/>
    <n v="-13"/>
    <s v=""/>
    <s v=""/>
    <s v=""/>
    <s v=""/>
    <s v=""/>
    <s v=""/>
    <s v=""/>
    <m/>
    <s v=""/>
    <x v="0"/>
    <s v=""/>
  </r>
  <r>
    <x v="56"/>
    <n v="17"/>
    <n v="33"/>
    <n v="34"/>
    <n v="2"/>
    <n v="14"/>
    <s v=""/>
    <s v=""/>
    <s v=""/>
    <s v=""/>
    <s v=""/>
    <s v=""/>
    <s v=""/>
    <m/>
    <s v=""/>
    <x v="0"/>
    <s v=""/>
  </r>
  <r>
    <x v="56"/>
    <n v="18"/>
    <n v="40"/>
    <n v="41"/>
    <n v="7"/>
    <n v="5"/>
    <s v=""/>
    <s v=""/>
    <s v=""/>
    <s v=""/>
    <s v=""/>
    <s v=""/>
    <s v=""/>
    <m/>
    <s v=""/>
    <x v="0"/>
    <s v=""/>
  </r>
  <r>
    <x v="56"/>
    <n v="19"/>
    <n v="32"/>
    <n v="33"/>
    <n v="-8"/>
    <n v="-15"/>
    <s v=""/>
    <s v=""/>
    <s v=""/>
    <s v=""/>
    <s v=""/>
    <s v=""/>
    <s v=""/>
    <m/>
    <s v=""/>
    <x v="0"/>
    <s v=""/>
  </r>
  <r>
    <x v="56"/>
    <n v="20"/>
    <n v="40"/>
    <n v="41"/>
    <n v="8"/>
    <n v="16"/>
    <s v=""/>
    <s v=""/>
    <s v=""/>
    <s v=""/>
    <s v=""/>
    <s v=""/>
    <s v=""/>
    <m/>
    <s v=""/>
    <x v="0"/>
    <s v=""/>
  </r>
  <r>
    <x v="57"/>
    <n v="1"/>
    <n v="35"/>
    <n v="36"/>
    <s v=""/>
    <s v=""/>
    <s v=""/>
    <s v=""/>
    <s v=""/>
    <s v=""/>
    <s v=""/>
    <s v=""/>
    <s v=""/>
    <s v=""/>
    <s v=""/>
    <x v="0"/>
    <n v="1"/>
  </r>
  <r>
    <x v="57"/>
    <n v="2"/>
    <n v="29"/>
    <n v="30"/>
    <n v="-6"/>
    <s v=""/>
    <s v=""/>
    <s v=""/>
    <s v=""/>
    <s v=""/>
    <s v=""/>
    <s v=""/>
    <s v=""/>
    <s v=""/>
    <s v=""/>
    <x v="0"/>
    <n v="1"/>
  </r>
  <r>
    <x v="57"/>
    <n v="3"/>
    <n v="32"/>
    <n v="33"/>
    <n v="3"/>
    <n v="9"/>
    <s v=""/>
    <s v=""/>
    <s v=""/>
    <s v=""/>
    <s v=""/>
    <s v=""/>
    <s v=""/>
    <s v=""/>
    <s v=""/>
    <x v="0"/>
    <n v="1"/>
  </r>
  <r>
    <x v="57"/>
    <n v="4"/>
    <n v="30"/>
    <n v="31"/>
    <n v="-2"/>
    <n v="-5"/>
    <s v=""/>
    <s v=""/>
    <s v=""/>
    <s v=""/>
    <s v=""/>
    <s v=""/>
    <s v=""/>
    <s v=""/>
    <s v=""/>
    <x v="0"/>
    <n v="1"/>
  </r>
  <r>
    <x v="57"/>
    <n v="5"/>
    <n v="32"/>
    <n v="33"/>
    <n v="2"/>
    <n v="4"/>
    <s v=""/>
    <s v=""/>
    <s v=""/>
    <s v=""/>
    <s v=""/>
    <s v=""/>
    <s v=""/>
    <s v=""/>
    <s v=""/>
    <x v="0"/>
    <n v="1"/>
  </r>
  <r>
    <x v="57"/>
    <n v="6"/>
    <n v="31"/>
    <n v="32"/>
    <n v="-1"/>
    <n v="-3"/>
    <s v=""/>
    <s v=""/>
    <s v=""/>
    <s v=""/>
    <s v=""/>
    <s v=""/>
    <s v=""/>
    <s v=""/>
    <s v=""/>
    <x v="0"/>
    <n v="1"/>
  </r>
  <r>
    <x v="57"/>
    <n v="7"/>
    <n v="31"/>
    <n v="32"/>
    <n v="0"/>
    <n v="1"/>
    <s v=""/>
    <s v=""/>
    <s v=""/>
    <s v=""/>
    <s v=""/>
    <s v=""/>
    <s v=""/>
    <s v=""/>
    <s v=""/>
    <x v="0"/>
    <n v="1"/>
  </r>
  <r>
    <x v="57"/>
    <n v="8"/>
    <n v="30"/>
    <n v="31"/>
    <n v="-1"/>
    <n v="-1"/>
    <s v=""/>
    <s v=""/>
    <s v=""/>
    <s v=""/>
    <s v=""/>
    <s v=""/>
    <s v=""/>
    <s v=""/>
    <s v=""/>
    <x v="0"/>
    <n v="1"/>
  </r>
  <r>
    <x v="57"/>
    <n v="9"/>
    <n v="30"/>
    <n v="31"/>
    <n v="0"/>
    <n v="1"/>
    <s v=""/>
    <s v=""/>
    <s v=""/>
    <s v=""/>
    <s v=""/>
    <s v=""/>
    <s v=""/>
    <s v=""/>
    <s v=""/>
    <x v="0"/>
    <n v="1"/>
  </r>
  <r>
    <x v="57"/>
    <n v="10"/>
    <n v="31"/>
    <n v="32"/>
    <n v="1"/>
    <n v="1"/>
    <n v="32"/>
    <n v="0"/>
    <n v="1"/>
    <n v="1"/>
    <n v="1"/>
    <s v=""/>
    <s v=""/>
    <s v=""/>
    <n v="1"/>
    <x v="1"/>
    <n v="1"/>
  </r>
  <r>
    <x v="57"/>
    <n v="11"/>
    <n v="35"/>
    <n v="36"/>
    <n v="4"/>
    <n v="3"/>
    <n v="34"/>
    <n v="0"/>
    <n v="1"/>
    <n v="2"/>
    <n v="2"/>
    <s v=""/>
    <s v=""/>
    <s v=""/>
    <s v=""/>
    <x v="0"/>
    <n v="1"/>
  </r>
  <r>
    <x v="57"/>
    <n v="12"/>
    <n v="30"/>
    <n v="31"/>
    <n v="-5"/>
    <n v="-9"/>
    <n v="41"/>
    <n v="0"/>
    <n v="1"/>
    <n v="3"/>
    <n v="3"/>
    <s v=""/>
    <s v=""/>
    <s v=""/>
    <s v=""/>
    <x v="0"/>
    <n v="1"/>
  </r>
  <r>
    <x v="57"/>
    <n v="13"/>
    <n v="38"/>
    <n v="39"/>
    <n v="8"/>
    <n v="13"/>
    <n v="27"/>
    <s v=""/>
    <n v="1"/>
    <n v="4"/>
    <n v="4"/>
    <s v=""/>
    <s v=""/>
    <s v=""/>
    <s v=""/>
    <x v="0"/>
    <n v="1"/>
  </r>
  <r>
    <x v="57"/>
    <n v="14"/>
    <n v="30"/>
    <n v="31"/>
    <n v="-8"/>
    <n v="-16"/>
    <n v="48"/>
    <s v=""/>
    <n v="1"/>
    <s v=""/>
    <s v=""/>
    <s v=""/>
    <s v=""/>
    <s v=""/>
    <s v=""/>
    <x v="0"/>
    <n v="1"/>
  </r>
  <r>
    <x v="57"/>
    <n v="15"/>
    <n v="29"/>
    <n v="30"/>
    <n v="-1"/>
    <n v="7"/>
    <n v="24"/>
    <s v=""/>
    <n v="1"/>
    <s v=""/>
    <s v=""/>
    <s v=""/>
    <s v=""/>
    <s v=""/>
    <s v=""/>
    <x v="0"/>
    <n v="1"/>
  </r>
  <r>
    <x v="57"/>
    <n v="16"/>
    <n v="31"/>
    <n v="32"/>
    <n v="2"/>
    <n v="3"/>
    <n v="30"/>
    <s v=""/>
    <n v="1"/>
    <s v=""/>
    <s v=""/>
    <s v=""/>
    <s v=""/>
    <s v=""/>
    <s v=""/>
    <x v="0"/>
    <n v="1"/>
  </r>
  <r>
    <x v="57"/>
    <n v="17"/>
    <n v="31"/>
    <n v="32"/>
    <n v="0"/>
    <n v="-2"/>
    <n v="35"/>
    <s v=""/>
    <n v="1"/>
    <s v=""/>
    <s v=""/>
    <s v=""/>
    <s v=""/>
    <s v=""/>
    <s v=""/>
    <x v="0"/>
    <n v="1"/>
  </r>
  <r>
    <x v="57"/>
    <n v="18"/>
    <n v="32"/>
    <n v="33"/>
    <n v="1"/>
    <n v="1"/>
    <n v="33"/>
    <s v=""/>
    <n v="1"/>
    <s v=""/>
    <s v=""/>
    <s v=""/>
    <s v=""/>
    <s v=""/>
    <s v=""/>
    <x v="0"/>
    <n v="1"/>
  </r>
  <r>
    <x v="57"/>
    <n v="19"/>
    <n v="27"/>
    <n v="28"/>
    <n v="-5"/>
    <n v="-6"/>
    <n v="35"/>
    <s v=""/>
    <n v="1"/>
    <s v=""/>
    <s v=""/>
    <s v=""/>
    <s v=""/>
    <s v=""/>
    <s v=""/>
    <x v="0"/>
    <n v="1"/>
  </r>
  <r>
    <x v="57"/>
    <n v="20"/>
    <n v="37"/>
    <n v="38"/>
    <n v="10"/>
    <n v="15"/>
    <n v="24"/>
    <s v=""/>
    <n v="1"/>
    <s v=""/>
    <s v=""/>
    <s v=""/>
    <s v=""/>
    <s v=""/>
    <s v=""/>
    <x v="0"/>
    <n v="1"/>
  </r>
  <r>
    <x v="57"/>
    <n v="21"/>
    <n v="30"/>
    <n v="31"/>
    <n v="-7"/>
    <n v="-17"/>
    <n v="49"/>
    <s v=""/>
    <n v="1"/>
    <s v=""/>
    <s v=""/>
    <s v=""/>
    <s v=""/>
    <s v=""/>
    <s v=""/>
    <x v="0"/>
    <n v="1"/>
  </r>
  <r>
    <x v="57"/>
    <n v="22"/>
    <n v="28"/>
    <n v="29"/>
    <n v="-2"/>
    <n v="5"/>
    <n v="25"/>
    <s v=""/>
    <n v="1"/>
    <s v=""/>
    <s v=""/>
    <s v=""/>
    <s v=""/>
    <s v=""/>
    <s v=""/>
    <x v="0"/>
    <n v="1"/>
  </r>
  <r>
    <x v="57"/>
    <n v="23"/>
    <n v="30"/>
    <n v="31"/>
    <n v="2"/>
    <n v="4"/>
    <n v="28"/>
    <s v=""/>
    <n v="1"/>
    <s v=""/>
    <s v=""/>
    <s v=""/>
    <s v=""/>
    <s v=""/>
    <s v=""/>
    <x v="0"/>
    <n v="1"/>
  </r>
  <r>
    <x v="57"/>
    <n v="24"/>
    <n v="30"/>
    <n v="31"/>
    <n v="0"/>
    <n v="-2"/>
    <n v="34"/>
    <s v=""/>
    <n v="1"/>
    <s v=""/>
    <s v=""/>
    <s v=""/>
    <s v=""/>
    <s v=""/>
    <s v=""/>
    <x v="0"/>
    <n v="1"/>
  </r>
  <r>
    <x v="57"/>
    <n v="25"/>
    <n v="31"/>
    <n v="32"/>
    <n v="1"/>
    <n v="1"/>
    <n v="32"/>
    <s v=""/>
    <n v="1"/>
    <s v=""/>
    <s v=""/>
    <s v=""/>
    <s v=""/>
    <s v=""/>
    <s v=""/>
    <x v="0"/>
    <n v="1"/>
  </r>
  <r>
    <x v="57"/>
    <n v="26"/>
    <n v="33"/>
    <n v="34"/>
    <n v="2"/>
    <n v="1"/>
    <n v="34"/>
    <n v="0"/>
    <n v="1"/>
    <n v="1"/>
    <n v="1"/>
    <s v=""/>
    <s v=""/>
    <s v=""/>
    <n v="1"/>
    <x v="1"/>
    <n v="1"/>
  </r>
  <r>
    <x v="57"/>
    <n v="27"/>
    <n v="31"/>
    <n v="32"/>
    <n v="-2"/>
    <n v="-4"/>
    <n v="37"/>
    <s v=""/>
    <n v="1"/>
    <n v="2"/>
    <n v="2"/>
    <n v="2"/>
    <s v=""/>
    <s v=""/>
    <s v=""/>
    <x v="0"/>
    <n v="1"/>
  </r>
  <r>
    <x v="58"/>
    <n v="1"/>
    <n v="26"/>
    <n v="27"/>
    <s v=""/>
    <s v=""/>
    <s v=""/>
    <s v=""/>
    <s v=""/>
    <s v=""/>
    <s v=""/>
    <s v=""/>
    <s v=""/>
    <s v=""/>
    <s v=""/>
    <x v="0"/>
    <n v="1"/>
  </r>
  <r>
    <x v="58"/>
    <n v="2"/>
    <n v="28"/>
    <n v="29"/>
    <n v="2"/>
    <s v=""/>
    <s v=""/>
    <s v=""/>
    <s v=""/>
    <s v=""/>
    <s v=""/>
    <s v=""/>
    <s v=""/>
    <s v=""/>
    <s v=""/>
    <x v="0"/>
    <n v="1"/>
  </r>
  <r>
    <x v="58"/>
    <n v="3"/>
    <n v="26"/>
    <n v="27"/>
    <n v="-2"/>
    <n v="-4"/>
    <s v=""/>
    <s v=""/>
    <s v=""/>
    <s v=""/>
    <s v=""/>
    <s v=""/>
    <s v=""/>
    <s v=""/>
    <s v=""/>
    <x v="0"/>
    <n v="1"/>
  </r>
  <r>
    <x v="58"/>
    <n v="4"/>
    <n v="28"/>
    <n v="29"/>
    <n v="2"/>
    <n v="4"/>
    <s v=""/>
    <s v=""/>
    <s v=""/>
    <s v=""/>
    <s v=""/>
    <s v=""/>
    <s v=""/>
    <s v=""/>
    <s v=""/>
    <x v="0"/>
    <n v="1"/>
  </r>
  <r>
    <x v="58"/>
    <n v="5"/>
    <n v="29"/>
    <n v="30"/>
    <n v="1"/>
    <n v="-1"/>
    <s v=""/>
    <s v=""/>
    <s v=""/>
    <s v=""/>
    <s v=""/>
    <s v=""/>
    <s v=""/>
    <s v=""/>
    <s v=""/>
    <x v="0"/>
    <n v="1"/>
  </r>
  <r>
    <x v="58"/>
    <n v="6"/>
    <n v="29"/>
    <n v="30"/>
    <n v="0"/>
    <n v="-1"/>
    <n v="30"/>
    <n v="0"/>
    <n v="-1"/>
    <n v="1"/>
    <n v="1"/>
    <s v=""/>
    <s v=""/>
    <s v=""/>
    <n v="-1"/>
    <x v="1"/>
    <n v="1"/>
  </r>
  <r>
    <x v="58"/>
    <n v="7"/>
    <n v="27"/>
    <n v="28"/>
    <n v="-2"/>
    <n v="-2"/>
    <n v="29"/>
    <n v="0"/>
    <n v="-1"/>
    <n v="2"/>
    <n v="2"/>
    <s v=""/>
    <s v=""/>
    <s v=""/>
    <s v=""/>
    <x v="0"/>
    <n v="1"/>
  </r>
  <r>
    <x v="58"/>
    <n v="8"/>
    <n v="28"/>
    <n v="29"/>
    <n v="1"/>
    <n v="3"/>
    <n v="25"/>
    <n v="0"/>
    <n v="-1"/>
    <n v="3"/>
    <n v="3"/>
    <s v=""/>
    <s v=""/>
    <s v=""/>
    <s v=""/>
    <x v="0"/>
    <n v="1"/>
  </r>
  <r>
    <x v="58"/>
    <n v="9"/>
    <n v="26"/>
    <n v="27"/>
    <n v="-2"/>
    <n v="-3"/>
    <n v="29"/>
    <s v=""/>
    <n v="-1"/>
    <n v="4"/>
    <n v="4"/>
    <s v=""/>
    <s v=""/>
    <s v=""/>
    <s v=""/>
    <x v="0"/>
    <n v="1"/>
  </r>
  <r>
    <x v="58"/>
    <n v="10"/>
    <n v="29"/>
    <n v="30"/>
    <n v="3"/>
    <n v="5"/>
    <n v="24"/>
    <s v=""/>
    <n v="-1"/>
    <s v=""/>
    <s v=""/>
    <s v=""/>
    <s v=""/>
    <s v=""/>
    <s v=""/>
    <x v="0"/>
    <n v="1"/>
  </r>
  <r>
    <x v="58"/>
    <n v="11"/>
    <n v="28"/>
    <n v="29"/>
    <n v="-1"/>
    <n v="-4"/>
    <n v="32"/>
    <s v=""/>
    <n v="-1"/>
    <s v=""/>
    <s v=""/>
    <s v=""/>
    <s v=""/>
    <s v=""/>
    <s v=""/>
    <x v="0"/>
    <n v="1"/>
  </r>
  <r>
    <x v="58"/>
    <n v="12"/>
    <n v="27"/>
    <n v="28"/>
    <n v="-1"/>
    <n v="0"/>
    <n v="27"/>
    <s v=""/>
    <n v="-1"/>
    <s v=""/>
    <s v=""/>
    <s v=""/>
    <s v=""/>
    <s v=""/>
    <s v=""/>
    <x v="0"/>
    <n v="1"/>
  </r>
  <r>
    <x v="58"/>
    <n v="13"/>
    <n v="30"/>
    <n v="31"/>
    <n v="3"/>
    <n v="4"/>
    <n v="26"/>
    <s v=""/>
    <n v="-1"/>
    <s v=""/>
    <s v=""/>
    <s v=""/>
    <s v=""/>
    <s v=""/>
    <s v=""/>
    <x v="0"/>
    <n v="1"/>
  </r>
  <r>
    <x v="58"/>
    <n v="14"/>
    <n v="29"/>
    <n v="30"/>
    <n v="-1"/>
    <n v="-4"/>
    <n v="33"/>
    <s v=""/>
    <n v="-1"/>
    <s v=""/>
    <s v=""/>
    <s v=""/>
    <s v=""/>
    <s v=""/>
    <s v=""/>
    <x v="0"/>
    <n v="1"/>
  </r>
  <r>
    <x v="58"/>
    <n v="15"/>
    <n v="27"/>
    <n v="28"/>
    <n v="-2"/>
    <n v="-1"/>
    <n v="28"/>
    <s v=""/>
    <n v="-1"/>
    <s v=""/>
    <s v=""/>
    <s v=""/>
    <s v=""/>
    <s v=""/>
    <s v=""/>
    <x v="0"/>
    <n v="1"/>
  </r>
  <r>
    <x v="58"/>
    <n v="16"/>
    <n v="27"/>
    <n v="28"/>
    <n v="0"/>
    <n v="2"/>
    <n v="25"/>
    <s v=""/>
    <n v="-1"/>
    <s v=""/>
    <s v=""/>
    <s v=""/>
    <s v=""/>
    <s v=""/>
    <s v=""/>
    <x v="0"/>
    <n v="1"/>
  </r>
  <r>
    <x v="58"/>
    <n v="17"/>
    <n v="28"/>
    <n v="29"/>
    <n v="1"/>
    <n v="1"/>
    <n v="27"/>
    <s v=""/>
    <n v="-1"/>
    <s v=""/>
    <s v=""/>
    <s v=""/>
    <s v=""/>
    <s v=""/>
    <s v=""/>
    <x v="0"/>
    <n v="1"/>
  </r>
  <r>
    <x v="58"/>
    <n v="18"/>
    <n v="28"/>
    <n v="29"/>
    <n v="0"/>
    <n v="-1"/>
    <n v="29"/>
    <s v=""/>
    <n v="-1"/>
    <s v=""/>
    <s v=""/>
    <s v=""/>
    <s v=""/>
    <s v=""/>
    <s v=""/>
    <x v="0"/>
    <n v="1"/>
  </r>
  <r>
    <x v="58"/>
    <n v="19"/>
    <n v="28"/>
    <n v="29"/>
    <n v="0"/>
    <n v="0"/>
    <n v="28"/>
    <s v=""/>
    <n v="-1"/>
    <s v=""/>
    <s v=""/>
    <s v=""/>
    <s v=""/>
    <s v=""/>
    <s v=""/>
    <x v="0"/>
    <n v="1"/>
  </r>
  <r>
    <x v="58"/>
    <n v="20"/>
    <n v="27"/>
    <n v="28"/>
    <n v="-1"/>
    <n v="-1"/>
    <n v="28"/>
    <s v=""/>
    <n v="-1"/>
    <s v=""/>
    <s v=""/>
    <s v=""/>
    <s v=""/>
    <s v=""/>
    <s v=""/>
    <x v="0"/>
    <n v="1"/>
  </r>
  <r>
    <x v="58"/>
    <n v="21"/>
    <n v="28"/>
    <n v="29"/>
    <n v="1"/>
    <n v="2"/>
    <n v="26"/>
    <s v=""/>
    <n v="-1"/>
    <s v=""/>
    <s v=""/>
    <s v=""/>
    <s v=""/>
    <s v=""/>
    <s v=""/>
    <x v="0"/>
    <n v="1"/>
  </r>
  <r>
    <x v="58"/>
    <n v="22"/>
    <n v="28"/>
    <n v="29"/>
    <n v="0"/>
    <n v="-1"/>
    <n v="29"/>
    <s v=""/>
    <n v="-1"/>
    <s v=""/>
    <s v=""/>
    <s v=""/>
    <s v=""/>
    <s v=""/>
    <s v=""/>
    <x v="0"/>
    <n v="1"/>
  </r>
  <r>
    <x v="58"/>
    <n v="23"/>
    <n v="28"/>
    <n v="29"/>
    <n v="0"/>
    <n v="0"/>
    <n v="28"/>
    <s v=""/>
    <n v="-1"/>
    <s v=""/>
    <s v=""/>
    <s v=""/>
    <s v=""/>
    <s v=""/>
    <s v=""/>
    <x v="0"/>
    <n v="1"/>
  </r>
  <r>
    <x v="59"/>
    <n v="1"/>
    <n v="30"/>
    <n v="31"/>
    <s v=""/>
    <s v=""/>
    <s v=""/>
    <s v=""/>
    <s v=""/>
    <s v=""/>
    <s v=""/>
    <s v=""/>
    <s v=""/>
    <m/>
    <s v=""/>
    <x v="0"/>
    <s v=""/>
  </r>
  <r>
    <x v="59"/>
    <n v="2"/>
    <n v="30"/>
    <n v="31"/>
    <n v="0"/>
    <s v=""/>
    <s v=""/>
    <s v=""/>
    <s v=""/>
    <s v=""/>
    <s v=""/>
    <s v=""/>
    <s v=""/>
    <m/>
    <s v=""/>
    <x v="0"/>
    <s v=""/>
  </r>
  <r>
    <x v="59"/>
    <n v="3"/>
    <n v="41"/>
    <n v="42"/>
    <n v="11"/>
    <n v="11"/>
    <s v=""/>
    <s v=""/>
    <s v=""/>
    <s v=""/>
    <s v=""/>
    <s v=""/>
    <s v=""/>
    <m/>
    <s v=""/>
    <x v="0"/>
    <s v=""/>
  </r>
  <r>
    <x v="59"/>
    <n v="4"/>
    <n v="29"/>
    <n v="30"/>
    <n v="-12"/>
    <n v="-23"/>
    <s v=""/>
    <s v=""/>
    <s v=""/>
    <s v=""/>
    <s v=""/>
    <s v=""/>
    <s v=""/>
    <m/>
    <s v=""/>
    <x v="0"/>
    <s v=""/>
  </r>
  <r>
    <x v="59"/>
    <n v="5"/>
    <n v="33"/>
    <n v="34"/>
    <n v="4"/>
    <n v="16"/>
    <s v=""/>
    <s v=""/>
    <s v=""/>
    <s v=""/>
    <s v=""/>
    <s v=""/>
    <s v=""/>
    <m/>
    <s v=""/>
    <x v="0"/>
    <s v=""/>
  </r>
  <r>
    <x v="59"/>
    <n v="6"/>
    <n v="27"/>
    <n v="28"/>
    <n v="-6"/>
    <n v="-10"/>
    <s v=""/>
    <s v=""/>
    <s v=""/>
    <s v=""/>
    <s v=""/>
    <s v=""/>
    <s v=""/>
    <m/>
    <s v=""/>
    <x v="0"/>
    <s v=""/>
  </r>
  <r>
    <x v="59"/>
    <n v="7"/>
    <n v="29"/>
    <n v="30"/>
    <n v="2"/>
    <n v="8"/>
    <s v=""/>
    <s v=""/>
    <s v=""/>
    <s v=""/>
    <s v=""/>
    <s v=""/>
    <s v=""/>
    <m/>
    <s v=""/>
    <x v="0"/>
    <s v=""/>
  </r>
  <r>
    <x v="59"/>
    <n v="8"/>
    <n v="31"/>
    <n v="32"/>
    <n v="2"/>
    <n v="0"/>
    <s v=""/>
    <s v=""/>
    <s v=""/>
    <s v=""/>
    <s v=""/>
    <s v=""/>
    <s v=""/>
    <m/>
    <s v=""/>
    <x v="0"/>
    <s v=""/>
  </r>
  <r>
    <x v="59"/>
    <n v="9"/>
    <n v="31"/>
    <n v="32"/>
    <n v="0"/>
    <n v="-2"/>
    <s v=""/>
    <s v=""/>
    <s v=""/>
    <s v=""/>
    <s v=""/>
    <s v=""/>
    <s v=""/>
    <m/>
    <s v=""/>
    <x v="0"/>
    <s v=""/>
  </r>
  <r>
    <x v="59"/>
    <n v="10"/>
    <n v="33"/>
    <n v="34"/>
    <n v="2"/>
    <n v="2"/>
    <s v=""/>
    <s v=""/>
    <s v=""/>
    <s v=""/>
    <s v=""/>
    <s v=""/>
    <s v=""/>
    <m/>
    <s v=""/>
    <x v="0"/>
    <s v=""/>
  </r>
  <r>
    <x v="59"/>
    <n v="11"/>
    <n v="31"/>
    <n v="32"/>
    <n v="-2"/>
    <n v="-4"/>
    <s v=""/>
    <s v=""/>
    <s v=""/>
    <s v=""/>
    <s v=""/>
    <s v=""/>
    <s v=""/>
    <m/>
    <s v=""/>
    <x v="0"/>
    <s v=""/>
  </r>
  <r>
    <x v="59"/>
    <n v="12"/>
    <n v="32"/>
    <n v="33"/>
    <n v="1"/>
    <n v="3"/>
    <s v=""/>
    <s v=""/>
    <s v=""/>
    <s v=""/>
    <s v=""/>
    <s v=""/>
    <s v=""/>
    <m/>
    <s v=""/>
    <x v="0"/>
    <s v=""/>
  </r>
  <r>
    <x v="59"/>
    <n v="13"/>
    <n v="30"/>
    <n v="31"/>
    <n v="-2"/>
    <n v="-3"/>
    <s v=""/>
    <s v=""/>
    <s v=""/>
    <s v=""/>
    <s v=""/>
    <s v=""/>
    <s v=""/>
    <m/>
    <s v=""/>
    <x v="0"/>
    <s v=""/>
  </r>
  <r>
    <x v="59"/>
    <n v="14"/>
    <n v="26"/>
    <n v="27"/>
    <n v="-4"/>
    <n v="-2"/>
    <s v=""/>
    <s v=""/>
    <s v=""/>
    <s v=""/>
    <s v=""/>
    <s v=""/>
    <s v=""/>
    <m/>
    <s v=""/>
    <x v="0"/>
    <s v=""/>
  </r>
  <r>
    <x v="60"/>
    <n v="1"/>
    <n v="26"/>
    <n v="27"/>
    <s v=""/>
    <s v=""/>
    <s v=""/>
    <s v=""/>
    <s v=""/>
    <s v=""/>
    <s v=""/>
    <s v=""/>
    <s v=""/>
    <m/>
    <s v=""/>
    <x v="0"/>
    <s v=""/>
  </r>
  <r>
    <x v="60"/>
    <n v="2"/>
    <n v="25"/>
    <n v="26"/>
    <n v="-1"/>
    <s v=""/>
    <s v=""/>
    <s v=""/>
    <s v=""/>
    <s v=""/>
    <s v=""/>
    <s v=""/>
    <s v=""/>
    <m/>
    <s v=""/>
    <x v="0"/>
    <s v=""/>
  </r>
  <r>
    <x v="60"/>
    <n v="3"/>
    <n v="26"/>
    <n v="27"/>
    <n v="1"/>
    <n v="2"/>
    <s v=""/>
    <s v=""/>
    <s v=""/>
    <s v=""/>
    <s v=""/>
    <s v=""/>
    <s v=""/>
    <m/>
    <s v=""/>
    <x v="0"/>
    <s v=""/>
  </r>
  <r>
    <x v="60"/>
    <n v="4"/>
    <n v="25"/>
    <n v="26"/>
    <n v="-1"/>
    <n v="-2"/>
    <s v=""/>
    <s v=""/>
    <s v=""/>
    <s v=""/>
    <s v=""/>
    <s v=""/>
    <s v=""/>
    <m/>
    <s v=""/>
    <x v="0"/>
    <s v=""/>
  </r>
  <r>
    <x v="60"/>
    <n v="5"/>
    <n v="25"/>
    <n v="26"/>
    <n v="0"/>
    <n v="1"/>
    <s v=""/>
    <s v=""/>
    <s v=""/>
    <s v=""/>
    <s v=""/>
    <s v=""/>
    <s v=""/>
    <m/>
    <s v=""/>
    <x v="0"/>
    <s v=""/>
  </r>
  <r>
    <x v="60"/>
    <n v="6"/>
    <n v="24"/>
    <n v="25"/>
    <n v="-1"/>
    <n v="-1"/>
    <s v=""/>
    <s v=""/>
    <s v=""/>
    <s v=""/>
    <s v=""/>
    <s v=""/>
    <s v=""/>
    <m/>
    <s v=""/>
    <x v="0"/>
    <s v=""/>
  </r>
  <r>
    <x v="60"/>
    <n v="7"/>
    <n v="24"/>
    <n v="25"/>
    <n v="0"/>
    <n v="1"/>
    <s v=""/>
    <s v=""/>
    <s v=""/>
    <s v=""/>
    <s v=""/>
    <s v=""/>
    <s v=""/>
    <m/>
    <s v=""/>
    <x v="0"/>
    <s v=""/>
  </r>
  <r>
    <x v="60"/>
    <n v="8"/>
    <n v="23"/>
    <n v="24"/>
    <n v="-1"/>
    <n v="-1"/>
    <s v=""/>
    <s v=""/>
    <s v=""/>
    <s v=""/>
    <s v=""/>
    <s v=""/>
    <s v=""/>
    <m/>
    <s v=""/>
    <x v="0"/>
    <s v=""/>
  </r>
  <r>
    <x v="60"/>
    <n v="9"/>
    <n v="28"/>
    <n v="29"/>
    <n v="5"/>
    <n v="6"/>
    <s v=""/>
    <s v=""/>
    <s v=""/>
    <s v=""/>
    <s v=""/>
    <s v=""/>
    <s v=""/>
    <m/>
    <s v=""/>
    <x v="0"/>
    <s v=""/>
  </r>
  <r>
    <x v="60"/>
    <n v="10"/>
    <n v="27"/>
    <n v="28"/>
    <n v="-1"/>
    <n v="-6"/>
    <s v=""/>
    <s v=""/>
    <s v=""/>
    <s v=""/>
    <s v=""/>
    <s v=""/>
    <s v=""/>
    <m/>
    <s v=""/>
    <x v="0"/>
    <s v=""/>
  </r>
  <r>
    <x v="60"/>
    <n v="11"/>
    <n v="25"/>
    <n v="26"/>
    <n v="-2"/>
    <n v="-1"/>
    <s v=""/>
    <s v=""/>
    <s v=""/>
    <s v=""/>
    <s v=""/>
    <s v=""/>
    <s v=""/>
    <m/>
    <s v=""/>
    <x v="0"/>
    <s v=""/>
  </r>
  <r>
    <x v="60"/>
    <n v="12"/>
    <n v="24"/>
    <n v="25"/>
    <n v="-1"/>
    <n v="1"/>
    <s v=""/>
    <s v=""/>
    <s v=""/>
    <s v=""/>
    <s v=""/>
    <s v=""/>
    <s v=""/>
    <m/>
    <s v=""/>
    <x v="0"/>
    <s v=""/>
  </r>
  <r>
    <x v="60"/>
    <n v="13"/>
    <n v="26"/>
    <n v="27"/>
    <n v="2"/>
    <n v="3"/>
    <s v=""/>
    <s v=""/>
    <s v=""/>
    <s v=""/>
    <s v=""/>
    <s v=""/>
    <s v=""/>
    <m/>
    <s v=""/>
    <x v="0"/>
    <s v=""/>
  </r>
  <r>
    <x v="60"/>
    <n v="14"/>
    <n v="26"/>
    <n v="27"/>
    <n v="0"/>
    <n v="-2"/>
    <s v=""/>
    <s v=""/>
    <s v=""/>
    <s v=""/>
    <s v=""/>
    <s v=""/>
    <s v=""/>
    <m/>
    <s v=""/>
    <x v="0"/>
    <s v=""/>
  </r>
  <r>
    <x v="60"/>
    <n v="15"/>
    <n v="27"/>
    <n v="28"/>
    <n v="1"/>
    <n v="1"/>
    <s v=""/>
    <s v=""/>
    <s v=""/>
    <s v=""/>
    <s v=""/>
    <s v=""/>
    <s v=""/>
    <m/>
    <s v=""/>
    <x v="0"/>
    <s v=""/>
  </r>
  <r>
    <x v="61"/>
    <n v="1"/>
    <n v="28"/>
    <n v="29"/>
    <s v=""/>
    <s v=""/>
    <s v=""/>
    <s v=""/>
    <s v=""/>
    <s v=""/>
    <s v=""/>
    <s v=""/>
    <s v=""/>
    <m/>
    <s v=""/>
    <x v="0"/>
    <s v=""/>
  </r>
  <r>
    <x v="61"/>
    <n v="2"/>
    <n v="29"/>
    <n v="30"/>
    <n v="1"/>
    <s v=""/>
    <s v=""/>
    <s v=""/>
    <s v=""/>
    <s v=""/>
    <s v=""/>
    <s v=""/>
    <s v=""/>
    <m/>
    <s v=""/>
    <x v="0"/>
    <s v=""/>
  </r>
  <r>
    <x v="61"/>
    <n v="3"/>
    <n v="26"/>
    <n v="27"/>
    <n v="-3"/>
    <n v="-4"/>
    <s v=""/>
    <s v=""/>
    <s v=""/>
    <s v=""/>
    <s v=""/>
    <s v=""/>
    <s v=""/>
    <m/>
    <s v=""/>
    <x v="0"/>
    <s v=""/>
  </r>
  <r>
    <x v="61"/>
    <n v="4"/>
    <n v="26"/>
    <n v="27"/>
    <n v="0"/>
    <n v="3"/>
    <s v=""/>
    <s v=""/>
    <s v=""/>
    <s v=""/>
    <s v=""/>
    <s v=""/>
    <s v=""/>
    <m/>
    <s v=""/>
    <x v="0"/>
    <s v=""/>
  </r>
  <r>
    <x v="61"/>
    <n v="5"/>
    <n v="26"/>
    <n v="27"/>
    <n v="0"/>
    <n v="0"/>
    <s v=""/>
    <s v=""/>
    <s v=""/>
    <s v=""/>
    <s v=""/>
    <s v=""/>
    <s v=""/>
    <m/>
    <s v=""/>
    <x v="0"/>
    <s v=""/>
  </r>
  <r>
    <x v="61"/>
    <n v="6"/>
    <n v="25"/>
    <n v="26"/>
    <n v="-1"/>
    <n v="-1"/>
    <s v=""/>
    <s v=""/>
    <s v=""/>
    <s v=""/>
    <s v=""/>
    <s v=""/>
    <s v=""/>
    <m/>
    <s v=""/>
    <x v="0"/>
    <s v=""/>
  </r>
  <r>
    <x v="61"/>
    <n v="7"/>
    <n v="26"/>
    <n v="27"/>
    <n v="1"/>
    <n v="2"/>
    <s v=""/>
    <s v=""/>
    <s v=""/>
    <s v=""/>
    <s v=""/>
    <s v=""/>
    <s v=""/>
    <m/>
    <s v=""/>
    <x v="0"/>
    <s v=""/>
  </r>
  <r>
    <x v="61"/>
    <n v="8"/>
    <n v="26"/>
    <n v="27"/>
    <n v="0"/>
    <n v="-1"/>
    <s v=""/>
    <s v=""/>
    <s v=""/>
    <s v=""/>
    <s v=""/>
    <s v=""/>
    <s v=""/>
    <m/>
    <s v=""/>
    <x v="0"/>
    <s v=""/>
  </r>
  <r>
    <x v="61"/>
    <n v="9"/>
    <n v="26"/>
    <n v="27"/>
    <n v="0"/>
    <n v="0"/>
    <s v=""/>
    <s v=""/>
    <s v=""/>
    <s v=""/>
    <s v=""/>
    <s v=""/>
    <s v=""/>
    <m/>
    <s v=""/>
    <x v="0"/>
    <s v=""/>
  </r>
  <r>
    <x v="61"/>
    <n v="10"/>
    <n v="26"/>
    <n v="27"/>
    <n v="0"/>
    <n v="0"/>
    <s v=""/>
    <s v=""/>
    <s v=""/>
    <s v=""/>
    <s v=""/>
    <s v=""/>
    <s v=""/>
    <m/>
    <s v=""/>
    <x v="0"/>
    <s v=""/>
  </r>
  <r>
    <x v="61"/>
    <n v="11"/>
    <n v="28"/>
    <n v="29"/>
    <n v="2"/>
    <n v="2"/>
    <s v=""/>
    <s v=""/>
    <s v=""/>
    <s v=""/>
    <s v=""/>
    <s v=""/>
    <s v=""/>
    <m/>
    <s v=""/>
    <x v="0"/>
    <s v=""/>
  </r>
  <r>
    <x v="61"/>
    <n v="12"/>
    <n v="27"/>
    <n v="28"/>
    <n v="-1"/>
    <n v="-3"/>
    <s v=""/>
    <s v=""/>
    <s v=""/>
    <s v=""/>
    <s v=""/>
    <s v=""/>
    <s v=""/>
    <m/>
    <s v=""/>
    <x v="0"/>
    <s v=""/>
  </r>
  <r>
    <x v="61"/>
    <n v="13"/>
    <n v="28"/>
    <n v="29"/>
    <n v="1"/>
    <n v="2"/>
    <s v=""/>
    <s v=""/>
    <s v=""/>
    <s v=""/>
    <s v=""/>
    <s v=""/>
    <s v=""/>
    <m/>
    <s v=""/>
    <x v="0"/>
    <s v=""/>
  </r>
  <r>
    <x v="61"/>
    <n v="14"/>
    <n v="27"/>
    <n v="28"/>
    <n v="-1"/>
    <n v="-2"/>
    <s v=""/>
    <s v=""/>
    <s v=""/>
    <s v=""/>
    <s v=""/>
    <s v=""/>
    <s v=""/>
    <m/>
    <s v=""/>
    <x v="0"/>
    <s v=""/>
  </r>
  <r>
    <x v="62"/>
    <n v="1"/>
    <n v="36"/>
    <n v="37"/>
    <s v=""/>
    <s v=""/>
    <s v=""/>
    <s v=""/>
    <s v=""/>
    <s v=""/>
    <s v=""/>
    <s v=""/>
    <s v=""/>
    <s v=""/>
    <s v=""/>
    <x v="0"/>
    <n v="1"/>
  </r>
  <r>
    <x v="62"/>
    <n v="2"/>
    <n v="28"/>
    <n v="29"/>
    <n v="-8"/>
    <s v=""/>
    <s v=""/>
    <s v=""/>
    <s v=""/>
    <s v=""/>
    <s v=""/>
    <s v=""/>
    <s v=""/>
    <s v=""/>
    <s v=""/>
    <x v="0"/>
    <n v="1"/>
  </r>
  <r>
    <x v="62"/>
    <n v="3"/>
    <n v="31"/>
    <n v="32"/>
    <n v="3"/>
    <n v="11"/>
    <s v=""/>
    <s v=""/>
    <s v=""/>
    <s v=""/>
    <s v=""/>
    <s v=""/>
    <s v=""/>
    <s v=""/>
    <s v=""/>
    <x v="0"/>
    <n v="1"/>
  </r>
  <r>
    <x v="62"/>
    <n v="4"/>
    <n v="33"/>
    <n v="34"/>
    <n v="2"/>
    <n v="-1"/>
    <s v=""/>
    <s v=""/>
    <s v=""/>
    <s v=""/>
    <s v=""/>
    <s v=""/>
    <s v=""/>
    <s v=""/>
    <s v=""/>
    <x v="0"/>
    <n v="1"/>
  </r>
  <r>
    <x v="62"/>
    <n v="5"/>
    <n v="30"/>
    <n v="31"/>
    <n v="-3"/>
    <n v="-5"/>
    <s v=""/>
    <s v=""/>
    <s v=""/>
    <s v=""/>
    <s v=""/>
    <s v=""/>
    <s v=""/>
    <s v=""/>
    <s v=""/>
    <x v="0"/>
    <n v="1"/>
  </r>
  <r>
    <x v="62"/>
    <n v="6"/>
    <n v="30"/>
    <n v="31"/>
    <n v="0"/>
    <n v="3"/>
    <s v=""/>
    <s v=""/>
    <s v=""/>
    <s v=""/>
    <s v=""/>
    <s v=""/>
    <s v=""/>
    <s v=""/>
    <s v=""/>
    <x v="0"/>
    <n v="1"/>
  </r>
  <r>
    <x v="62"/>
    <n v="7"/>
    <n v="33"/>
    <n v="34"/>
    <n v="3"/>
    <n v="3"/>
    <n v="34"/>
    <n v="0"/>
    <n v="3"/>
    <n v="1"/>
    <n v="1"/>
    <s v=""/>
    <s v=""/>
    <s v=""/>
    <n v="3"/>
    <x v="1"/>
    <n v="1"/>
  </r>
  <r>
    <x v="62"/>
    <n v="8"/>
    <n v="29"/>
    <n v="30"/>
    <n v="-4"/>
    <n v="-7"/>
    <n v="40"/>
    <n v="0"/>
    <n v="3"/>
    <n v="2"/>
    <n v="2"/>
    <s v=""/>
    <s v=""/>
    <s v=""/>
    <s v=""/>
    <x v="0"/>
    <n v="1"/>
  </r>
  <r>
    <x v="62"/>
    <n v="9"/>
    <n v="30"/>
    <n v="31"/>
    <n v="1"/>
    <n v="5"/>
    <n v="29"/>
    <n v="0"/>
    <n v="3"/>
    <n v="3"/>
    <n v="3"/>
    <s v=""/>
    <s v=""/>
    <s v=""/>
    <s v=""/>
    <x v="0"/>
    <n v="1"/>
  </r>
  <r>
    <x v="62"/>
    <n v="10"/>
    <n v="28"/>
    <n v="29"/>
    <n v="-2"/>
    <n v="-3"/>
    <n v="35"/>
    <s v=""/>
    <n v="3"/>
    <n v="4"/>
    <n v="4"/>
    <s v=""/>
    <s v=""/>
    <s v=""/>
    <s v=""/>
    <x v="0"/>
    <n v="1"/>
  </r>
  <r>
    <x v="62"/>
    <n v="11"/>
    <n v="36"/>
    <n v="37"/>
    <n v="8"/>
    <n v="10"/>
    <n v="30"/>
    <s v=""/>
    <n v="3"/>
    <s v=""/>
    <s v=""/>
    <s v=""/>
    <s v=""/>
    <s v=""/>
    <s v=""/>
    <x v="0"/>
    <n v="1"/>
  </r>
  <r>
    <x v="62"/>
    <n v="12"/>
    <n v="28"/>
    <n v="29"/>
    <n v="-8"/>
    <n v="-16"/>
    <n v="48"/>
    <s v=""/>
    <n v="3"/>
    <s v=""/>
    <s v=""/>
    <s v=""/>
    <s v=""/>
    <s v=""/>
    <s v=""/>
    <x v="0"/>
    <n v="1"/>
  </r>
  <r>
    <x v="63"/>
    <n v="1"/>
    <n v="30"/>
    <n v="31"/>
    <s v=""/>
    <s v=""/>
    <s v=""/>
    <s v=""/>
    <s v=""/>
    <s v=""/>
    <s v=""/>
    <s v=""/>
    <s v=""/>
    <m/>
    <s v=""/>
    <x v="0"/>
    <s v=""/>
  </r>
  <r>
    <x v="63"/>
    <n v="2"/>
    <n v="27"/>
    <n v="28"/>
    <n v="-3"/>
    <s v=""/>
    <s v=""/>
    <s v=""/>
    <s v=""/>
    <s v=""/>
    <s v=""/>
    <s v=""/>
    <s v=""/>
    <m/>
    <s v=""/>
    <x v="0"/>
    <s v=""/>
  </r>
  <r>
    <x v="63"/>
    <n v="3"/>
    <n v="30"/>
    <n v="31"/>
    <n v="3"/>
    <n v="6"/>
    <s v=""/>
    <s v=""/>
    <s v=""/>
    <s v=""/>
    <s v=""/>
    <s v=""/>
    <s v=""/>
    <m/>
    <s v=""/>
    <x v="0"/>
    <s v=""/>
  </r>
  <r>
    <x v="63"/>
    <n v="4"/>
    <n v="30"/>
    <n v="31"/>
    <n v="0"/>
    <n v="-3"/>
    <s v=""/>
    <s v=""/>
    <s v=""/>
    <s v=""/>
    <s v=""/>
    <s v=""/>
    <s v=""/>
    <m/>
    <s v=""/>
    <x v="0"/>
    <s v=""/>
  </r>
  <r>
    <x v="63"/>
    <n v="5"/>
    <n v="32"/>
    <n v="33"/>
    <n v="2"/>
    <n v="2"/>
    <s v=""/>
    <s v=""/>
    <s v=""/>
    <s v=""/>
    <s v=""/>
    <s v=""/>
    <s v=""/>
    <m/>
    <s v=""/>
    <x v="0"/>
    <s v=""/>
  </r>
  <r>
    <x v="63"/>
    <n v="6"/>
    <n v="32"/>
    <n v="33"/>
    <n v="0"/>
    <n v="-2"/>
    <s v=""/>
    <s v=""/>
    <s v=""/>
    <s v=""/>
    <s v=""/>
    <s v=""/>
    <s v=""/>
    <m/>
    <s v=""/>
    <x v="0"/>
    <s v=""/>
  </r>
  <r>
    <x v="63"/>
    <n v="7"/>
    <n v="29"/>
    <n v="30"/>
    <n v="-3"/>
    <n v="-3"/>
    <s v=""/>
    <s v=""/>
    <s v=""/>
    <s v=""/>
    <s v=""/>
    <s v=""/>
    <s v=""/>
    <m/>
    <s v=""/>
    <x v="0"/>
    <s v=""/>
  </r>
  <r>
    <x v="63"/>
    <n v="8"/>
    <n v="35"/>
    <n v="36"/>
    <n v="6"/>
    <n v="9"/>
    <s v=""/>
    <s v=""/>
    <s v=""/>
    <s v=""/>
    <s v=""/>
    <s v=""/>
    <s v=""/>
    <m/>
    <s v=""/>
    <x v="0"/>
    <s v=""/>
  </r>
  <r>
    <x v="63"/>
    <n v="9"/>
    <n v="32"/>
    <n v="33"/>
    <n v="-3"/>
    <n v="-9"/>
    <s v=""/>
    <s v=""/>
    <s v=""/>
    <s v=""/>
    <s v=""/>
    <s v=""/>
    <s v=""/>
    <m/>
    <s v=""/>
    <x v="0"/>
    <s v=""/>
  </r>
  <r>
    <x v="63"/>
    <n v="10"/>
    <n v="32"/>
    <n v="33"/>
    <n v="0"/>
    <n v="3"/>
    <s v=""/>
    <s v=""/>
    <s v=""/>
    <s v=""/>
    <s v=""/>
    <s v=""/>
    <s v=""/>
    <m/>
    <s v=""/>
    <x v="0"/>
    <s v=""/>
  </r>
  <r>
    <x v="63"/>
    <n v="11"/>
    <n v="31"/>
    <n v="32"/>
    <n v="-1"/>
    <n v="-1"/>
    <s v=""/>
    <s v=""/>
    <s v=""/>
    <s v=""/>
    <s v=""/>
    <s v=""/>
    <s v=""/>
    <m/>
    <s v=""/>
    <x v="0"/>
    <s v=""/>
  </r>
  <r>
    <x v="63"/>
    <n v="12"/>
    <n v="28"/>
    <n v="29"/>
    <n v="-3"/>
    <n v="-2"/>
    <s v=""/>
    <s v=""/>
    <s v=""/>
    <s v=""/>
    <s v=""/>
    <s v=""/>
    <s v=""/>
    <m/>
    <s v=""/>
    <x v="0"/>
    <s v=""/>
  </r>
  <r>
    <x v="63"/>
    <n v="13"/>
    <n v="27"/>
    <n v="28"/>
    <n v="-1"/>
    <n v="2"/>
    <s v=""/>
    <s v=""/>
    <s v=""/>
    <s v=""/>
    <s v=""/>
    <s v=""/>
    <s v=""/>
    <m/>
    <s v=""/>
    <x v="0"/>
    <s v=""/>
  </r>
  <r>
    <x v="63"/>
    <n v="14"/>
    <n v="30"/>
    <n v="31"/>
    <n v="3"/>
    <n v="4"/>
    <s v=""/>
    <s v=""/>
    <s v=""/>
    <s v=""/>
    <s v=""/>
    <s v=""/>
    <s v=""/>
    <m/>
    <s v=""/>
    <x v="0"/>
    <s v=""/>
  </r>
  <r>
    <x v="63"/>
    <n v="15"/>
    <n v="26"/>
    <n v="27"/>
    <n v="-4"/>
    <n v="-7"/>
    <s v=""/>
    <s v=""/>
    <s v=""/>
    <s v=""/>
    <s v=""/>
    <s v=""/>
    <s v=""/>
    <m/>
    <s v=""/>
    <x v="0"/>
    <s v=""/>
  </r>
  <r>
    <x v="63"/>
    <n v="16"/>
    <n v="28"/>
    <n v="29"/>
    <n v="2"/>
    <n v="6"/>
    <s v=""/>
    <s v=""/>
    <s v=""/>
    <s v=""/>
    <s v=""/>
    <s v=""/>
    <s v=""/>
    <m/>
    <s v=""/>
    <x v="0"/>
    <s v=""/>
  </r>
  <r>
    <x v="63"/>
    <n v="17"/>
    <n v="28"/>
    <n v="29"/>
    <n v="0"/>
    <n v="-2"/>
    <s v=""/>
    <s v=""/>
    <s v=""/>
    <s v=""/>
    <s v=""/>
    <s v=""/>
    <s v=""/>
    <m/>
    <s v=""/>
    <x v="0"/>
    <s v=""/>
  </r>
  <r>
    <x v="64"/>
    <n v="1"/>
    <n v="25"/>
    <n v="26"/>
    <s v=""/>
    <s v=""/>
    <s v=""/>
    <s v=""/>
    <s v=""/>
    <s v=""/>
    <s v=""/>
    <s v=""/>
    <s v=""/>
    <m/>
    <s v=""/>
    <x v="0"/>
    <s v=""/>
  </r>
  <r>
    <x v="64"/>
    <n v="2"/>
    <n v="32"/>
    <n v="33"/>
    <n v="7"/>
    <s v=""/>
    <s v=""/>
    <s v=""/>
    <s v=""/>
    <s v=""/>
    <s v=""/>
    <s v=""/>
    <s v=""/>
    <m/>
    <s v=""/>
    <x v="0"/>
    <s v=""/>
  </r>
  <r>
    <x v="64"/>
    <n v="3"/>
    <n v="27"/>
    <n v="28"/>
    <n v="-5"/>
    <n v="-12"/>
    <s v=""/>
    <s v=""/>
    <s v=""/>
    <s v=""/>
    <s v=""/>
    <s v=""/>
    <s v=""/>
    <m/>
    <s v=""/>
    <x v="0"/>
    <s v=""/>
  </r>
  <r>
    <x v="64"/>
    <n v="4"/>
    <n v="29"/>
    <n v="30"/>
    <n v="2"/>
    <n v="7"/>
    <s v=""/>
    <s v=""/>
    <s v=""/>
    <s v=""/>
    <s v=""/>
    <s v=""/>
    <s v=""/>
    <m/>
    <s v=""/>
    <x v="0"/>
    <s v=""/>
  </r>
  <r>
    <x v="64"/>
    <n v="5"/>
    <n v="25"/>
    <n v="26"/>
    <n v="-4"/>
    <n v="-6"/>
    <s v=""/>
    <s v=""/>
    <s v=""/>
    <s v=""/>
    <s v=""/>
    <s v=""/>
    <s v=""/>
    <m/>
    <s v=""/>
    <x v="0"/>
    <s v=""/>
  </r>
  <r>
    <x v="64"/>
    <n v="6"/>
    <n v="28"/>
    <n v="29"/>
    <n v="3"/>
    <n v="7"/>
    <s v=""/>
    <s v=""/>
    <s v=""/>
    <s v=""/>
    <s v=""/>
    <s v=""/>
    <s v=""/>
    <m/>
    <s v=""/>
    <x v="0"/>
    <s v=""/>
  </r>
  <r>
    <x v="64"/>
    <n v="7"/>
    <n v="26"/>
    <n v="27"/>
    <n v="-2"/>
    <n v="-5"/>
    <s v=""/>
    <s v=""/>
    <s v=""/>
    <s v=""/>
    <s v=""/>
    <s v=""/>
    <s v=""/>
    <m/>
    <s v=""/>
    <x v="0"/>
    <s v=""/>
  </r>
  <r>
    <x v="64"/>
    <n v="8"/>
    <n v="28"/>
    <n v="29"/>
    <n v="2"/>
    <n v="4"/>
    <s v=""/>
    <s v=""/>
    <s v=""/>
    <s v=""/>
    <s v=""/>
    <s v=""/>
    <s v=""/>
    <m/>
    <s v=""/>
    <x v="0"/>
    <s v=""/>
  </r>
  <r>
    <x v="64"/>
    <n v="9"/>
    <n v="28"/>
    <n v="29"/>
    <n v="0"/>
    <n v="-2"/>
    <s v=""/>
    <s v=""/>
    <s v=""/>
    <s v=""/>
    <s v=""/>
    <s v=""/>
    <s v=""/>
    <m/>
    <s v=""/>
    <x v="0"/>
    <s v=""/>
  </r>
  <r>
    <x v="64"/>
    <n v="10"/>
    <n v="28"/>
    <n v="29"/>
    <n v="0"/>
    <n v="0"/>
    <s v=""/>
    <s v=""/>
    <s v=""/>
    <s v=""/>
    <s v=""/>
    <s v=""/>
    <s v=""/>
    <m/>
    <s v=""/>
    <x v="0"/>
    <s v=""/>
  </r>
  <r>
    <x v="64"/>
    <n v="11"/>
    <n v="26"/>
    <n v="27"/>
    <n v="-2"/>
    <n v="-2"/>
    <s v=""/>
    <s v=""/>
    <s v=""/>
    <s v=""/>
    <s v=""/>
    <s v=""/>
    <s v=""/>
    <m/>
    <s v=""/>
    <x v="0"/>
    <s v=""/>
  </r>
  <r>
    <x v="64"/>
    <n v="12"/>
    <n v="28"/>
    <n v="29"/>
    <n v="2"/>
    <n v="4"/>
    <s v=""/>
    <s v=""/>
    <s v=""/>
    <s v=""/>
    <s v=""/>
    <s v=""/>
    <s v=""/>
    <m/>
    <s v=""/>
    <x v="0"/>
    <s v=""/>
  </r>
  <r>
    <x v="65"/>
    <n v="1"/>
    <n v="27"/>
    <n v="28"/>
    <s v=""/>
    <s v=""/>
    <s v=""/>
    <s v=""/>
    <s v=""/>
    <s v=""/>
    <s v=""/>
    <s v=""/>
    <s v=""/>
    <m/>
    <s v=""/>
    <x v="0"/>
    <s v=""/>
  </r>
  <r>
    <x v="65"/>
    <n v="2"/>
    <n v="25"/>
    <n v="26"/>
    <n v="-2"/>
    <s v=""/>
    <s v=""/>
    <s v=""/>
    <s v=""/>
    <s v=""/>
    <s v=""/>
    <s v=""/>
    <s v=""/>
    <m/>
    <s v=""/>
    <x v="0"/>
    <s v=""/>
  </r>
  <r>
    <x v="65"/>
    <n v="3"/>
    <n v="31"/>
    <n v="32"/>
    <n v="6"/>
    <n v="8"/>
    <s v=""/>
    <s v=""/>
    <s v=""/>
    <s v=""/>
    <s v=""/>
    <s v=""/>
    <s v=""/>
    <m/>
    <s v=""/>
    <x v="0"/>
    <s v=""/>
  </r>
  <r>
    <x v="65"/>
    <n v="4"/>
    <n v="25"/>
    <n v="26"/>
    <n v="-6"/>
    <n v="-12"/>
    <s v=""/>
    <s v=""/>
    <s v=""/>
    <s v=""/>
    <s v=""/>
    <s v=""/>
    <s v=""/>
    <m/>
    <s v=""/>
    <x v="0"/>
    <s v=""/>
  </r>
  <r>
    <x v="65"/>
    <n v="5"/>
    <n v="26"/>
    <n v="27"/>
    <n v="1"/>
    <n v="7"/>
    <s v=""/>
    <s v=""/>
    <s v=""/>
    <s v=""/>
    <s v=""/>
    <s v=""/>
    <s v=""/>
    <m/>
    <s v=""/>
    <x v="0"/>
    <s v=""/>
  </r>
  <r>
    <x v="65"/>
    <n v="6"/>
    <n v="27"/>
    <n v="28"/>
    <n v="1"/>
    <n v="0"/>
    <s v=""/>
    <s v=""/>
    <s v=""/>
    <s v=""/>
    <s v=""/>
    <s v=""/>
    <s v=""/>
    <m/>
    <s v=""/>
    <x v="0"/>
    <s v=""/>
  </r>
  <r>
    <x v="65"/>
    <n v="7"/>
    <n v="28"/>
    <n v="29"/>
    <n v="1"/>
    <n v="0"/>
    <s v=""/>
    <s v=""/>
    <s v=""/>
    <s v=""/>
    <s v=""/>
    <s v=""/>
    <s v=""/>
    <m/>
    <s v=""/>
    <x v="0"/>
    <s v=""/>
  </r>
  <r>
    <x v="65"/>
    <n v="8"/>
    <n v="25"/>
    <n v="26"/>
    <n v="-3"/>
    <n v="-4"/>
    <s v=""/>
    <s v=""/>
    <s v=""/>
    <s v=""/>
    <s v=""/>
    <s v=""/>
    <s v=""/>
    <m/>
    <s v=""/>
    <x v="0"/>
    <s v=""/>
  </r>
  <r>
    <x v="65"/>
    <n v="9"/>
    <n v="27"/>
    <n v="28"/>
    <n v="2"/>
    <n v="5"/>
    <s v=""/>
    <s v=""/>
    <s v=""/>
    <s v=""/>
    <s v=""/>
    <s v=""/>
    <s v=""/>
    <m/>
    <s v=""/>
    <x v="0"/>
    <s v=""/>
  </r>
  <r>
    <x v="65"/>
    <n v="10"/>
    <n v="25"/>
    <n v="26"/>
    <n v="-2"/>
    <n v="-4"/>
    <s v=""/>
    <s v=""/>
    <s v=""/>
    <s v=""/>
    <s v=""/>
    <s v=""/>
    <s v=""/>
    <m/>
    <s v=""/>
    <x v="0"/>
    <s v=""/>
  </r>
  <r>
    <x v="65"/>
    <n v="11"/>
    <n v="27"/>
    <n v="28"/>
    <n v="2"/>
    <n v="4"/>
    <s v=""/>
    <s v=""/>
    <s v=""/>
    <s v=""/>
    <s v=""/>
    <s v=""/>
    <s v=""/>
    <m/>
    <s v=""/>
    <x v="0"/>
    <s v=""/>
  </r>
  <r>
    <x v="65"/>
    <n v="12"/>
    <n v="26"/>
    <n v="27"/>
    <n v="-1"/>
    <n v="-3"/>
    <s v=""/>
    <s v=""/>
    <s v=""/>
    <s v=""/>
    <s v=""/>
    <s v=""/>
    <s v=""/>
    <m/>
    <s v=""/>
    <x v="0"/>
    <s v=""/>
  </r>
  <r>
    <x v="65"/>
    <n v="13"/>
    <n v="30"/>
    <n v="31"/>
    <n v="4"/>
    <n v="5"/>
    <s v=""/>
    <s v=""/>
    <s v=""/>
    <s v=""/>
    <s v=""/>
    <s v=""/>
    <s v=""/>
    <m/>
    <s v=""/>
    <x v="0"/>
    <s v=""/>
  </r>
  <r>
    <x v="66"/>
    <n v="1"/>
    <n v="36"/>
    <n v="37"/>
    <s v=""/>
    <s v=""/>
    <s v=""/>
    <s v=""/>
    <s v=""/>
    <s v=""/>
    <s v=""/>
    <s v=""/>
    <s v=""/>
    <m/>
    <s v=""/>
    <x v="0"/>
    <s v=""/>
  </r>
  <r>
    <x v="66"/>
    <n v="2"/>
    <n v="29"/>
    <n v="30"/>
    <n v="-7"/>
    <s v=""/>
    <s v=""/>
    <s v=""/>
    <s v=""/>
    <s v=""/>
    <s v=""/>
    <s v=""/>
    <s v=""/>
    <m/>
    <s v=""/>
    <x v="0"/>
    <s v=""/>
  </r>
  <r>
    <x v="66"/>
    <n v="3"/>
    <n v="32"/>
    <n v="33"/>
    <n v="3"/>
    <n v="10"/>
    <s v=""/>
    <s v=""/>
    <s v=""/>
    <s v=""/>
    <s v=""/>
    <s v=""/>
    <s v=""/>
    <m/>
    <s v=""/>
    <x v="0"/>
    <s v=""/>
  </r>
  <r>
    <x v="66"/>
    <n v="4"/>
    <n v="32"/>
    <n v="33"/>
    <n v="0"/>
    <n v="-3"/>
    <s v=""/>
    <s v=""/>
    <s v=""/>
    <s v=""/>
    <s v=""/>
    <s v=""/>
    <s v=""/>
    <m/>
    <s v=""/>
    <x v="0"/>
    <s v=""/>
  </r>
  <r>
    <x v="66"/>
    <n v="5"/>
    <n v="30"/>
    <n v="31"/>
    <n v="-2"/>
    <n v="-2"/>
    <s v=""/>
    <s v=""/>
    <s v=""/>
    <s v=""/>
    <s v=""/>
    <s v=""/>
    <s v=""/>
    <m/>
    <s v=""/>
    <x v="0"/>
    <s v=""/>
  </r>
  <r>
    <x v="66"/>
    <n v="6"/>
    <n v="37"/>
    <n v="38"/>
    <n v="7"/>
    <n v="9"/>
    <s v=""/>
    <s v=""/>
    <s v=""/>
    <s v=""/>
    <s v=""/>
    <s v=""/>
    <s v=""/>
    <m/>
    <s v=""/>
    <x v="0"/>
    <s v=""/>
  </r>
  <r>
    <x v="66"/>
    <n v="7"/>
    <n v="30"/>
    <n v="31"/>
    <n v="-7"/>
    <n v="-14"/>
    <s v=""/>
    <s v=""/>
    <s v=""/>
    <s v=""/>
    <s v=""/>
    <s v=""/>
    <s v=""/>
    <m/>
    <s v=""/>
    <x v="0"/>
    <s v=""/>
  </r>
  <r>
    <x v="66"/>
    <n v="8"/>
    <n v="29"/>
    <n v="30"/>
    <n v="-1"/>
    <n v="6"/>
    <s v=""/>
    <s v=""/>
    <s v=""/>
    <s v=""/>
    <s v=""/>
    <s v=""/>
    <s v=""/>
    <m/>
    <s v=""/>
    <x v="0"/>
    <s v=""/>
  </r>
  <r>
    <x v="66"/>
    <n v="9"/>
    <n v="32"/>
    <n v="33"/>
    <n v="3"/>
    <n v="4"/>
    <s v=""/>
    <s v=""/>
    <s v=""/>
    <s v=""/>
    <s v=""/>
    <s v=""/>
    <s v=""/>
    <m/>
    <s v=""/>
    <x v="0"/>
    <s v=""/>
  </r>
  <r>
    <x v="66"/>
    <n v="10"/>
    <n v="31"/>
    <n v="32"/>
    <n v="-1"/>
    <n v="-4"/>
    <s v=""/>
    <s v=""/>
    <s v=""/>
    <s v=""/>
    <s v=""/>
    <s v=""/>
    <s v=""/>
    <m/>
    <s v=""/>
    <x v="0"/>
    <s v=""/>
  </r>
  <r>
    <x v="66"/>
    <n v="11"/>
    <n v="29"/>
    <n v="30"/>
    <n v="-2"/>
    <n v="-1"/>
    <s v=""/>
    <s v=""/>
    <s v=""/>
    <s v=""/>
    <s v=""/>
    <s v=""/>
    <s v=""/>
    <m/>
    <s v=""/>
    <x v="0"/>
    <s v=""/>
  </r>
  <r>
    <x v="66"/>
    <n v="12"/>
    <n v="30"/>
    <n v="31"/>
    <n v="1"/>
    <n v="3"/>
    <s v=""/>
    <s v=""/>
    <s v=""/>
    <s v=""/>
    <s v=""/>
    <s v=""/>
    <s v=""/>
    <m/>
    <s v=""/>
    <x v="0"/>
    <s v=""/>
  </r>
  <r>
    <x v="66"/>
    <n v="13"/>
    <n v="28"/>
    <n v="29"/>
    <n v="-2"/>
    <n v="-3"/>
    <s v=""/>
    <s v=""/>
    <s v=""/>
    <s v=""/>
    <s v=""/>
    <s v=""/>
    <s v=""/>
    <m/>
    <s v=""/>
    <x v="0"/>
    <s v=""/>
  </r>
  <r>
    <x v="66"/>
    <n v="14"/>
    <n v="28"/>
    <n v="29"/>
    <n v="0"/>
    <n v="2"/>
    <s v=""/>
    <s v=""/>
    <s v=""/>
    <s v=""/>
    <s v=""/>
    <s v=""/>
    <s v=""/>
    <m/>
    <s v=""/>
    <x v="0"/>
    <s v=""/>
  </r>
  <r>
    <x v="66"/>
    <n v="15"/>
    <n v="31"/>
    <n v="32"/>
    <n v="3"/>
    <n v="3"/>
    <s v=""/>
    <s v=""/>
    <s v=""/>
    <s v=""/>
    <s v=""/>
    <s v=""/>
    <s v=""/>
    <m/>
    <s v=""/>
    <x v="0"/>
    <s v=""/>
  </r>
  <r>
    <x v="66"/>
    <n v="16"/>
    <n v="31"/>
    <n v="32"/>
    <n v="0"/>
    <n v="-3"/>
    <s v=""/>
    <s v=""/>
    <s v=""/>
    <s v=""/>
    <s v=""/>
    <s v=""/>
    <s v=""/>
    <m/>
    <s v=""/>
    <x v="0"/>
    <s v=""/>
  </r>
  <r>
    <x v="67"/>
    <n v="1"/>
    <n v="31"/>
    <n v="32"/>
    <s v=""/>
    <s v=""/>
    <s v=""/>
    <s v=""/>
    <s v=""/>
    <s v=""/>
    <s v=""/>
    <s v=""/>
    <s v=""/>
    <m/>
    <s v=""/>
    <x v="0"/>
    <s v=""/>
  </r>
  <r>
    <x v="67"/>
    <n v="2"/>
    <n v="35"/>
    <n v="36"/>
    <n v="4"/>
    <s v=""/>
    <s v=""/>
    <s v=""/>
    <s v=""/>
    <s v=""/>
    <s v=""/>
    <s v=""/>
    <s v=""/>
    <m/>
    <s v=""/>
    <x v="0"/>
    <s v=""/>
  </r>
  <r>
    <x v="67"/>
    <n v="3"/>
    <n v="34"/>
    <n v="35"/>
    <n v="-1"/>
    <n v="-5"/>
    <s v=""/>
    <s v=""/>
    <s v=""/>
    <s v=""/>
    <s v=""/>
    <s v=""/>
    <s v=""/>
    <m/>
    <s v=""/>
    <x v="0"/>
    <s v=""/>
  </r>
  <r>
    <x v="67"/>
    <n v="4"/>
    <n v="32"/>
    <n v="33"/>
    <n v="-2"/>
    <n v="-1"/>
    <s v=""/>
    <s v=""/>
    <s v=""/>
    <s v=""/>
    <s v=""/>
    <s v=""/>
    <s v=""/>
    <m/>
    <s v=""/>
    <x v="0"/>
    <s v=""/>
  </r>
  <r>
    <x v="67"/>
    <n v="5"/>
    <n v="38"/>
    <n v="39"/>
    <n v="6"/>
    <n v="8"/>
    <s v=""/>
    <s v=""/>
    <s v=""/>
    <s v=""/>
    <s v=""/>
    <s v=""/>
    <s v=""/>
    <m/>
    <s v=""/>
    <x v="0"/>
    <s v=""/>
  </r>
  <r>
    <x v="67"/>
    <n v="6"/>
    <n v="33"/>
    <n v="34"/>
    <n v="-5"/>
    <n v="-11"/>
    <s v=""/>
    <s v=""/>
    <s v=""/>
    <s v=""/>
    <s v=""/>
    <s v=""/>
    <s v=""/>
    <m/>
    <s v=""/>
    <x v="0"/>
    <s v=""/>
  </r>
  <r>
    <x v="68"/>
    <n v="1"/>
    <n v="25"/>
    <n v="26"/>
    <s v=""/>
    <s v=""/>
    <s v=""/>
    <s v=""/>
    <s v=""/>
    <s v=""/>
    <s v=""/>
    <s v=""/>
    <s v=""/>
    <s v=""/>
    <s v=""/>
    <x v="0"/>
    <n v="1"/>
  </r>
  <r>
    <x v="68"/>
    <n v="2"/>
    <n v="27"/>
    <n v="28"/>
    <n v="2"/>
    <s v=""/>
    <s v=""/>
    <s v=""/>
    <s v=""/>
    <s v=""/>
    <s v=""/>
    <s v=""/>
    <s v=""/>
    <s v=""/>
    <s v=""/>
    <x v="0"/>
    <n v="1"/>
  </r>
  <r>
    <x v="68"/>
    <n v="3"/>
    <n v="27"/>
    <n v="28"/>
    <n v="0"/>
    <n v="-2"/>
    <s v=""/>
    <s v=""/>
    <s v=""/>
    <s v=""/>
    <s v=""/>
    <s v=""/>
    <s v=""/>
    <s v=""/>
    <s v=""/>
    <x v="0"/>
    <n v="1"/>
  </r>
  <r>
    <x v="68"/>
    <n v="4"/>
    <n v="25"/>
    <n v="26"/>
    <n v="-2"/>
    <n v="-2"/>
    <n v="26"/>
    <n v="0"/>
    <n v="-2"/>
    <n v="1"/>
    <n v="1"/>
    <s v=""/>
    <s v=""/>
    <s v=""/>
    <n v="-2"/>
    <x v="1"/>
    <n v="1"/>
  </r>
  <r>
    <x v="68"/>
    <n v="5"/>
    <n v="26"/>
    <n v="27"/>
    <n v="1"/>
    <n v="3"/>
    <n v="22"/>
    <n v="1"/>
    <n v="-2"/>
    <n v="2"/>
    <n v="2"/>
    <s v=""/>
    <s v=""/>
    <s v=""/>
    <s v=""/>
    <x v="0"/>
    <n v="1"/>
  </r>
  <r>
    <x v="68"/>
    <n v="6"/>
    <n v="25"/>
    <n v="26"/>
    <n v="-1"/>
    <n v="-2"/>
    <n v="26"/>
    <n v="0"/>
    <n v="-2"/>
    <n v="1"/>
    <n v="3"/>
    <s v=""/>
    <s v=""/>
    <s v=""/>
    <s v=""/>
    <x v="0"/>
    <n v="1"/>
  </r>
  <r>
    <x v="68"/>
    <n v="7"/>
    <n v="24"/>
    <n v="25"/>
    <n v="-1"/>
    <n v="0"/>
    <n v="23"/>
    <n v="0"/>
    <n v="-2"/>
    <n v="2"/>
    <n v="4"/>
    <s v=""/>
    <s v=""/>
    <s v=""/>
    <s v=""/>
    <x v="0"/>
    <n v="1"/>
  </r>
  <r>
    <x v="68"/>
    <n v="8"/>
    <n v="25"/>
    <n v="26"/>
    <n v="1"/>
    <n v="2"/>
    <n v="22"/>
    <s v=""/>
    <n v="-2"/>
    <n v="3"/>
    <n v="5"/>
    <n v="5"/>
    <s v=""/>
    <s v=""/>
    <s v=""/>
    <x v="0"/>
    <n v="1"/>
  </r>
  <r>
    <x v="69"/>
    <n v="1"/>
    <n v="26"/>
    <n v="27"/>
    <s v=""/>
    <s v=""/>
    <s v=""/>
    <s v=""/>
    <s v=""/>
    <s v=""/>
    <s v=""/>
    <s v=""/>
    <s v=""/>
    <m/>
    <s v=""/>
    <x v="0"/>
    <s v=""/>
  </r>
  <r>
    <x v="69"/>
    <n v="2"/>
    <n v="26"/>
    <n v="27"/>
    <n v="0"/>
    <s v=""/>
    <s v=""/>
    <s v=""/>
    <s v=""/>
    <s v=""/>
    <s v=""/>
    <s v=""/>
    <s v=""/>
    <m/>
    <s v=""/>
    <x v="0"/>
    <s v=""/>
  </r>
  <r>
    <x v="69"/>
    <n v="3"/>
    <n v="27"/>
    <n v="28"/>
    <n v="1"/>
    <n v="1"/>
    <s v=""/>
    <s v=""/>
    <s v=""/>
    <s v=""/>
    <s v=""/>
    <s v=""/>
    <s v=""/>
    <m/>
    <s v=""/>
    <x v="0"/>
    <s v=""/>
  </r>
  <r>
    <x v="69"/>
    <n v="4"/>
    <n v="26"/>
    <n v="27"/>
    <n v="-1"/>
    <n v="-2"/>
    <s v=""/>
    <s v=""/>
    <s v=""/>
    <s v=""/>
    <s v=""/>
    <s v=""/>
    <s v=""/>
    <m/>
    <s v=""/>
    <x v="0"/>
    <s v=""/>
  </r>
  <r>
    <x v="69"/>
    <n v="5"/>
    <n v="28"/>
    <n v="29"/>
    <n v="2"/>
    <n v="3"/>
    <s v=""/>
    <s v=""/>
    <s v=""/>
    <s v=""/>
    <s v=""/>
    <s v=""/>
    <s v=""/>
    <m/>
    <s v=""/>
    <x v="0"/>
    <s v=""/>
  </r>
  <r>
    <x v="69"/>
    <n v="6"/>
    <n v="27"/>
    <n v="28"/>
    <n v="-1"/>
    <n v="-3"/>
    <s v=""/>
    <s v=""/>
    <s v=""/>
    <s v=""/>
    <s v=""/>
    <s v=""/>
    <s v=""/>
    <m/>
    <s v=""/>
    <x v="0"/>
    <s v=""/>
  </r>
  <r>
    <x v="69"/>
    <n v="7"/>
    <n v="24"/>
    <n v="25"/>
    <n v="-3"/>
    <n v="-2"/>
    <s v=""/>
    <s v=""/>
    <s v=""/>
    <s v=""/>
    <s v=""/>
    <s v=""/>
    <s v=""/>
    <m/>
    <s v=""/>
    <x v="0"/>
    <s v=""/>
  </r>
  <r>
    <x v="69"/>
    <n v="8"/>
    <n v="25"/>
    <n v="26"/>
    <n v="1"/>
    <n v="4"/>
    <s v=""/>
    <s v=""/>
    <s v=""/>
    <s v=""/>
    <s v=""/>
    <s v=""/>
    <s v=""/>
    <m/>
    <s v=""/>
    <x v="0"/>
    <s v=""/>
  </r>
  <r>
    <x v="69"/>
    <n v="9"/>
    <n v="27"/>
    <n v="28"/>
    <n v="2"/>
    <n v="1"/>
    <s v=""/>
    <s v=""/>
    <s v=""/>
    <s v=""/>
    <s v=""/>
    <s v=""/>
    <s v=""/>
    <m/>
    <s v=""/>
    <x v="0"/>
    <s v=""/>
  </r>
  <r>
    <x v="69"/>
    <n v="10"/>
    <n v="26"/>
    <n v="27"/>
    <n v="-1"/>
    <n v="-3"/>
    <s v=""/>
    <s v=""/>
    <s v=""/>
    <s v=""/>
    <s v=""/>
    <s v=""/>
    <s v=""/>
    <m/>
    <s v=""/>
    <x v="0"/>
    <s v=""/>
  </r>
  <r>
    <x v="69"/>
    <n v="11"/>
    <n v="27"/>
    <n v="28"/>
    <n v="1"/>
    <n v="2"/>
    <s v=""/>
    <s v=""/>
    <s v=""/>
    <s v=""/>
    <s v=""/>
    <s v=""/>
    <s v=""/>
    <m/>
    <s v=""/>
    <x v="0"/>
    <s v=""/>
  </r>
  <r>
    <x v="70"/>
    <n v="1"/>
    <n v="26"/>
    <n v="27"/>
    <s v=""/>
    <s v=""/>
    <s v=""/>
    <s v=""/>
    <s v=""/>
    <s v=""/>
    <s v=""/>
    <s v=""/>
    <s v=""/>
    <m/>
    <s v=""/>
    <x v="0"/>
    <s v=""/>
  </r>
  <r>
    <x v="70"/>
    <n v="2"/>
    <n v="31"/>
    <n v="32"/>
    <n v="5"/>
    <s v=""/>
    <s v=""/>
    <s v=""/>
    <s v=""/>
    <s v=""/>
    <s v=""/>
    <s v=""/>
    <s v=""/>
    <m/>
    <s v=""/>
    <x v="0"/>
    <s v=""/>
  </r>
  <r>
    <x v="70"/>
    <n v="3"/>
    <n v="30"/>
    <n v="31"/>
    <n v="-1"/>
    <n v="-6"/>
    <s v=""/>
    <s v=""/>
    <s v=""/>
    <s v=""/>
    <s v=""/>
    <s v=""/>
    <s v=""/>
    <m/>
    <s v=""/>
    <x v="0"/>
    <s v=""/>
  </r>
  <r>
    <x v="70"/>
    <n v="4"/>
    <n v="24"/>
    <n v="25"/>
    <n v="-6"/>
    <n v="-5"/>
    <s v=""/>
    <s v=""/>
    <s v=""/>
    <s v=""/>
    <s v=""/>
    <s v=""/>
    <s v=""/>
    <m/>
    <s v=""/>
    <x v="0"/>
    <s v=""/>
  </r>
  <r>
    <x v="70"/>
    <n v="5"/>
    <n v="29"/>
    <n v="30"/>
    <n v="5"/>
    <n v="11"/>
    <s v=""/>
    <s v=""/>
    <s v=""/>
    <s v=""/>
    <s v=""/>
    <s v=""/>
    <s v=""/>
    <m/>
    <s v=""/>
    <x v="0"/>
    <s v=""/>
  </r>
  <r>
    <x v="70"/>
    <n v="6"/>
    <n v="29"/>
    <n v="30"/>
    <n v="0"/>
    <n v="-5"/>
    <s v=""/>
    <s v=""/>
    <s v=""/>
    <s v=""/>
    <s v=""/>
    <s v=""/>
    <s v=""/>
    <m/>
    <s v=""/>
    <x v="0"/>
    <s v=""/>
  </r>
  <r>
    <x v="70"/>
    <n v="7"/>
    <n v="27"/>
    <n v="28"/>
    <n v="-2"/>
    <n v="-2"/>
    <s v=""/>
    <s v=""/>
    <s v=""/>
    <s v=""/>
    <s v=""/>
    <s v=""/>
    <s v=""/>
    <m/>
    <s v=""/>
    <x v="0"/>
    <s v=""/>
  </r>
  <r>
    <x v="70"/>
    <n v="8"/>
    <n v="31"/>
    <n v="32"/>
    <n v="4"/>
    <n v="6"/>
    <s v=""/>
    <s v=""/>
    <s v=""/>
    <s v=""/>
    <s v=""/>
    <s v=""/>
    <s v=""/>
    <m/>
    <s v=""/>
    <x v="0"/>
    <s v=""/>
  </r>
  <r>
    <x v="70"/>
    <n v="9"/>
    <n v="23"/>
    <n v="24"/>
    <n v="-8"/>
    <n v="-12"/>
    <s v=""/>
    <s v=""/>
    <s v=""/>
    <s v=""/>
    <s v=""/>
    <s v=""/>
    <s v=""/>
    <m/>
    <s v=""/>
    <x v="0"/>
    <s v=""/>
  </r>
  <r>
    <x v="70"/>
    <n v="10"/>
    <n v="29"/>
    <n v="30"/>
    <n v="6"/>
    <n v="14"/>
    <s v=""/>
    <s v=""/>
    <s v=""/>
    <s v=""/>
    <s v=""/>
    <s v=""/>
    <s v=""/>
    <m/>
    <s v=""/>
    <x v="0"/>
    <s v=""/>
  </r>
  <r>
    <x v="70"/>
    <n v="11"/>
    <n v="30"/>
    <n v="31"/>
    <n v="1"/>
    <n v="-5"/>
    <s v=""/>
    <s v=""/>
    <s v=""/>
    <s v=""/>
    <s v=""/>
    <s v=""/>
    <s v=""/>
    <m/>
    <s v=""/>
    <x v="0"/>
    <s v=""/>
  </r>
  <r>
    <x v="70"/>
    <n v="12"/>
    <n v="29"/>
    <n v="30"/>
    <n v="-1"/>
    <n v="-2"/>
    <s v=""/>
    <s v=""/>
    <s v=""/>
    <s v=""/>
    <s v=""/>
    <s v=""/>
    <s v=""/>
    <m/>
    <s v=""/>
    <x v="0"/>
    <s v=""/>
  </r>
  <r>
    <x v="71"/>
    <n v="1"/>
    <n v="27"/>
    <n v="28"/>
    <s v=""/>
    <s v=""/>
    <s v=""/>
    <s v=""/>
    <s v=""/>
    <s v=""/>
    <s v=""/>
    <s v=""/>
    <s v=""/>
    <m/>
    <s v=""/>
    <x v="0"/>
    <s v=""/>
  </r>
  <r>
    <x v="71"/>
    <n v="2"/>
    <n v="27"/>
    <n v="28"/>
    <n v="0"/>
    <s v=""/>
    <s v=""/>
    <s v=""/>
    <s v=""/>
    <s v=""/>
    <s v=""/>
    <s v=""/>
    <s v=""/>
    <m/>
    <s v=""/>
    <x v="0"/>
    <s v=""/>
  </r>
  <r>
    <x v="71"/>
    <n v="3"/>
    <n v="28"/>
    <n v="29"/>
    <n v="1"/>
    <n v="1"/>
    <s v=""/>
    <s v=""/>
    <s v=""/>
    <s v=""/>
    <s v=""/>
    <s v=""/>
    <s v=""/>
    <m/>
    <s v=""/>
    <x v="0"/>
    <s v=""/>
  </r>
  <r>
    <x v="71"/>
    <n v="4"/>
    <n v="25"/>
    <n v="26"/>
    <n v="-3"/>
    <n v="-4"/>
    <s v=""/>
    <s v=""/>
    <s v=""/>
    <s v=""/>
    <s v=""/>
    <s v=""/>
    <s v=""/>
    <m/>
    <s v=""/>
    <x v="0"/>
    <s v=""/>
  </r>
  <r>
    <x v="71"/>
    <n v="5"/>
    <n v="26"/>
    <n v="27"/>
    <n v="1"/>
    <n v="4"/>
    <s v=""/>
    <s v=""/>
    <s v=""/>
    <s v=""/>
    <s v=""/>
    <s v=""/>
    <s v=""/>
    <m/>
    <s v=""/>
    <x v="0"/>
    <s v=""/>
  </r>
  <r>
    <x v="71"/>
    <n v="6"/>
    <n v="29"/>
    <n v="30"/>
    <n v="3"/>
    <n v="2"/>
    <s v=""/>
    <s v=""/>
    <s v=""/>
    <s v=""/>
    <s v=""/>
    <s v=""/>
    <s v=""/>
    <m/>
    <s v=""/>
    <x v="0"/>
    <s v=""/>
  </r>
  <r>
    <x v="71"/>
    <n v="7"/>
    <n v="29"/>
    <n v="30"/>
    <n v="0"/>
    <n v="-3"/>
    <s v=""/>
    <s v=""/>
    <s v=""/>
    <s v=""/>
    <s v=""/>
    <s v=""/>
    <s v=""/>
    <m/>
    <s v=""/>
    <x v="0"/>
    <s v=""/>
  </r>
  <r>
    <x v="72"/>
    <n v="1"/>
    <n v="34"/>
    <n v="35"/>
    <s v=""/>
    <s v=""/>
    <s v=""/>
    <s v=""/>
    <s v=""/>
    <s v=""/>
    <s v=""/>
    <s v=""/>
    <s v=""/>
    <m/>
    <s v=""/>
    <x v="0"/>
    <s v=""/>
  </r>
  <r>
    <x v="72"/>
    <n v="2"/>
    <n v="28"/>
    <n v="29"/>
    <n v="-6"/>
    <s v=""/>
    <s v=""/>
    <s v=""/>
    <s v=""/>
    <s v=""/>
    <s v=""/>
    <s v=""/>
    <s v=""/>
    <m/>
    <s v=""/>
    <x v="0"/>
    <s v=""/>
  </r>
  <r>
    <x v="72"/>
    <n v="3"/>
    <n v="30"/>
    <n v="31"/>
    <n v="2"/>
    <n v="8"/>
    <s v=""/>
    <s v=""/>
    <s v=""/>
    <s v=""/>
    <s v=""/>
    <s v=""/>
    <s v=""/>
    <m/>
    <s v=""/>
    <x v="0"/>
    <s v=""/>
  </r>
  <r>
    <x v="72"/>
    <n v="4"/>
    <n v="36"/>
    <n v="37"/>
    <n v="6"/>
    <n v="4"/>
    <s v=""/>
    <s v=""/>
    <s v=""/>
    <s v=""/>
    <s v=""/>
    <s v=""/>
    <s v=""/>
    <m/>
    <s v=""/>
    <x v="0"/>
    <s v=""/>
  </r>
  <r>
    <x v="72"/>
    <n v="5"/>
    <n v="28"/>
    <n v="29"/>
    <n v="-8"/>
    <n v="-14"/>
    <s v=""/>
    <s v=""/>
    <s v=""/>
    <s v=""/>
    <s v=""/>
    <s v=""/>
    <s v=""/>
    <m/>
    <s v=""/>
    <x v="0"/>
    <s v=""/>
  </r>
  <r>
    <x v="72"/>
    <n v="6"/>
    <n v="32"/>
    <n v="33"/>
    <n v="4"/>
    <n v="12"/>
    <s v=""/>
    <s v=""/>
    <s v=""/>
    <s v=""/>
    <s v=""/>
    <s v=""/>
    <s v=""/>
    <m/>
    <s v=""/>
    <x v="0"/>
    <s v=""/>
  </r>
  <r>
    <x v="72"/>
    <n v="7"/>
    <n v="30"/>
    <n v="31"/>
    <n v="-2"/>
    <n v="-6"/>
    <s v=""/>
    <s v=""/>
    <s v=""/>
    <s v=""/>
    <s v=""/>
    <s v=""/>
    <s v=""/>
    <m/>
    <s v=""/>
    <x v="0"/>
    <s v=""/>
  </r>
  <r>
    <x v="73"/>
    <n v="1"/>
    <n v="32"/>
    <n v="33"/>
    <s v=""/>
    <s v=""/>
    <s v=""/>
    <s v=""/>
    <s v=""/>
    <s v=""/>
    <s v=""/>
    <s v=""/>
    <s v=""/>
    <m/>
    <s v=""/>
    <x v="0"/>
    <s v=""/>
  </r>
  <r>
    <x v="73"/>
    <n v="2"/>
    <n v="27"/>
    <n v="28"/>
    <n v="-5"/>
    <s v=""/>
    <s v=""/>
    <s v=""/>
    <s v=""/>
    <s v=""/>
    <s v=""/>
    <s v=""/>
    <s v=""/>
    <m/>
    <s v=""/>
    <x v="0"/>
    <s v=""/>
  </r>
  <r>
    <x v="73"/>
    <n v="3"/>
    <n v="30"/>
    <n v="31"/>
    <n v="3"/>
    <n v="8"/>
    <s v=""/>
    <s v=""/>
    <s v=""/>
    <s v=""/>
    <s v=""/>
    <s v=""/>
    <s v=""/>
    <m/>
    <s v=""/>
    <x v="0"/>
    <s v=""/>
  </r>
  <r>
    <x v="73"/>
    <n v="4"/>
    <n v="34"/>
    <n v="35"/>
    <n v="4"/>
    <n v="1"/>
    <s v=""/>
    <s v=""/>
    <s v=""/>
    <s v=""/>
    <s v=""/>
    <s v=""/>
    <s v=""/>
    <m/>
    <s v=""/>
    <x v="0"/>
    <s v=""/>
  </r>
  <r>
    <x v="73"/>
    <n v="5"/>
    <n v="42"/>
    <n v="43"/>
    <n v="8"/>
    <n v="4"/>
    <s v=""/>
    <s v=""/>
    <s v=""/>
    <s v=""/>
    <s v=""/>
    <s v=""/>
    <s v=""/>
    <m/>
    <s v=""/>
    <x v="0"/>
    <s v=""/>
  </r>
  <r>
    <x v="73"/>
    <n v="6"/>
    <n v="30"/>
    <n v="31"/>
    <n v="-12"/>
    <n v="-20"/>
    <s v=""/>
    <s v=""/>
    <s v=""/>
    <s v=""/>
    <s v=""/>
    <s v=""/>
    <s v=""/>
    <m/>
    <s v=""/>
    <x v="0"/>
    <s v=""/>
  </r>
  <r>
    <x v="73"/>
    <n v="7"/>
    <n v="38"/>
    <n v="39"/>
    <n v="8"/>
    <n v="20"/>
    <s v=""/>
    <s v=""/>
    <s v=""/>
    <s v=""/>
    <s v=""/>
    <s v=""/>
    <s v=""/>
    <m/>
    <s v=""/>
    <x v="0"/>
    <s v=""/>
  </r>
  <r>
    <x v="73"/>
    <n v="8"/>
    <n v="32"/>
    <n v="33"/>
    <n v="-6"/>
    <n v="-14"/>
    <s v=""/>
    <s v=""/>
    <s v=""/>
    <s v=""/>
    <s v=""/>
    <s v=""/>
    <s v=""/>
    <m/>
    <s v=""/>
    <x v="0"/>
    <s v=""/>
  </r>
  <r>
    <x v="73"/>
    <n v="9"/>
    <n v="32"/>
    <n v="33"/>
    <n v="0"/>
    <n v="6"/>
    <s v=""/>
    <s v=""/>
    <s v=""/>
    <s v=""/>
    <s v=""/>
    <s v=""/>
    <s v=""/>
    <m/>
    <s v=""/>
    <x v="0"/>
    <s v=""/>
  </r>
  <r>
    <x v="73"/>
    <n v="10"/>
    <n v="30"/>
    <n v="31"/>
    <n v="-2"/>
    <n v="-2"/>
    <s v=""/>
    <s v=""/>
    <s v=""/>
    <s v=""/>
    <s v=""/>
    <s v=""/>
    <s v=""/>
    <m/>
    <s v=""/>
    <x v="0"/>
    <s v=""/>
  </r>
  <r>
    <x v="73"/>
    <n v="11"/>
    <n v="35"/>
    <n v="36"/>
    <n v="5"/>
    <n v="7"/>
    <s v=""/>
    <s v=""/>
    <s v=""/>
    <s v=""/>
    <s v=""/>
    <s v=""/>
    <s v=""/>
    <m/>
    <s v=""/>
    <x v="0"/>
    <s v=""/>
  </r>
  <r>
    <x v="73"/>
    <n v="12"/>
    <n v="36"/>
    <n v="37"/>
    <n v="1"/>
    <n v="-4"/>
    <s v=""/>
    <s v=""/>
    <s v=""/>
    <s v=""/>
    <s v=""/>
    <s v=""/>
    <s v=""/>
    <m/>
    <s v=""/>
    <x v="0"/>
    <s v=""/>
  </r>
  <r>
    <x v="74"/>
    <n v="1"/>
    <n v="28"/>
    <n v="29"/>
    <s v=""/>
    <s v=""/>
    <s v=""/>
    <s v=""/>
    <s v=""/>
    <s v=""/>
    <s v=""/>
    <s v=""/>
    <s v=""/>
    <m/>
    <s v=""/>
    <x v="0"/>
    <s v=""/>
  </r>
  <r>
    <x v="74"/>
    <n v="2"/>
    <n v="31"/>
    <n v="32"/>
    <n v="3"/>
    <s v=""/>
    <s v=""/>
    <s v=""/>
    <s v=""/>
    <s v=""/>
    <s v=""/>
    <s v=""/>
    <s v=""/>
    <m/>
    <s v=""/>
    <x v="0"/>
    <s v=""/>
  </r>
  <r>
    <x v="74"/>
    <n v="3"/>
    <n v="28"/>
    <n v="29"/>
    <n v="-3"/>
    <n v="-6"/>
    <s v=""/>
    <s v=""/>
    <s v=""/>
    <s v=""/>
    <s v=""/>
    <s v=""/>
    <s v=""/>
    <m/>
    <s v=""/>
    <x v="0"/>
    <s v=""/>
  </r>
  <r>
    <x v="74"/>
    <n v="4"/>
    <n v="29"/>
    <n v="30"/>
    <n v="1"/>
    <n v="4"/>
    <s v=""/>
    <s v=""/>
    <s v=""/>
    <s v=""/>
    <s v=""/>
    <s v=""/>
    <s v=""/>
    <m/>
    <s v=""/>
    <x v="0"/>
    <s v=""/>
  </r>
  <r>
    <x v="74"/>
    <n v="5"/>
    <n v="30"/>
    <n v="31"/>
    <n v="1"/>
    <n v="0"/>
    <s v=""/>
    <s v=""/>
    <s v=""/>
    <s v=""/>
    <s v=""/>
    <s v=""/>
    <s v=""/>
    <m/>
    <s v=""/>
    <x v="0"/>
    <s v=""/>
  </r>
  <r>
    <x v="74"/>
    <n v="6"/>
    <n v="28"/>
    <n v="29"/>
    <n v="-2"/>
    <n v="-3"/>
    <s v=""/>
    <s v=""/>
    <s v=""/>
    <s v=""/>
    <s v=""/>
    <s v=""/>
    <s v=""/>
    <m/>
    <s v=""/>
    <x v="0"/>
    <s v=""/>
  </r>
  <r>
    <x v="75"/>
    <n v="1"/>
    <n v="28"/>
    <n v="29"/>
    <s v=""/>
    <s v=""/>
    <s v=""/>
    <s v=""/>
    <s v=""/>
    <s v=""/>
    <s v=""/>
    <s v=""/>
    <s v=""/>
    <m/>
    <s v=""/>
    <x v="0"/>
    <s v=""/>
  </r>
  <r>
    <x v="75"/>
    <n v="2"/>
    <n v="31"/>
    <n v="32"/>
    <n v="3"/>
    <s v=""/>
    <s v=""/>
    <s v=""/>
    <s v=""/>
    <s v=""/>
    <s v=""/>
    <s v=""/>
    <s v=""/>
    <m/>
    <s v=""/>
    <x v="0"/>
    <s v=""/>
  </r>
  <r>
    <x v="75"/>
    <n v="3"/>
    <n v="29"/>
    <n v="30"/>
    <n v="-2"/>
    <n v="-5"/>
    <s v=""/>
    <s v=""/>
    <s v=""/>
    <s v=""/>
    <s v=""/>
    <s v=""/>
    <s v=""/>
    <m/>
    <s v=""/>
    <x v="0"/>
    <s v=""/>
  </r>
  <r>
    <x v="75"/>
    <n v="4"/>
    <n v="29"/>
    <n v="30"/>
    <n v="0"/>
    <n v="2"/>
    <s v=""/>
    <s v=""/>
    <s v=""/>
    <s v=""/>
    <s v=""/>
    <s v=""/>
    <s v=""/>
    <m/>
    <s v=""/>
    <x v="0"/>
    <s v=""/>
  </r>
  <r>
    <x v="75"/>
    <n v="5"/>
    <n v="30"/>
    <n v="31"/>
    <n v="1"/>
    <n v="1"/>
    <s v=""/>
    <s v=""/>
    <s v=""/>
    <s v=""/>
    <s v=""/>
    <s v=""/>
    <s v=""/>
    <m/>
    <s v=""/>
    <x v="0"/>
    <s v=""/>
  </r>
  <r>
    <x v="75"/>
    <n v="6"/>
    <n v="29"/>
    <n v="30"/>
    <n v="-1"/>
    <n v="-2"/>
    <s v=""/>
    <s v=""/>
    <s v=""/>
    <s v=""/>
    <s v=""/>
    <s v=""/>
    <s v=""/>
    <m/>
    <s v=""/>
    <x v="0"/>
    <s v=""/>
  </r>
  <r>
    <x v="75"/>
    <n v="7"/>
    <n v="30"/>
    <n v="31"/>
    <n v="1"/>
    <n v="2"/>
    <s v=""/>
    <s v=""/>
    <s v=""/>
    <s v=""/>
    <s v=""/>
    <s v=""/>
    <s v=""/>
    <m/>
    <s v=""/>
    <x v="0"/>
    <s v=""/>
  </r>
  <r>
    <x v="75"/>
    <n v="8"/>
    <n v="28"/>
    <n v="29"/>
    <n v="-2"/>
    <n v="-3"/>
    <s v=""/>
    <s v=""/>
    <s v=""/>
    <s v=""/>
    <s v=""/>
    <s v=""/>
    <s v=""/>
    <m/>
    <s v=""/>
    <x v="0"/>
    <s v=""/>
  </r>
  <r>
    <x v="75"/>
    <n v="9"/>
    <n v="28"/>
    <n v="29"/>
    <n v="0"/>
    <n v="2"/>
    <s v=""/>
    <s v=""/>
    <s v=""/>
    <s v=""/>
    <s v=""/>
    <s v=""/>
    <s v=""/>
    <m/>
    <s v=""/>
    <x v="0"/>
    <s v=""/>
  </r>
  <r>
    <x v="75"/>
    <n v="10"/>
    <n v="29"/>
    <n v="30"/>
    <n v="1"/>
    <n v="1"/>
    <s v=""/>
    <s v=""/>
    <s v=""/>
    <s v=""/>
    <s v=""/>
    <s v=""/>
    <s v=""/>
    <m/>
    <s v=""/>
    <x v="0"/>
    <s v=""/>
  </r>
  <r>
    <x v="76"/>
    <n v="1"/>
    <n v="26"/>
    <n v="27"/>
    <s v=""/>
    <s v=""/>
    <s v=""/>
    <s v=""/>
    <s v=""/>
    <s v=""/>
    <s v=""/>
    <s v=""/>
    <s v=""/>
    <m/>
    <s v=""/>
    <x v="0"/>
    <s v=""/>
  </r>
  <r>
    <x v="76"/>
    <n v="2"/>
    <n v="26"/>
    <n v="27"/>
    <n v="0"/>
    <s v=""/>
    <s v=""/>
    <s v=""/>
    <s v=""/>
    <s v=""/>
    <s v=""/>
    <s v=""/>
    <s v=""/>
    <m/>
    <s v=""/>
    <x v="0"/>
    <s v=""/>
  </r>
  <r>
    <x v="76"/>
    <n v="3"/>
    <n v="27"/>
    <n v="28"/>
    <n v="1"/>
    <n v="1"/>
    <s v=""/>
    <s v=""/>
    <s v=""/>
    <s v=""/>
    <s v=""/>
    <s v=""/>
    <s v=""/>
    <m/>
    <s v=""/>
    <x v="0"/>
    <s v=""/>
  </r>
  <r>
    <x v="76"/>
    <n v="4"/>
    <n v="26"/>
    <n v="27"/>
    <n v="-1"/>
    <n v="-2"/>
    <s v=""/>
    <s v=""/>
    <s v=""/>
    <s v=""/>
    <s v=""/>
    <s v=""/>
    <s v=""/>
    <m/>
    <s v=""/>
    <x v="0"/>
    <s v=""/>
  </r>
  <r>
    <x v="76"/>
    <n v="5"/>
    <n v="26"/>
    <n v="27"/>
    <n v="0"/>
    <n v="1"/>
    <s v=""/>
    <s v=""/>
    <s v=""/>
    <s v=""/>
    <s v=""/>
    <s v=""/>
    <s v=""/>
    <m/>
    <s v=""/>
    <x v="0"/>
    <s v=""/>
  </r>
  <r>
    <x v="76"/>
    <n v="6"/>
    <n v="28"/>
    <n v="29"/>
    <n v="2"/>
    <n v="2"/>
    <s v=""/>
    <s v=""/>
    <s v=""/>
    <s v=""/>
    <s v=""/>
    <s v=""/>
    <s v=""/>
    <m/>
    <s v=""/>
    <x v="0"/>
    <s v=""/>
  </r>
  <r>
    <x v="76"/>
    <n v="7"/>
    <n v="27"/>
    <n v="28"/>
    <n v="-1"/>
    <n v="-3"/>
    <s v=""/>
    <s v=""/>
    <s v=""/>
    <s v=""/>
    <s v=""/>
    <s v=""/>
    <s v=""/>
    <m/>
    <s v=""/>
    <x v="0"/>
    <s v=""/>
  </r>
  <r>
    <x v="76"/>
    <n v="8"/>
    <n v="28"/>
    <n v="29"/>
    <n v="1"/>
    <n v="2"/>
    <s v=""/>
    <s v=""/>
    <s v=""/>
    <s v=""/>
    <s v=""/>
    <s v=""/>
    <s v=""/>
    <m/>
    <s v=""/>
    <x v="0"/>
    <s v=""/>
  </r>
  <r>
    <x v="76"/>
    <n v="9"/>
    <n v="27"/>
    <n v="28"/>
    <n v="-1"/>
    <n v="-2"/>
    <s v=""/>
    <s v=""/>
    <s v=""/>
    <s v=""/>
    <s v=""/>
    <s v=""/>
    <s v=""/>
    <m/>
    <s v=""/>
    <x v="0"/>
    <s v=""/>
  </r>
  <r>
    <x v="77"/>
    <n v="1"/>
    <n v="28"/>
    <n v="29"/>
    <s v=""/>
    <s v=""/>
    <s v=""/>
    <s v=""/>
    <s v=""/>
    <s v=""/>
    <s v=""/>
    <s v=""/>
    <s v=""/>
    <m/>
    <s v=""/>
    <x v="0"/>
    <s v=""/>
  </r>
  <r>
    <x v="77"/>
    <n v="2"/>
    <n v="27"/>
    <n v="28"/>
    <n v="-1"/>
    <s v=""/>
    <s v=""/>
    <s v=""/>
    <s v=""/>
    <s v=""/>
    <s v=""/>
    <s v=""/>
    <s v=""/>
    <m/>
    <s v=""/>
    <x v="0"/>
    <s v=""/>
  </r>
  <r>
    <x v="77"/>
    <n v="3"/>
    <n v="26"/>
    <n v="27"/>
    <n v="-1"/>
    <n v="0"/>
    <s v=""/>
    <s v=""/>
    <s v=""/>
    <s v=""/>
    <s v=""/>
    <s v=""/>
    <s v=""/>
    <m/>
    <s v=""/>
    <x v="0"/>
    <s v=""/>
  </r>
  <r>
    <x v="77"/>
    <n v="4"/>
    <n v="26"/>
    <n v="27"/>
    <n v="0"/>
    <n v="1"/>
    <s v=""/>
    <s v=""/>
    <s v=""/>
    <s v=""/>
    <s v=""/>
    <s v=""/>
    <s v=""/>
    <m/>
    <s v=""/>
    <x v="0"/>
    <s v=""/>
  </r>
  <r>
    <x v="77"/>
    <n v="5"/>
    <n v="25"/>
    <n v="26"/>
    <n v="-1"/>
    <n v="-1"/>
    <s v=""/>
    <s v=""/>
    <s v=""/>
    <s v=""/>
    <s v=""/>
    <s v=""/>
    <s v=""/>
    <m/>
    <s v=""/>
    <x v="0"/>
    <s v=""/>
  </r>
  <r>
    <x v="77"/>
    <n v="6"/>
    <n v="25"/>
    <n v="26"/>
    <n v="0"/>
    <n v="1"/>
    <s v=""/>
    <s v=""/>
    <s v=""/>
    <s v=""/>
    <s v=""/>
    <s v=""/>
    <s v=""/>
    <m/>
    <s v=""/>
    <x v="0"/>
    <s v=""/>
  </r>
  <r>
    <x v="77"/>
    <n v="7"/>
    <n v="28"/>
    <n v="29"/>
    <n v="3"/>
    <n v="3"/>
    <s v=""/>
    <s v=""/>
    <s v=""/>
    <s v=""/>
    <s v=""/>
    <s v=""/>
    <s v=""/>
    <m/>
    <s v=""/>
    <x v="0"/>
    <s v=""/>
  </r>
  <r>
    <x v="77"/>
    <n v="8"/>
    <n v="27"/>
    <n v="28"/>
    <n v="-1"/>
    <n v="-4"/>
    <s v=""/>
    <s v=""/>
    <s v=""/>
    <s v=""/>
    <s v=""/>
    <s v=""/>
    <s v=""/>
    <m/>
    <s v=""/>
    <x v="0"/>
    <s v=""/>
  </r>
  <r>
    <x v="77"/>
    <n v="9"/>
    <n v="28"/>
    <n v="29"/>
    <n v="1"/>
    <n v="2"/>
    <s v=""/>
    <s v=""/>
    <s v=""/>
    <s v=""/>
    <s v=""/>
    <s v=""/>
    <s v=""/>
    <m/>
    <s v=""/>
    <x v="0"/>
    <s v=""/>
  </r>
  <r>
    <x v="77"/>
    <n v="10"/>
    <n v="27"/>
    <n v="28"/>
    <n v="-1"/>
    <n v="-2"/>
    <s v=""/>
    <s v=""/>
    <s v=""/>
    <s v=""/>
    <s v=""/>
    <s v=""/>
    <s v=""/>
    <m/>
    <s v=""/>
    <x v="0"/>
    <s v=""/>
  </r>
  <r>
    <x v="77"/>
    <n v="11"/>
    <n v="26"/>
    <n v="27"/>
    <n v="-1"/>
    <n v="0"/>
    <s v=""/>
    <s v=""/>
    <s v=""/>
    <s v=""/>
    <s v=""/>
    <s v=""/>
    <s v=""/>
    <m/>
    <s v=""/>
    <x v="0"/>
    <s v=""/>
  </r>
  <r>
    <x v="77"/>
    <n v="12"/>
    <n v="28"/>
    <n v="29"/>
    <n v="2"/>
    <n v="3"/>
    <s v=""/>
    <s v=""/>
    <s v=""/>
    <s v=""/>
    <s v=""/>
    <s v=""/>
    <s v=""/>
    <m/>
    <s v=""/>
    <x v="0"/>
    <s v=""/>
  </r>
  <r>
    <x v="77"/>
    <n v="13"/>
    <n v="28"/>
    <n v="29"/>
    <n v="0"/>
    <n v="-2"/>
    <s v=""/>
    <s v=""/>
    <s v=""/>
    <s v=""/>
    <s v=""/>
    <s v=""/>
    <s v=""/>
    <m/>
    <s v=""/>
    <x v="0"/>
    <s v=""/>
  </r>
  <r>
    <x v="78"/>
    <n v="1"/>
    <n v="38"/>
    <n v="39"/>
    <s v=""/>
    <s v=""/>
    <s v=""/>
    <s v=""/>
    <s v=""/>
    <s v=""/>
    <s v=""/>
    <s v=""/>
    <s v=""/>
    <m/>
    <s v=""/>
    <x v="0"/>
    <s v=""/>
  </r>
  <r>
    <x v="78"/>
    <n v="2"/>
    <n v="32"/>
    <n v="33"/>
    <n v="-6"/>
    <s v=""/>
    <s v=""/>
    <s v=""/>
    <s v=""/>
    <s v=""/>
    <s v=""/>
    <s v=""/>
    <s v=""/>
    <m/>
    <s v=""/>
    <x v="0"/>
    <s v=""/>
  </r>
  <r>
    <x v="78"/>
    <n v="3"/>
    <n v="38"/>
    <n v="39"/>
    <n v="6"/>
    <n v="12"/>
    <s v=""/>
    <s v=""/>
    <s v=""/>
    <s v=""/>
    <s v=""/>
    <s v=""/>
    <s v=""/>
    <m/>
    <s v=""/>
    <x v="0"/>
    <s v=""/>
  </r>
  <r>
    <x v="78"/>
    <n v="4"/>
    <n v="38"/>
    <n v="39"/>
    <n v="0"/>
    <n v="-6"/>
    <s v=""/>
    <s v=""/>
    <s v=""/>
    <s v=""/>
    <s v=""/>
    <s v=""/>
    <s v=""/>
    <m/>
    <s v=""/>
    <x v="0"/>
    <s v=""/>
  </r>
  <r>
    <x v="78"/>
    <n v="5"/>
    <n v="39"/>
    <n v="40"/>
    <n v="1"/>
    <n v="1"/>
    <s v=""/>
    <s v=""/>
    <s v=""/>
    <s v=""/>
    <s v=""/>
    <s v=""/>
    <s v=""/>
    <m/>
    <s v=""/>
    <x v="0"/>
    <s v=""/>
  </r>
  <r>
    <x v="78"/>
    <n v="6"/>
    <n v="38"/>
    <n v="39"/>
    <n v="-1"/>
    <n v="-2"/>
    <s v=""/>
    <s v=""/>
    <s v=""/>
    <s v=""/>
    <s v=""/>
    <s v=""/>
    <s v=""/>
    <m/>
    <s v=""/>
    <x v="0"/>
    <s v=""/>
  </r>
  <r>
    <x v="78"/>
    <n v="7"/>
    <n v="31"/>
    <n v="32"/>
    <n v="-7"/>
    <n v="-6"/>
    <s v=""/>
    <s v=""/>
    <s v=""/>
    <s v=""/>
    <s v=""/>
    <s v=""/>
    <s v=""/>
    <m/>
    <s v=""/>
    <x v="0"/>
    <s v=""/>
  </r>
  <r>
    <x v="78"/>
    <n v="8"/>
    <n v="35"/>
    <n v="36"/>
    <n v="4"/>
    <n v="11"/>
    <s v=""/>
    <s v=""/>
    <s v=""/>
    <s v=""/>
    <s v=""/>
    <s v=""/>
    <s v=""/>
    <m/>
    <s v=""/>
    <x v="0"/>
    <s v=""/>
  </r>
  <r>
    <x v="78"/>
    <n v="9"/>
    <n v="35"/>
    <n v="36"/>
    <n v="0"/>
    <n v="-4"/>
    <s v=""/>
    <s v=""/>
    <s v=""/>
    <s v=""/>
    <s v=""/>
    <s v=""/>
    <s v=""/>
    <m/>
    <s v=""/>
    <x v="0"/>
    <s v=""/>
  </r>
  <r>
    <x v="78"/>
    <n v="10"/>
    <n v="32"/>
    <n v="33"/>
    <n v="-3"/>
    <n v="-3"/>
    <s v=""/>
    <s v=""/>
    <s v=""/>
    <s v=""/>
    <s v=""/>
    <s v=""/>
    <s v=""/>
    <m/>
    <s v=""/>
    <x v="0"/>
    <s v=""/>
  </r>
  <r>
    <x v="78"/>
    <n v="11"/>
    <n v="38"/>
    <n v="39"/>
    <n v="6"/>
    <n v="9"/>
    <s v=""/>
    <s v=""/>
    <s v=""/>
    <s v=""/>
    <s v=""/>
    <s v=""/>
    <s v=""/>
    <m/>
    <s v=""/>
    <x v="0"/>
    <s v=""/>
  </r>
  <r>
    <x v="78"/>
    <n v="12"/>
    <n v="42"/>
    <n v="43"/>
    <n v="4"/>
    <n v="-2"/>
    <s v=""/>
    <s v=""/>
    <s v=""/>
    <s v=""/>
    <s v=""/>
    <s v=""/>
    <s v=""/>
    <m/>
    <s v=""/>
    <x v="0"/>
    <s v=""/>
  </r>
  <r>
    <x v="79"/>
    <n v="1"/>
    <n v="29"/>
    <n v="30"/>
    <s v=""/>
    <s v=""/>
    <s v=""/>
    <s v=""/>
    <s v=""/>
    <s v=""/>
    <s v=""/>
    <s v=""/>
    <s v=""/>
    <m/>
    <s v=""/>
    <x v="0"/>
    <s v=""/>
  </r>
  <r>
    <x v="79"/>
    <n v="2"/>
    <n v="25"/>
    <n v="26"/>
    <n v="-4"/>
    <s v=""/>
    <s v=""/>
    <s v=""/>
    <s v=""/>
    <s v=""/>
    <s v=""/>
    <s v=""/>
    <s v=""/>
    <m/>
    <s v=""/>
    <x v="0"/>
    <s v=""/>
  </r>
  <r>
    <x v="79"/>
    <n v="3"/>
    <n v="26"/>
    <n v="27"/>
    <n v="1"/>
    <n v="5"/>
    <s v=""/>
    <s v=""/>
    <s v=""/>
    <s v=""/>
    <s v=""/>
    <s v=""/>
    <s v=""/>
    <m/>
    <s v=""/>
    <x v="0"/>
    <s v=""/>
  </r>
  <r>
    <x v="79"/>
    <n v="4"/>
    <n v="25"/>
    <n v="26"/>
    <n v="-1"/>
    <n v="-2"/>
    <s v=""/>
    <s v=""/>
    <s v=""/>
    <s v=""/>
    <s v=""/>
    <s v=""/>
    <s v=""/>
    <m/>
    <s v=""/>
    <x v="0"/>
    <s v=""/>
  </r>
  <r>
    <x v="79"/>
    <n v="5"/>
    <n v="26"/>
    <n v="27"/>
    <n v="1"/>
    <n v="2"/>
    <s v=""/>
    <s v=""/>
    <s v=""/>
    <s v=""/>
    <s v=""/>
    <s v=""/>
    <s v=""/>
    <m/>
    <s v=""/>
    <x v="0"/>
    <s v=""/>
  </r>
  <r>
    <x v="79"/>
    <n v="6"/>
    <n v="27"/>
    <n v="28"/>
    <n v="1"/>
    <n v="0"/>
    <s v=""/>
    <s v=""/>
    <s v=""/>
    <s v=""/>
    <s v=""/>
    <s v=""/>
    <s v=""/>
    <m/>
    <s v=""/>
    <x v="0"/>
    <s v=""/>
  </r>
  <r>
    <x v="79"/>
    <n v="7"/>
    <n v="25"/>
    <n v="26"/>
    <n v="-2"/>
    <n v="-3"/>
    <s v=""/>
    <s v=""/>
    <s v=""/>
    <s v=""/>
    <s v=""/>
    <s v=""/>
    <s v=""/>
    <m/>
    <s v=""/>
    <x v="0"/>
    <s v=""/>
  </r>
  <r>
    <x v="79"/>
    <n v="8"/>
    <n v="27"/>
    <n v="28"/>
    <n v="2"/>
    <n v="4"/>
    <s v=""/>
    <s v=""/>
    <s v=""/>
    <s v=""/>
    <s v=""/>
    <s v=""/>
    <s v=""/>
    <m/>
    <s v=""/>
    <x v="0"/>
    <s v=""/>
  </r>
  <r>
    <x v="79"/>
    <n v="9"/>
    <n v="26"/>
    <n v="27"/>
    <n v="-1"/>
    <n v="-3"/>
    <s v=""/>
    <s v=""/>
    <s v=""/>
    <s v=""/>
    <s v=""/>
    <s v=""/>
    <s v=""/>
    <m/>
    <s v=""/>
    <x v="0"/>
    <s v=""/>
  </r>
  <r>
    <x v="79"/>
    <n v="10"/>
    <n v="25"/>
    <n v="26"/>
    <n v="-1"/>
    <n v="0"/>
    <s v=""/>
    <s v=""/>
    <s v=""/>
    <s v=""/>
    <s v=""/>
    <s v=""/>
    <s v=""/>
    <m/>
    <s v=""/>
    <x v="0"/>
    <s v=""/>
  </r>
  <r>
    <x v="79"/>
    <n v="11"/>
    <n v="26"/>
    <n v="27"/>
    <n v="1"/>
    <n v="2"/>
    <s v=""/>
    <s v=""/>
    <s v=""/>
    <s v=""/>
    <s v=""/>
    <s v=""/>
    <s v=""/>
    <m/>
    <s v=""/>
    <x v="0"/>
    <s v=""/>
  </r>
  <r>
    <x v="79"/>
    <n v="12"/>
    <n v="26"/>
    <n v="27"/>
    <n v="0"/>
    <n v="-1"/>
    <s v=""/>
    <s v=""/>
    <s v=""/>
    <s v=""/>
    <s v=""/>
    <s v=""/>
    <s v=""/>
    <m/>
    <s v=""/>
    <x v="0"/>
    <s v=""/>
  </r>
  <r>
    <x v="79"/>
    <n v="13"/>
    <n v="24"/>
    <n v="25"/>
    <n v="-2"/>
    <n v="-2"/>
    <s v=""/>
    <s v=""/>
    <s v=""/>
    <s v=""/>
    <s v=""/>
    <s v=""/>
    <s v=""/>
    <m/>
    <s v=""/>
    <x v="0"/>
    <s v=""/>
  </r>
  <r>
    <x v="79"/>
    <n v="14"/>
    <n v="25"/>
    <n v="26"/>
    <n v="1"/>
    <n v="3"/>
    <s v=""/>
    <s v=""/>
    <s v=""/>
    <s v=""/>
    <s v=""/>
    <s v=""/>
    <s v=""/>
    <m/>
    <s v=""/>
    <x v="0"/>
    <s v=""/>
  </r>
  <r>
    <x v="79"/>
    <n v="15"/>
    <n v="25"/>
    <n v="26"/>
    <n v="0"/>
    <n v="-1"/>
    <s v=""/>
    <s v=""/>
    <s v=""/>
    <s v=""/>
    <s v=""/>
    <s v=""/>
    <s v=""/>
    <m/>
    <s v=""/>
    <x v="0"/>
    <s v=""/>
  </r>
  <r>
    <x v="79"/>
    <n v="16"/>
    <n v="27"/>
    <n v="28"/>
    <n v="2"/>
    <n v="2"/>
    <s v=""/>
    <s v=""/>
    <s v=""/>
    <s v=""/>
    <s v=""/>
    <s v=""/>
    <s v=""/>
    <m/>
    <s v=""/>
    <x v="0"/>
    <s v=""/>
  </r>
  <r>
    <x v="79"/>
    <n v="17"/>
    <n v="24"/>
    <n v="25"/>
    <n v="-3"/>
    <n v="-5"/>
    <s v=""/>
    <s v=""/>
    <s v=""/>
    <s v=""/>
    <s v=""/>
    <s v=""/>
    <s v=""/>
    <m/>
    <s v=""/>
    <x v="0"/>
    <s v=""/>
  </r>
  <r>
    <x v="79"/>
    <n v="18"/>
    <n v="25"/>
    <n v="26"/>
    <n v="1"/>
    <n v="4"/>
    <s v=""/>
    <s v=""/>
    <s v=""/>
    <s v=""/>
    <s v=""/>
    <s v=""/>
    <s v=""/>
    <m/>
    <s v=""/>
    <x v="0"/>
    <s v=""/>
  </r>
  <r>
    <x v="79"/>
    <n v="19"/>
    <n v="25"/>
    <n v="26"/>
    <n v="0"/>
    <n v="-1"/>
    <s v=""/>
    <s v=""/>
    <s v=""/>
    <s v=""/>
    <s v=""/>
    <s v=""/>
    <s v=""/>
    <m/>
    <s v=""/>
    <x v="0"/>
    <s v=""/>
  </r>
  <r>
    <x v="79"/>
    <n v="20"/>
    <n v="29"/>
    <n v="30"/>
    <n v="4"/>
    <n v="4"/>
    <s v=""/>
    <s v=""/>
    <s v=""/>
    <s v=""/>
    <s v=""/>
    <s v=""/>
    <s v=""/>
    <m/>
    <s v=""/>
    <x v="0"/>
    <s v=""/>
  </r>
  <r>
    <x v="80"/>
    <n v="1"/>
    <n v="39"/>
    <n v="40"/>
    <s v=""/>
    <s v=""/>
    <s v=""/>
    <s v=""/>
    <s v=""/>
    <s v=""/>
    <s v=""/>
    <s v=""/>
    <s v=""/>
    <m/>
    <s v=""/>
    <x v="0"/>
    <s v=""/>
  </r>
  <r>
    <x v="80"/>
    <n v="2"/>
    <n v="23"/>
    <n v="24"/>
    <n v="-16"/>
    <s v=""/>
    <s v=""/>
    <s v=""/>
    <s v=""/>
    <s v=""/>
    <s v=""/>
    <s v=""/>
    <s v=""/>
    <m/>
    <s v=""/>
    <x v="0"/>
    <s v=""/>
  </r>
  <r>
    <x v="80"/>
    <n v="3"/>
    <n v="30"/>
    <n v="31"/>
    <n v="7"/>
    <n v="23"/>
    <s v=""/>
    <s v=""/>
    <s v=""/>
    <s v=""/>
    <s v=""/>
    <s v=""/>
    <s v=""/>
    <m/>
    <s v=""/>
    <x v="0"/>
    <s v=""/>
  </r>
  <r>
    <x v="80"/>
    <n v="4"/>
    <n v="34"/>
    <n v="35"/>
    <n v="4"/>
    <n v="-3"/>
    <s v=""/>
    <s v=""/>
    <s v=""/>
    <s v=""/>
    <s v=""/>
    <s v=""/>
    <s v=""/>
    <m/>
    <s v=""/>
    <x v="0"/>
    <s v=""/>
  </r>
  <r>
    <x v="80"/>
    <n v="5"/>
    <n v="32"/>
    <n v="33"/>
    <n v="-2"/>
    <n v="-6"/>
    <s v=""/>
    <s v=""/>
    <s v=""/>
    <s v=""/>
    <s v=""/>
    <s v=""/>
    <s v=""/>
    <m/>
    <s v=""/>
    <x v="0"/>
    <s v=""/>
  </r>
  <r>
    <x v="81"/>
    <n v="1"/>
    <n v="25"/>
    <n v="26"/>
    <s v=""/>
    <s v=""/>
    <s v=""/>
    <s v=""/>
    <s v=""/>
    <s v=""/>
    <s v=""/>
    <s v=""/>
    <s v=""/>
    <m/>
    <s v=""/>
    <x v="0"/>
    <s v=""/>
  </r>
  <r>
    <x v="81"/>
    <n v="2"/>
    <n v="28"/>
    <n v="29"/>
    <n v="3"/>
    <s v=""/>
    <s v=""/>
    <s v=""/>
    <s v=""/>
    <s v=""/>
    <s v=""/>
    <s v=""/>
    <s v=""/>
    <m/>
    <s v=""/>
    <x v="0"/>
    <s v=""/>
  </r>
  <r>
    <x v="81"/>
    <n v="3"/>
    <n v="25"/>
    <n v="26"/>
    <n v="-3"/>
    <n v="-6"/>
    <s v=""/>
    <s v=""/>
    <s v=""/>
    <s v=""/>
    <s v=""/>
    <s v=""/>
    <s v=""/>
    <m/>
    <s v=""/>
    <x v="0"/>
    <s v=""/>
  </r>
  <r>
    <x v="81"/>
    <n v="4"/>
    <n v="25"/>
    <n v="26"/>
    <n v="0"/>
    <n v="3"/>
    <s v=""/>
    <s v=""/>
    <s v=""/>
    <s v=""/>
    <s v=""/>
    <s v=""/>
    <s v=""/>
    <m/>
    <s v=""/>
    <x v="0"/>
    <s v=""/>
  </r>
  <r>
    <x v="81"/>
    <n v="5"/>
    <n v="27"/>
    <n v="28"/>
    <n v="2"/>
    <n v="2"/>
    <s v=""/>
    <s v=""/>
    <s v=""/>
    <s v=""/>
    <s v=""/>
    <s v=""/>
    <s v=""/>
    <m/>
    <s v=""/>
    <x v="0"/>
    <s v=""/>
  </r>
  <r>
    <x v="81"/>
    <n v="6"/>
    <n v="27"/>
    <n v="28"/>
    <n v="0"/>
    <n v="-2"/>
    <s v=""/>
    <s v=""/>
    <s v=""/>
    <s v=""/>
    <s v=""/>
    <s v=""/>
    <s v=""/>
    <m/>
    <s v=""/>
    <x v="0"/>
    <s v=""/>
  </r>
  <r>
    <x v="81"/>
    <n v="7"/>
    <n v="26"/>
    <n v="27"/>
    <n v="-1"/>
    <n v="-1"/>
    <s v=""/>
    <s v=""/>
    <s v=""/>
    <s v=""/>
    <s v=""/>
    <s v=""/>
    <s v=""/>
    <m/>
    <s v=""/>
    <x v="0"/>
    <s v=""/>
  </r>
  <r>
    <x v="81"/>
    <n v="8"/>
    <n v="26"/>
    <n v="27"/>
    <n v="0"/>
    <n v="1"/>
    <s v=""/>
    <s v=""/>
    <s v=""/>
    <s v=""/>
    <s v=""/>
    <s v=""/>
    <s v=""/>
    <m/>
    <s v=""/>
    <x v="0"/>
    <s v=""/>
  </r>
  <r>
    <x v="81"/>
    <n v="9"/>
    <n v="25"/>
    <n v="26"/>
    <n v="-1"/>
    <n v="-1"/>
    <s v=""/>
    <s v=""/>
    <s v=""/>
    <s v=""/>
    <s v=""/>
    <s v=""/>
    <s v=""/>
    <m/>
    <s v=""/>
    <x v="0"/>
    <s v=""/>
  </r>
  <r>
    <x v="81"/>
    <n v="10"/>
    <n v="25"/>
    <n v="26"/>
    <n v="0"/>
    <n v="1"/>
    <s v=""/>
    <s v=""/>
    <s v=""/>
    <s v=""/>
    <s v=""/>
    <s v=""/>
    <s v=""/>
    <m/>
    <s v=""/>
    <x v="0"/>
    <s v=""/>
  </r>
  <r>
    <x v="81"/>
    <n v="11"/>
    <n v="27"/>
    <n v="28"/>
    <n v="2"/>
    <n v="2"/>
    <s v=""/>
    <s v=""/>
    <s v=""/>
    <s v=""/>
    <s v=""/>
    <s v=""/>
    <s v=""/>
    <m/>
    <s v=""/>
    <x v="0"/>
    <s v=""/>
  </r>
  <r>
    <x v="81"/>
    <n v="12"/>
    <n v="26"/>
    <n v="27"/>
    <n v="-1"/>
    <n v="-3"/>
    <s v=""/>
    <s v=""/>
    <s v=""/>
    <s v=""/>
    <s v=""/>
    <s v=""/>
    <s v=""/>
    <m/>
    <s v=""/>
    <x v="0"/>
    <s v=""/>
  </r>
  <r>
    <x v="81"/>
    <n v="13"/>
    <n v="27"/>
    <n v="28"/>
    <n v="1"/>
    <n v="2"/>
    <s v=""/>
    <s v=""/>
    <s v=""/>
    <s v=""/>
    <s v=""/>
    <s v=""/>
    <s v=""/>
    <m/>
    <s v=""/>
    <x v="0"/>
    <s v=""/>
  </r>
  <r>
    <x v="81"/>
    <n v="14"/>
    <n v="26"/>
    <n v="27"/>
    <n v="-1"/>
    <n v="-2"/>
    <s v=""/>
    <s v=""/>
    <s v=""/>
    <s v=""/>
    <s v=""/>
    <s v=""/>
    <s v=""/>
    <m/>
    <s v=""/>
    <x v="0"/>
    <s v=""/>
  </r>
  <r>
    <x v="81"/>
    <n v="15"/>
    <n v="27"/>
    <n v="28"/>
    <n v="1"/>
    <n v="2"/>
    <s v=""/>
    <s v=""/>
    <s v=""/>
    <s v=""/>
    <s v=""/>
    <s v=""/>
    <s v=""/>
    <m/>
    <s v=""/>
    <x v="0"/>
    <s v=""/>
  </r>
  <r>
    <x v="81"/>
    <n v="16"/>
    <n v="29"/>
    <n v="30"/>
    <n v="2"/>
    <n v="1"/>
    <s v=""/>
    <s v=""/>
    <s v=""/>
    <s v=""/>
    <s v=""/>
    <s v=""/>
    <s v=""/>
    <m/>
    <s v=""/>
    <x v="0"/>
    <s v=""/>
  </r>
  <r>
    <x v="82"/>
    <n v="1"/>
    <n v="33"/>
    <n v="34"/>
    <s v=""/>
    <s v=""/>
    <s v=""/>
    <s v=""/>
    <s v=""/>
    <s v=""/>
    <s v=""/>
    <s v=""/>
    <s v=""/>
    <m/>
    <s v=""/>
    <x v="0"/>
    <s v=""/>
  </r>
  <r>
    <x v="82"/>
    <n v="2"/>
    <n v="34"/>
    <n v="35"/>
    <n v="1"/>
    <s v=""/>
    <s v=""/>
    <s v=""/>
    <s v=""/>
    <s v=""/>
    <s v=""/>
    <s v=""/>
    <s v=""/>
    <m/>
    <s v=""/>
    <x v="0"/>
    <s v=""/>
  </r>
  <r>
    <x v="82"/>
    <n v="3"/>
    <n v="30"/>
    <n v="31"/>
    <n v="-4"/>
    <n v="-5"/>
    <s v=""/>
    <s v=""/>
    <s v=""/>
    <s v=""/>
    <s v=""/>
    <s v=""/>
    <s v=""/>
    <m/>
    <s v=""/>
    <x v="0"/>
    <s v=""/>
  </r>
  <r>
    <x v="82"/>
    <n v="4"/>
    <n v="32"/>
    <n v="33"/>
    <n v="2"/>
    <n v="6"/>
    <s v=""/>
    <s v=""/>
    <s v=""/>
    <s v=""/>
    <s v=""/>
    <s v=""/>
    <s v=""/>
    <m/>
    <s v=""/>
    <x v="0"/>
    <s v=""/>
  </r>
  <r>
    <x v="82"/>
    <n v="5"/>
    <n v="31"/>
    <n v="32"/>
    <n v="-1"/>
    <n v="-3"/>
    <s v=""/>
    <s v=""/>
    <s v=""/>
    <s v=""/>
    <s v=""/>
    <s v=""/>
    <s v=""/>
    <m/>
    <s v=""/>
    <x v="0"/>
    <s v=""/>
  </r>
  <r>
    <x v="82"/>
    <n v="6"/>
    <n v="36"/>
    <n v="37"/>
    <n v="5"/>
    <n v="6"/>
    <s v=""/>
    <s v=""/>
    <s v=""/>
    <s v=""/>
    <s v=""/>
    <s v=""/>
    <s v=""/>
    <m/>
    <s v=""/>
    <x v="0"/>
    <s v=""/>
  </r>
  <r>
    <x v="82"/>
    <n v="7"/>
    <n v="21"/>
    <n v="22"/>
    <n v="-15"/>
    <n v="-20"/>
    <s v=""/>
    <s v=""/>
    <s v=""/>
    <s v=""/>
    <s v=""/>
    <s v=""/>
    <s v=""/>
    <m/>
    <s v=""/>
    <x v="0"/>
    <s v=""/>
  </r>
  <r>
    <x v="82"/>
    <n v="8"/>
    <n v="35"/>
    <n v="36"/>
    <n v="14"/>
    <n v="29"/>
    <s v=""/>
    <s v=""/>
    <s v=""/>
    <s v=""/>
    <s v=""/>
    <s v=""/>
    <s v=""/>
    <m/>
    <s v=""/>
    <x v="0"/>
    <s v=""/>
  </r>
  <r>
    <x v="82"/>
    <n v="9"/>
    <n v="28"/>
    <n v="29"/>
    <n v="-7"/>
    <n v="-21"/>
    <s v=""/>
    <s v=""/>
    <s v=""/>
    <s v=""/>
    <s v=""/>
    <s v=""/>
    <s v=""/>
    <m/>
    <s v=""/>
    <x v="0"/>
    <s v=""/>
  </r>
  <r>
    <x v="82"/>
    <n v="10"/>
    <n v="28"/>
    <n v="29"/>
    <n v="0"/>
    <n v="7"/>
    <s v=""/>
    <s v=""/>
    <s v=""/>
    <s v=""/>
    <s v=""/>
    <s v=""/>
    <s v=""/>
    <m/>
    <s v=""/>
    <x v="0"/>
    <s v=""/>
  </r>
  <r>
    <x v="82"/>
    <n v="11"/>
    <n v="26"/>
    <n v="27"/>
    <n v="-2"/>
    <n v="-2"/>
    <s v=""/>
    <s v=""/>
    <s v=""/>
    <s v=""/>
    <s v=""/>
    <s v=""/>
    <s v=""/>
    <m/>
    <s v=""/>
    <x v="0"/>
    <s v=""/>
  </r>
  <r>
    <x v="82"/>
    <n v="12"/>
    <n v="25"/>
    <n v="26"/>
    <n v="-1"/>
    <n v="1"/>
    <s v=""/>
    <s v=""/>
    <s v=""/>
    <s v=""/>
    <s v=""/>
    <s v=""/>
    <s v=""/>
    <m/>
    <s v=""/>
    <x v="0"/>
    <s v=""/>
  </r>
  <r>
    <x v="82"/>
    <n v="13"/>
    <n v="26"/>
    <n v="27"/>
    <n v="1"/>
    <n v="2"/>
    <s v=""/>
    <s v=""/>
    <s v=""/>
    <s v=""/>
    <s v=""/>
    <s v=""/>
    <s v=""/>
    <m/>
    <s v=""/>
    <x v="0"/>
    <s v=""/>
  </r>
  <r>
    <x v="83"/>
    <n v="1"/>
    <n v="30"/>
    <n v="31"/>
    <s v=""/>
    <s v=""/>
    <s v=""/>
    <s v=""/>
    <s v=""/>
    <s v=""/>
    <s v=""/>
    <s v=""/>
    <s v=""/>
    <m/>
    <s v=""/>
    <x v="0"/>
    <s v=""/>
  </r>
  <r>
    <x v="83"/>
    <n v="2"/>
    <n v="28"/>
    <n v="29"/>
    <n v="-2"/>
    <s v=""/>
    <s v=""/>
    <s v=""/>
    <s v=""/>
    <s v=""/>
    <s v=""/>
    <s v=""/>
    <s v=""/>
    <m/>
    <s v=""/>
    <x v="0"/>
    <s v=""/>
  </r>
  <r>
    <x v="83"/>
    <n v="3"/>
    <n v="31"/>
    <n v="32"/>
    <n v="3"/>
    <n v="5"/>
    <s v=""/>
    <s v=""/>
    <s v=""/>
    <s v=""/>
    <s v=""/>
    <s v=""/>
    <s v=""/>
    <m/>
    <s v=""/>
    <x v="0"/>
    <s v=""/>
  </r>
  <r>
    <x v="83"/>
    <n v="4"/>
    <n v="32"/>
    <n v="33"/>
    <n v="1"/>
    <n v="-2"/>
    <s v=""/>
    <s v=""/>
    <s v=""/>
    <s v=""/>
    <s v=""/>
    <s v=""/>
    <s v=""/>
    <m/>
    <s v=""/>
    <x v="0"/>
    <s v=""/>
  </r>
  <r>
    <x v="83"/>
    <n v="5"/>
    <n v="26"/>
    <n v="27"/>
    <n v="-6"/>
    <n v="-7"/>
    <s v=""/>
    <s v=""/>
    <s v=""/>
    <s v=""/>
    <s v=""/>
    <s v=""/>
    <s v=""/>
    <m/>
    <s v=""/>
    <x v="0"/>
    <s v=""/>
  </r>
  <r>
    <x v="83"/>
    <n v="6"/>
    <n v="30"/>
    <n v="31"/>
    <n v="4"/>
    <n v="10"/>
    <s v=""/>
    <s v=""/>
    <s v=""/>
    <s v=""/>
    <s v=""/>
    <s v=""/>
    <s v=""/>
    <m/>
    <s v=""/>
    <x v="0"/>
    <s v=""/>
  </r>
  <r>
    <x v="83"/>
    <n v="7"/>
    <n v="26"/>
    <n v="27"/>
    <n v="-4"/>
    <n v="-8"/>
    <s v=""/>
    <s v=""/>
    <s v=""/>
    <s v=""/>
    <s v=""/>
    <s v=""/>
    <s v=""/>
    <m/>
    <s v=""/>
    <x v="0"/>
    <s v=""/>
  </r>
  <r>
    <x v="83"/>
    <n v="8"/>
    <n v="28"/>
    <n v="29"/>
    <n v="2"/>
    <n v="6"/>
    <s v=""/>
    <s v=""/>
    <s v=""/>
    <s v=""/>
    <s v=""/>
    <s v=""/>
    <s v=""/>
    <m/>
    <s v=""/>
    <x v="0"/>
    <s v=""/>
  </r>
  <r>
    <x v="83"/>
    <n v="9"/>
    <n v="21"/>
    <n v="22"/>
    <n v="-7"/>
    <n v="-9"/>
    <s v=""/>
    <s v=""/>
    <s v=""/>
    <s v=""/>
    <s v=""/>
    <s v=""/>
    <s v=""/>
    <m/>
    <s v=""/>
    <x v="0"/>
    <s v=""/>
  </r>
  <r>
    <x v="83"/>
    <n v="10"/>
    <n v="39"/>
    <n v="40"/>
    <n v="18"/>
    <n v="25"/>
    <s v=""/>
    <s v=""/>
    <s v=""/>
    <s v=""/>
    <s v=""/>
    <s v=""/>
    <s v=""/>
    <m/>
    <s v=""/>
    <x v="0"/>
    <s v=""/>
  </r>
  <r>
    <x v="83"/>
    <n v="11"/>
    <n v="29"/>
    <n v="30"/>
    <n v="-10"/>
    <n v="-28"/>
    <s v=""/>
    <s v=""/>
    <s v=""/>
    <s v=""/>
    <s v=""/>
    <s v=""/>
    <s v=""/>
    <m/>
    <s v=""/>
    <x v="0"/>
    <s v=""/>
  </r>
  <r>
    <x v="83"/>
    <n v="12"/>
    <n v="29"/>
    <n v="30"/>
    <n v="0"/>
    <n v="10"/>
    <s v=""/>
    <s v=""/>
    <s v=""/>
    <s v=""/>
    <s v=""/>
    <s v=""/>
    <s v=""/>
    <m/>
    <s v=""/>
    <x v="0"/>
    <s v=""/>
  </r>
  <r>
    <x v="83"/>
    <n v="13"/>
    <n v="33"/>
    <n v="34"/>
    <n v="4"/>
    <n v="4"/>
    <s v=""/>
    <s v=""/>
    <s v=""/>
    <s v=""/>
    <s v=""/>
    <s v=""/>
    <s v=""/>
    <m/>
    <s v=""/>
    <x v="0"/>
    <s v=""/>
  </r>
  <r>
    <x v="84"/>
    <n v="1"/>
    <n v="32"/>
    <n v="33"/>
    <s v=""/>
    <s v=""/>
    <s v=""/>
    <s v=""/>
    <s v=""/>
    <s v=""/>
    <s v=""/>
    <s v=""/>
    <s v=""/>
    <m/>
    <s v=""/>
    <x v="0"/>
    <s v=""/>
  </r>
  <r>
    <x v="84"/>
    <n v="2"/>
    <n v="30"/>
    <n v="31"/>
    <n v="-2"/>
    <s v=""/>
    <s v=""/>
    <s v=""/>
    <s v=""/>
    <s v=""/>
    <s v=""/>
    <s v=""/>
    <s v=""/>
    <m/>
    <s v=""/>
    <x v="0"/>
    <s v=""/>
  </r>
  <r>
    <x v="84"/>
    <n v="3"/>
    <n v="33"/>
    <n v="34"/>
    <n v="3"/>
    <n v="5"/>
    <s v=""/>
    <s v=""/>
    <s v=""/>
    <s v=""/>
    <s v=""/>
    <s v=""/>
    <s v=""/>
    <m/>
    <s v=""/>
    <x v="0"/>
    <s v=""/>
  </r>
  <r>
    <x v="84"/>
    <n v="4"/>
    <n v="40"/>
    <n v="41"/>
    <n v="7"/>
    <n v="4"/>
    <s v=""/>
    <s v=""/>
    <s v=""/>
    <s v=""/>
    <s v=""/>
    <s v=""/>
    <s v=""/>
    <m/>
    <s v=""/>
    <x v="0"/>
    <s v=""/>
  </r>
  <r>
    <x v="84"/>
    <n v="5"/>
    <n v="29"/>
    <n v="30"/>
    <n v="-11"/>
    <n v="-18"/>
    <s v=""/>
    <s v=""/>
    <s v=""/>
    <s v=""/>
    <s v=""/>
    <s v=""/>
    <s v=""/>
    <m/>
    <s v=""/>
    <x v="0"/>
    <s v=""/>
  </r>
  <r>
    <x v="84"/>
    <n v="6"/>
    <n v="29"/>
    <n v="30"/>
    <n v="0"/>
    <n v="11"/>
    <s v=""/>
    <s v=""/>
    <s v=""/>
    <s v=""/>
    <s v=""/>
    <s v=""/>
    <s v=""/>
    <m/>
    <s v=""/>
    <x v="0"/>
    <s v=""/>
  </r>
  <r>
    <x v="84"/>
    <n v="7"/>
    <n v="28"/>
    <n v="29"/>
    <n v="-1"/>
    <n v="-1"/>
    <s v=""/>
    <s v=""/>
    <s v=""/>
    <s v=""/>
    <s v=""/>
    <s v=""/>
    <s v=""/>
    <m/>
    <s v=""/>
    <x v="0"/>
    <s v=""/>
  </r>
  <r>
    <x v="84"/>
    <n v="8"/>
    <n v="28"/>
    <n v="29"/>
    <n v="0"/>
    <n v="1"/>
    <s v=""/>
    <s v=""/>
    <s v=""/>
    <s v=""/>
    <s v=""/>
    <s v=""/>
    <s v=""/>
    <m/>
    <s v=""/>
    <x v="0"/>
    <s v=""/>
  </r>
  <r>
    <x v="84"/>
    <n v="9"/>
    <n v="34"/>
    <n v="35"/>
    <n v="6"/>
    <n v="6"/>
    <s v=""/>
    <s v=""/>
    <s v=""/>
    <s v=""/>
    <s v=""/>
    <s v=""/>
    <s v=""/>
    <m/>
    <s v=""/>
    <x v="0"/>
    <s v=""/>
  </r>
  <r>
    <x v="84"/>
    <n v="10"/>
    <n v="32"/>
    <n v="33"/>
    <n v="-2"/>
    <n v="-8"/>
    <s v=""/>
    <s v=""/>
    <s v=""/>
    <s v=""/>
    <s v=""/>
    <s v=""/>
    <s v=""/>
    <m/>
    <s v=""/>
    <x v="0"/>
    <s v=""/>
  </r>
  <r>
    <x v="84"/>
    <n v="11"/>
    <n v="29"/>
    <n v="30"/>
    <n v="-3"/>
    <n v="-1"/>
    <s v=""/>
    <s v=""/>
    <s v=""/>
    <s v=""/>
    <s v=""/>
    <s v=""/>
    <s v=""/>
    <m/>
    <s v=""/>
    <x v="0"/>
    <s v=""/>
  </r>
  <r>
    <x v="84"/>
    <n v="12"/>
    <n v="28"/>
    <n v="29"/>
    <n v="-1"/>
    <n v="2"/>
    <s v=""/>
    <s v=""/>
    <s v=""/>
    <s v=""/>
    <s v=""/>
    <s v=""/>
    <s v=""/>
    <m/>
    <s v=""/>
    <x v="0"/>
    <s v=""/>
  </r>
  <r>
    <x v="85"/>
    <n v="1"/>
    <n v="34"/>
    <n v="35"/>
    <s v=""/>
    <s v=""/>
    <s v=""/>
    <s v=""/>
    <s v=""/>
    <s v=""/>
    <s v=""/>
    <s v=""/>
    <s v=""/>
    <m/>
    <s v=""/>
    <x v="0"/>
    <s v=""/>
  </r>
  <r>
    <x v="85"/>
    <n v="2"/>
    <n v="33"/>
    <n v="34"/>
    <n v="-1"/>
    <s v=""/>
    <s v=""/>
    <s v=""/>
    <s v=""/>
    <s v=""/>
    <s v=""/>
    <s v=""/>
    <s v=""/>
    <m/>
    <s v=""/>
    <x v="0"/>
    <s v=""/>
  </r>
  <r>
    <x v="85"/>
    <n v="3"/>
    <n v="31"/>
    <n v="32"/>
    <n v="-2"/>
    <n v="-1"/>
    <s v=""/>
    <s v=""/>
    <s v=""/>
    <s v=""/>
    <s v=""/>
    <s v=""/>
    <s v=""/>
    <m/>
    <s v=""/>
    <x v="0"/>
    <s v=""/>
  </r>
  <r>
    <x v="85"/>
    <n v="4"/>
    <n v="30"/>
    <n v="31"/>
    <n v="-1"/>
    <n v="1"/>
    <s v=""/>
    <s v=""/>
    <s v=""/>
    <s v=""/>
    <s v=""/>
    <s v=""/>
    <s v=""/>
    <m/>
    <s v=""/>
    <x v="0"/>
    <s v=""/>
  </r>
  <r>
    <x v="85"/>
    <n v="5"/>
    <n v="33"/>
    <n v="34"/>
    <n v="3"/>
    <n v="4"/>
    <s v=""/>
    <s v=""/>
    <s v=""/>
    <s v=""/>
    <s v=""/>
    <s v=""/>
    <s v=""/>
    <m/>
    <s v=""/>
    <x v="0"/>
    <s v=""/>
  </r>
  <r>
    <x v="85"/>
    <n v="6"/>
    <n v="34"/>
    <n v="35"/>
    <n v="1"/>
    <n v="-2"/>
    <s v=""/>
    <s v=""/>
    <s v=""/>
    <s v=""/>
    <s v=""/>
    <s v=""/>
    <s v=""/>
    <m/>
    <s v=""/>
    <x v="0"/>
    <s v=""/>
  </r>
  <r>
    <x v="85"/>
    <n v="7"/>
    <n v="30"/>
    <n v="31"/>
    <n v="-4"/>
    <n v="-5"/>
    <s v=""/>
    <s v=""/>
    <s v=""/>
    <s v=""/>
    <s v=""/>
    <s v=""/>
    <s v=""/>
    <m/>
    <s v=""/>
    <x v="0"/>
    <s v=""/>
  </r>
  <r>
    <x v="85"/>
    <n v="8"/>
    <n v="32"/>
    <n v="33"/>
    <n v="2"/>
    <n v="6"/>
    <s v=""/>
    <s v=""/>
    <s v=""/>
    <s v=""/>
    <s v=""/>
    <s v=""/>
    <s v=""/>
    <m/>
    <s v=""/>
    <x v="0"/>
    <s v=""/>
  </r>
  <r>
    <x v="85"/>
    <n v="9"/>
    <n v="30"/>
    <n v="31"/>
    <n v="-2"/>
    <n v="-4"/>
    <s v=""/>
    <s v=""/>
    <s v=""/>
    <s v=""/>
    <s v=""/>
    <s v=""/>
    <s v=""/>
    <m/>
    <s v=""/>
    <x v="0"/>
    <s v=""/>
  </r>
  <r>
    <x v="85"/>
    <n v="10"/>
    <n v="32"/>
    <n v="33"/>
    <n v="2"/>
    <n v="4"/>
    <s v=""/>
    <s v=""/>
    <s v=""/>
    <s v=""/>
    <s v=""/>
    <s v=""/>
    <s v=""/>
    <m/>
    <s v=""/>
    <x v="0"/>
    <s v=""/>
  </r>
  <r>
    <x v="85"/>
    <n v="11"/>
    <n v="32"/>
    <n v="33"/>
    <n v="0"/>
    <n v="-2"/>
    <s v=""/>
    <s v=""/>
    <s v=""/>
    <s v=""/>
    <s v=""/>
    <s v=""/>
    <s v=""/>
    <m/>
    <s v=""/>
    <x v="0"/>
    <s v=""/>
  </r>
  <r>
    <x v="85"/>
    <n v="12"/>
    <n v="31"/>
    <n v="32"/>
    <n v="-1"/>
    <n v="-1"/>
    <s v=""/>
    <s v=""/>
    <s v=""/>
    <s v=""/>
    <s v=""/>
    <s v=""/>
    <s v=""/>
    <m/>
    <s v=""/>
    <x v="0"/>
    <s v=""/>
  </r>
  <r>
    <x v="85"/>
    <n v="13"/>
    <n v="30"/>
    <n v="31"/>
    <n v="-1"/>
    <n v="0"/>
    <s v=""/>
    <s v=""/>
    <s v=""/>
    <s v=""/>
    <s v=""/>
    <s v=""/>
    <s v=""/>
    <m/>
    <s v=""/>
    <x v="0"/>
    <s v=""/>
  </r>
  <r>
    <x v="85"/>
    <n v="14"/>
    <n v="30"/>
    <n v="31"/>
    <n v="0"/>
    <n v="1"/>
    <s v=""/>
    <s v=""/>
    <s v=""/>
    <s v=""/>
    <s v=""/>
    <s v=""/>
    <s v=""/>
    <m/>
    <s v=""/>
    <x v="0"/>
    <s v=""/>
  </r>
  <r>
    <x v="85"/>
    <n v="15"/>
    <n v="30"/>
    <n v="31"/>
    <n v="0"/>
    <n v="0"/>
    <s v=""/>
    <s v=""/>
    <s v=""/>
    <s v=""/>
    <s v=""/>
    <s v=""/>
    <s v=""/>
    <m/>
    <s v=""/>
    <x v="0"/>
    <s v=""/>
  </r>
  <r>
    <x v="85"/>
    <n v="16"/>
    <n v="32"/>
    <n v="33"/>
    <n v="2"/>
    <n v="2"/>
    <s v=""/>
    <s v=""/>
    <s v=""/>
    <s v=""/>
    <s v=""/>
    <s v=""/>
    <s v=""/>
    <m/>
    <s v=""/>
    <x v="0"/>
    <s v=""/>
  </r>
  <r>
    <x v="85"/>
    <n v="17"/>
    <n v="29"/>
    <n v="30"/>
    <n v="-3"/>
    <n v="-5"/>
    <s v=""/>
    <s v=""/>
    <s v=""/>
    <s v=""/>
    <s v=""/>
    <s v=""/>
    <s v=""/>
    <m/>
    <s v=""/>
    <x v="0"/>
    <s v=""/>
  </r>
  <r>
    <x v="85"/>
    <n v="18"/>
    <n v="33"/>
    <n v="34"/>
    <n v="4"/>
    <n v="7"/>
    <s v=""/>
    <s v=""/>
    <s v=""/>
    <s v=""/>
    <s v=""/>
    <s v=""/>
    <s v=""/>
    <m/>
    <s v=""/>
    <x v="0"/>
    <s v=""/>
  </r>
  <r>
    <x v="85"/>
    <n v="19"/>
    <n v="31"/>
    <n v="32"/>
    <n v="-2"/>
    <n v="-6"/>
    <s v=""/>
    <s v=""/>
    <s v=""/>
    <s v=""/>
    <s v=""/>
    <s v=""/>
    <s v=""/>
    <m/>
    <s v=""/>
    <x v="0"/>
    <s v=""/>
  </r>
  <r>
    <x v="85"/>
    <n v="20"/>
    <n v="33"/>
    <n v="34"/>
    <n v="2"/>
    <n v="4"/>
    <s v=""/>
    <s v=""/>
    <s v=""/>
    <s v=""/>
    <s v=""/>
    <s v=""/>
    <s v=""/>
    <m/>
    <s v=""/>
    <x v="0"/>
    <s v=""/>
  </r>
  <r>
    <x v="85"/>
    <n v="21"/>
    <n v="32"/>
    <n v="33"/>
    <n v="-1"/>
    <n v="-3"/>
    <s v=""/>
    <s v=""/>
    <s v=""/>
    <s v=""/>
    <s v=""/>
    <s v=""/>
    <s v=""/>
    <m/>
    <s v=""/>
    <x v="0"/>
    <s v=""/>
  </r>
  <r>
    <x v="85"/>
    <n v="22"/>
    <n v="30"/>
    <n v="31"/>
    <n v="-2"/>
    <n v="-1"/>
    <s v=""/>
    <s v=""/>
    <s v=""/>
    <s v=""/>
    <s v=""/>
    <s v=""/>
    <s v=""/>
    <m/>
    <s v=""/>
    <x v="0"/>
    <s v=""/>
  </r>
  <r>
    <x v="86"/>
    <n v="1"/>
    <n v="35"/>
    <n v="36"/>
    <s v=""/>
    <s v=""/>
    <s v=""/>
    <s v=""/>
    <s v=""/>
    <s v=""/>
    <s v=""/>
    <s v=""/>
    <s v=""/>
    <s v=""/>
    <s v=""/>
    <x v="0"/>
    <n v="1"/>
  </r>
  <r>
    <x v="86"/>
    <n v="2"/>
    <n v="33"/>
    <n v="34"/>
    <n v="-2"/>
    <s v=""/>
    <s v=""/>
    <s v=""/>
    <s v=""/>
    <s v=""/>
    <s v=""/>
    <s v=""/>
    <s v=""/>
    <s v=""/>
    <s v=""/>
    <x v="0"/>
    <n v="1"/>
  </r>
  <r>
    <x v="86"/>
    <n v="3"/>
    <n v="32"/>
    <n v="33"/>
    <n v="-1"/>
    <n v="1"/>
    <s v=""/>
    <s v=""/>
    <s v=""/>
    <s v=""/>
    <s v=""/>
    <s v=""/>
    <s v=""/>
    <s v=""/>
    <s v=""/>
    <x v="0"/>
    <n v="1"/>
  </r>
  <r>
    <x v="86"/>
    <n v="4"/>
    <n v="32"/>
    <n v="33"/>
    <n v="0"/>
    <n v="1"/>
    <n v="33"/>
    <n v="0"/>
    <n v="1"/>
    <n v="1"/>
    <n v="1"/>
    <s v=""/>
    <s v=""/>
    <s v=""/>
    <n v="1"/>
    <x v="1"/>
    <n v="1"/>
  </r>
  <r>
    <x v="86"/>
    <n v="5"/>
    <n v="36"/>
    <n v="37"/>
    <n v="4"/>
    <n v="4"/>
    <n v="34"/>
    <n v="0"/>
    <n v="1"/>
    <n v="2"/>
    <n v="2"/>
    <s v=""/>
    <s v=""/>
    <s v=""/>
    <s v=""/>
    <x v="0"/>
    <n v="1"/>
  </r>
  <r>
    <x v="86"/>
    <n v="6"/>
    <n v="31"/>
    <n v="32"/>
    <n v="-5"/>
    <n v="-9"/>
    <n v="42"/>
    <n v="0"/>
    <n v="1"/>
    <n v="3"/>
    <n v="3"/>
    <s v=""/>
    <s v=""/>
    <s v=""/>
    <s v=""/>
    <x v="0"/>
    <n v="1"/>
  </r>
  <r>
    <x v="86"/>
    <n v="7"/>
    <n v="42"/>
    <n v="43"/>
    <n v="11"/>
    <n v="16"/>
    <n v="28"/>
    <s v=""/>
    <n v="1"/>
    <n v="4"/>
    <n v="4"/>
    <s v=""/>
    <s v=""/>
    <s v=""/>
    <s v=""/>
    <x v="0"/>
    <n v="1"/>
  </r>
  <r>
    <x v="86"/>
    <n v="8"/>
    <n v="34"/>
    <n v="35"/>
    <n v="-8"/>
    <n v="-19"/>
    <n v="55"/>
    <s v=""/>
    <n v="1"/>
    <s v=""/>
    <s v=""/>
    <s v=""/>
    <s v=""/>
    <s v=""/>
    <s v=""/>
    <x v="0"/>
    <n v="1"/>
  </r>
  <r>
    <x v="86"/>
    <n v="9"/>
    <n v="35"/>
    <n v="36"/>
    <n v="1"/>
    <n v="9"/>
    <n v="28"/>
    <s v=""/>
    <n v="1"/>
    <s v=""/>
    <s v=""/>
    <s v=""/>
    <s v=""/>
    <s v=""/>
    <s v=""/>
    <x v="0"/>
    <n v="1"/>
  </r>
  <r>
    <x v="86"/>
    <n v="10"/>
    <n v="40"/>
    <n v="41"/>
    <n v="5"/>
    <n v="4"/>
    <n v="38"/>
    <s v=""/>
    <n v="1"/>
    <s v=""/>
    <s v=""/>
    <s v=""/>
    <s v=""/>
    <s v=""/>
    <s v=""/>
    <x v="0"/>
    <n v="1"/>
  </r>
  <r>
    <x v="86"/>
    <n v="11"/>
    <n v="28"/>
    <n v="29"/>
    <n v="-12"/>
    <n v="-17"/>
    <n v="47"/>
    <s v=""/>
    <n v="1"/>
    <s v=""/>
    <s v=""/>
    <s v=""/>
    <s v=""/>
    <s v=""/>
    <s v=""/>
    <x v="0"/>
    <n v="1"/>
  </r>
  <r>
    <x v="86"/>
    <n v="12"/>
    <n v="35"/>
    <n v="36"/>
    <n v="7"/>
    <n v="19"/>
    <n v="18"/>
    <s v=""/>
    <n v="1"/>
    <s v=""/>
    <s v=""/>
    <s v=""/>
    <s v=""/>
    <s v=""/>
    <s v=""/>
    <x v="0"/>
    <n v="1"/>
  </r>
  <r>
    <x v="86"/>
    <n v="13"/>
    <n v="31"/>
    <n v="32"/>
    <n v="-4"/>
    <n v="-11"/>
    <n v="44"/>
    <s v=""/>
    <n v="1"/>
    <s v=""/>
    <s v=""/>
    <s v=""/>
    <s v=""/>
    <s v=""/>
    <s v=""/>
    <x v="0"/>
    <n v="1"/>
  </r>
  <r>
    <x v="86"/>
    <n v="14"/>
    <n v="30"/>
    <n v="31"/>
    <n v="-1"/>
    <n v="3"/>
    <n v="29"/>
    <s v=""/>
    <n v="1"/>
    <s v=""/>
    <s v=""/>
    <s v=""/>
    <s v=""/>
    <s v=""/>
    <s v=""/>
    <x v="0"/>
    <n v="1"/>
  </r>
  <r>
    <x v="86"/>
    <n v="15"/>
    <n v="28"/>
    <n v="29"/>
    <n v="-2"/>
    <n v="-1"/>
    <n v="31"/>
    <s v=""/>
    <n v="1"/>
    <s v=""/>
    <s v=""/>
    <s v=""/>
    <s v=""/>
    <s v=""/>
    <s v=""/>
    <x v="0"/>
    <n v="1"/>
  </r>
  <r>
    <x v="87"/>
    <n v="1"/>
    <n v="29"/>
    <n v="30"/>
    <s v=""/>
    <s v=""/>
    <s v=""/>
    <s v=""/>
    <s v=""/>
    <s v=""/>
    <s v=""/>
    <s v=""/>
    <s v=""/>
    <m/>
    <s v=""/>
    <x v="0"/>
    <s v=""/>
  </r>
  <r>
    <x v="87"/>
    <n v="2"/>
    <n v="29"/>
    <n v="30"/>
    <n v="0"/>
    <s v=""/>
    <s v=""/>
    <s v=""/>
    <s v=""/>
    <s v=""/>
    <s v=""/>
    <s v=""/>
    <s v=""/>
    <m/>
    <s v=""/>
    <x v="0"/>
    <s v=""/>
  </r>
  <r>
    <x v="87"/>
    <n v="3"/>
    <n v="28"/>
    <n v="29"/>
    <n v="-1"/>
    <n v="-1"/>
    <s v=""/>
    <s v=""/>
    <s v=""/>
    <s v=""/>
    <s v=""/>
    <s v=""/>
    <s v=""/>
    <m/>
    <s v=""/>
    <x v="0"/>
    <s v=""/>
  </r>
  <r>
    <x v="87"/>
    <n v="4"/>
    <n v="27"/>
    <n v="28"/>
    <n v="-1"/>
    <n v="0"/>
    <s v=""/>
    <s v=""/>
    <s v=""/>
    <s v=""/>
    <s v=""/>
    <s v=""/>
    <s v=""/>
    <m/>
    <s v=""/>
    <x v="0"/>
    <s v=""/>
  </r>
  <r>
    <x v="87"/>
    <n v="5"/>
    <n v="29"/>
    <n v="30"/>
    <n v="2"/>
    <n v="3"/>
    <s v=""/>
    <s v=""/>
    <s v=""/>
    <s v=""/>
    <s v=""/>
    <s v=""/>
    <s v=""/>
    <m/>
    <s v=""/>
    <x v="0"/>
    <s v=""/>
  </r>
  <r>
    <x v="87"/>
    <n v="6"/>
    <n v="28"/>
    <n v="29"/>
    <n v="-1"/>
    <n v="-3"/>
    <s v=""/>
    <s v=""/>
    <s v=""/>
    <s v=""/>
    <s v=""/>
    <s v=""/>
    <s v=""/>
    <m/>
    <s v=""/>
    <x v="0"/>
    <s v=""/>
  </r>
  <r>
    <x v="87"/>
    <n v="7"/>
    <n v="26"/>
    <n v="27"/>
    <n v="-2"/>
    <n v="-1"/>
    <s v=""/>
    <s v=""/>
    <s v=""/>
    <s v=""/>
    <s v=""/>
    <s v=""/>
    <s v=""/>
    <m/>
    <s v=""/>
    <x v="0"/>
    <s v=""/>
  </r>
  <r>
    <x v="87"/>
    <n v="8"/>
    <n v="27"/>
    <n v="28"/>
    <n v="1"/>
    <n v="3"/>
    <s v=""/>
    <s v=""/>
    <s v=""/>
    <s v=""/>
    <s v=""/>
    <s v=""/>
    <s v=""/>
    <m/>
    <s v=""/>
    <x v="0"/>
    <s v=""/>
  </r>
  <r>
    <x v="87"/>
    <n v="9"/>
    <n v="28"/>
    <n v="29"/>
    <n v="1"/>
    <n v="0"/>
    <s v=""/>
    <s v=""/>
    <s v=""/>
    <s v=""/>
    <s v=""/>
    <s v=""/>
    <s v=""/>
    <m/>
    <s v=""/>
    <x v="0"/>
    <s v=""/>
  </r>
  <r>
    <x v="87"/>
    <n v="10"/>
    <n v="28"/>
    <n v="29"/>
    <n v="0"/>
    <n v="-1"/>
    <s v=""/>
    <s v=""/>
    <s v=""/>
    <s v=""/>
    <s v=""/>
    <s v=""/>
    <s v=""/>
    <m/>
    <s v=""/>
    <x v="0"/>
    <s v=""/>
  </r>
  <r>
    <x v="87"/>
    <n v="11"/>
    <n v="28"/>
    <n v="29"/>
    <n v="0"/>
    <n v="0"/>
    <s v=""/>
    <s v=""/>
    <s v=""/>
    <s v=""/>
    <s v=""/>
    <s v=""/>
    <s v=""/>
    <m/>
    <s v=""/>
    <x v="0"/>
    <s v=""/>
  </r>
  <r>
    <x v="87"/>
    <n v="12"/>
    <n v="28"/>
    <n v="29"/>
    <n v="0"/>
    <n v="0"/>
    <s v=""/>
    <s v=""/>
    <s v=""/>
    <s v=""/>
    <s v=""/>
    <s v=""/>
    <s v=""/>
    <m/>
    <s v=""/>
    <x v="0"/>
    <s v=""/>
  </r>
  <r>
    <x v="87"/>
    <n v="13"/>
    <n v="28"/>
    <n v="29"/>
    <n v="0"/>
    <n v="0"/>
    <s v=""/>
    <s v=""/>
    <s v=""/>
    <s v=""/>
    <s v=""/>
    <s v=""/>
    <s v=""/>
    <m/>
    <s v=""/>
    <x v="0"/>
    <s v=""/>
  </r>
  <r>
    <x v="88"/>
    <n v="1"/>
    <n v="31"/>
    <n v="32"/>
    <s v=""/>
    <s v=""/>
    <s v=""/>
    <s v=""/>
    <s v=""/>
    <s v=""/>
    <s v=""/>
    <s v=""/>
    <s v=""/>
    <m/>
    <s v=""/>
    <x v="0"/>
    <s v=""/>
  </r>
  <r>
    <x v="88"/>
    <n v="2"/>
    <n v="28"/>
    <n v="29"/>
    <n v="-3"/>
    <s v=""/>
    <s v=""/>
    <s v=""/>
    <s v=""/>
    <s v=""/>
    <s v=""/>
    <s v=""/>
    <s v=""/>
    <m/>
    <s v=""/>
    <x v="0"/>
    <s v=""/>
  </r>
  <r>
    <x v="88"/>
    <n v="3"/>
    <n v="31"/>
    <n v="32"/>
    <n v="3"/>
    <n v="6"/>
    <s v=""/>
    <s v=""/>
    <s v=""/>
    <s v=""/>
    <s v=""/>
    <s v=""/>
    <s v=""/>
    <m/>
    <s v=""/>
    <x v="0"/>
    <s v=""/>
  </r>
  <r>
    <x v="88"/>
    <n v="4"/>
    <n v="28"/>
    <n v="29"/>
    <n v="-3"/>
    <n v="-6"/>
    <s v=""/>
    <s v=""/>
    <s v=""/>
    <s v=""/>
    <s v=""/>
    <s v=""/>
    <s v=""/>
    <m/>
    <s v=""/>
    <x v="0"/>
    <s v=""/>
  </r>
  <r>
    <x v="88"/>
    <n v="5"/>
    <n v="29"/>
    <n v="30"/>
    <n v="1"/>
    <n v="4"/>
    <s v=""/>
    <s v=""/>
    <s v=""/>
    <s v=""/>
    <s v=""/>
    <s v=""/>
    <s v=""/>
    <m/>
    <s v=""/>
    <x v="0"/>
    <s v=""/>
  </r>
  <r>
    <x v="88"/>
    <n v="6"/>
    <n v="26"/>
    <n v="27"/>
    <n v="-3"/>
    <n v="-4"/>
    <s v=""/>
    <s v=""/>
    <s v=""/>
    <s v=""/>
    <s v=""/>
    <s v=""/>
    <s v=""/>
    <m/>
    <s v=""/>
    <x v="0"/>
    <s v=""/>
  </r>
  <r>
    <x v="88"/>
    <n v="7"/>
    <n v="28"/>
    <n v="29"/>
    <n v="2"/>
    <n v="5"/>
    <s v=""/>
    <s v=""/>
    <s v=""/>
    <s v=""/>
    <s v=""/>
    <s v=""/>
    <s v=""/>
    <m/>
    <s v=""/>
    <x v="0"/>
    <s v=""/>
  </r>
  <r>
    <x v="88"/>
    <n v="8"/>
    <n v="27"/>
    <n v="28"/>
    <n v="-1"/>
    <n v="-3"/>
    <s v=""/>
    <s v=""/>
    <s v=""/>
    <s v=""/>
    <s v=""/>
    <s v=""/>
    <s v=""/>
    <m/>
    <s v=""/>
    <x v="0"/>
    <s v=""/>
  </r>
  <r>
    <x v="88"/>
    <n v="9"/>
    <n v="26"/>
    <n v="27"/>
    <n v="-1"/>
    <n v="0"/>
    <s v=""/>
    <s v=""/>
    <s v=""/>
    <s v=""/>
    <s v=""/>
    <s v=""/>
    <s v=""/>
    <m/>
    <s v=""/>
    <x v="0"/>
    <s v=""/>
  </r>
  <r>
    <x v="88"/>
    <n v="10"/>
    <n v="25"/>
    <n v="26"/>
    <n v="-1"/>
    <n v="0"/>
    <s v=""/>
    <s v=""/>
    <s v=""/>
    <s v=""/>
    <s v=""/>
    <s v=""/>
    <s v=""/>
    <m/>
    <s v=""/>
    <x v="0"/>
    <s v=""/>
  </r>
  <r>
    <x v="89"/>
    <n v="1"/>
    <n v="34"/>
    <n v="35"/>
    <s v=""/>
    <s v=""/>
    <s v=""/>
    <s v=""/>
    <s v=""/>
    <s v=""/>
    <s v=""/>
    <s v=""/>
    <s v=""/>
    <m/>
    <s v=""/>
    <x v="0"/>
    <s v=""/>
  </r>
  <r>
    <x v="89"/>
    <n v="2"/>
    <n v="30"/>
    <n v="31"/>
    <n v="-4"/>
    <s v=""/>
    <s v=""/>
    <s v=""/>
    <s v=""/>
    <s v=""/>
    <s v=""/>
    <s v=""/>
    <s v=""/>
    <m/>
    <s v=""/>
    <x v="0"/>
    <s v=""/>
  </r>
  <r>
    <x v="89"/>
    <n v="3"/>
    <n v="35"/>
    <n v="36"/>
    <n v="5"/>
    <n v="9"/>
    <s v=""/>
    <s v=""/>
    <s v=""/>
    <s v=""/>
    <s v=""/>
    <s v=""/>
    <s v=""/>
    <m/>
    <s v=""/>
    <x v="0"/>
    <s v=""/>
  </r>
  <r>
    <x v="89"/>
    <n v="4"/>
    <n v="28"/>
    <n v="29"/>
    <n v="-7"/>
    <n v="-12"/>
    <s v=""/>
    <s v=""/>
    <s v=""/>
    <s v=""/>
    <s v=""/>
    <s v=""/>
    <s v=""/>
    <m/>
    <s v=""/>
    <x v="0"/>
    <s v=""/>
  </r>
  <r>
    <x v="89"/>
    <n v="5"/>
    <n v="30"/>
    <n v="31"/>
    <n v="2"/>
    <n v="9"/>
    <s v=""/>
    <s v=""/>
    <s v=""/>
    <s v=""/>
    <s v=""/>
    <s v=""/>
    <s v=""/>
    <m/>
    <s v=""/>
    <x v="0"/>
    <s v=""/>
  </r>
  <r>
    <x v="89"/>
    <n v="6"/>
    <n v="33"/>
    <n v="34"/>
    <n v="3"/>
    <n v="1"/>
    <s v=""/>
    <s v=""/>
    <s v=""/>
    <s v=""/>
    <s v=""/>
    <s v=""/>
    <s v=""/>
    <m/>
    <s v=""/>
    <x v="0"/>
    <s v=""/>
  </r>
  <r>
    <x v="89"/>
    <n v="7"/>
    <n v="27"/>
    <n v="28"/>
    <n v="-6"/>
    <n v="-9"/>
    <s v=""/>
    <s v=""/>
    <s v=""/>
    <s v=""/>
    <s v=""/>
    <s v=""/>
    <s v=""/>
    <m/>
    <s v=""/>
    <x v="0"/>
    <s v=""/>
  </r>
  <r>
    <x v="89"/>
    <n v="8"/>
    <n v="28"/>
    <n v="29"/>
    <n v="1"/>
    <n v="7"/>
    <s v=""/>
    <s v=""/>
    <s v=""/>
    <s v=""/>
    <s v=""/>
    <s v=""/>
    <s v=""/>
    <m/>
    <s v=""/>
    <x v="0"/>
    <s v=""/>
  </r>
  <r>
    <x v="89"/>
    <n v="9"/>
    <n v="30"/>
    <n v="31"/>
    <n v="2"/>
    <n v="1"/>
    <s v=""/>
    <s v=""/>
    <s v=""/>
    <s v=""/>
    <s v=""/>
    <s v=""/>
    <s v=""/>
    <m/>
    <s v=""/>
    <x v="0"/>
    <s v=""/>
  </r>
  <r>
    <x v="89"/>
    <n v="10"/>
    <n v="34"/>
    <n v="35"/>
    <n v="4"/>
    <n v="2"/>
    <s v=""/>
    <s v=""/>
    <s v=""/>
    <s v=""/>
    <s v=""/>
    <s v=""/>
    <s v=""/>
    <m/>
    <s v=""/>
    <x v="0"/>
    <s v=""/>
  </r>
  <r>
    <x v="89"/>
    <n v="11"/>
    <n v="33"/>
    <n v="34"/>
    <n v="-1"/>
    <n v="-5"/>
    <s v=""/>
    <s v=""/>
    <s v=""/>
    <s v=""/>
    <s v=""/>
    <s v=""/>
    <s v=""/>
    <m/>
    <s v=""/>
    <x v="0"/>
    <s v=""/>
  </r>
  <r>
    <x v="89"/>
    <n v="12"/>
    <n v="32"/>
    <n v="33"/>
    <n v="-1"/>
    <n v="0"/>
    <s v=""/>
    <s v=""/>
    <s v=""/>
    <s v=""/>
    <s v=""/>
    <s v=""/>
    <s v=""/>
    <m/>
    <s v=""/>
    <x v="0"/>
    <s v=""/>
  </r>
  <r>
    <x v="90"/>
    <n v="1"/>
    <n v="31"/>
    <n v="32"/>
    <s v=""/>
    <s v=""/>
    <s v=""/>
    <s v=""/>
    <s v=""/>
    <s v=""/>
    <s v=""/>
    <s v=""/>
    <s v=""/>
    <m/>
    <s v=""/>
    <x v="0"/>
    <s v=""/>
  </r>
  <r>
    <x v="90"/>
    <n v="2"/>
    <n v="32"/>
    <n v="33"/>
    <n v="1"/>
    <s v=""/>
    <s v=""/>
    <s v=""/>
    <s v=""/>
    <s v=""/>
    <s v=""/>
    <s v=""/>
    <s v=""/>
    <m/>
    <s v=""/>
    <x v="0"/>
    <s v=""/>
  </r>
  <r>
    <x v="90"/>
    <n v="3"/>
    <n v="31"/>
    <n v="32"/>
    <n v="-1"/>
    <n v="-2"/>
    <s v=""/>
    <s v=""/>
    <s v=""/>
    <s v=""/>
    <s v=""/>
    <s v=""/>
    <s v=""/>
    <m/>
    <s v=""/>
    <x v="0"/>
    <s v=""/>
  </r>
  <r>
    <x v="90"/>
    <n v="4"/>
    <n v="32"/>
    <n v="33"/>
    <n v="1"/>
    <n v="2"/>
    <s v=""/>
    <s v=""/>
    <s v=""/>
    <s v=""/>
    <s v=""/>
    <s v=""/>
    <s v=""/>
    <m/>
    <s v=""/>
    <x v="0"/>
    <s v=""/>
  </r>
  <r>
    <x v="90"/>
    <n v="5"/>
    <n v="32"/>
    <n v="33"/>
    <n v="0"/>
    <n v="-1"/>
    <s v=""/>
    <s v=""/>
    <s v=""/>
    <s v=""/>
    <s v=""/>
    <s v=""/>
    <s v=""/>
    <m/>
    <s v=""/>
    <x v="0"/>
    <s v=""/>
  </r>
  <r>
    <x v="90"/>
    <n v="6"/>
    <n v="30"/>
    <n v="31"/>
    <n v="-2"/>
    <n v="-2"/>
    <s v=""/>
    <s v=""/>
    <s v=""/>
    <s v=""/>
    <s v=""/>
    <s v=""/>
    <s v=""/>
    <m/>
    <s v=""/>
    <x v="0"/>
    <s v=""/>
  </r>
  <r>
    <x v="90"/>
    <n v="7"/>
    <n v="28"/>
    <n v="29"/>
    <n v="-2"/>
    <n v="0"/>
    <s v=""/>
    <s v=""/>
    <s v=""/>
    <s v=""/>
    <s v=""/>
    <s v=""/>
    <s v=""/>
    <m/>
    <s v=""/>
    <x v="0"/>
    <s v=""/>
  </r>
  <r>
    <x v="90"/>
    <n v="8"/>
    <n v="33"/>
    <n v="34"/>
    <n v="5"/>
    <n v="7"/>
    <s v=""/>
    <s v=""/>
    <s v=""/>
    <s v=""/>
    <s v=""/>
    <s v=""/>
    <s v=""/>
    <m/>
    <s v=""/>
    <x v="0"/>
    <s v=""/>
  </r>
  <r>
    <x v="90"/>
    <n v="9"/>
    <n v="32"/>
    <n v="33"/>
    <n v="-1"/>
    <n v="-6"/>
    <s v=""/>
    <s v=""/>
    <s v=""/>
    <s v=""/>
    <s v=""/>
    <s v=""/>
    <s v=""/>
    <m/>
    <s v=""/>
    <x v="0"/>
    <s v=""/>
  </r>
  <r>
    <x v="90"/>
    <n v="10"/>
    <n v="27"/>
    <n v="28"/>
    <n v="-5"/>
    <n v="-4"/>
    <s v=""/>
    <s v=""/>
    <s v=""/>
    <s v=""/>
    <s v=""/>
    <s v=""/>
    <s v=""/>
    <m/>
    <s v=""/>
    <x v="0"/>
    <s v=""/>
  </r>
  <r>
    <x v="90"/>
    <n v="11"/>
    <n v="33"/>
    <n v="34"/>
    <n v="6"/>
    <n v="11"/>
    <s v=""/>
    <s v=""/>
    <s v=""/>
    <s v=""/>
    <s v=""/>
    <s v=""/>
    <s v=""/>
    <m/>
    <s v=""/>
    <x v="0"/>
    <s v=""/>
  </r>
  <r>
    <x v="90"/>
    <n v="12"/>
    <n v="31"/>
    <n v="32"/>
    <n v="-2"/>
    <n v="-8"/>
    <s v=""/>
    <s v=""/>
    <s v=""/>
    <s v=""/>
    <s v=""/>
    <s v=""/>
    <s v=""/>
    <m/>
    <s v=""/>
    <x v="0"/>
    <s v=""/>
  </r>
  <r>
    <x v="91"/>
    <n v="1"/>
    <n v="31"/>
    <n v="32"/>
    <s v=""/>
    <s v=""/>
    <s v=""/>
    <s v=""/>
    <s v=""/>
    <s v=""/>
    <s v=""/>
    <s v=""/>
    <s v=""/>
    <s v=""/>
    <s v=""/>
    <x v="0"/>
    <n v="1"/>
  </r>
  <r>
    <x v="91"/>
    <n v="2"/>
    <n v="31"/>
    <n v="32"/>
    <n v="0"/>
    <s v=""/>
    <s v=""/>
    <s v=""/>
    <s v=""/>
    <s v=""/>
    <s v=""/>
    <s v=""/>
    <s v=""/>
    <s v=""/>
    <s v=""/>
    <x v="0"/>
    <n v="1"/>
  </r>
  <r>
    <x v="91"/>
    <n v="3"/>
    <n v="31"/>
    <n v="32"/>
    <n v="0"/>
    <n v="0"/>
    <s v=""/>
    <s v=""/>
    <s v=""/>
    <s v=""/>
    <s v=""/>
    <s v=""/>
    <s v=""/>
    <s v=""/>
    <s v=""/>
    <x v="0"/>
    <n v="1"/>
  </r>
  <r>
    <x v="91"/>
    <n v="4"/>
    <n v="30"/>
    <n v="31"/>
    <n v="-1"/>
    <n v="-1"/>
    <s v=""/>
    <s v=""/>
    <s v=""/>
    <s v=""/>
    <s v=""/>
    <s v=""/>
    <s v=""/>
    <s v=""/>
    <s v=""/>
    <x v="0"/>
    <n v="1"/>
  </r>
  <r>
    <x v="91"/>
    <n v="5"/>
    <n v="32"/>
    <n v="33"/>
    <n v="2"/>
    <n v="3"/>
    <s v=""/>
    <s v=""/>
    <s v=""/>
    <s v=""/>
    <s v=""/>
    <s v=""/>
    <s v=""/>
    <s v=""/>
    <s v=""/>
    <x v="0"/>
    <n v="1"/>
  </r>
  <r>
    <x v="91"/>
    <n v="6"/>
    <n v="31"/>
    <n v="32"/>
    <n v="-1"/>
    <n v="-3"/>
    <s v=""/>
    <s v=""/>
    <s v=""/>
    <s v=""/>
    <s v=""/>
    <s v=""/>
    <s v=""/>
    <s v=""/>
    <s v=""/>
    <x v="0"/>
    <n v="1"/>
  </r>
  <r>
    <x v="91"/>
    <n v="7"/>
    <n v="31"/>
    <n v="32"/>
    <n v="0"/>
    <n v="1"/>
    <s v=""/>
    <s v=""/>
    <s v=""/>
    <s v=""/>
    <s v=""/>
    <s v=""/>
    <s v=""/>
    <s v=""/>
    <s v=""/>
    <x v="0"/>
    <n v="1"/>
  </r>
  <r>
    <x v="91"/>
    <n v="8"/>
    <n v="32"/>
    <n v="33"/>
    <n v="1"/>
    <n v="1"/>
    <n v="33"/>
    <n v="0"/>
    <n v="1"/>
    <n v="1"/>
    <n v="1"/>
    <s v=""/>
    <s v=""/>
    <s v=""/>
    <n v="1"/>
    <x v="1"/>
    <n v="1"/>
  </r>
  <r>
    <x v="91"/>
    <n v="9"/>
    <n v="30"/>
    <n v="31"/>
    <n v="-2"/>
    <n v="-3"/>
    <n v="35"/>
    <n v="0"/>
    <n v="1"/>
    <n v="2"/>
    <n v="2"/>
    <s v=""/>
    <s v=""/>
    <s v=""/>
    <s v=""/>
    <x v="0"/>
    <n v="1"/>
  </r>
  <r>
    <x v="91"/>
    <n v="10"/>
    <n v="30"/>
    <n v="31"/>
    <n v="0"/>
    <n v="2"/>
    <n v="30"/>
    <n v="0"/>
    <n v="1"/>
    <n v="3"/>
    <n v="3"/>
    <s v=""/>
    <s v=""/>
    <s v=""/>
    <s v=""/>
    <x v="0"/>
    <n v="1"/>
  </r>
  <r>
    <x v="91"/>
    <n v="11"/>
    <n v="27"/>
    <n v="28"/>
    <n v="-3"/>
    <n v="-3"/>
    <n v="32"/>
    <s v=""/>
    <n v="1"/>
    <n v="4"/>
    <n v="4"/>
    <s v=""/>
    <s v=""/>
    <s v=""/>
    <s v=""/>
    <x v="0"/>
    <n v="1"/>
  </r>
  <r>
    <x v="91"/>
    <n v="12"/>
    <n v="34"/>
    <n v="35"/>
    <n v="7"/>
    <n v="10"/>
    <n v="26"/>
    <s v=""/>
    <n v="1"/>
    <s v=""/>
    <s v=""/>
    <s v=""/>
    <s v=""/>
    <s v=""/>
    <s v=""/>
    <x v="0"/>
    <n v="1"/>
  </r>
  <r>
    <x v="91"/>
    <n v="13"/>
    <n v="32"/>
    <n v="33"/>
    <n v="-2"/>
    <n v="-9"/>
    <n v="43"/>
    <s v=""/>
    <n v="1"/>
    <s v=""/>
    <s v=""/>
    <s v=""/>
    <s v=""/>
    <s v=""/>
    <s v=""/>
    <x v="0"/>
    <n v="1"/>
  </r>
  <r>
    <x v="92"/>
    <n v="1"/>
    <n v="29"/>
    <n v="30"/>
    <s v=""/>
    <s v=""/>
    <s v=""/>
    <s v=""/>
    <s v=""/>
    <s v=""/>
    <s v=""/>
    <s v=""/>
    <s v=""/>
    <m/>
    <s v=""/>
    <x v="0"/>
    <s v=""/>
  </r>
  <r>
    <x v="92"/>
    <n v="2"/>
    <n v="33"/>
    <n v="34"/>
    <n v="4"/>
    <s v=""/>
    <s v=""/>
    <s v=""/>
    <s v=""/>
    <s v=""/>
    <s v=""/>
    <s v=""/>
    <s v=""/>
    <m/>
    <s v=""/>
    <x v="0"/>
    <s v=""/>
  </r>
  <r>
    <x v="92"/>
    <n v="3"/>
    <n v="33"/>
    <n v="34"/>
    <n v="0"/>
    <n v="-4"/>
    <s v=""/>
    <s v=""/>
    <s v=""/>
    <s v=""/>
    <s v=""/>
    <s v=""/>
    <s v=""/>
    <m/>
    <s v=""/>
    <x v="0"/>
    <s v=""/>
  </r>
  <r>
    <x v="92"/>
    <n v="4"/>
    <n v="26"/>
    <n v="27"/>
    <n v="-7"/>
    <n v="-7"/>
    <s v=""/>
    <s v=""/>
    <s v=""/>
    <s v=""/>
    <s v=""/>
    <s v=""/>
    <s v=""/>
    <m/>
    <s v=""/>
    <x v="0"/>
    <s v=""/>
  </r>
  <r>
    <x v="92"/>
    <n v="5"/>
    <n v="31"/>
    <n v="32"/>
    <n v="5"/>
    <n v="12"/>
    <s v=""/>
    <s v=""/>
    <s v=""/>
    <s v=""/>
    <s v=""/>
    <s v=""/>
    <s v=""/>
    <m/>
    <s v=""/>
    <x v="0"/>
    <s v=""/>
  </r>
  <r>
    <x v="92"/>
    <n v="6"/>
    <n v="33"/>
    <n v="34"/>
    <n v="2"/>
    <n v="-3"/>
    <s v=""/>
    <s v=""/>
    <s v=""/>
    <s v=""/>
    <s v=""/>
    <s v=""/>
    <s v=""/>
    <m/>
    <s v=""/>
    <x v="0"/>
    <s v=""/>
  </r>
  <r>
    <x v="93"/>
    <n v="1"/>
    <n v="26"/>
    <n v="27"/>
    <s v=""/>
    <s v=""/>
    <s v=""/>
    <s v=""/>
    <s v=""/>
    <s v=""/>
    <s v=""/>
    <s v=""/>
    <s v=""/>
    <m/>
    <s v=""/>
    <x v="0"/>
    <s v=""/>
  </r>
  <r>
    <x v="93"/>
    <n v="2"/>
    <n v="28"/>
    <n v="29"/>
    <n v="2"/>
    <s v=""/>
    <s v=""/>
    <s v=""/>
    <s v=""/>
    <s v=""/>
    <s v=""/>
    <s v=""/>
    <s v=""/>
    <m/>
    <s v=""/>
    <x v="0"/>
    <s v=""/>
  </r>
  <r>
    <x v="93"/>
    <n v="3"/>
    <n v="28"/>
    <n v="29"/>
    <n v="0"/>
    <n v="-2"/>
    <s v=""/>
    <s v=""/>
    <s v=""/>
    <s v=""/>
    <s v=""/>
    <s v=""/>
    <s v=""/>
    <m/>
    <s v=""/>
    <x v="0"/>
    <s v=""/>
  </r>
  <r>
    <x v="93"/>
    <n v="4"/>
    <n v="25"/>
    <n v="26"/>
    <n v="-3"/>
    <n v="-3"/>
    <s v=""/>
    <s v=""/>
    <s v=""/>
    <s v=""/>
    <s v=""/>
    <s v=""/>
    <s v=""/>
    <m/>
    <s v=""/>
    <x v="0"/>
    <s v=""/>
  </r>
  <r>
    <x v="93"/>
    <n v="5"/>
    <n v="27"/>
    <n v="28"/>
    <n v="2"/>
    <n v="5"/>
    <s v=""/>
    <s v=""/>
    <s v=""/>
    <s v=""/>
    <s v=""/>
    <s v=""/>
    <s v=""/>
    <m/>
    <s v=""/>
    <x v="0"/>
    <s v=""/>
  </r>
  <r>
    <x v="93"/>
    <n v="6"/>
    <n v="29"/>
    <n v="30"/>
    <n v="2"/>
    <n v="0"/>
    <s v=""/>
    <s v=""/>
    <s v=""/>
    <s v=""/>
    <s v=""/>
    <s v=""/>
    <s v=""/>
    <m/>
    <s v=""/>
    <x v="0"/>
    <s v=""/>
  </r>
  <r>
    <x v="93"/>
    <n v="7"/>
    <n v="26"/>
    <n v="27"/>
    <n v="-3"/>
    <n v="-5"/>
    <s v=""/>
    <s v=""/>
    <s v=""/>
    <s v=""/>
    <s v=""/>
    <s v=""/>
    <s v=""/>
    <m/>
    <s v=""/>
    <x v="0"/>
    <s v=""/>
  </r>
  <r>
    <x v="93"/>
    <n v="8"/>
    <n v="27"/>
    <n v="28"/>
    <n v="1"/>
    <n v="4"/>
    <s v=""/>
    <s v=""/>
    <s v=""/>
    <s v=""/>
    <s v=""/>
    <s v=""/>
    <s v=""/>
    <m/>
    <s v=""/>
    <x v="0"/>
    <s v=""/>
  </r>
  <r>
    <x v="93"/>
    <n v="9"/>
    <n v="23"/>
    <n v="24"/>
    <n v="-4"/>
    <n v="-5"/>
    <s v=""/>
    <s v=""/>
    <s v=""/>
    <s v=""/>
    <s v=""/>
    <s v=""/>
    <s v=""/>
    <m/>
    <s v=""/>
    <x v="0"/>
    <s v=""/>
  </r>
  <r>
    <x v="93"/>
    <n v="10"/>
    <n v="27"/>
    <n v="28"/>
    <n v="4"/>
    <n v="8"/>
    <s v=""/>
    <s v=""/>
    <s v=""/>
    <s v=""/>
    <s v=""/>
    <s v=""/>
    <s v=""/>
    <m/>
    <s v=""/>
    <x v="0"/>
    <s v=""/>
  </r>
  <r>
    <x v="93"/>
    <n v="11"/>
    <n v="26"/>
    <n v="27"/>
    <n v="-1"/>
    <n v="-5"/>
    <s v=""/>
    <s v=""/>
    <s v=""/>
    <s v=""/>
    <s v=""/>
    <s v=""/>
    <s v=""/>
    <m/>
    <s v=""/>
    <x v="0"/>
    <s v=""/>
  </r>
  <r>
    <x v="93"/>
    <n v="12"/>
    <n v="27"/>
    <n v="28"/>
    <n v="1"/>
    <n v="2"/>
    <s v=""/>
    <s v=""/>
    <s v=""/>
    <s v=""/>
    <s v=""/>
    <s v=""/>
    <s v=""/>
    <m/>
    <s v=""/>
    <x v="0"/>
    <s v=""/>
  </r>
  <r>
    <x v="94"/>
    <n v="1"/>
    <n v="27"/>
    <n v="28"/>
    <s v=""/>
    <s v=""/>
    <s v=""/>
    <s v=""/>
    <s v=""/>
    <s v=""/>
    <s v=""/>
    <s v=""/>
    <s v=""/>
    <s v=""/>
    <s v=""/>
    <x v="0"/>
    <n v="1"/>
  </r>
  <r>
    <x v="94"/>
    <n v="2"/>
    <n v="27"/>
    <n v="28"/>
    <n v="0"/>
    <s v=""/>
    <s v=""/>
    <s v=""/>
    <s v=""/>
    <s v=""/>
    <s v=""/>
    <s v=""/>
    <s v=""/>
    <s v=""/>
    <s v=""/>
    <x v="0"/>
    <n v="1"/>
  </r>
  <r>
    <x v="94"/>
    <n v="3"/>
    <n v="26"/>
    <n v="27"/>
    <n v="-1"/>
    <n v="-1"/>
    <s v=""/>
    <s v=""/>
    <s v=""/>
    <s v=""/>
    <s v=""/>
    <s v=""/>
    <s v=""/>
    <s v=""/>
    <s v=""/>
    <x v="0"/>
    <n v="1"/>
  </r>
  <r>
    <x v="94"/>
    <n v="4"/>
    <n v="27"/>
    <n v="28"/>
    <n v="1"/>
    <n v="2"/>
    <s v=""/>
    <s v=""/>
    <s v=""/>
    <s v=""/>
    <s v=""/>
    <s v=""/>
    <s v=""/>
    <s v=""/>
    <s v=""/>
    <x v="0"/>
    <n v="1"/>
  </r>
  <r>
    <x v="94"/>
    <n v="5"/>
    <n v="26"/>
    <n v="27"/>
    <n v="-1"/>
    <n v="-2"/>
    <s v=""/>
    <s v=""/>
    <s v=""/>
    <s v=""/>
    <s v=""/>
    <s v=""/>
    <s v=""/>
    <s v=""/>
    <s v=""/>
    <x v="0"/>
    <n v="1"/>
  </r>
  <r>
    <x v="94"/>
    <n v="6"/>
    <n v="26"/>
    <n v="27"/>
    <n v="0"/>
    <n v="1"/>
    <s v=""/>
    <s v=""/>
    <s v=""/>
    <s v=""/>
    <s v=""/>
    <s v=""/>
    <s v=""/>
    <s v=""/>
    <s v=""/>
    <x v="0"/>
    <n v="1"/>
  </r>
  <r>
    <x v="94"/>
    <n v="7"/>
    <n v="27"/>
    <n v="28"/>
    <n v="1"/>
    <n v="1"/>
    <n v="28"/>
    <n v="0"/>
    <n v="1"/>
    <n v="1"/>
    <n v="1"/>
    <s v=""/>
    <s v=""/>
    <s v=""/>
    <n v="1"/>
    <x v="1"/>
    <n v="1"/>
  </r>
  <r>
    <x v="94"/>
    <n v="8"/>
    <n v="28"/>
    <n v="29"/>
    <n v="1"/>
    <n v="0"/>
    <n v="30"/>
    <n v="0"/>
    <n v="1"/>
    <n v="2"/>
    <n v="2"/>
    <s v=""/>
    <s v=""/>
    <s v=""/>
    <s v=""/>
    <x v="0"/>
    <n v="1"/>
  </r>
  <r>
    <x v="94"/>
    <n v="9"/>
    <n v="26"/>
    <n v="27"/>
    <n v="-2"/>
    <n v="-3"/>
    <n v="31"/>
    <n v="0"/>
    <n v="1"/>
    <n v="3"/>
    <n v="3"/>
    <s v=""/>
    <s v=""/>
    <s v=""/>
    <s v=""/>
    <x v="0"/>
    <n v="1"/>
  </r>
  <r>
    <x v="94"/>
    <n v="10"/>
    <n v="28"/>
    <n v="29"/>
    <n v="2"/>
    <n v="4"/>
    <n v="26"/>
    <s v=""/>
    <n v="1"/>
    <n v="4"/>
    <n v="4"/>
    <s v=""/>
    <s v=""/>
    <s v=""/>
    <s v=""/>
    <x v="0"/>
    <n v="1"/>
  </r>
  <r>
    <x v="94"/>
    <n v="11"/>
    <n v="28"/>
    <n v="29"/>
    <n v="0"/>
    <n v="-2"/>
    <n v="32"/>
    <s v=""/>
    <n v="1"/>
    <s v=""/>
    <s v=""/>
    <s v=""/>
    <s v=""/>
    <s v=""/>
    <s v=""/>
    <x v="0"/>
    <n v="1"/>
  </r>
  <r>
    <x v="94"/>
    <n v="12"/>
    <n v="28"/>
    <n v="29"/>
    <n v="0"/>
    <n v="0"/>
    <n v="30"/>
    <s v=""/>
    <n v="1"/>
    <s v=""/>
    <s v=""/>
    <s v=""/>
    <s v=""/>
    <s v=""/>
    <s v=""/>
    <x v="0"/>
    <n v="1"/>
  </r>
  <r>
    <x v="95"/>
    <n v="1"/>
    <n v="28"/>
    <n v="29"/>
    <s v=""/>
    <s v=""/>
    <s v=""/>
    <s v=""/>
    <s v=""/>
    <s v=""/>
    <s v=""/>
    <s v=""/>
    <s v=""/>
    <s v=""/>
    <s v=""/>
    <x v="0"/>
    <n v="1"/>
  </r>
  <r>
    <x v="95"/>
    <n v="2"/>
    <n v="28"/>
    <n v="29"/>
    <n v="0"/>
    <s v=""/>
    <s v=""/>
    <s v=""/>
    <s v=""/>
    <s v=""/>
    <s v=""/>
    <s v=""/>
    <s v=""/>
    <s v=""/>
    <s v=""/>
    <x v="0"/>
    <n v="1"/>
  </r>
  <r>
    <x v="95"/>
    <n v="3"/>
    <n v="30"/>
    <n v="31"/>
    <n v="2"/>
    <n v="2"/>
    <s v=""/>
    <s v=""/>
    <s v=""/>
    <s v=""/>
    <s v=""/>
    <s v=""/>
    <s v=""/>
    <s v=""/>
    <s v=""/>
    <x v="0"/>
    <n v="1"/>
  </r>
  <r>
    <x v="95"/>
    <n v="4"/>
    <n v="33"/>
    <n v="34"/>
    <n v="3"/>
    <n v="1"/>
    <s v=""/>
    <s v=""/>
    <s v=""/>
    <s v=""/>
    <s v=""/>
    <s v=""/>
    <s v=""/>
    <s v=""/>
    <s v=""/>
    <x v="0"/>
    <n v="1"/>
  </r>
  <r>
    <x v="95"/>
    <n v="5"/>
    <n v="33"/>
    <n v="34"/>
    <n v="0"/>
    <n v="-3"/>
    <s v=""/>
    <s v=""/>
    <s v=""/>
    <s v=""/>
    <s v=""/>
    <s v=""/>
    <s v=""/>
    <s v=""/>
    <s v=""/>
    <x v="0"/>
    <n v="1"/>
  </r>
  <r>
    <x v="95"/>
    <n v="6"/>
    <n v="32"/>
    <n v="33"/>
    <n v="-1"/>
    <n v="-1"/>
    <s v=""/>
    <s v=""/>
    <s v=""/>
    <s v=""/>
    <s v=""/>
    <s v=""/>
    <s v=""/>
    <s v=""/>
    <s v=""/>
    <x v="0"/>
    <n v="1"/>
  </r>
  <r>
    <x v="95"/>
    <n v="7"/>
    <n v="30"/>
    <n v="31"/>
    <n v="-2"/>
    <n v="-1"/>
    <n v="31"/>
    <n v="0"/>
    <n v="-1"/>
    <n v="1"/>
    <n v="1"/>
    <s v=""/>
    <s v=""/>
    <s v=""/>
    <n v="-1"/>
    <x v="1"/>
    <n v="1"/>
  </r>
  <r>
    <x v="95"/>
    <n v="8"/>
    <n v="34"/>
    <n v="35"/>
    <n v="4"/>
    <n v="6"/>
    <n v="28"/>
    <n v="0"/>
    <n v="-1"/>
    <n v="2"/>
    <n v="2"/>
    <s v=""/>
    <s v=""/>
    <s v=""/>
    <s v=""/>
    <x v="0"/>
    <n v="1"/>
  </r>
  <r>
    <x v="95"/>
    <n v="9"/>
    <n v="32"/>
    <n v="33"/>
    <n v="-2"/>
    <n v="-6"/>
    <n v="38"/>
    <n v="1"/>
    <n v="-1"/>
    <n v="3"/>
    <n v="3"/>
    <s v=""/>
    <s v=""/>
    <s v=""/>
    <s v=""/>
    <x v="0"/>
    <n v="1"/>
  </r>
  <r>
    <x v="95"/>
    <n v="10"/>
    <n v="29"/>
    <n v="30"/>
    <n v="-3"/>
    <n v="-1"/>
    <n v="30"/>
    <n v="0"/>
    <n v="-1"/>
    <n v="1"/>
    <n v="4"/>
    <s v=""/>
    <s v=""/>
    <s v=""/>
    <s v=""/>
    <x v="0"/>
    <n v="1"/>
  </r>
  <r>
    <x v="95"/>
    <n v="11"/>
    <n v="30"/>
    <n v="31"/>
    <n v="1"/>
    <n v="4"/>
    <n v="26"/>
    <n v="0"/>
    <n v="-1"/>
    <n v="2"/>
    <n v="5"/>
    <s v=""/>
    <s v=""/>
    <s v=""/>
    <s v=""/>
    <x v="0"/>
    <n v="1"/>
  </r>
  <r>
    <x v="95"/>
    <n v="12"/>
    <n v="26"/>
    <n v="27"/>
    <n v="-4"/>
    <n v="-5"/>
    <n v="31"/>
    <s v=""/>
    <n v="-1"/>
    <n v="3"/>
    <n v="6"/>
    <n v="6"/>
    <s v=""/>
    <s v=""/>
    <s v=""/>
    <x v="0"/>
    <n v="1"/>
  </r>
  <r>
    <x v="96"/>
    <n v="1"/>
    <n v="36"/>
    <n v="37"/>
    <s v=""/>
    <s v=""/>
    <s v=""/>
    <s v=""/>
    <s v=""/>
    <s v=""/>
    <s v=""/>
    <s v=""/>
    <s v=""/>
    <m/>
    <s v=""/>
    <x v="0"/>
    <s v=""/>
  </r>
  <r>
    <x v="96"/>
    <n v="2"/>
    <n v="29"/>
    <n v="30"/>
    <n v="-7"/>
    <s v=""/>
    <s v=""/>
    <s v=""/>
    <s v=""/>
    <s v=""/>
    <s v=""/>
    <s v=""/>
    <s v=""/>
    <m/>
    <s v=""/>
    <x v="0"/>
    <s v=""/>
  </r>
  <r>
    <x v="96"/>
    <n v="3"/>
    <n v="38"/>
    <n v="39"/>
    <n v="9"/>
    <n v="16"/>
    <s v=""/>
    <s v=""/>
    <s v=""/>
    <s v=""/>
    <s v=""/>
    <s v=""/>
    <s v=""/>
    <m/>
    <s v=""/>
    <x v="0"/>
    <s v=""/>
  </r>
  <r>
    <x v="96"/>
    <n v="4"/>
    <n v="34"/>
    <n v="35"/>
    <n v="-4"/>
    <n v="-13"/>
    <s v=""/>
    <s v=""/>
    <s v=""/>
    <s v=""/>
    <s v=""/>
    <s v=""/>
    <s v=""/>
    <m/>
    <s v=""/>
    <x v="0"/>
    <s v=""/>
  </r>
  <r>
    <x v="96"/>
    <n v="5"/>
    <n v="31"/>
    <n v="32"/>
    <n v="-3"/>
    <n v="1"/>
    <s v=""/>
    <s v=""/>
    <s v=""/>
    <s v=""/>
    <s v=""/>
    <s v=""/>
    <s v=""/>
    <m/>
    <s v=""/>
    <x v="0"/>
    <s v=""/>
  </r>
  <r>
    <x v="96"/>
    <n v="6"/>
    <n v="28"/>
    <n v="29"/>
    <n v="-3"/>
    <n v="0"/>
    <s v=""/>
    <s v=""/>
    <s v=""/>
    <s v=""/>
    <s v=""/>
    <s v=""/>
    <s v=""/>
    <m/>
    <s v=""/>
    <x v="0"/>
    <s v=""/>
  </r>
  <r>
    <x v="96"/>
    <n v="7"/>
    <n v="29"/>
    <n v="30"/>
    <n v="1"/>
    <n v="4"/>
    <s v=""/>
    <s v=""/>
    <s v=""/>
    <s v=""/>
    <s v=""/>
    <s v=""/>
    <s v=""/>
    <m/>
    <s v=""/>
    <x v="0"/>
    <s v=""/>
  </r>
  <r>
    <x v="96"/>
    <n v="8"/>
    <n v="32"/>
    <n v="33"/>
    <n v="3"/>
    <n v="2"/>
    <s v=""/>
    <s v=""/>
    <s v=""/>
    <s v=""/>
    <s v=""/>
    <s v=""/>
    <s v=""/>
    <m/>
    <s v=""/>
    <x v="0"/>
    <s v=""/>
  </r>
  <r>
    <x v="96"/>
    <n v="9"/>
    <n v="32"/>
    <n v="33"/>
    <n v="0"/>
    <n v="-3"/>
    <s v=""/>
    <s v=""/>
    <s v=""/>
    <s v=""/>
    <s v=""/>
    <s v=""/>
    <s v=""/>
    <m/>
    <s v=""/>
    <x v="0"/>
    <s v=""/>
  </r>
  <r>
    <x v="96"/>
    <n v="10"/>
    <n v="33"/>
    <n v="34"/>
    <n v="1"/>
    <n v="1"/>
    <s v=""/>
    <s v=""/>
    <s v=""/>
    <s v=""/>
    <s v=""/>
    <s v=""/>
    <s v=""/>
    <m/>
    <s v=""/>
    <x v="0"/>
    <s v=""/>
  </r>
  <r>
    <x v="96"/>
    <n v="11"/>
    <n v="31"/>
    <n v="32"/>
    <n v="-2"/>
    <n v="-3"/>
    <s v=""/>
    <s v=""/>
    <s v=""/>
    <s v=""/>
    <s v=""/>
    <s v=""/>
    <s v=""/>
    <m/>
    <s v=""/>
    <x v="0"/>
    <s v=""/>
  </r>
  <r>
    <x v="96"/>
    <n v="12"/>
    <n v="32"/>
    <n v="33"/>
    <n v="1"/>
    <n v="3"/>
    <s v=""/>
    <s v=""/>
    <s v=""/>
    <s v=""/>
    <s v=""/>
    <s v=""/>
    <s v=""/>
    <m/>
    <s v=""/>
    <x v="0"/>
    <s v=""/>
  </r>
  <r>
    <x v="96"/>
    <n v="13"/>
    <n v="37"/>
    <n v="38"/>
    <n v="5"/>
    <n v="4"/>
    <s v=""/>
    <s v=""/>
    <s v=""/>
    <s v=""/>
    <s v=""/>
    <s v=""/>
    <s v=""/>
    <m/>
    <s v=""/>
    <x v="0"/>
    <s v=""/>
  </r>
  <r>
    <x v="96"/>
    <n v="14"/>
    <n v="29"/>
    <n v="30"/>
    <n v="-8"/>
    <n v="-13"/>
    <s v=""/>
    <s v=""/>
    <s v=""/>
    <s v=""/>
    <s v=""/>
    <s v=""/>
    <s v=""/>
    <m/>
    <s v=""/>
    <x v="0"/>
    <s v=""/>
  </r>
  <r>
    <x v="96"/>
    <n v="15"/>
    <n v="30"/>
    <n v="31"/>
    <n v="1"/>
    <n v="9"/>
    <s v=""/>
    <s v=""/>
    <s v=""/>
    <s v=""/>
    <s v=""/>
    <s v=""/>
    <s v=""/>
    <m/>
    <s v=""/>
    <x v="0"/>
    <s v=""/>
  </r>
  <r>
    <x v="97"/>
    <n v="1"/>
    <n v="28"/>
    <n v="29"/>
    <s v=""/>
    <s v=""/>
    <s v=""/>
    <s v=""/>
    <s v=""/>
    <s v=""/>
    <s v=""/>
    <s v=""/>
    <s v=""/>
    <s v=""/>
    <s v=""/>
    <x v="0"/>
    <n v="1"/>
  </r>
  <r>
    <x v="97"/>
    <n v="2"/>
    <n v="24"/>
    <n v="25"/>
    <n v="-4"/>
    <s v=""/>
    <s v=""/>
    <s v=""/>
    <s v=""/>
    <s v=""/>
    <s v=""/>
    <s v=""/>
    <s v=""/>
    <s v=""/>
    <s v=""/>
    <x v="0"/>
    <n v="1"/>
  </r>
  <r>
    <x v="97"/>
    <n v="3"/>
    <n v="28"/>
    <n v="29"/>
    <n v="4"/>
    <n v="8"/>
    <s v=""/>
    <s v=""/>
    <s v=""/>
    <s v=""/>
    <s v=""/>
    <s v=""/>
    <s v=""/>
    <s v=""/>
    <s v=""/>
    <x v="0"/>
    <n v="1"/>
  </r>
  <r>
    <x v="97"/>
    <n v="4"/>
    <n v="25"/>
    <n v="26"/>
    <n v="-3"/>
    <n v="-7"/>
    <s v=""/>
    <s v=""/>
    <s v=""/>
    <s v=""/>
    <s v=""/>
    <s v=""/>
    <s v=""/>
    <s v=""/>
    <s v=""/>
    <x v="0"/>
    <n v="1"/>
  </r>
  <r>
    <x v="97"/>
    <n v="5"/>
    <n v="27"/>
    <n v="28"/>
    <n v="2"/>
    <n v="5"/>
    <s v=""/>
    <s v=""/>
    <s v=""/>
    <s v=""/>
    <s v=""/>
    <s v=""/>
    <s v=""/>
    <s v=""/>
    <s v=""/>
    <x v="0"/>
    <n v="1"/>
  </r>
  <r>
    <x v="97"/>
    <n v="6"/>
    <n v="29"/>
    <n v="30"/>
    <n v="2"/>
    <n v="0"/>
    <s v=""/>
    <s v=""/>
    <s v=""/>
    <s v=""/>
    <s v=""/>
    <s v=""/>
    <s v=""/>
    <s v=""/>
    <s v=""/>
    <x v="0"/>
    <n v="1"/>
  </r>
  <r>
    <x v="97"/>
    <n v="7"/>
    <n v="28"/>
    <n v="29"/>
    <n v="-1"/>
    <n v="-3"/>
    <s v=""/>
    <s v=""/>
    <s v=""/>
    <s v=""/>
    <s v=""/>
    <s v=""/>
    <s v=""/>
    <s v=""/>
    <s v=""/>
    <x v="0"/>
    <n v="1"/>
  </r>
  <r>
    <x v="97"/>
    <n v="8"/>
    <n v="26"/>
    <n v="27"/>
    <n v="-2"/>
    <n v="-1"/>
    <s v=""/>
    <s v=""/>
    <s v=""/>
    <s v=""/>
    <s v=""/>
    <s v=""/>
    <s v=""/>
    <s v=""/>
    <s v=""/>
    <x v="0"/>
    <n v="1"/>
  </r>
  <r>
    <x v="97"/>
    <n v="9"/>
    <n v="29"/>
    <n v="30"/>
    <n v="3"/>
    <n v="5"/>
    <s v=""/>
    <s v=""/>
    <s v=""/>
    <s v=""/>
    <s v=""/>
    <s v=""/>
    <s v=""/>
    <s v=""/>
    <s v=""/>
    <x v="0"/>
    <n v="1"/>
  </r>
  <r>
    <x v="97"/>
    <n v="10"/>
    <n v="28"/>
    <n v="29"/>
    <n v="-1"/>
    <n v="-4"/>
    <s v=""/>
    <s v=""/>
    <s v=""/>
    <s v=""/>
    <s v=""/>
    <s v=""/>
    <s v=""/>
    <s v=""/>
    <s v=""/>
    <x v="0"/>
    <n v="1"/>
  </r>
  <r>
    <x v="97"/>
    <n v="11"/>
    <n v="27"/>
    <n v="28"/>
    <n v="-1"/>
    <n v="0"/>
    <s v=""/>
    <s v=""/>
    <s v=""/>
    <s v=""/>
    <s v=""/>
    <s v=""/>
    <s v=""/>
    <s v=""/>
    <s v=""/>
    <x v="0"/>
    <n v="1"/>
  </r>
  <r>
    <x v="97"/>
    <n v="12"/>
    <n v="27"/>
    <n v="28"/>
    <n v="0"/>
    <n v="1"/>
    <s v=""/>
    <s v=""/>
    <s v=""/>
    <s v=""/>
    <s v=""/>
    <s v=""/>
    <s v=""/>
    <s v=""/>
    <s v=""/>
    <x v="0"/>
    <n v="1"/>
  </r>
  <r>
    <x v="97"/>
    <n v="13"/>
    <n v="27"/>
    <n v="28"/>
    <n v="0"/>
    <n v="0"/>
    <s v=""/>
    <s v=""/>
    <s v=""/>
    <s v=""/>
    <s v=""/>
    <s v=""/>
    <s v=""/>
    <s v=""/>
    <s v=""/>
    <x v="0"/>
    <n v="1"/>
  </r>
  <r>
    <x v="97"/>
    <n v="14"/>
    <n v="26"/>
    <n v="27"/>
    <n v="-1"/>
    <n v="-1"/>
    <s v=""/>
    <s v=""/>
    <s v=""/>
    <s v=""/>
    <s v=""/>
    <s v=""/>
    <s v=""/>
    <s v=""/>
    <s v=""/>
    <x v="0"/>
    <n v="1"/>
  </r>
  <r>
    <x v="97"/>
    <n v="15"/>
    <n v="26"/>
    <n v="27"/>
    <n v="0"/>
    <n v="1"/>
    <s v=""/>
    <s v=""/>
    <s v=""/>
    <s v=""/>
    <s v=""/>
    <s v=""/>
    <s v=""/>
    <s v=""/>
    <s v=""/>
    <x v="0"/>
    <n v="1"/>
  </r>
  <r>
    <x v="97"/>
    <n v="16"/>
    <n v="27"/>
    <n v="28"/>
    <n v="1"/>
    <n v="1"/>
    <n v="28"/>
    <n v="0"/>
    <n v="1"/>
    <n v="1"/>
    <n v="1"/>
    <s v=""/>
    <s v=""/>
    <s v=""/>
    <n v="1"/>
    <x v="1"/>
    <n v="1"/>
  </r>
  <r>
    <x v="97"/>
    <n v="17"/>
    <n v="27"/>
    <n v="28"/>
    <n v="0"/>
    <n v="-1"/>
    <n v="30"/>
    <n v="0"/>
    <n v="1"/>
    <n v="2"/>
    <n v="2"/>
    <s v=""/>
    <s v=""/>
    <s v=""/>
    <s v=""/>
    <x v="0"/>
    <n v="1"/>
  </r>
  <r>
    <x v="97"/>
    <n v="18"/>
    <n v="29"/>
    <n v="30"/>
    <n v="2"/>
    <n v="2"/>
    <n v="29"/>
    <n v="0"/>
    <n v="1"/>
    <n v="3"/>
    <n v="3"/>
    <s v=""/>
    <s v=""/>
    <s v=""/>
    <s v=""/>
    <x v="0"/>
    <n v="1"/>
  </r>
  <r>
    <x v="97"/>
    <n v="19"/>
    <n v="27"/>
    <n v="28"/>
    <n v="-2"/>
    <n v="-4"/>
    <n v="33"/>
    <s v=""/>
    <n v="1"/>
    <n v="4"/>
    <n v="4"/>
    <s v=""/>
    <s v=""/>
    <s v=""/>
    <s v=""/>
    <x v="0"/>
    <n v="1"/>
  </r>
  <r>
    <x v="97"/>
    <n v="20"/>
    <n v="27"/>
    <n v="28"/>
    <n v="0"/>
    <n v="2"/>
    <n v="27"/>
    <s v=""/>
    <n v="1"/>
    <s v=""/>
    <s v=""/>
    <s v=""/>
    <s v=""/>
    <s v=""/>
    <s v=""/>
    <x v="0"/>
    <n v="1"/>
  </r>
  <r>
    <x v="97"/>
    <n v="21"/>
    <n v="26"/>
    <n v="27"/>
    <n v="-1"/>
    <n v="-1"/>
    <n v="29"/>
    <s v=""/>
    <n v="1"/>
    <s v=""/>
    <s v=""/>
    <s v=""/>
    <s v=""/>
    <s v=""/>
    <s v=""/>
    <x v="0"/>
    <n v="1"/>
  </r>
  <r>
    <x v="97"/>
    <n v="22"/>
    <n v="26"/>
    <n v="27"/>
    <n v="0"/>
    <n v="1"/>
    <n v="27"/>
    <s v=""/>
    <n v="1"/>
    <s v=""/>
    <s v=""/>
    <s v=""/>
    <s v=""/>
    <s v=""/>
    <s v=""/>
    <x v="0"/>
    <n v="1"/>
  </r>
  <r>
    <x v="97"/>
    <n v="23"/>
    <n v="27"/>
    <n v="28"/>
    <n v="1"/>
    <n v="1"/>
    <n v="28"/>
    <n v="0"/>
    <n v="1"/>
    <n v="1"/>
    <n v="1"/>
    <s v=""/>
    <s v=""/>
    <s v=""/>
    <n v="1"/>
    <x v="1"/>
    <n v="1"/>
  </r>
  <r>
    <x v="97"/>
    <n v="24"/>
    <n v="27"/>
    <n v="28"/>
    <n v="0"/>
    <n v="-1"/>
    <n v="30"/>
    <n v="0"/>
    <n v="1"/>
    <n v="2"/>
    <n v="2"/>
    <s v=""/>
    <s v=""/>
    <s v=""/>
    <s v=""/>
    <x v="0"/>
    <n v="1"/>
  </r>
  <r>
    <x v="97"/>
    <n v="25"/>
    <n v="27"/>
    <n v="28"/>
    <n v="0"/>
    <n v="0"/>
    <n v="29"/>
    <n v="1"/>
    <n v="1"/>
    <n v="3"/>
    <n v="3"/>
    <s v=""/>
    <s v=""/>
    <n v="1"/>
    <s v=""/>
    <x v="0"/>
    <n v="1"/>
  </r>
  <r>
    <x v="97"/>
    <n v="26"/>
    <n v="28"/>
    <n v="29"/>
    <n v="1"/>
    <n v="1"/>
    <n v="29"/>
    <n v="0"/>
    <n v="1"/>
    <n v="1"/>
    <n v="4"/>
    <s v=""/>
    <s v=""/>
    <s v=""/>
    <s v=""/>
    <x v="0"/>
    <n v="1"/>
  </r>
  <r>
    <x v="97"/>
    <n v="27"/>
    <n v="28"/>
    <n v="29"/>
    <n v="0"/>
    <n v="-1"/>
    <n v="31"/>
    <n v="1"/>
    <n v="1"/>
    <n v="2"/>
    <n v="5"/>
    <s v=""/>
    <s v=""/>
    <s v=""/>
    <s v=""/>
    <x v="0"/>
    <n v="1"/>
  </r>
  <r>
    <x v="97"/>
    <n v="28"/>
    <n v="27"/>
    <n v="28"/>
    <n v="-1"/>
    <n v="-1"/>
    <n v="28"/>
    <n v="0"/>
    <n v="-1"/>
    <n v="1"/>
    <n v="1"/>
    <s v=""/>
    <n v="1"/>
    <s v=""/>
    <n v="-1"/>
    <x v="1"/>
    <n v="1"/>
  </r>
  <r>
    <x v="97"/>
    <n v="29"/>
    <n v="24"/>
    <n v="25"/>
    <n v="-3"/>
    <n v="-2"/>
    <n v="26"/>
    <n v="0"/>
    <n v="-1"/>
    <n v="2"/>
    <n v="2"/>
    <s v=""/>
    <s v=""/>
    <s v=""/>
    <s v=""/>
    <x v="0"/>
    <n v="1"/>
  </r>
  <r>
    <x v="97"/>
    <n v="30"/>
    <n v="29"/>
    <n v="30"/>
    <n v="5"/>
    <n v="8"/>
    <n v="21"/>
    <n v="0"/>
    <n v="-1"/>
    <n v="3"/>
    <n v="3"/>
    <s v=""/>
    <s v=""/>
    <s v=""/>
    <s v=""/>
    <x v="0"/>
    <n v="1"/>
  </r>
  <r>
    <x v="97"/>
    <n v="31"/>
    <n v="24"/>
    <n v="25"/>
    <n v="-5"/>
    <n v="-10"/>
    <n v="34"/>
    <s v=""/>
    <n v="-1"/>
    <n v="4"/>
    <n v="4"/>
    <s v=""/>
    <s v=""/>
    <s v=""/>
    <s v=""/>
    <x v="0"/>
    <n v="1"/>
  </r>
  <r>
    <x v="97"/>
    <n v="32"/>
    <n v="27"/>
    <n v="28"/>
    <n v="3"/>
    <n v="8"/>
    <n v="19"/>
    <s v=""/>
    <n v="-1"/>
    <s v=""/>
    <s v=""/>
    <s v=""/>
    <s v=""/>
    <s v=""/>
    <s v=""/>
    <x v="0"/>
    <n v="1"/>
  </r>
  <r>
    <x v="98"/>
    <n v="1"/>
    <n v="26"/>
    <n v="27"/>
    <s v=""/>
    <s v=""/>
    <s v=""/>
    <s v=""/>
    <s v=""/>
    <s v=""/>
    <s v=""/>
    <s v=""/>
    <s v=""/>
    <m/>
    <s v=""/>
    <x v="0"/>
    <s v=""/>
  </r>
  <r>
    <x v="98"/>
    <n v="2"/>
    <n v="27"/>
    <n v="28"/>
    <n v="1"/>
    <s v=""/>
    <s v=""/>
    <s v=""/>
    <s v=""/>
    <s v=""/>
    <s v=""/>
    <s v=""/>
    <s v=""/>
    <m/>
    <s v=""/>
    <x v="0"/>
    <s v=""/>
  </r>
  <r>
    <x v="98"/>
    <n v="3"/>
    <n v="31"/>
    <n v="32"/>
    <n v="4"/>
    <n v="3"/>
    <s v=""/>
    <s v=""/>
    <s v=""/>
    <s v=""/>
    <s v=""/>
    <s v=""/>
    <s v=""/>
    <m/>
    <s v=""/>
    <x v="0"/>
    <s v=""/>
  </r>
  <r>
    <x v="98"/>
    <n v="4"/>
    <n v="28"/>
    <n v="29"/>
    <n v="-3"/>
    <n v="-7"/>
    <s v=""/>
    <s v=""/>
    <s v=""/>
    <s v=""/>
    <s v=""/>
    <s v=""/>
    <s v=""/>
    <m/>
    <s v=""/>
    <x v="0"/>
    <s v=""/>
  </r>
  <r>
    <x v="98"/>
    <n v="5"/>
    <n v="27"/>
    <n v="28"/>
    <n v="-1"/>
    <n v="2"/>
    <s v=""/>
    <s v=""/>
    <s v=""/>
    <s v=""/>
    <s v=""/>
    <s v=""/>
    <s v=""/>
    <m/>
    <s v=""/>
    <x v="0"/>
    <s v=""/>
  </r>
  <r>
    <x v="98"/>
    <n v="6"/>
    <n v="26"/>
    <n v="27"/>
    <n v="-1"/>
    <n v="0"/>
    <s v=""/>
    <s v=""/>
    <s v=""/>
    <s v=""/>
    <s v=""/>
    <s v=""/>
    <s v=""/>
    <m/>
    <s v=""/>
    <x v="0"/>
    <s v=""/>
  </r>
  <r>
    <x v="98"/>
    <n v="7"/>
    <n v="27"/>
    <n v="28"/>
    <n v="1"/>
    <n v="2"/>
    <s v=""/>
    <s v=""/>
    <s v=""/>
    <s v=""/>
    <s v=""/>
    <s v=""/>
    <s v=""/>
    <m/>
    <s v=""/>
    <x v="0"/>
    <s v=""/>
  </r>
  <r>
    <x v="98"/>
    <n v="8"/>
    <n v="31"/>
    <n v="32"/>
    <n v="4"/>
    <n v="3"/>
    <s v=""/>
    <s v=""/>
    <s v=""/>
    <s v=""/>
    <s v=""/>
    <s v=""/>
    <s v=""/>
    <m/>
    <s v=""/>
    <x v="0"/>
    <s v=""/>
  </r>
  <r>
    <x v="98"/>
    <n v="9"/>
    <n v="27"/>
    <n v="28"/>
    <n v="-4"/>
    <n v="-8"/>
    <s v=""/>
    <s v=""/>
    <s v=""/>
    <s v=""/>
    <s v=""/>
    <s v=""/>
    <s v=""/>
    <m/>
    <s v=""/>
    <x v="0"/>
    <s v=""/>
  </r>
  <r>
    <x v="98"/>
    <n v="10"/>
    <n v="26"/>
    <n v="27"/>
    <n v="-1"/>
    <n v="3"/>
    <s v=""/>
    <s v=""/>
    <s v=""/>
    <s v=""/>
    <s v=""/>
    <s v=""/>
    <s v=""/>
    <m/>
    <s v=""/>
    <x v="0"/>
    <s v=""/>
  </r>
  <r>
    <x v="98"/>
    <n v="11"/>
    <n v="27"/>
    <n v="28"/>
    <n v="1"/>
    <n v="2"/>
    <s v=""/>
    <s v=""/>
    <s v=""/>
    <s v=""/>
    <s v=""/>
    <s v=""/>
    <s v=""/>
    <m/>
    <s v=""/>
    <x v="0"/>
    <s v=""/>
  </r>
  <r>
    <x v="98"/>
    <n v="12"/>
    <n v="40"/>
    <n v="41"/>
    <n v="13"/>
    <n v="12"/>
    <s v=""/>
    <s v=""/>
    <s v=""/>
    <s v=""/>
    <s v=""/>
    <s v=""/>
    <s v=""/>
    <m/>
    <s v=""/>
    <x v="0"/>
    <s v=""/>
  </r>
  <r>
    <x v="98"/>
    <n v="13"/>
    <n v="28"/>
    <n v="29"/>
    <n v="-12"/>
    <n v="-25"/>
    <s v=""/>
    <s v=""/>
    <s v=""/>
    <s v=""/>
    <s v=""/>
    <s v=""/>
    <s v=""/>
    <m/>
    <s v=""/>
    <x v="0"/>
    <s v=""/>
  </r>
  <r>
    <x v="99"/>
    <n v="1"/>
    <n v="30"/>
    <n v="31"/>
    <s v=""/>
    <s v=""/>
    <s v=""/>
    <s v=""/>
    <s v=""/>
    <s v=""/>
    <s v=""/>
    <s v=""/>
    <s v=""/>
    <m/>
    <s v=""/>
    <x v="0"/>
    <s v=""/>
  </r>
  <r>
    <x v="99"/>
    <n v="2"/>
    <n v="27"/>
    <n v="28"/>
    <n v="-3"/>
    <s v=""/>
    <s v=""/>
    <s v=""/>
    <s v=""/>
    <s v=""/>
    <s v=""/>
    <s v=""/>
    <s v=""/>
    <m/>
    <s v=""/>
    <x v="0"/>
    <s v=""/>
  </r>
  <r>
    <x v="99"/>
    <n v="3"/>
    <n v="29"/>
    <n v="30"/>
    <n v="2"/>
    <n v="5"/>
    <s v=""/>
    <s v=""/>
    <s v=""/>
    <s v=""/>
    <s v=""/>
    <s v=""/>
    <s v=""/>
    <m/>
    <s v=""/>
    <x v="0"/>
    <s v=""/>
  </r>
  <r>
    <x v="99"/>
    <n v="4"/>
    <n v="32"/>
    <n v="33"/>
    <n v="3"/>
    <n v="1"/>
    <s v=""/>
    <s v=""/>
    <s v=""/>
    <s v=""/>
    <s v=""/>
    <s v=""/>
    <s v=""/>
    <m/>
    <s v=""/>
    <x v="0"/>
    <s v=""/>
  </r>
  <r>
    <x v="99"/>
    <n v="5"/>
    <n v="28"/>
    <n v="29"/>
    <n v="-4"/>
    <n v="-7"/>
    <s v=""/>
    <s v=""/>
    <s v=""/>
    <s v=""/>
    <s v=""/>
    <s v=""/>
    <s v=""/>
    <m/>
    <s v=""/>
    <x v="0"/>
    <s v=""/>
  </r>
  <r>
    <x v="99"/>
    <n v="6"/>
    <n v="26"/>
    <n v="27"/>
    <n v="-2"/>
    <n v="2"/>
    <s v=""/>
    <s v=""/>
    <s v=""/>
    <s v=""/>
    <s v=""/>
    <s v=""/>
    <s v=""/>
    <m/>
    <s v=""/>
    <x v="0"/>
    <s v=""/>
  </r>
  <r>
    <x v="99"/>
    <n v="7"/>
    <n v="31"/>
    <n v="32"/>
    <n v="5"/>
    <n v="7"/>
    <s v=""/>
    <s v=""/>
    <s v=""/>
    <s v=""/>
    <s v=""/>
    <s v=""/>
    <s v=""/>
    <m/>
    <s v=""/>
    <x v="0"/>
    <s v=""/>
  </r>
  <r>
    <x v="99"/>
    <n v="8"/>
    <n v="29"/>
    <n v="30"/>
    <n v="-2"/>
    <n v="-7"/>
    <s v=""/>
    <s v=""/>
    <s v=""/>
    <s v=""/>
    <s v=""/>
    <s v=""/>
    <s v=""/>
    <m/>
    <s v=""/>
    <x v="0"/>
    <s v=""/>
  </r>
  <r>
    <x v="99"/>
    <n v="9"/>
    <n v="25"/>
    <n v="26"/>
    <n v="-4"/>
    <n v="-2"/>
    <s v=""/>
    <s v=""/>
    <s v=""/>
    <s v=""/>
    <s v=""/>
    <s v=""/>
    <s v=""/>
    <m/>
    <s v=""/>
    <x v="0"/>
    <s v=""/>
  </r>
  <r>
    <x v="99"/>
    <n v="10"/>
    <n v="28"/>
    <n v="29"/>
    <n v="3"/>
    <n v="7"/>
    <s v=""/>
    <s v=""/>
    <s v=""/>
    <s v=""/>
    <s v=""/>
    <s v=""/>
    <s v=""/>
    <m/>
    <s v=""/>
    <x v="0"/>
    <s v=""/>
  </r>
  <r>
    <x v="99"/>
    <n v="11"/>
    <n v="26"/>
    <n v="27"/>
    <n v="-2"/>
    <n v="-5"/>
    <s v=""/>
    <s v=""/>
    <s v=""/>
    <s v=""/>
    <s v=""/>
    <s v=""/>
    <s v=""/>
    <m/>
    <s v=""/>
    <x v="0"/>
    <s v=""/>
  </r>
  <r>
    <x v="99"/>
    <n v="12"/>
    <n v="31"/>
    <n v="32"/>
    <n v="5"/>
    <n v="7"/>
    <s v=""/>
    <s v=""/>
    <s v=""/>
    <s v=""/>
    <s v=""/>
    <s v=""/>
    <s v=""/>
    <m/>
    <s v=""/>
    <x v="0"/>
    <s v=""/>
  </r>
  <r>
    <x v="99"/>
    <n v="13"/>
    <n v="29"/>
    <n v="30"/>
    <n v="-2"/>
    <n v="-7"/>
    <s v=""/>
    <s v=""/>
    <s v=""/>
    <s v=""/>
    <s v=""/>
    <s v=""/>
    <s v=""/>
    <m/>
    <s v=""/>
    <x v="0"/>
    <s v=""/>
  </r>
  <r>
    <x v="100"/>
    <n v="1"/>
    <n v="37"/>
    <n v="38"/>
    <s v=""/>
    <s v=""/>
    <s v=""/>
    <s v=""/>
    <s v=""/>
    <s v=""/>
    <s v=""/>
    <s v=""/>
    <s v=""/>
    <m/>
    <s v=""/>
    <x v="0"/>
    <s v=""/>
  </r>
  <r>
    <x v="100"/>
    <n v="2"/>
    <n v="40"/>
    <n v="41"/>
    <n v="3"/>
    <s v=""/>
    <s v=""/>
    <s v=""/>
    <s v=""/>
    <s v=""/>
    <s v=""/>
    <s v=""/>
    <s v=""/>
    <m/>
    <s v=""/>
    <x v="0"/>
    <s v=""/>
  </r>
  <r>
    <x v="100"/>
    <n v="3"/>
    <n v="39"/>
    <n v="40"/>
    <n v="-1"/>
    <n v="-4"/>
    <s v=""/>
    <s v=""/>
    <s v=""/>
    <s v=""/>
    <s v=""/>
    <s v=""/>
    <s v=""/>
    <m/>
    <s v=""/>
    <x v="0"/>
    <s v=""/>
  </r>
  <r>
    <x v="100"/>
    <n v="4"/>
    <n v="30"/>
    <n v="31"/>
    <n v="-9"/>
    <n v="-8"/>
    <s v=""/>
    <s v=""/>
    <s v=""/>
    <s v=""/>
    <s v=""/>
    <s v=""/>
    <s v=""/>
    <m/>
    <s v=""/>
    <x v="0"/>
    <s v=""/>
  </r>
  <r>
    <x v="100"/>
    <n v="5"/>
    <n v="29"/>
    <n v="30"/>
    <n v="-1"/>
    <n v="8"/>
    <s v=""/>
    <s v=""/>
    <s v=""/>
    <s v=""/>
    <s v=""/>
    <s v=""/>
    <s v=""/>
    <m/>
    <s v=""/>
    <x v="0"/>
    <s v=""/>
  </r>
  <r>
    <x v="100"/>
    <n v="6"/>
    <n v="35"/>
    <n v="36"/>
    <n v="6"/>
    <n v="7"/>
    <s v=""/>
    <s v=""/>
    <s v=""/>
    <s v=""/>
    <s v=""/>
    <s v=""/>
    <s v=""/>
    <m/>
    <s v=""/>
    <x v="0"/>
    <s v=""/>
  </r>
  <r>
    <x v="100"/>
    <n v="7"/>
    <n v="29"/>
    <n v="30"/>
    <n v="-6"/>
    <n v="-12"/>
    <s v=""/>
    <s v=""/>
    <s v=""/>
    <s v=""/>
    <s v=""/>
    <s v=""/>
    <s v=""/>
    <m/>
    <s v=""/>
    <x v="0"/>
    <s v=""/>
  </r>
  <r>
    <x v="100"/>
    <n v="8"/>
    <n v="33"/>
    <n v="34"/>
    <n v="4"/>
    <n v="10"/>
    <s v=""/>
    <s v=""/>
    <s v=""/>
    <s v=""/>
    <s v=""/>
    <s v=""/>
    <s v=""/>
    <m/>
    <s v=""/>
    <x v="0"/>
    <s v=""/>
  </r>
  <r>
    <x v="100"/>
    <n v="9"/>
    <n v="32"/>
    <n v="33"/>
    <n v="-1"/>
    <n v="-5"/>
    <s v=""/>
    <s v=""/>
    <s v=""/>
    <s v=""/>
    <s v=""/>
    <s v=""/>
    <s v=""/>
    <m/>
    <s v=""/>
    <x v="0"/>
    <s v=""/>
  </r>
  <r>
    <x v="100"/>
    <n v="10"/>
    <n v="29"/>
    <n v="30"/>
    <n v="-3"/>
    <n v="-2"/>
    <s v=""/>
    <s v=""/>
    <s v=""/>
    <s v=""/>
    <s v=""/>
    <s v=""/>
    <s v=""/>
    <m/>
    <s v=""/>
    <x v="0"/>
    <s v=""/>
  </r>
  <r>
    <x v="100"/>
    <n v="11"/>
    <n v="31"/>
    <n v="32"/>
    <n v="2"/>
    <n v="5"/>
    <s v=""/>
    <s v=""/>
    <s v=""/>
    <s v=""/>
    <s v=""/>
    <s v=""/>
    <s v=""/>
    <m/>
    <s v=""/>
    <x v="0"/>
    <s v=""/>
  </r>
  <r>
    <x v="100"/>
    <n v="12"/>
    <n v="32"/>
    <n v="33"/>
    <n v="1"/>
    <n v="-1"/>
    <s v=""/>
    <s v=""/>
    <s v=""/>
    <s v=""/>
    <s v=""/>
    <s v=""/>
    <s v=""/>
    <m/>
    <s v=""/>
    <x v="0"/>
    <s v=""/>
  </r>
  <r>
    <x v="101"/>
    <n v="1"/>
    <n v="33"/>
    <n v="34"/>
    <s v=""/>
    <s v=""/>
    <s v=""/>
    <s v=""/>
    <s v=""/>
    <s v=""/>
    <s v=""/>
    <s v=""/>
    <s v=""/>
    <m/>
    <s v=""/>
    <x v="0"/>
    <s v=""/>
  </r>
  <r>
    <x v="101"/>
    <n v="2"/>
    <n v="32"/>
    <n v="33"/>
    <n v="-1"/>
    <s v=""/>
    <s v=""/>
    <s v=""/>
    <s v=""/>
    <s v=""/>
    <s v=""/>
    <s v=""/>
    <s v=""/>
    <m/>
    <s v=""/>
    <x v="0"/>
    <s v=""/>
  </r>
  <r>
    <x v="101"/>
    <n v="3"/>
    <n v="32"/>
    <n v="33"/>
    <n v="0"/>
    <n v="1"/>
    <s v=""/>
    <s v=""/>
    <s v=""/>
    <s v=""/>
    <s v=""/>
    <s v=""/>
    <s v=""/>
    <m/>
    <s v=""/>
    <x v="0"/>
    <s v=""/>
  </r>
  <r>
    <x v="101"/>
    <n v="4"/>
    <n v="28"/>
    <n v="29"/>
    <n v="-4"/>
    <n v="-4"/>
    <s v=""/>
    <s v=""/>
    <s v=""/>
    <s v=""/>
    <s v=""/>
    <s v=""/>
    <s v=""/>
    <m/>
    <s v=""/>
    <x v="0"/>
    <s v=""/>
  </r>
  <r>
    <x v="101"/>
    <n v="5"/>
    <n v="32"/>
    <n v="33"/>
    <n v="4"/>
    <n v="8"/>
    <s v=""/>
    <s v=""/>
    <s v=""/>
    <s v=""/>
    <s v=""/>
    <s v=""/>
    <s v=""/>
    <m/>
    <s v=""/>
    <x v="0"/>
    <s v=""/>
  </r>
  <r>
    <x v="101"/>
    <n v="6"/>
    <n v="35"/>
    <n v="36"/>
    <n v="3"/>
    <n v="-1"/>
    <s v=""/>
    <s v=""/>
    <s v=""/>
    <s v=""/>
    <s v=""/>
    <s v=""/>
    <s v=""/>
    <m/>
    <s v=""/>
    <x v="0"/>
    <s v=""/>
  </r>
  <r>
    <x v="101"/>
    <n v="7"/>
    <n v="30"/>
    <n v="31"/>
    <n v="-5"/>
    <n v="-8"/>
    <s v=""/>
    <s v=""/>
    <s v=""/>
    <s v=""/>
    <s v=""/>
    <s v=""/>
    <s v=""/>
    <m/>
    <s v=""/>
    <x v="0"/>
    <s v=""/>
  </r>
  <r>
    <x v="101"/>
    <n v="8"/>
    <n v="30"/>
    <n v="31"/>
    <n v="0"/>
    <n v="5"/>
    <s v=""/>
    <s v=""/>
    <s v=""/>
    <s v=""/>
    <s v=""/>
    <s v=""/>
    <s v=""/>
    <m/>
    <s v=""/>
    <x v="0"/>
    <s v=""/>
  </r>
  <r>
    <x v="101"/>
    <n v="9"/>
    <n v="31"/>
    <n v="32"/>
    <n v="1"/>
    <n v="1"/>
    <s v=""/>
    <s v=""/>
    <s v=""/>
    <s v=""/>
    <s v=""/>
    <s v=""/>
    <s v=""/>
    <m/>
    <s v=""/>
    <x v="0"/>
    <s v=""/>
  </r>
  <r>
    <x v="101"/>
    <n v="10"/>
    <n v="29"/>
    <n v="30"/>
    <n v="-2"/>
    <n v="-3"/>
    <s v=""/>
    <s v=""/>
    <s v=""/>
    <s v=""/>
    <s v=""/>
    <s v=""/>
    <s v=""/>
    <m/>
    <s v=""/>
    <x v="0"/>
    <s v=""/>
  </r>
  <r>
    <x v="101"/>
    <n v="11"/>
    <n v="27"/>
    <n v="28"/>
    <n v="-2"/>
    <n v="0"/>
    <s v=""/>
    <s v=""/>
    <s v=""/>
    <s v=""/>
    <s v=""/>
    <s v=""/>
    <s v=""/>
    <m/>
    <s v=""/>
    <x v="0"/>
    <s v=""/>
  </r>
  <r>
    <x v="102"/>
    <n v="1"/>
    <n v="27"/>
    <n v="28"/>
    <s v=""/>
    <s v=""/>
    <s v=""/>
    <s v=""/>
    <s v=""/>
    <s v=""/>
    <s v=""/>
    <s v=""/>
    <s v=""/>
    <m/>
    <s v=""/>
    <x v="0"/>
    <s v=""/>
  </r>
  <r>
    <x v="102"/>
    <n v="2"/>
    <n v="34"/>
    <n v="35"/>
    <n v="7"/>
    <s v=""/>
    <s v=""/>
    <s v=""/>
    <s v=""/>
    <s v=""/>
    <s v=""/>
    <s v=""/>
    <s v=""/>
    <m/>
    <s v=""/>
    <x v="0"/>
    <s v=""/>
  </r>
  <r>
    <x v="102"/>
    <n v="3"/>
    <n v="29"/>
    <n v="30"/>
    <n v="-5"/>
    <n v="-12"/>
    <s v=""/>
    <s v=""/>
    <s v=""/>
    <s v=""/>
    <s v=""/>
    <s v=""/>
    <s v=""/>
    <m/>
    <s v=""/>
    <x v="0"/>
    <s v=""/>
  </r>
  <r>
    <x v="102"/>
    <n v="4"/>
    <n v="35"/>
    <n v="36"/>
    <n v="6"/>
    <n v="11"/>
    <s v=""/>
    <s v=""/>
    <s v=""/>
    <s v=""/>
    <s v=""/>
    <s v=""/>
    <s v=""/>
    <m/>
    <s v=""/>
    <x v="0"/>
    <s v=""/>
  </r>
  <r>
    <x v="102"/>
    <n v="5"/>
    <n v="28"/>
    <n v="29"/>
    <n v="-7"/>
    <n v="-13"/>
    <s v=""/>
    <s v=""/>
    <s v=""/>
    <s v=""/>
    <s v=""/>
    <s v=""/>
    <s v=""/>
    <m/>
    <s v=""/>
    <x v="0"/>
    <s v=""/>
  </r>
  <r>
    <x v="102"/>
    <n v="6"/>
    <n v="44"/>
    <n v="45"/>
    <n v="16"/>
    <n v="23"/>
    <s v=""/>
    <s v=""/>
    <s v=""/>
    <s v=""/>
    <s v=""/>
    <s v=""/>
    <s v=""/>
    <m/>
    <s v=""/>
    <x v="0"/>
    <s v=""/>
  </r>
  <r>
    <x v="102"/>
    <n v="7"/>
    <n v="29"/>
    <n v="30"/>
    <n v="-15"/>
    <n v="-31"/>
    <s v=""/>
    <s v=""/>
    <s v=""/>
    <s v=""/>
    <s v=""/>
    <s v=""/>
    <s v=""/>
    <m/>
    <s v=""/>
    <x v="0"/>
    <s v=""/>
  </r>
  <r>
    <x v="102"/>
    <n v="8"/>
    <n v="29"/>
    <n v="30"/>
    <n v="0"/>
    <n v="15"/>
    <s v=""/>
    <s v=""/>
    <s v=""/>
    <s v=""/>
    <s v=""/>
    <s v=""/>
    <s v=""/>
    <m/>
    <s v=""/>
    <x v="0"/>
    <s v=""/>
  </r>
  <r>
    <x v="102"/>
    <n v="9"/>
    <n v="48"/>
    <n v="49"/>
    <n v="19"/>
    <n v="19"/>
    <s v=""/>
    <s v=""/>
    <s v=""/>
    <s v=""/>
    <s v=""/>
    <s v=""/>
    <s v=""/>
    <m/>
    <s v=""/>
    <x v="0"/>
    <s v=""/>
  </r>
  <r>
    <x v="102"/>
    <n v="10"/>
    <n v="34"/>
    <n v="35"/>
    <n v="-14"/>
    <n v="-33"/>
    <s v=""/>
    <s v=""/>
    <s v=""/>
    <s v=""/>
    <s v=""/>
    <s v=""/>
    <s v=""/>
    <m/>
    <s v=""/>
    <x v="0"/>
    <s v=""/>
  </r>
  <r>
    <x v="102"/>
    <n v="11"/>
    <n v="26"/>
    <n v="27"/>
    <n v="-8"/>
    <n v="6"/>
    <s v=""/>
    <s v=""/>
    <s v=""/>
    <s v=""/>
    <s v=""/>
    <s v=""/>
    <s v=""/>
    <m/>
    <s v=""/>
    <x v="0"/>
    <s v=""/>
  </r>
  <r>
    <x v="103"/>
    <n v="1"/>
    <n v="28"/>
    <n v="29"/>
    <s v=""/>
    <s v=""/>
    <s v=""/>
    <s v=""/>
    <s v=""/>
    <s v=""/>
    <s v=""/>
    <s v=""/>
    <s v=""/>
    <s v=""/>
    <s v=""/>
    <x v="0"/>
    <n v="1"/>
  </r>
  <r>
    <x v="103"/>
    <n v="2"/>
    <n v="26"/>
    <n v="27"/>
    <n v="-2"/>
    <s v=""/>
    <s v=""/>
    <s v=""/>
    <s v=""/>
    <s v=""/>
    <s v=""/>
    <s v=""/>
    <s v=""/>
    <s v=""/>
    <s v=""/>
    <x v="0"/>
    <n v="1"/>
  </r>
  <r>
    <x v="103"/>
    <n v="3"/>
    <n v="25"/>
    <n v="26"/>
    <n v="-1"/>
    <n v="1"/>
    <s v=""/>
    <s v=""/>
    <s v=""/>
    <s v=""/>
    <s v=""/>
    <s v=""/>
    <s v=""/>
    <s v=""/>
    <s v=""/>
    <x v="0"/>
    <n v="1"/>
  </r>
  <r>
    <x v="103"/>
    <n v="4"/>
    <n v="25"/>
    <n v="26"/>
    <n v="0"/>
    <n v="1"/>
    <n v="26"/>
    <n v="0"/>
    <n v="1"/>
    <n v="1"/>
    <n v="1"/>
    <s v=""/>
    <s v=""/>
    <s v=""/>
    <n v="1"/>
    <x v="1"/>
    <n v="1"/>
  </r>
  <r>
    <x v="103"/>
    <n v="5"/>
    <n v="27"/>
    <n v="28"/>
    <n v="2"/>
    <n v="2"/>
    <n v="27"/>
    <n v="0"/>
    <n v="1"/>
    <n v="2"/>
    <n v="2"/>
    <s v=""/>
    <s v=""/>
    <s v=""/>
    <s v=""/>
    <x v="0"/>
    <n v="1"/>
  </r>
  <r>
    <x v="103"/>
    <n v="6"/>
    <n v="21"/>
    <n v="22"/>
    <n v="-6"/>
    <n v="-8"/>
    <n v="31"/>
    <n v="0"/>
    <n v="1"/>
    <n v="3"/>
    <n v="3"/>
    <s v=""/>
    <s v=""/>
    <s v=""/>
    <s v=""/>
    <x v="0"/>
    <n v="1"/>
  </r>
  <r>
    <x v="103"/>
    <n v="7"/>
    <n v="24"/>
    <n v="25"/>
    <n v="3"/>
    <n v="9"/>
    <n v="17"/>
    <s v=""/>
    <n v="1"/>
    <n v="4"/>
    <n v="4"/>
    <s v=""/>
    <s v=""/>
    <s v=""/>
    <s v=""/>
    <x v="0"/>
    <n v="1"/>
  </r>
  <r>
    <x v="103"/>
    <n v="8"/>
    <n v="29"/>
    <n v="30"/>
    <n v="5"/>
    <n v="2"/>
    <n v="29"/>
    <s v=""/>
    <n v="1"/>
    <s v=""/>
    <s v=""/>
    <s v=""/>
    <s v=""/>
    <s v=""/>
    <s v=""/>
    <x v="0"/>
    <n v="1"/>
  </r>
  <r>
    <x v="103"/>
    <n v="9"/>
    <n v="25"/>
    <n v="26"/>
    <n v="-4"/>
    <n v="-9"/>
    <n v="36"/>
    <s v=""/>
    <n v="1"/>
    <s v=""/>
    <s v=""/>
    <s v=""/>
    <s v=""/>
    <s v=""/>
    <s v=""/>
    <x v="0"/>
    <n v="1"/>
  </r>
  <r>
    <x v="103"/>
    <n v="10"/>
    <n v="24"/>
    <n v="25"/>
    <n v="-1"/>
    <n v="3"/>
    <n v="23"/>
    <s v=""/>
    <n v="1"/>
    <s v=""/>
    <s v=""/>
    <s v=""/>
    <s v=""/>
    <s v=""/>
    <s v=""/>
    <x v="0"/>
    <n v="1"/>
  </r>
  <r>
    <x v="103"/>
    <n v="11"/>
    <n v="26"/>
    <n v="27"/>
    <n v="2"/>
    <n v="3"/>
    <n v="27"/>
    <n v="0"/>
    <n v="3"/>
    <n v="1"/>
    <n v="1"/>
    <s v=""/>
    <s v=""/>
    <s v=""/>
    <n v="3"/>
    <x v="1"/>
    <n v="1"/>
  </r>
  <r>
    <x v="103"/>
    <n v="12"/>
    <n v="33"/>
    <n v="34"/>
    <n v="7"/>
    <n v="5"/>
    <n v="32"/>
    <n v="0"/>
    <n v="3"/>
    <n v="2"/>
    <n v="2"/>
    <s v=""/>
    <s v=""/>
    <s v=""/>
    <s v=""/>
    <x v="0"/>
    <n v="1"/>
  </r>
  <r>
    <x v="103"/>
    <n v="13"/>
    <n v="18"/>
    <n v="19"/>
    <n v="-15"/>
    <n v="-22"/>
    <n v="44"/>
    <n v="0"/>
    <n v="3"/>
    <n v="3"/>
    <n v="3"/>
    <s v=""/>
    <s v=""/>
    <s v=""/>
    <s v=""/>
    <x v="0"/>
    <n v="1"/>
  </r>
  <r>
    <x v="103"/>
    <n v="14"/>
    <n v="27"/>
    <n v="28"/>
    <n v="9"/>
    <n v="24"/>
    <n v="7"/>
    <s v=""/>
    <n v="3"/>
    <n v="4"/>
    <n v="4"/>
    <s v=""/>
    <s v=""/>
    <s v=""/>
    <s v=""/>
    <x v="0"/>
    <n v="1"/>
  </r>
  <r>
    <x v="103"/>
    <n v="15"/>
    <n v="26"/>
    <n v="27"/>
    <n v="-1"/>
    <n v="-10"/>
    <n v="40"/>
    <s v=""/>
    <n v="3"/>
    <s v=""/>
    <s v=""/>
    <s v=""/>
    <s v=""/>
    <s v=""/>
    <s v=""/>
    <x v="0"/>
    <n v="1"/>
  </r>
  <r>
    <x v="103"/>
    <n v="16"/>
    <n v="25"/>
    <n v="26"/>
    <n v="-1"/>
    <n v="0"/>
    <n v="29"/>
    <s v=""/>
    <n v="3"/>
    <s v=""/>
    <s v=""/>
    <s v=""/>
    <s v=""/>
    <s v=""/>
    <s v=""/>
    <x v="0"/>
    <n v="1"/>
  </r>
  <r>
    <x v="104"/>
    <n v="1"/>
    <n v="28"/>
    <n v="29"/>
    <s v=""/>
    <s v=""/>
    <s v=""/>
    <s v=""/>
    <s v=""/>
    <s v=""/>
    <s v=""/>
    <s v=""/>
    <s v=""/>
    <m/>
    <s v=""/>
    <x v="0"/>
    <s v=""/>
  </r>
  <r>
    <x v="104"/>
    <n v="2"/>
    <n v="28"/>
    <n v="29"/>
    <n v="0"/>
    <s v=""/>
    <s v=""/>
    <s v=""/>
    <s v=""/>
    <s v=""/>
    <s v=""/>
    <s v=""/>
    <s v=""/>
    <m/>
    <s v=""/>
    <x v="0"/>
    <s v=""/>
  </r>
  <r>
    <x v="104"/>
    <n v="3"/>
    <n v="30"/>
    <n v="31"/>
    <n v="2"/>
    <n v="2"/>
    <s v=""/>
    <s v=""/>
    <s v=""/>
    <s v=""/>
    <s v=""/>
    <s v=""/>
    <s v=""/>
    <m/>
    <s v=""/>
    <x v="0"/>
    <s v=""/>
  </r>
  <r>
    <x v="104"/>
    <n v="4"/>
    <n v="26"/>
    <n v="27"/>
    <n v="-4"/>
    <n v="-6"/>
    <s v=""/>
    <s v=""/>
    <s v=""/>
    <s v=""/>
    <s v=""/>
    <s v=""/>
    <s v=""/>
    <m/>
    <s v=""/>
    <x v="0"/>
    <s v=""/>
  </r>
  <r>
    <x v="104"/>
    <n v="5"/>
    <n v="32"/>
    <n v="33"/>
    <n v="6"/>
    <n v="10"/>
    <s v=""/>
    <s v=""/>
    <s v=""/>
    <s v=""/>
    <s v=""/>
    <s v=""/>
    <s v=""/>
    <m/>
    <s v=""/>
    <x v="0"/>
    <s v=""/>
  </r>
  <r>
    <x v="105"/>
    <n v="1"/>
    <n v="31"/>
    <n v="32"/>
    <s v=""/>
    <s v=""/>
    <s v=""/>
    <s v=""/>
    <s v=""/>
    <s v=""/>
    <s v=""/>
    <s v=""/>
    <s v=""/>
    <m/>
    <s v=""/>
    <x v="0"/>
    <s v=""/>
  </r>
  <r>
    <x v="105"/>
    <n v="2"/>
    <n v="29"/>
    <n v="30"/>
    <n v="-2"/>
    <s v=""/>
    <s v=""/>
    <s v=""/>
    <s v=""/>
    <s v=""/>
    <s v=""/>
    <s v=""/>
    <s v=""/>
    <m/>
    <s v=""/>
    <x v="0"/>
    <s v=""/>
  </r>
  <r>
    <x v="105"/>
    <n v="3"/>
    <n v="37"/>
    <n v="38"/>
    <n v="8"/>
    <n v="10"/>
    <s v=""/>
    <s v=""/>
    <s v=""/>
    <s v=""/>
    <s v=""/>
    <s v=""/>
    <s v=""/>
    <m/>
    <s v=""/>
    <x v="0"/>
    <s v=""/>
  </r>
  <r>
    <x v="105"/>
    <n v="4"/>
    <n v="30"/>
    <n v="31"/>
    <n v="-7"/>
    <n v="-15"/>
    <s v=""/>
    <s v=""/>
    <s v=""/>
    <s v=""/>
    <s v=""/>
    <s v=""/>
    <s v=""/>
    <m/>
    <s v=""/>
    <x v="0"/>
    <s v=""/>
  </r>
  <r>
    <x v="105"/>
    <n v="5"/>
    <n v="33"/>
    <n v="34"/>
    <n v="3"/>
    <n v="10"/>
    <s v=""/>
    <s v=""/>
    <s v=""/>
    <s v=""/>
    <s v=""/>
    <s v=""/>
    <s v=""/>
    <m/>
    <s v=""/>
    <x v="0"/>
    <s v=""/>
  </r>
  <r>
    <x v="105"/>
    <n v="6"/>
    <n v="28"/>
    <n v="29"/>
    <n v="-5"/>
    <n v="-8"/>
    <s v=""/>
    <s v=""/>
    <s v=""/>
    <s v=""/>
    <s v=""/>
    <s v=""/>
    <s v=""/>
    <m/>
    <s v=""/>
    <x v="0"/>
    <s v=""/>
  </r>
  <r>
    <x v="105"/>
    <n v="7"/>
    <n v="34"/>
    <n v="35"/>
    <n v="6"/>
    <n v="11"/>
    <s v=""/>
    <s v=""/>
    <s v=""/>
    <s v=""/>
    <s v=""/>
    <s v=""/>
    <s v=""/>
    <m/>
    <s v=""/>
    <x v="0"/>
    <s v=""/>
  </r>
  <r>
    <x v="105"/>
    <n v="8"/>
    <n v="29"/>
    <n v="30"/>
    <n v="-5"/>
    <n v="-11"/>
    <s v=""/>
    <s v=""/>
    <s v=""/>
    <s v=""/>
    <s v=""/>
    <s v=""/>
    <s v=""/>
    <m/>
    <s v=""/>
    <x v="0"/>
    <s v=""/>
  </r>
  <r>
    <x v="105"/>
    <n v="9"/>
    <n v="33"/>
    <n v="34"/>
    <n v="4"/>
    <n v="9"/>
    <s v=""/>
    <s v=""/>
    <s v=""/>
    <s v=""/>
    <s v=""/>
    <s v=""/>
    <s v=""/>
    <m/>
    <s v=""/>
    <x v="0"/>
    <s v=""/>
  </r>
  <r>
    <x v="105"/>
    <n v="10"/>
    <n v="32"/>
    <n v="33"/>
    <n v="-1"/>
    <n v="-5"/>
    <s v=""/>
    <s v=""/>
    <s v=""/>
    <s v=""/>
    <s v=""/>
    <s v=""/>
    <s v=""/>
    <m/>
    <s v=""/>
    <x v="0"/>
    <s v=""/>
  </r>
  <r>
    <x v="105"/>
    <n v="11"/>
    <n v="33"/>
    <n v="34"/>
    <n v="1"/>
    <n v="2"/>
    <s v=""/>
    <s v=""/>
    <s v=""/>
    <s v=""/>
    <s v=""/>
    <s v=""/>
    <s v=""/>
    <m/>
    <s v=""/>
    <x v="0"/>
    <s v=""/>
  </r>
  <r>
    <x v="105"/>
    <n v="12"/>
    <n v="28"/>
    <n v="29"/>
    <n v="-5"/>
    <n v="-6"/>
    <s v=""/>
    <s v=""/>
    <s v=""/>
    <s v=""/>
    <s v=""/>
    <s v=""/>
    <s v=""/>
    <m/>
    <s v=""/>
    <x v="0"/>
    <s v=""/>
  </r>
  <r>
    <x v="106"/>
    <n v="1"/>
    <n v="30"/>
    <n v="31"/>
    <s v=""/>
    <s v=""/>
    <s v=""/>
    <s v=""/>
    <s v=""/>
    <s v=""/>
    <s v=""/>
    <s v=""/>
    <s v=""/>
    <m/>
    <s v=""/>
    <x v="0"/>
    <s v=""/>
  </r>
  <r>
    <x v="106"/>
    <n v="2"/>
    <n v="28"/>
    <n v="29"/>
    <n v="-2"/>
    <s v=""/>
    <s v=""/>
    <s v=""/>
    <s v=""/>
    <s v=""/>
    <s v=""/>
    <s v=""/>
    <s v=""/>
    <m/>
    <s v=""/>
    <x v="0"/>
    <s v=""/>
  </r>
  <r>
    <x v="106"/>
    <n v="3"/>
    <n v="28"/>
    <n v="29"/>
    <n v="0"/>
    <n v="2"/>
    <s v=""/>
    <s v=""/>
    <s v=""/>
    <s v=""/>
    <s v=""/>
    <s v=""/>
    <s v=""/>
    <m/>
    <s v=""/>
    <x v="0"/>
    <s v=""/>
  </r>
  <r>
    <x v="106"/>
    <n v="4"/>
    <n v="32"/>
    <n v="33"/>
    <n v="4"/>
    <n v="4"/>
    <s v=""/>
    <s v=""/>
    <s v=""/>
    <s v=""/>
    <s v=""/>
    <s v=""/>
    <s v=""/>
    <m/>
    <s v=""/>
    <x v="0"/>
    <s v=""/>
  </r>
  <r>
    <x v="106"/>
    <n v="5"/>
    <n v="30"/>
    <n v="31"/>
    <n v="-2"/>
    <n v="-6"/>
    <s v=""/>
    <s v=""/>
    <s v=""/>
    <s v=""/>
    <s v=""/>
    <s v=""/>
    <s v=""/>
    <m/>
    <s v=""/>
    <x v="0"/>
    <s v=""/>
  </r>
  <r>
    <x v="106"/>
    <n v="6"/>
    <n v="28"/>
    <n v="29"/>
    <n v="-2"/>
    <n v="0"/>
    <s v=""/>
    <s v=""/>
    <s v=""/>
    <s v=""/>
    <s v=""/>
    <s v=""/>
    <s v=""/>
    <m/>
    <s v=""/>
    <x v="0"/>
    <s v=""/>
  </r>
  <r>
    <x v="106"/>
    <n v="7"/>
    <n v="26"/>
    <n v="27"/>
    <n v="-2"/>
    <n v="0"/>
    <s v=""/>
    <s v=""/>
    <s v=""/>
    <s v=""/>
    <s v=""/>
    <s v=""/>
    <s v=""/>
    <m/>
    <s v=""/>
    <x v="0"/>
    <s v=""/>
  </r>
  <r>
    <x v="106"/>
    <n v="8"/>
    <n v="32"/>
    <n v="33"/>
    <n v="6"/>
    <n v="8"/>
    <s v=""/>
    <s v=""/>
    <s v=""/>
    <s v=""/>
    <s v=""/>
    <s v=""/>
    <s v=""/>
    <m/>
    <s v=""/>
    <x v="0"/>
    <s v=""/>
  </r>
  <r>
    <x v="106"/>
    <n v="9"/>
    <n v="30"/>
    <n v="31"/>
    <n v="-2"/>
    <n v="-8"/>
    <s v=""/>
    <s v=""/>
    <s v=""/>
    <s v=""/>
    <s v=""/>
    <s v=""/>
    <s v=""/>
    <m/>
    <s v=""/>
    <x v="0"/>
    <s v=""/>
  </r>
  <r>
    <x v="106"/>
    <n v="10"/>
    <n v="31"/>
    <n v="32"/>
    <n v="1"/>
    <n v="3"/>
    <s v=""/>
    <s v=""/>
    <s v=""/>
    <s v=""/>
    <s v=""/>
    <s v=""/>
    <s v=""/>
    <m/>
    <s v=""/>
    <x v="0"/>
    <s v=""/>
  </r>
  <r>
    <x v="106"/>
    <n v="11"/>
    <n v="31"/>
    <n v="32"/>
    <n v="0"/>
    <n v="-1"/>
    <s v=""/>
    <s v=""/>
    <s v=""/>
    <s v=""/>
    <s v=""/>
    <s v=""/>
    <s v=""/>
    <m/>
    <s v=""/>
    <x v="0"/>
    <s v=""/>
  </r>
  <r>
    <x v="106"/>
    <n v="12"/>
    <n v="27"/>
    <n v="28"/>
    <n v="-4"/>
    <n v="-4"/>
    <s v=""/>
    <s v=""/>
    <s v=""/>
    <s v=""/>
    <s v=""/>
    <s v=""/>
    <s v=""/>
    <m/>
    <s v=""/>
    <x v="0"/>
    <s v=""/>
  </r>
  <r>
    <x v="107"/>
    <n v="1"/>
    <n v="29"/>
    <n v="30"/>
    <s v=""/>
    <s v=""/>
    <s v=""/>
    <s v=""/>
    <s v=""/>
    <s v=""/>
    <s v=""/>
    <s v=""/>
    <s v=""/>
    <s v=""/>
    <s v=""/>
    <x v="0"/>
    <n v="1"/>
  </r>
  <r>
    <x v="107"/>
    <n v="2"/>
    <n v="26"/>
    <n v="27"/>
    <n v="-3"/>
    <s v=""/>
    <s v=""/>
    <s v=""/>
    <s v=""/>
    <s v=""/>
    <s v=""/>
    <s v=""/>
    <s v=""/>
    <s v=""/>
    <s v=""/>
    <x v="0"/>
    <n v="1"/>
  </r>
  <r>
    <x v="107"/>
    <n v="3"/>
    <n v="28"/>
    <n v="29"/>
    <n v="2"/>
    <n v="5"/>
    <s v=""/>
    <s v=""/>
    <s v=""/>
    <s v=""/>
    <s v=""/>
    <s v=""/>
    <s v=""/>
    <s v=""/>
    <s v=""/>
    <x v="0"/>
    <n v="1"/>
  </r>
  <r>
    <x v="107"/>
    <n v="4"/>
    <n v="29"/>
    <n v="30"/>
    <n v="1"/>
    <n v="-1"/>
    <s v=""/>
    <s v=""/>
    <s v=""/>
    <s v=""/>
    <s v=""/>
    <s v=""/>
    <s v=""/>
    <s v=""/>
    <s v=""/>
    <x v="0"/>
    <n v="1"/>
  </r>
  <r>
    <x v="107"/>
    <n v="5"/>
    <n v="29"/>
    <n v="30"/>
    <n v="0"/>
    <n v="-1"/>
    <n v="30"/>
    <n v="0"/>
    <n v="-1"/>
    <n v="1"/>
    <n v="1"/>
    <s v=""/>
    <s v=""/>
    <s v=""/>
    <n v="-1"/>
    <x v="1"/>
    <n v="1"/>
  </r>
  <r>
    <x v="107"/>
    <n v="6"/>
    <n v="29"/>
    <n v="30"/>
    <n v="0"/>
    <n v="0"/>
    <n v="29"/>
    <n v="0"/>
    <n v="-1"/>
    <n v="2"/>
    <n v="2"/>
    <s v=""/>
    <s v=""/>
    <n v="1"/>
    <s v=""/>
    <x v="0"/>
    <n v="1"/>
  </r>
  <r>
    <x v="107"/>
    <n v="7"/>
    <n v="29"/>
    <n v="30"/>
    <n v="0"/>
    <n v="0"/>
    <n v="29"/>
    <n v="1"/>
    <n v="-1"/>
    <n v="3"/>
    <n v="3"/>
    <s v=""/>
    <s v=""/>
    <n v="1"/>
    <s v=""/>
    <x v="0"/>
    <n v="1"/>
  </r>
  <r>
    <x v="107"/>
    <n v="8"/>
    <n v="28"/>
    <n v="29"/>
    <n v="-1"/>
    <n v="-1"/>
    <n v="29"/>
    <n v="0"/>
    <n v="-1"/>
    <n v="1"/>
    <n v="4"/>
    <s v=""/>
    <s v=""/>
    <s v=""/>
    <s v=""/>
    <x v="0"/>
    <n v="1"/>
  </r>
  <r>
    <x v="107"/>
    <n v="9"/>
    <n v="29"/>
    <n v="30"/>
    <n v="1"/>
    <n v="2"/>
    <n v="27"/>
    <n v="0"/>
    <n v="-1"/>
    <n v="2"/>
    <n v="5"/>
    <s v=""/>
    <s v=""/>
    <s v=""/>
    <s v=""/>
    <x v="0"/>
    <n v="1"/>
  </r>
  <r>
    <x v="107"/>
    <n v="10"/>
    <n v="28"/>
    <n v="29"/>
    <n v="-1"/>
    <n v="-2"/>
    <n v="30"/>
    <n v="0"/>
    <n v="-1"/>
    <n v="3"/>
    <n v="6"/>
    <s v=""/>
    <s v=""/>
    <s v=""/>
    <s v=""/>
    <x v="0"/>
    <n v="1"/>
  </r>
  <r>
    <x v="107"/>
    <n v="11"/>
    <n v="29"/>
    <n v="30"/>
    <n v="1"/>
    <n v="2"/>
    <n v="27"/>
    <s v=""/>
    <n v="-1"/>
    <n v="4"/>
    <n v="7"/>
    <s v=""/>
    <s v=""/>
    <s v=""/>
    <s v=""/>
    <x v="0"/>
    <n v="1"/>
  </r>
  <r>
    <x v="107"/>
    <n v="12"/>
    <n v="28"/>
    <n v="29"/>
    <n v="-1"/>
    <n v="-2"/>
    <n v="30"/>
    <s v=""/>
    <n v="-1"/>
    <s v=""/>
    <s v=""/>
    <s v=""/>
    <s v=""/>
    <s v=""/>
    <s v=""/>
    <x v="0"/>
    <n v="1"/>
  </r>
  <r>
    <x v="107"/>
    <n v="13"/>
    <n v="27"/>
    <n v="28"/>
    <n v="-1"/>
    <n v="0"/>
    <n v="27"/>
    <s v=""/>
    <n v="-1"/>
    <s v=""/>
    <s v=""/>
    <s v=""/>
    <s v=""/>
    <s v=""/>
    <s v=""/>
    <x v="0"/>
    <n v="1"/>
  </r>
  <r>
    <x v="108"/>
    <n v="1"/>
    <n v="24"/>
    <n v="25"/>
    <s v=""/>
    <s v=""/>
    <s v=""/>
    <s v=""/>
    <s v=""/>
    <s v=""/>
    <s v=""/>
    <s v=""/>
    <s v=""/>
    <m/>
    <s v=""/>
    <x v="0"/>
    <s v=""/>
  </r>
  <r>
    <x v="108"/>
    <n v="2"/>
    <n v="29"/>
    <n v="30"/>
    <n v="5"/>
    <s v=""/>
    <s v=""/>
    <s v=""/>
    <s v=""/>
    <s v=""/>
    <s v=""/>
    <s v=""/>
    <s v=""/>
    <m/>
    <s v=""/>
    <x v="0"/>
    <s v=""/>
  </r>
  <r>
    <x v="108"/>
    <n v="3"/>
    <n v="26"/>
    <n v="27"/>
    <n v="-3"/>
    <n v="-8"/>
    <s v=""/>
    <s v=""/>
    <s v=""/>
    <s v=""/>
    <s v=""/>
    <s v=""/>
    <s v=""/>
    <m/>
    <s v=""/>
    <x v="0"/>
    <s v=""/>
  </r>
  <r>
    <x v="108"/>
    <n v="4"/>
    <n v="25"/>
    <n v="26"/>
    <n v="-1"/>
    <n v="2"/>
    <s v=""/>
    <s v=""/>
    <s v=""/>
    <s v=""/>
    <s v=""/>
    <s v=""/>
    <s v=""/>
    <m/>
    <s v=""/>
    <x v="0"/>
    <s v=""/>
  </r>
  <r>
    <x v="108"/>
    <n v="5"/>
    <n v="31"/>
    <n v="32"/>
    <n v="6"/>
    <n v="7"/>
    <s v=""/>
    <s v=""/>
    <s v=""/>
    <s v=""/>
    <s v=""/>
    <s v=""/>
    <s v=""/>
    <m/>
    <s v=""/>
    <x v="0"/>
    <s v=""/>
  </r>
  <r>
    <x v="108"/>
    <n v="6"/>
    <n v="25"/>
    <n v="26"/>
    <n v="-6"/>
    <n v="-12"/>
    <s v=""/>
    <s v=""/>
    <s v=""/>
    <s v=""/>
    <s v=""/>
    <s v=""/>
    <s v=""/>
    <m/>
    <s v=""/>
    <x v="0"/>
    <s v=""/>
  </r>
  <r>
    <x v="108"/>
    <n v="7"/>
    <n v="26"/>
    <n v="27"/>
    <n v="1"/>
    <n v="7"/>
    <s v=""/>
    <s v=""/>
    <s v=""/>
    <s v=""/>
    <s v=""/>
    <s v=""/>
    <s v=""/>
    <m/>
    <s v=""/>
    <x v="0"/>
    <s v=""/>
  </r>
  <r>
    <x v="108"/>
    <n v="8"/>
    <n v="27"/>
    <n v="28"/>
    <n v="1"/>
    <n v="0"/>
    <s v=""/>
    <s v=""/>
    <s v=""/>
    <s v=""/>
    <s v=""/>
    <s v=""/>
    <s v=""/>
    <m/>
    <s v=""/>
    <x v="0"/>
    <s v=""/>
  </r>
  <r>
    <x v="108"/>
    <n v="9"/>
    <n v="26"/>
    <n v="27"/>
    <n v="-1"/>
    <n v="-2"/>
    <s v=""/>
    <s v=""/>
    <s v=""/>
    <s v=""/>
    <s v=""/>
    <s v=""/>
    <s v=""/>
    <m/>
    <s v=""/>
    <x v="0"/>
    <s v=""/>
  </r>
  <r>
    <x v="108"/>
    <n v="10"/>
    <n v="26"/>
    <n v="27"/>
    <n v="0"/>
    <n v="1"/>
    <s v=""/>
    <s v=""/>
    <s v=""/>
    <s v=""/>
    <s v=""/>
    <s v=""/>
    <s v=""/>
    <m/>
    <s v=""/>
    <x v="0"/>
    <s v=""/>
  </r>
  <r>
    <x v="108"/>
    <n v="11"/>
    <n v="24"/>
    <n v="25"/>
    <n v="-2"/>
    <n v="-2"/>
    <s v=""/>
    <s v=""/>
    <s v=""/>
    <s v=""/>
    <s v=""/>
    <s v=""/>
    <s v=""/>
    <m/>
    <s v=""/>
    <x v="0"/>
    <s v=""/>
  </r>
  <r>
    <x v="108"/>
    <n v="12"/>
    <n v="26"/>
    <n v="27"/>
    <n v="2"/>
    <n v="4"/>
    <s v=""/>
    <s v=""/>
    <s v=""/>
    <s v=""/>
    <s v=""/>
    <s v=""/>
    <s v=""/>
    <m/>
    <s v=""/>
    <x v="0"/>
    <s v=""/>
  </r>
  <r>
    <x v="108"/>
    <n v="13"/>
    <n v="29"/>
    <n v="30"/>
    <n v="3"/>
    <n v="1"/>
    <s v=""/>
    <s v=""/>
    <s v=""/>
    <s v=""/>
    <s v=""/>
    <s v=""/>
    <s v=""/>
    <m/>
    <s v=""/>
    <x v="0"/>
    <s v=""/>
  </r>
  <r>
    <x v="108"/>
    <n v="14"/>
    <n v="25"/>
    <n v="26"/>
    <n v="-4"/>
    <n v="-7"/>
    <s v=""/>
    <s v=""/>
    <s v=""/>
    <s v=""/>
    <s v=""/>
    <s v=""/>
    <s v=""/>
    <m/>
    <s v=""/>
    <x v="0"/>
    <s v=""/>
  </r>
  <r>
    <x v="108"/>
    <n v="15"/>
    <n v="26"/>
    <n v="27"/>
    <n v="1"/>
    <n v="5"/>
    <s v=""/>
    <s v=""/>
    <s v=""/>
    <s v=""/>
    <s v=""/>
    <s v=""/>
    <s v=""/>
    <m/>
    <s v=""/>
    <x v="0"/>
    <s v=""/>
  </r>
  <r>
    <x v="108"/>
    <n v="16"/>
    <n v="27"/>
    <n v="28"/>
    <n v="1"/>
    <n v="0"/>
    <s v=""/>
    <s v=""/>
    <s v=""/>
    <s v=""/>
    <s v=""/>
    <s v=""/>
    <s v=""/>
    <m/>
    <s v=""/>
    <x v="0"/>
    <s v=""/>
  </r>
  <r>
    <x v="109"/>
    <n v="1"/>
    <n v="26"/>
    <n v="27"/>
    <s v=""/>
    <s v=""/>
    <s v=""/>
    <s v=""/>
    <s v=""/>
    <s v=""/>
    <s v=""/>
    <s v=""/>
    <s v=""/>
    <m/>
    <s v=""/>
    <x v="0"/>
    <s v=""/>
  </r>
  <r>
    <x v="109"/>
    <n v="2"/>
    <n v="25"/>
    <n v="26"/>
    <n v="-1"/>
    <s v=""/>
    <s v=""/>
    <s v=""/>
    <s v=""/>
    <s v=""/>
    <s v=""/>
    <s v=""/>
    <s v=""/>
    <m/>
    <s v=""/>
    <x v="0"/>
    <s v=""/>
  </r>
  <r>
    <x v="109"/>
    <n v="3"/>
    <n v="27"/>
    <n v="28"/>
    <n v="2"/>
    <n v="3"/>
    <s v=""/>
    <s v=""/>
    <s v=""/>
    <s v=""/>
    <s v=""/>
    <s v=""/>
    <s v=""/>
    <m/>
    <s v=""/>
    <x v="0"/>
    <s v=""/>
  </r>
  <r>
    <x v="109"/>
    <n v="4"/>
    <n v="25"/>
    <n v="26"/>
    <n v="-2"/>
    <n v="-4"/>
    <s v=""/>
    <s v=""/>
    <s v=""/>
    <s v=""/>
    <s v=""/>
    <s v=""/>
    <s v=""/>
    <m/>
    <s v=""/>
    <x v="0"/>
    <s v=""/>
  </r>
  <r>
    <x v="109"/>
    <n v="5"/>
    <n v="26"/>
    <n v="27"/>
    <n v="1"/>
    <n v="3"/>
    <s v=""/>
    <s v=""/>
    <s v=""/>
    <s v=""/>
    <s v=""/>
    <s v=""/>
    <s v=""/>
    <m/>
    <s v=""/>
    <x v="0"/>
    <s v=""/>
  </r>
  <r>
    <x v="109"/>
    <n v="6"/>
    <n v="27"/>
    <n v="28"/>
    <n v="1"/>
    <n v="0"/>
    <s v=""/>
    <s v=""/>
    <s v=""/>
    <s v=""/>
    <s v=""/>
    <s v=""/>
    <s v=""/>
    <m/>
    <s v=""/>
    <x v="0"/>
    <s v=""/>
  </r>
  <r>
    <x v="109"/>
    <n v="7"/>
    <n v="25"/>
    <n v="26"/>
    <n v="-2"/>
    <n v="-3"/>
    <s v=""/>
    <s v=""/>
    <s v=""/>
    <s v=""/>
    <s v=""/>
    <s v=""/>
    <s v=""/>
    <m/>
    <s v=""/>
    <x v="0"/>
    <s v=""/>
  </r>
  <r>
    <x v="109"/>
    <n v="8"/>
    <n v="26"/>
    <n v="27"/>
    <n v="1"/>
    <n v="3"/>
    <s v=""/>
    <s v=""/>
    <s v=""/>
    <s v=""/>
    <s v=""/>
    <s v=""/>
    <s v=""/>
    <m/>
    <s v=""/>
    <x v="0"/>
    <s v=""/>
  </r>
  <r>
    <x v="109"/>
    <n v="9"/>
    <n v="23"/>
    <n v="24"/>
    <n v="-3"/>
    <n v="-4"/>
    <s v=""/>
    <s v=""/>
    <s v=""/>
    <s v=""/>
    <s v=""/>
    <s v=""/>
    <s v=""/>
    <m/>
    <s v=""/>
    <x v="0"/>
    <s v=""/>
  </r>
  <r>
    <x v="109"/>
    <n v="10"/>
    <n v="25"/>
    <n v="26"/>
    <n v="2"/>
    <n v="5"/>
    <s v=""/>
    <s v=""/>
    <s v=""/>
    <s v=""/>
    <s v=""/>
    <s v=""/>
    <s v=""/>
    <m/>
    <s v=""/>
    <x v="0"/>
    <s v=""/>
  </r>
  <r>
    <x v="109"/>
    <n v="11"/>
    <n v="26"/>
    <n v="27"/>
    <n v="1"/>
    <n v="-1"/>
    <s v=""/>
    <s v=""/>
    <s v=""/>
    <s v=""/>
    <s v=""/>
    <s v=""/>
    <s v=""/>
    <m/>
    <s v=""/>
    <x v="0"/>
    <s v=""/>
  </r>
  <r>
    <x v="109"/>
    <n v="12"/>
    <n v="25"/>
    <n v="26"/>
    <n v="-1"/>
    <n v="-2"/>
    <s v=""/>
    <s v=""/>
    <s v=""/>
    <s v=""/>
    <s v=""/>
    <s v=""/>
    <s v=""/>
    <m/>
    <s v=""/>
    <x v="0"/>
    <s v=""/>
  </r>
  <r>
    <x v="109"/>
    <n v="13"/>
    <n v="25"/>
    <n v="26"/>
    <n v="0"/>
    <n v="1"/>
    <s v=""/>
    <s v=""/>
    <s v=""/>
    <s v=""/>
    <s v=""/>
    <s v=""/>
    <s v=""/>
    <m/>
    <s v=""/>
    <x v="0"/>
    <s v=""/>
  </r>
  <r>
    <x v="109"/>
    <n v="14"/>
    <n v="25"/>
    <n v="26"/>
    <n v="0"/>
    <n v="0"/>
    <s v=""/>
    <s v=""/>
    <s v=""/>
    <s v=""/>
    <s v=""/>
    <s v=""/>
    <s v=""/>
    <m/>
    <s v=""/>
    <x v="0"/>
    <s v=""/>
  </r>
  <r>
    <x v="110"/>
    <n v="1"/>
    <n v="32"/>
    <n v="33"/>
    <s v=""/>
    <s v=""/>
    <s v=""/>
    <s v=""/>
    <s v=""/>
    <s v=""/>
    <s v=""/>
    <s v=""/>
    <s v=""/>
    <m/>
    <s v=""/>
    <x v="0"/>
    <s v=""/>
  </r>
  <r>
    <x v="110"/>
    <n v="2"/>
    <n v="37"/>
    <n v="38"/>
    <n v="5"/>
    <s v=""/>
    <s v=""/>
    <s v=""/>
    <s v=""/>
    <s v=""/>
    <s v=""/>
    <s v=""/>
    <s v=""/>
    <m/>
    <s v=""/>
    <x v="0"/>
    <s v=""/>
  </r>
  <r>
    <x v="110"/>
    <n v="3"/>
    <n v="30"/>
    <n v="31"/>
    <n v="-7"/>
    <n v="-12"/>
    <s v=""/>
    <s v=""/>
    <s v=""/>
    <s v=""/>
    <s v=""/>
    <s v=""/>
    <s v=""/>
    <m/>
    <s v=""/>
    <x v="0"/>
    <s v=""/>
  </r>
  <r>
    <x v="110"/>
    <n v="4"/>
    <n v="35"/>
    <n v="36"/>
    <n v="5"/>
    <n v="12"/>
    <s v=""/>
    <s v=""/>
    <s v=""/>
    <s v=""/>
    <s v=""/>
    <s v=""/>
    <s v=""/>
    <m/>
    <s v=""/>
    <x v="0"/>
    <s v=""/>
  </r>
  <r>
    <x v="110"/>
    <n v="5"/>
    <n v="29"/>
    <n v="30"/>
    <n v="-6"/>
    <n v="-11"/>
    <s v=""/>
    <s v=""/>
    <s v=""/>
    <s v=""/>
    <s v=""/>
    <s v=""/>
    <s v=""/>
    <m/>
    <s v=""/>
    <x v="0"/>
    <s v=""/>
  </r>
  <r>
    <x v="111"/>
    <n v="1"/>
    <n v="25"/>
    <n v="26"/>
    <s v=""/>
    <s v=""/>
    <s v=""/>
    <s v=""/>
    <s v=""/>
    <s v=""/>
    <s v=""/>
    <s v=""/>
    <s v=""/>
    <m/>
    <s v=""/>
    <x v="0"/>
    <s v=""/>
  </r>
  <r>
    <x v="111"/>
    <n v="2"/>
    <n v="26"/>
    <n v="27"/>
    <n v="1"/>
    <s v=""/>
    <s v=""/>
    <s v=""/>
    <s v=""/>
    <s v=""/>
    <s v=""/>
    <s v=""/>
    <s v=""/>
    <m/>
    <s v=""/>
    <x v="0"/>
    <s v=""/>
  </r>
  <r>
    <x v="111"/>
    <n v="3"/>
    <n v="26"/>
    <n v="27"/>
    <n v="0"/>
    <n v="-1"/>
    <s v=""/>
    <s v=""/>
    <s v=""/>
    <s v=""/>
    <s v=""/>
    <s v=""/>
    <s v=""/>
    <m/>
    <s v=""/>
    <x v="0"/>
    <s v=""/>
  </r>
  <r>
    <x v="111"/>
    <n v="4"/>
    <n v="28"/>
    <n v="29"/>
    <n v="2"/>
    <n v="2"/>
    <s v=""/>
    <s v=""/>
    <s v=""/>
    <s v=""/>
    <s v=""/>
    <s v=""/>
    <s v=""/>
    <m/>
    <s v=""/>
    <x v="0"/>
    <s v=""/>
  </r>
  <r>
    <x v="111"/>
    <n v="5"/>
    <n v="29"/>
    <n v="30"/>
    <n v="1"/>
    <n v="-1"/>
    <s v=""/>
    <s v=""/>
    <s v=""/>
    <s v=""/>
    <s v=""/>
    <s v=""/>
    <s v=""/>
    <m/>
    <s v=""/>
    <x v="0"/>
    <s v=""/>
  </r>
  <r>
    <x v="111"/>
    <n v="6"/>
    <n v="28"/>
    <n v="29"/>
    <n v="-1"/>
    <n v="-2"/>
    <s v=""/>
    <s v=""/>
    <s v=""/>
    <s v=""/>
    <s v=""/>
    <s v=""/>
    <s v=""/>
    <m/>
    <s v=""/>
    <x v="0"/>
    <s v=""/>
  </r>
  <r>
    <x v="111"/>
    <n v="7"/>
    <n v="27"/>
    <n v="28"/>
    <n v="-1"/>
    <n v="0"/>
    <s v=""/>
    <s v=""/>
    <s v=""/>
    <s v=""/>
    <s v=""/>
    <s v=""/>
    <s v=""/>
    <m/>
    <s v=""/>
    <x v="0"/>
    <s v=""/>
  </r>
  <r>
    <x v="111"/>
    <n v="8"/>
    <n v="28"/>
    <n v="29"/>
    <n v="1"/>
    <n v="2"/>
    <s v=""/>
    <s v=""/>
    <s v=""/>
    <s v=""/>
    <s v=""/>
    <s v=""/>
    <s v=""/>
    <m/>
    <s v=""/>
    <x v="0"/>
    <s v=""/>
  </r>
  <r>
    <x v="111"/>
    <n v="9"/>
    <n v="27"/>
    <n v="28"/>
    <n v="-1"/>
    <n v="-2"/>
    <s v=""/>
    <s v=""/>
    <s v=""/>
    <s v=""/>
    <s v=""/>
    <s v=""/>
    <s v=""/>
    <m/>
    <s v=""/>
    <x v="0"/>
    <s v=""/>
  </r>
  <r>
    <x v="111"/>
    <n v="10"/>
    <n v="30"/>
    <n v="31"/>
    <n v="3"/>
    <n v="4"/>
    <s v=""/>
    <s v=""/>
    <s v=""/>
    <s v=""/>
    <s v=""/>
    <s v=""/>
    <s v=""/>
    <m/>
    <s v=""/>
    <x v="0"/>
    <s v=""/>
  </r>
  <r>
    <x v="111"/>
    <n v="11"/>
    <n v="27"/>
    <n v="28"/>
    <n v="-3"/>
    <n v="-6"/>
    <s v=""/>
    <s v=""/>
    <s v=""/>
    <s v=""/>
    <s v=""/>
    <s v=""/>
    <s v=""/>
    <m/>
    <s v=""/>
    <x v="0"/>
    <s v=""/>
  </r>
  <r>
    <x v="111"/>
    <n v="12"/>
    <n v="28"/>
    <n v="29"/>
    <n v="1"/>
    <n v="4"/>
    <s v=""/>
    <s v=""/>
    <s v=""/>
    <s v=""/>
    <s v=""/>
    <s v=""/>
    <s v=""/>
    <m/>
    <s v=""/>
    <x v="0"/>
    <s v=""/>
  </r>
  <r>
    <x v="111"/>
    <n v="13"/>
    <n v="26"/>
    <n v="27"/>
    <n v="-2"/>
    <n v="-3"/>
    <s v=""/>
    <s v=""/>
    <s v=""/>
    <s v=""/>
    <s v=""/>
    <s v=""/>
    <s v=""/>
    <m/>
    <s v=""/>
    <x v="0"/>
    <s v=""/>
  </r>
  <r>
    <x v="111"/>
    <n v="14"/>
    <n v="28"/>
    <n v="29"/>
    <n v="2"/>
    <n v="4"/>
    <s v=""/>
    <s v=""/>
    <s v=""/>
    <s v=""/>
    <s v=""/>
    <s v=""/>
    <s v=""/>
    <m/>
    <s v=""/>
    <x v="0"/>
    <s v=""/>
  </r>
  <r>
    <x v="111"/>
    <n v="15"/>
    <n v="35"/>
    <n v="36"/>
    <n v="7"/>
    <n v="5"/>
    <s v=""/>
    <s v=""/>
    <s v=""/>
    <s v=""/>
    <s v=""/>
    <s v=""/>
    <s v=""/>
    <m/>
    <s v=""/>
    <x v="0"/>
    <s v=""/>
  </r>
  <r>
    <x v="111"/>
    <n v="16"/>
    <n v="29"/>
    <n v="30"/>
    <n v="-6"/>
    <n v="-13"/>
    <s v=""/>
    <s v=""/>
    <s v=""/>
    <s v=""/>
    <s v=""/>
    <s v=""/>
    <s v=""/>
    <m/>
    <s v=""/>
    <x v="0"/>
    <s v=""/>
  </r>
  <r>
    <x v="111"/>
    <n v="17"/>
    <n v="31"/>
    <n v="32"/>
    <n v="2"/>
    <n v="8"/>
    <s v=""/>
    <s v=""/>
    <s v=""/>
    <s v=""/>
    <s v=""/>
    <s v=""/>
    <s v=""/>
    <m/>
    <s v=""/>
    <x v="0"/>
    <s v=""/>
  </r>
  <r>
    <x v="111"/>
    <n v="18"/>
    <n v="30"/>
    <n v="31"/>
    <n v="-1"/>
    <n v="-3"/>
    <s v=""/>
    <s v=""/>
    <s v=""/>
    <s v=""/>
    <s v=""/>
    <s v=""/>
    <s v=""/>
    <m/>
    <s v=""/>
    <x v="0"/>
    <s v=""/>
  </r>
  <r>
    <x v="112"/>
    <n v="1"/>
    <n v="32"/>
    <n v="33"/>
    <s v=""/>
    <s v=""/>
    <s v=""/>
    <s v=""/>
    <s v=""/>
    <s v=""/>
    <s v=""/>
    <s v=""/>
    <s v=""/>
    <m/>
    <s v=""/>
    <x v="0"/>
    <s v=""/>
  </r>
  <r>
    <x v="112"/>
    <n v="2"/>
    <n v="31"/>
    <n v="32"/>
    <n v="-1"/>
    <s v=""/>
    <s v=""/>
    <s v=""/>
    <s v=""/>
    <s v=""/>
    <s v=""/>
    <s v=""/>
    <s v=""/>
    <m/>
    <s v=""/>
    <x v="0"/>
    <s v=""/>
  </r>
  <r>
    <x v="112"/>
    <n v="3"/>
    <n v="32"/>
    <n v="33"/>
    <n v="1"/>
    <n v="2"/>
    <s v=""/>
    <s v=""/>
    <s v=""/>
    <s v=""/>
    <s v=""/>
    <s v=""/>
    <s v=""/>
    <m/>
    <s v=""/>
    <x v="0"/>
    <s v=""/>
  </r>
  <r>
    <x v="112"/>
    <n v="4"/>
    <n v="32"/>
    <n v="33"/>
    <n v="0"/>
    <n v="-1"/>
    <s v=""/>
    <s v=""/>
    <s v=""/>
    <s v=""/>
    <s v=""/>
    <s v=""/>
    <s v=""/>
    <m/>
    <s v=""/>
    <x v="0"/>
    <s v=""/>
  </r>
  <r>
    <x v="112"/>
    <n v="5"/>
    <n v="33"/>
    <n v="34"/>
    <n v="1"/>
    <n v="1"/>
    <s v=""/>
    <s v=""/>
    <s v=""/>
    <s v=""/>
    <s v=""/>
    <s v=""/>
    <s v=""/>
    <m/>
    <s v=""/>
    <x v="0"/>
    <s v=""/>
  </r>
  <r>
    <x v="113"/>
    <n v="1"/>
    <n v="38"/>
    <n v="39"/>
    <s v=""/>
    <s v=""/>
    <s v=""/>
    <s v=""/>
    <s v=""/>
    <s v=""/>
    <s v=""/>
    <s v=""/>
    <s v=""/>
    <m/>
    <s v=""/>
    <x v="0"/>
    <s v=""/>
  </r>
  <r>
    <x v="113"/>
    <n v="2"/>
    <n v="32"/>
    <n v="33"/>
    <n v="-6"/>
    <s v=""/>
    <s v=""/>
    <s v=""/>
    <s v=""/>
    <s v=""/>
    <s v=""/>
    <s v=""/>
    <s v=""/>
    <m/>
    <s v=""/>
    <x v="0"/>
    <s v=""/>
  </r>
  <r>
    <x v="113"/>
    <n v="3"/>
    <n v="31"/>
    <n v="32"/>
    <n v="-1"/>
    <n v="5"/>
    <s v=""/>
    <s v=""/>
    <s v=""/>
    <s v=""/>
    <s v=""/>
    <s v=""/>
    <s v=""/>
    <m/>
    <s v=""/>
    <x v="0"/>
    <s v=""/>
  </r>
  <r>
    <x v="113"/>
    <n v="4"/>
    <n v="38"/>
    <n v="39"/>
    <n v="7"/>
    <n v="8"/>
    <s v=""/>
    <s v=""/>
    <s v=""/>
    <s v=""/>
    <s v=""/>
    <s v=""/>
    <s v=""/>
    <m/>
    <s v=""/>
    <x v="0"/>
    <s v=""/>
  </r>
  <r>
    <x v="113"/>
    <n v="5"/>
    <n v="33"/>
    <n v="34"/>
    <n v="-5"/>
    <n v="-12"/>
    <s v=""/>
    <s v=""/>
    <s v=""/>
    <s v=""/>
    <s v=""/>
    <s v=""/>
    <s v=""/>
    <m/>
    <s v=""/>
    <x v="0"/>
    <s v=""/>
  </r>
  <r>
    <x v="113"/>
    <n v="6"/>
    <n v="35"/>
    <n v="36"/>
    <n v="2"/>
    <n v="7"/>
    <s v=""/>
    <s v=""/>
    <s v=""/>
    <s v=""/>
    <s v=""/>
    <s v=""/>
    <s v=""/>
    <m/>
    <s v=""/>
    <x v="0"/>
    <s v=""/>
  </r>
  <r>
    <x v="113"/>
    <n v="7"/>
    <n v="32"/>
    <n v="33"/>
    <n v="-3"/>
    <n v="-5"/>
    <s v=""/>
    <s v=""/>
    <s v=""/>
    <s v=""/>
    <s v=""/>
    <s v=""/>
    <s v=""/>
    <m/>
    <s v=""/>
    <x v="0"/>
    <s v=""/>
  </r>
  <r>
    <x v="113"/>
    <n v="8"/>
    <n v="36"/>
    <n v="37"/>
    <n v="4"/>
    <n v="7"/>
    <s v=""/>
    <s v=""/>
    <s v=""/>
    <s v=""/>
    <s v=""/>
    <s v=""/>
    <s v=""/>
    <m/>
    <s v=""/>
    <x v="0"/>
    <s v=""/>
  </r>
  <r>
    <x v="113"/>
    <n v="9"/>
    <n v="45"/>
    <n v="46"/>
    <n v="9"/>
    <n v="5"/>
    <s v=""/>
    <s v=""/>
    <s v=""/>
    <s v=""/>
    <s v=""/>
    <s v=""/>
    <s v=""/>
    <m/>
    <s v=""/>
    <x v="0"/>
    <s v=""/>
  </r>
  <r>
    <x v="113"/>
    <n v="10"/>
    <n v="42"/>
    <n v="43"/>
    <n v="-3"/>
    <n v="-12"/>
    <s v=""/>
    <s v=""/>
    <s v=""/>
    <s v=""/>
    <s v=""/>
    <s v=""/>
    <s v=""/>
    <m/>
    <s v=""/>
    <x v="0"/>
    <s v=""/>
  </r>
  <r>
    <x v="113"/>
    <n v="11"/>
    <n v="49"/>
    <n v="50"/>
    <n v="7"/>
    <n v="10"/>
    <s v=""/>
    <s v=""/>
    <s v=""/>
    <s v=""/>
    <s v=""/>
    <s v=""/>
    <s v=""/>
    <m/>
    <s v=""/>
    <x v="0"/>
    <s v=""/>
  </r>
  <r>
    <x v="113"/>
    <n v="12"/>
    <n v="34"/>
    <n v="35"/>
    <n v="-15"/>
    <n v="-22"/>
    <s v=""/>
    <s v=""/>
    <s v=""/>
    <s v=""/>
    <s v=""/>
    <s v=""/>
    <s v=""/>
    <m/>
    <s v=""/>
    <x v="0"/>
    <s v=""/>
  </r>
  <r>
    <x v="114"/>
    <n v="1"/>
    <n v="34"/>
    <n v="35"/>
    <s v=""/>
    <s v=""/>
    <s v=""/>
    <s v=""/>
    <s v=""/>
    <s v=""/>
    <s v=""/>
    <s v=""/>
    <s v=""/>
    <m/>
    <s v=""/>
    <x v="0"/>
    <s v=""/>
  </r>
  <r>
    <x v="114"/>
    <n v="2"/>
    <n v="32"/>
    <n v="33"/>
    <n v="-2"/>
    <s v=""/>
    <s v=""/>
    <s v=""/>
    <s v=""/>
    <s v=""/>
    <s v=""/>
    <s v=""/>
    <s v=""/>
    <m/>
    <s v=""/>
    <x v="0"/>
    <s v=""/>
  </r>
  <r>
    <x v="114"/>
    <n v="3"/>
    <n v="35"/>
    <n v="36"/>
    <n v="3"/>
    <n v="5"/>
    <s v=""/>
    <s v=""/>
    <s v=""/>
    <s v=""/>
    <s v=""/>
    <s v=""/>
    <s v=""/>
    <m/>
    <s v=""/>
    <x v="0"/>
    <s v=""/>
  </r>
  <r>
    <x v="114"/>
    <n v="4"/>
    <n v="29"/>
    <n v="30"/>
    <n v="-6"/>
    <n v="-9"/>
    <s v=""/>
    <s v=""/>
    <s v=""/>
    <s v=""/>
    <s v=""/>
    <s v=""/>
    <s v=""/>
    <m/>
    <s v=""/>
    <x v="0"/>
    <s v=""/>
  </r>
  <r>
    <x v="114"/>
    <n v="5"/>
    <n v="36"/>
    <n v="37"/>
    <n v="7"/>
    <n v="13"/>
    <s v=""/>
    <s v=""/>
    <s v=""/>
    <s v=""/>
    <s v=""/>
    <s v=""/>
    <s v=""/>
    <m/>
    <s v=""/>
    <x v="0"/>
    <s v=""/>
  </r>
  <r>
    <x v="114"/>
    <n v="6"/>
    <n v="29"/>
    <n v="30"/>
    <n v="-7"/>
    <n v="-14"/>
    <s v=""/>
    <s v=""/>
    <s v=""/>
    <s v=""/>
    <s v=""/>
    <s v=""/>
    <s v=""/>
    <m/>
    <s v=""/>
    <x v="0"/>
    <s v=""/>
  </r>
  <r>
    <x v="114"/>
    <n v="7"/>
    <n v="34"/>
    <n v="35"/>
    <n v="5"/>
    <n v="12"/>
    <s v=""/>
    <s v=""/>
    <s v=""/>
    <s v=""/>
    <s v=""/>
    <s v=""/>
    <s v=""/>
    <m/>
    <s v=""/>
    <x v="0"/>
    <s v=""/>
  </r>
  <r>
    <x v="114"/>
    <n v="8"/>
    <n v="29"/>
    <n v="30"/>
    <n v="-5"/>
    <n v="-10"/>
    <s v=""/>
    <s v=""/>
    <s v=""/>
    <s v=""/>
    <s v=""/>
    <s v=""/>
    <s v=""/>
    <m/>
    <s v=""/>
    <x v="0"/>
    <s v=""/>
  </r>
  <r>
    <x v="114"/>
    <n v="9"/>
    <n v="27"/>
    <n v="28"/>
    <n v="-2"/>
    <n v="3"/>
    <s v=""/>
    <s v=""/>
    <s v=""/>
    <s v=""/>
    <s v=""/>
    <s v=""/>
    <s v=""/>
    <m/>
    <s v=""/>
    <x v="0"/>
    <s v=""/>
  </r>
  <r>
    <x v="114"/>
    <n v="10"/>
    <n v="35"/>
    <n v="36"/>
    <n v="8"/>
    <n v="10"/>
    <s v=""/>
    <s v=""/>
    <s v=""/>
    <s v=""/>
    <s v=""/>
    <s v=""/>
    <s v=""/>
    <m/>
    <s v=""/>
    <x v="0"/>
    <s v=""/>
  </r>
  <r>
    <x v="114"/>
    <n v="11"/>
    <n v="38"/>
    <n v="39"/>
    <n v="3"/>
    <n v="-5"/>
    <s v=""/>
    <s v=""/>
    <s v=""/>
    <s v=""/>
    <s v=""/>
    <s v=""/>
    <s v=""/>
    <m/>
    <s v=""/>
    <x v="0"/>
    <s v=""/>
  </r>
  <r>
    <x v="114"/>
    <n v="12"/>
    <n v="28"/>
    <n v="29"/>
    <n v="-10"/>
    <n v="-13"/>
    <s v=""/>
    <s v=""/>
    <s v=""/>
    <s v=""/>
    <s v=""/>
    <s v=""/>
    <s v=""/>
    <m/>
    <s v=""/>
    <x v="0"/>
    <s v=""/>
  </r>
  <r>
    <x v="114"/>
    <n v="13"/>
    <n v="30"/>
    <n v="31"/>
    <n v="2"/>
    <n v="12"/>
    <s v=""/>
    <s v=""/>
    <s v=""/>
    <s v=""/>
    <s v=""/>
    <s v=""/>
    <s v=""/>
    <m/>
    <s v=""/>
    <x v="0"/>
    <s v=""/>
  </r>
  <r>
    <x v="114"/>
    <n v="14"/>
    <n v="31"/>
    <n v="32"/>
    <n v="1"/>
    <n v="-1"/>
    <s v=""/>
    <s v=""/>
    <s v=""/>
    <s v=""/>
    <s v=""/>
    <s v=""/>
    <s v=""/>
    <m/>
    <s v=""/>
    <x v="0"/>
    <s v=""/>
  </r>
  <r>
    <x v="114"/>
    <n v="15"/>
    <n v="27"/>
    <n v="28"/>
    <n v="-4"/>
    <n v="-5"/>
    <s v=""/>
    <s v=""/>
    <s v=""/>
    <s v=""/>
    <s v=""/>
    <s v=""/>
    <s v=""/>
    <m/>
    <s v=""/>
    <x v="0"/>
    <s v=""/>
  </r>
  <r>
    <x v="114"/>
    <n v="16"/>
    <n v="33"/>
    <n v="34"/>
    <n v="6"/>
    <n v="10"/>
    <s v=""/>
    <s v=""/>
    <s v=""/>
    <s v=""/>
    <s v=""/>
    <s v=""/>
    <s v=""/>
    <m/>
    <s v=""/>
    <x v="0"/>
    <s v=""/>
  </r>
  <r>
    <x v="114"/>
    <n v="17"/>
    <n v="28"/>
    <n v="29"/>
    <n v="-5"/>
    <n v="-11"/>
    <s v=""/>
    <s v=""/>
    <s v=""/>
    <s v=""/>
    <s v=""/>
    <s v=""/>
    <s v=""/>
    <m/>
    <s v=""/>
    <x v="0"/>
    <s v=""/>
  </r>
  <r>
    <x v="114"/>
    <n v="18"/>
    <n v="29"/>
    <n v="30"/>
    <n v="1"/>
    <n v="6"/>
    <s v=""/>
    <s v=""/>
    <s v=""/>
    <s v=""/>
    <s v=""/>
    <s v=""/>
    <s v=""/>
    <m/>
    <s v=""/>
    <x v="0"/>
    <s v=""/>
  </r>
  <r>
    <x v="114"/>
    <n v="19"/>
    <n v="27"/>
    <n v="28"/>
    <n v="-2"/>
    <n v="-3"/>
    <s v=""/>
    <s v=""/>
    <s v=""/>
    <s v=""/>
    <s v=""/>
    <s v=""/>
    <s v=""/>
    <m/>
    <s v=""/>
    <x v="0"/>
    <s v=""/>
  </r>
  <r>
    <x v="114"/>
    <n v="20"/>
    <n v="28"/>
    <n v="29"/>
    <n v="1"/>
    <n v="3"/>
    <s v=""/>
    <s v=""/>
    <s v=""/>
    <s v=""/>
    <s v=""/>
    <s v=""/>
    <s v=""/>
    <m/>
    <s v=""/>
    <x v="0"/>
    <s v=""/>
  </r>
  <r>
    <x v="114"/>
    <n v="21"/>
    <n v="29"/>
    <n v="30"/>
    <n v="1"/>
    <n v="0"/>
    <s v=""/>
    <s v=""/>
    <s v=""/>
    <s v=""/>
    <s v=""/>
    <s v=""/>
    <s v=""/>
    <m/>
    <s v=""/>
    <x v="0"/>
    <s v=""/>
  </r>
  <r>
    <x v="114"/>
    <n v="22"/>
    <n v="27"/>
    <n v="28"/>
    <n v="-2"/>
    <n v="-3"/>
    <s v=""/>
    <s v=""/>
    <s v=""/>
    <s v=""/>
    <s v=""/>
    <s v=""/>
    <s v=""/>
    <m/>
    <s v=""/>
    <x v="0"/>
    <s v=""/>
  </r>
  <r>
    <x v="114"/>
    <n v="23"/>
    <n v="35"/>
    <n v="36"/>
    <n v="8"/>
    <n v="10"/>
    <s v=""/>
    <s v=""/>
    <s v=""/>
    <s v=""/>
    <s v=""/>
    <s v=""/>
    <s v=""/>
    <m/>
    <s v=""/>
    <x v="0"/>
    <s v=""/>
  </r>
  <r>
    <x v="114"/>
    <n v="24"/>
    <n v="28"/>
    <n v="29"/>
    <n v="-7"/>
    <n v="-15"/>
    <s v=""/>
    <s v=""/>
    <s v=""/>
    <s v=""/>
    <s v=""/>
    <s v=""/>
    <s v=""/>
    <m/>
    <s v=""/>
    <x v="0"/>
    <s v=""/>
  </r>
  <r>
    <x v="114"/>
    <n v="25"/>
    <n v="31"/>
    <n v="32"/>
    <n v="3"/>
    <n v="10"/>
    <s v=""/>
    <s v=""/>
    <s v=""/>
    <s v=""/>
    <s v=""/>
    <s v=""/>
    <s v=""/>
    <m/>
    <s v=""/>
    <x v="0"/>
    <s v=""/>
  </r>
  <r>
    <x v="114"/>
    <n v="26"/>
    <n v="36"/>
    <n v="37"/>
    <n v="5"/>
    <n v="2"/>
    <s v=""/>
    <s v=""/>
    <s v=""/>
    <s v=""/>
    <s v=""/>
    <s v=""/>
    <s v=""/>
    <m/>
    <s v=""/>
    <x v="0"/>
    <s v=""/>
  </r>
  <r>
    <x v="114"/>
    <n v="27"/>
    <n v="29"/>
    <n v="30"/>
    <n v="-7"/>
    <n v="-12"/>
    <s v=""/>
    <s v=""/>
    <s v=""/>
    <s v=""/>
    <s v=""/>
    <s v=""/>
    <s v=""/>
    <m/>
    <s v=""/>
    <x v="0"/>
    <s v=""/>
  </r>
  <r>
    <x v="114"/>
    <n v="28"/>
    <n v="33"/>
    <n v="34"/>
    <n v="4"/>
    <n v="11"/>
    <s v=""/>
    <s v=""/>
    <s v=""/>
    <s v=""/>
    <s v=""/>
    <s v=""/>
    <s v=""/>
    <m/>
    <s v=""/>
    <x v="0"/>
    <s v=""/>
  </r>
  <r>
    <x v="114"/>
    <n v="29"/>
    <n v="26"/>
    <n v="27"/>
    <n v="-7"/>
    <n v="-11"/>
    <s v=""/>
    <s v=""/>
    <s v=""/>
    <s v=""/>
    <s v=""/>
    <s v=""/>
    <s v=""/>
    <m/>
    <s v=""/>
    <x v="0"/>
    <s v=""/>
  </r>
  <r>
    <x v="114"/>
    <n v="30"/>
    <n v="28"/>
    <n v="29"/>
    <n v="2"/>
    <n v="9"/>
    <s v=""/>
    <s v=""/>
    <s v=""/>
    <s v=""/>
    <s v=""/>
    <s v=""/>
    <s v=""/>
    <m/>
    <s v=""/>
    <x v="0"/>
    <s v=""/>
  </r>
  <r>
    <x v="114"/>
    <n v="31"/>
    <n v="28"/>
    <n v="29"/>
    <n v="0"/>
    <n v="-2"/>
    <s v=""/>
    <s v=""/>
    <s v=""/>
    <s v=""/>
    <s v=""/>
    <s v=""/>
    <s v=""/>
    <m/>
    <s v=""/>
    <x v="0"/>
    <s v=""/>
  </r>
  <r>
    <x v="114"/>
    <n v="32"/>
    <n v="29"/>
    <n v="30"/>
    <n v="1"/>
    <n v="1"/>
    <s v=""/>
    <s v=""/>
    <s v=""/>
    <s v=""/>
    <s v=""/>
    <s v=""/>
    <s v=""/>
    <m/>
    <s v=""/>
    <x v="0"/>
    <s v=""/>
  </r>
  <r>
    <x v="114"/>
    <n v="33"/>
    <n v="26"/>
    <n v="27"/>
    <n v="-3"/>
    <n v="-4"/>
    <s v=""/>
    <s v=""/>
    <s v=""/>
    <s v=""/>
    <s v=""/>
    <s v=""/>
    <s v=""/>
    <m/>
    <s v=""/>
    <x v="0"/>
    <s v=""/>
  </r>
  <r>
    <x v="115"/>
    <n v="1"/>
    <n v="30"/>
    <n v="31"/>
    <s v=""/>
    <s v=""/>
    <s v=""/>
    <s v=""/>
    <s v=""/>
    <s v=""/>
    <s v=""/>
    <s v=""/>
    <s v=""/>
    <m/>
    <s v=""/>
    <x v="0"/>
    <s v=""/>
  </r>
  <r>
    <x v="115"/>
    <n v="2"/>
    <n v="23"/>
    <n v="24"/>
    <n v="-7"/>
    <s v=""/>
    <s v=""/>
    <s v=""/>
    <s v=""/>
    <s v=""/>
    <s v=""/>
    <s v=""/>
    <s v=""/>
    <m/>
    <s v=""/>
    <x v="0"/>
    <s v=""/>
  </r>
  <r>
    <x v="115"/>
    <n v="3"/>
    <n v="19"/>
    <n v="20"/>
    <n v="-4"/>
    <n v="3"/>
    <s v=""/>
    <s v=""/>
    <s v=""/>
    <s v=""/>
    <s v=""/>
    <s v=""/>
    <s v=""/>
    <m/>
    <s v=""/>
    <x v="0"/>
    <s v=""/>
  </r>
  <r>
    <x v="115"/>
    <n v="4"/>
    <n v="32"/>
    <n v="33"/>
    <n v="13"/>
    <n v="17"/>
    <s v=""/>
    <s v=""/>
    <s v=""/>
    <s v=""/>
    <s v=""/>
    <s v=""/>
    <s v=""/>
    <m/>
    <s v=""/>
    <x v="0"/>
    <s v=""/>
  </r>
  <r>
    <x v="115"/>
    <n v="5"/>
    <n v="37"/>
    <n v="38"/>
    <n v="5"/>
    <n v="-8"/>
    <s v=""/>
    <s v=""/>
    <s v=""/>
    <s v=""/>
    <s v=""/>
    <s v=""/>
    <s v=""/>
    <m/>
    <s v=""/>
    <x v="0"/>
    <s v=""/>
  </r>
  <r>
    <x v="115"/>
    <n v="6"/>
    <n v="36"/>
    <n v="37"/>
    <n v="-1"/>
    <n v="-6"/>
    <s v=""/>
    <s v=""/>
    <s v=""/>
    <s v=""/>
    <s v=""/>
    <s v=""/>
    <s v=""/>
    <m/>
    <s v=""/>
    <x v="0"/>
    <s v=""/>
  </r>
  <r>
    <x v="115"/>
    <n v="7"/>
    <n v="51"/>
    <n v="52"/>
    <n v="15"/>
    <n v="16"/>
    <s v=""/>
    <s v=""/>
    <s v=""/>
    <s v=""/>
    <s v=""/>
    <s v=""/>
    <s v=""/>
    <m/>
    <s v=""/>
    <x v="0"/>
    <s v=""/>
  </r>
  <r>
    <x v="115"/>
    <n v="8"/>
    <n v="30"/>
    <n v="31"/>
    <n v="-21"/>
    <n v="-36"/>
    <s v=""/>
    <s v=""/>
    <s v=""/>
    <s v=""/>
    <s v=""/>
    <s v=""/>
    <s v=""/>
    <m/>
    <s v=""/>
    <x v="0"/>
    <s v=""/>
  </r>
  <r>
    <x v="115"/>
    <n v="9"/>
    <n v="26"/>
    <n v="27"/>
    <n v="-4"/>
    <n v="17"/>
    <s v=""/>
    <s v=""/>
    <s v=""/>
    <s v=""/>
    <s v=""/>
    <s v=""/>
    <s v=""/>
    <m/>
    <s v=""/>
    <x v="0"/>
    <s v=""/>
  </r>
  <r>
    <x v="115"/>
    <n v="10"/>
    <n v="43"/>
    <n v="44"/>
    <n v="17"/>
    <n v="21"/>
    <s v=""/>
    <s v=""/>
    <s v=""/>
    <s v=""/>
    <s v=""/>
    <s v=""/>
    <s v=""/>
    <m/>
    <s v=""/>
    <x v="0"/>
    <s v=""/>
  </r>
  <r>
    <x v="115"/>
    <n v="11"/>
    <n v="36"/>
    <n v="37"/>
    <n v="-7"/>
    <n v="-24"/>
    <s v=""/>
    <s v=""/>
    <s v=""/>
    <s v=""/>
    <s v=""/>
    <s v=""/>
    <s v=""/>
    <m/>
    <s v=""/>
    <x v="0"/>
    <s v=""/>
  </r>
  <r>
    <x v="115"/>
    <n v="12"/>
    <n v="35"/>
    <n v="36"/>
    <n v="-1"/>
    <n v="6"/>
    <s v=""/>
    <s v=""/>
    <s v=""/>
    <s v=""/>
    <s v=""/>
    <s v=""/>
    <s v=""/>
    <m/>
    <s v=""/>
    <x v="0"/>
    <s v=""/>
  </r>
  <r>
    <x v="116"/>
    <n v="1"/>
    <n v="35"/>
    <n v="36"/>
    <s v=""/>
    <s v=""/>
    <s v=""/>
    <s v=""/>
    <s v=""/>
    <s v=""/>
    <s v=""/>
    <s v=""/>
    <s v=""/>
    <s v=""/>
    <s v=""/>
    <x v="0"/>
    <n v="1"/>
  </r>
  <r>
    <x v="116"/>
    <n v="2"/>
    <n v="34"/>
    <n v="35"/>
    <n v="-1"/>
    <s v=""/>
    <s v=""/>
    <s v=""/>
    <s v=""/>
    <s v=""/>
    <s v=""/>
    <s v=""/>
    <s v=""/>
    <s v=""/>
    <s v=""/>
    <x v="0"/>
    <n v="1"/>
  </r>
  <r>
    <x v="116"/>
    <n v="3"/>
    <n v="32"/>
    <n v="33"/>
    <n v="-2"/>
    <n v="-1"/>
    <s v=""/>
    <s v=""/>
    <s v=""/>
    <s v=""/>
    <s v=""/>
    <s v=""/>
    <s v=""/>
    <s v=""/>
    <s v=""/>
    <x v="0"/>
    <n v="1"/>
  </r>
  <r>
    <x v="116"/>
    <n v="4"/>
    <n v="29"/>
    <n v="30"/>
    <n v="-3"/>
    <n v="-1"/>
    <n v="30"/>
    <n v="0"/>
    <n v="-1"/>
    <n v="1"/>
    <n v="1"/>
    <s v=""/>
    <s v=""/>
    <s v=""/>
    <n v="-1"/>
    <x v="1"/>
    <n v="1"/>
  </r>
  <r>
    <x v="116"/>
    <n v="5"/>
    <n v="31"/>
    <n v="32"/>
    <n v="2"/>
    <n v="5"/>
    <n v="26"/>
    <n v="1"/>
    <n v="-1"/>
    <n v="2"/>
    <n v="2"/>
    <s v=""/>
    <s v=""/>
    <s v=""/>
    <s v=""/>
    <x v="0"/>
    <n v="1"/>
  </r>
  <r>
    <x v="116"/>
    <n v="6"/>
    <n v="32"/>
    <n v="33"/>
    <n v="1"/>
    <n v="-1"/>
    <n v="33"/>
    <n v="0"/>
    <n v="-1"/>
    <n v="1"/>
    <n v="3"/>
    <s v=""/>
    <s v=""/>
    <s v=""/>
    <s v=""/>
    <x v="0"/>
    <n v="1"/>
  </r>
  <r>
    <x v="116"/>
    <n v="7"/>
    <n v="30"/>
    <n v="31"/>
    <n v="-2"/>
    <n v="-3"/>
    <n v="33"/>
    <n v="0"/>
    <n v="-1"/>
    <n v="2"/>
    <n v="4"/>
    <s v=""/>
    <s v=""/>
    <s v=""/>
    <s v=""/>
    <x v="0"/>
    <n v="1"/>
  </r>
  <r>
    <x v="116"/>
    <n v="8"/>
    <n v="31"/>
    <n v="32"/>
    <n v="1"/>
    <n v="3"/>
    <n v="28"/>
    <n v="0"/>
    <n v="-1"/>
    <n v="3"/>
    <n v="5"/>
    <s v=""/>
    <s v=""/>
    <s v=""/>
    <s v=""/>
    <x v="0"/>
    <n v="1"/>
  </r>
  <r>
    <x v="116"/>
    <n v="9"/>
    <n v="28"/>
    <n v="29"/>
    <n v="-3"/>
    <n v="-4"/>
    <n v="32"/>
    <s v=""/>
    <n v="-1"/>
    <n v="4"/>
    <n v="6"/>
    <s v=""/>
    <s v=""/>
    <s v=""/>
    <s v=""/>
    <x v="0"/>
    <n v="1"/>
  </r>
  <r>
    <x v="116"/>
    <n v="10"/>
    <n v="36"/>
    <n v="37"/>
    <n v="8"/>
    <n v="11"/>
    <n v="25"/>
    <s v=""/>
    <n v="-1"/>
    <s v=""/>
    <s v=""/>
    <s v=""/>
    <s v=""/>
    <s v=""/>
    <s v=""/>
    <x v="0"/>
    <n v="1"/>
  </r>
  <r>
    <x v="116"/>
    <n v="11"/>
    <n v="30"/>
    <n v="31"/>
    <n v="-6"/>
    <n v="-14"/>
    <n v="44"/>
    <s v=""/>
    <n v="-1"/>
    <s v=""/>
    <s v=""/>
    <s v=""/>
    <s v=""/>
    <s v=""/>
    <s v=""/>
    <x v="0"/>
    <n v="1"/>
  </r>
  <r>
    <x v="116"/>
    <n v="12"/>
    <n v="32"/>
    <n v="33"/>
    <n v="2"/>
    <n v="8"/>
    <n v="24"/>
    <s v=""/>
    <n v="-1"/>
    <s v=""/>
    <s v=""/>
    <s v=""/>
    <s v=""/>
    <s v=""/>
    <s v=""/>
    <x v="0"/>
    <n v="1"/>
  </r>
  <r>
    <x v="116"/>
    <n v="13"/>
    <n v="35"/>
    <n v="36"/>
    <n v="3"/>
    <n v="1"/>
    <n v="34"/>
    <s v=""/>
    <n v="-1"/>
    <s v=""/>
    <s v=""/>
    <s v=""/>
    <s v=""/>
    <s v=""/>
    <s v=""/>
    <x v="0"/>
    <n v="1"/>
  </r>
  <r>
    <x v="116"/>
    <n v="14"/>
    <n v="28"/>
    <n v="29"/>
    <n v="-7"/>
    <n v="-10"/>
    <n v="38"/>
    <s v=""/>
    <n v="-1"/>
    <s v=""/>
    <s v=""/>
    <s v=""/>
    <s v=""/>
    <s v=""/>
    <s v=""/>
    <x v="0"/>
    <n v="1"/>
  </r>
  <r>
    <x v="116"/>
    <n v="15"/>
    <n v="31"/>
    <n v="32"/>
    <n v="3"/>
    <n v="10"/>
    <n v="21"/>
    <s v=""/>
    <n v="-1"/>
    <s v=""/>
    <s v=""/>
    <s v=""/>
    <s v=""/>
    <s v=""/>
    <s v=""/>
    <x v="0"/>
    <n v="1"/>
  </r>
  <r>
    <x v="116"/>
    <n v="16"/>
    <n v="35"/>
    <n v="36"/>
    <n v="4"/>
    <n v="1"/>
    <n v="34"/>
    <s v=""/>
    <n v="-1"/>
    <s v=""/>
    <s v=""/>
    <s v=""/>
    <s v=""/>
    <s v=""/>
    <s v=""/>
    <x v="0"/>
    <n v="1"/>
  </r>
  <r>
    <x v="116"/>
    <n v="17"/>
    <n v="28"/>
    <n v="29"/>
    <n v="-7"/>
    <n v="-11"/>
    <n v="39"/>
    <s v=""/>
    <n v="-1"/>
    <s v=""/>
    <s v=""/>
    <s v=""/>
    <s v=""/>
    <s v=""/>
    <s v=""/>
    <x v="0"/>
    <n v="1"/>
  </r>
  <r>
    <x v="116"/>
    <n v="18"/>
    <n v="32"/>
    <n v="33"/>
    <n v="4"/>
    <n v="11"/>
    <n v="21"/>
    <s v=""/>
    <n v="-1"/>
    <s v=""/>
    <s v=""/>
    <s v=""/>
    <s v=""/>
    <s v=""/>
    <s v=""/>
    <x v="0"/>
    <n v="1"/>
  </r>
  <r>
    <x v="116"/>
    <n v="19"/>
    <n v="29"/>
    <n v="30"/>
    <n v="-3"/>
    <n v="-7"/>
    <n v="36"/>
    <s v=""/>
    <n v="-1"/>
    <s v=""/>
    <s v=""/>
    <s v=""/>
    <s v=""/>
    <s v=""/>
    <s v=""/>
    <x v="0"/>
    <n v="1"/>
  </r>
  <r>
    <x v="116"/>
    <n v="20"/>
    <n v="30"/>
    <n v="31"/>
    <n v="1"/>
    <n v="4"/>
    <n v="26"/>
    <s v=""/>
    <n v="-1"/>
    <s v=""/>
    <s v=""/>
    <s v=""/>
    <s v=""/>
    <s v=""/>
    <s v=""/>
    <x v="0"/>
    <n v="1"/>
  </r>
  <r>
    <x v="116"/>
    <n v="21"/>
    <n v="30"/>
    <n v="31"/>
    <n v="0"/>
    <n v="-1"/>
    <n v="31"/>
    <s v=""/>
    <n v="-1"/>
    <s v=""/>
    <s v=""/>
    <s v=""/>
    <s v=""/>
    <s v=""/>
    <s v=""/>
    <x v="0"/>
    <n v="1"/>
  </r>
  <r>
    <x v="116"/>
    <n v="22"/>
    <n v="30"/>
    <n v="31"/>
    <n v="0"/>
    <n v="0"/>
    <n v="30"/>
    <s v=""/>
    <n v="-1"/>
    <s v=""/>
    <s v=""/>
    <s v=""/>
    <s v=""/>
    <s v=""/>
    <s v=""/>
    <x v="0"/>
    <n v="1"/>
  </r>
  <r>
    <x v="116"/>
    <n v="23"/>
    <n v="23"/>
    <n v="24"/>
    <n v="-7"/>
    <n v="-7"/>
    <n v="30"/>
    <s v=""/>
    <n v="-1"/>
    <s v=""/>
    <s v=""/>
    <s v=""/>
    <s v=""/>
    <s v=""/>
    <s v=""/>
    <x v="0"/>
    <n v="1"/>
  </r>
  <r>
    <x v="116"/>
    <n v="24"/>
    <n v="28"/>
    <n v="29"/>
    <n v="5"/>
    <n v="12"/>
    <n v="16"/>
    <s v=""/>
    <n v="-1"/>
    <s v=""/>
    <s v=""/>
    <s v=""/>
    <s v=""/>
    <s v=""/>
    <s v=""/>
    <x v="0"/>
    <n v="1"/>
  </r>
  <r>
    <x v="116"/>
    <n v="25"/>
    <n v="29"/>
    <n v="30"/>
    <n v="1"/>
    <n v="-4"/>
    <n v="33"/>
    <s v=""/>
    <n v="-1"/>
    <s v=""/>
    <s v=""/>
    <s v=""/>
    <s v=""/>
    <s v=""/>
    <s v=""/>
    <x v="0"/>
    <n v="1"/>
  </r>
  <r>
    <x v="116"/>
    <n v="26"/>
    <n v="32"/>
    <n v="33"/>
    <n v="3"/>
    <n v="2"/>
    <n v="30"/>
    <s v=""/>
    <n v="-1"/>
    <s v=""/>
    <s v=""/>
    <s v=""/>
    <s v=""/>
    <s v=""/>
    <s v=""/>
    <x v="0"/>
    <n v="1"/>
  </r>
  <r>
    <x v="116"/>
    <n v="27"/>
    <n v="29"/>
    <n v="30"/>
    <n v="-3"/>
    <n v="-6"/>
    <n v="35"/>
    <s v=""/>
    <n v="-1"/>
    <s v=""/>
    <s v=""/>
    <s v=""/>
    <s v=""/>
    <s v=""/>
    <s v=""/>
    <x v="0"/>
    <n v="1"/>
  </r>
  <r>
    <x v="116"/>
    <n v="28"/>
    <n v="29"/>
    <n v="30"/>
    <n v="0"/>
    <n v="3"/>
    <n v="26"/>
    <s v=""/>
    <n v="-1"/>
    <s v=""/>
    <s v=""/>
    <s v=""/>
    <s v=""/>
    <s v=""/>
    <s v=""/>
    <x v="0"/>
    <n v="1"/>
  </r>
  <r>
    <x v="116"/>
    <n v="29"/>
    <n v="30"/>
    <n v="31"/>
    <n v="1"/>
    <n v="1"/>
    <n v="29"/>
    <s v=""/>
    <n v="-1"/>
    <s v=""/>
    <s v=""/>
    <s v=""/>
    <s v=""/>
    <s v=""/>
    <s v=""/>
    <x v="0"/>
    <n v="1"/>
  </r>
  <r>
    <x v="116"/>
    <n v="30"/>
    <n v="28"/>
    <n v="29"/>
    <n v="-2"/>
    <n v="-3"/>
    <n v="31"/>
    <s v=""/>
    <n v="-1"/>
    <s v=""/>
    <s v=""/>
    <s v=""/>
    <s v=""/>
    <s v=""/>
    <s v=""/>
    <x v="0"/>
    <n v="1"/>
  </r>
  <r>
    <x v="116"/>
    <n v="31"/>
    <n v="29"/>
    <n v="30"/>
    <n v="1"/>
    <n v="3"/>
    <n v="26"/>
    <s v=""/>
    <n v="-1"/>
    <s v=""/>
    <s v=""/>
    <s v=""/>
    <s v=""/>
    <s v=""/>
    <s v=""/>
    <x v="0"/>
    <n v="1"/>
  </r>
  <r>
    <x v="116"/>
    <n v="32"/>
    <n v="31"/>
    <n v="32"/>
    <n v="2"/>
    <n v="1"/>
    <n v="30"/>
    <s v=""/>
    <n v="-1"/>
    <s v=""/>
    <s v=""/>
    <s v=""/>
    <s v=""/>
    <s v=""/>
    <s v=""/>
    <x v="0"/>
    <n v="1"/>
  </r>
  <r>
    <x v="116"/>
    <n v="33"/>
    <n v="30"/>
    <n v="31"/>
    <n v="-1"/>
    <n v="-3"/>
    <n v="33"/>
    <s v=""/>
    <n v="-1"/>
    <s v=""/>
    <s v=""/>
    <s v=""/>
    <s v=""/>
    <s v=""/>
    <s v=""/>
    <x v="0"/>
    <n v="1"/>
  </r>
  <r>
    <x v="117"/>
    <n v="1"/>
    <n v="28"/>
    <n v="29"/>
    <s v=""/>
    <s v=""/>
    <s v=""/>
    <s v=""/>
    <s v=""/>
    <s v=""/>
    <s v=""/>
    <s v=""/>
    <s v=""/>
    <m/>
    <s v=""/>
    <x v="0"/>
    <s v=""/>
  </r>
  <r>
    <x v="117"/>
    <n v="2"/>
    <n v="28"/>
    <n v="29"/>
    <n v="0"/>
    <s v=""/>
    <s v=""/>
    <s v=""/>
    <s v=""/>
    <s v=""/>
    <s v=""/>
    <s v=""/>
    <s v=""/>
    <m/>
    <s v=""/>
    <x v="0"/>
    <s v=""/>
  </r>
  <r>
    <x v="117"/>
    <n v="3"/>
    <n v="29"/>
    <n v="30"/>
    <n v="1"/>
    <n v="1"/>
    <s v=""/>
    <s v=""/>
    <s v=""/>
    <s v=""/>
    <s v=""/>
    <s v=""/>
    <s v=""/>
    <m/>
    <s v=""/>
    <x v="0"/>
    <s v=""/>
  </r>
  <r>
    <x v="117"/>
    <n v="4"/>
    <n v="30"/>
    <n v="31"/>
    <n v="1"/>
    <n v="0"/>
    <s v=""/>
    <s v=""/>
    <s v=""/>
    <s v=""/>
    <s v=""/>
    <s v=""/>
    <s v=""/>
    <m/>
    <s v=""/>
    <x v="0"/>
    <s v=""/>
  </r>
  <r>
    <x v="117"/>
    <n v="5"/>
    <n v="30"/>
    <n v="31"/>
    <n v="0"/>
    <n v="-1"/>
    <s v=""/>
    <s v=""/>
    <s v=""/>
    <s v=""/>
    <s v=""/>
    <s v=""/>
    <s v=""/>
    <m/>
    <s v=""/>
    <x v="0"/>
    <s v=""/>
  </r>
  <r>
    <x v="117"/>
    <n v="6"/>
    <n v="32"/>
    <n v="33"/>
    <n v="2"/>
    <n v="2"/>
    <s v=""/>
    <s v=""/>
    <s v=""/>
    <s v=""/>
    <s v=""/>
    <s v=""/>
    <s v=""/>
    <m/>
    <s v=""/>
    <x v="0"/>
    <s v=""/>
  </r>
  <r>
    <x v="117"/>
    <n v="7"/>
    <n v="29"/>
    <n v="30"/>
    <n v="-3"/>
    <n v="-5"/>
    <s v=""/>
    <s v=""/>
    <s v=""/>
    <s v=""/>
    <s v=""/>
    <s v=""/>
    <s v=""/>
    <m/>
    <s v=""/>
    <x v="0"/>
    <s v=""/>
  </r>
  <r>
    <x v="117"/>
    <n v="8"/>
    <n v="28"/>
    <n v="29"/>
    <n v="-1"/>
    <n v="2"/>
    <s v=""/>
    <s v=""/>
    <s v=""/>
    <s v=""/>
    <s v=""/>
    <s v=""/>
    <s v=""/>
    <m/>
    <s v=""/>
    <x v="0"/>
    <s v=""/>
  </r>
  <r>
    <x v="117"/>
    <n v="9"/>
    <n v="28"/>
    <n v="29"/>
    <n v="0"/>
    <n v="1"/>
    <s v=""/>
    <s v=""/>
    <s v=""/>
    <s v=""/>
    <s v=""/>
    <s v=""/>
    <s v=""/>
    <m/>
    <s v=""/>
    <x v="0"/>
    <s v=""/>
  </r>
  <r>
    <x v="117"/>
    <n v="10"/>
    <n v="40"/>
    <n v="41"/>
    <n v="12"/>
    <n v="12"/>
    <s v=""/>
    <s v=""/>
    <s v=""/>
    <s v=""/>
    <s v=""/>
    <s v=""/>
    <s v=""/>
    <m/>
    <s v=""/>
    <x v="0"/>
    <s v=""/>
  </r>
  <r>
    <x v="117"/>
    <n v="11"/>
    <n v="24"/>
    <n v="25"/>
    <n v="-16"/>
    <n v="-28"/>
    <s v=""/>
    <s v=""/>
    <s v=""/>
    <s v=""/>
    <s v=""/>
    <s v=""/>
    <s v=""/>
    <m/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705CD-582A-4B14-8429-2BFB5BC7DFBE}" name="PivotTable1" cacheId="6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4:A28" firstHeaderRow="1" firstDataRow="1" firstDataCol="1" rowPageCount="1" colPageCount="1"/>
  <pivotFields count="17">
    <pivotField axis="axisRow" showAll="0">
      <items count="1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axis="axisPage" showAll="0">
      <items count="3">
        <item x="1"/>
        <item x="0"/>
        <item t="default"/>
      </items>
    </pivotField>
    <pivotField showAll="0"/>
  </pivotFields>
  <rowFields count="1">
    <field x="0"/>
  </rowFields>
  <rowItems count="24">
    <i>
      <x v="6"/>
    </i>
    <i>
      <x v="16"/>
    </i>
    <i>
      <x v="17"/>
    </i>
    <i>
      <x v="19"/>
    </i>
    <i>
      <x v="21"/>
    </i>
    <i>
      <x v="30"/>
    </i>
    <i>
      <x v="31"/>
    </i>
    <i>
      <x v="34"/>
    </i>
    <i>
      <x v="43"/>
    </i>
    <i>
      <x v="48"/>
    </i>
    <i>
      <x v="55"/>
    </i>
    <i>
      <x v="57"/>
    </i>
    <i>
      <x v="58"/>
    </i>
    <i>
      <x v="62"/>
    </i>
    <i>
      <x v="68"/>
    </i>
    <i>
      <x v="86"/>
    </i>
    <i>
      <x v="91"/>
    </i>
    <i>
      <x v="94"/>
    </i>
    <i>
      <x v="95"/>
    </i>
    <i>
      <x v="97"/>
    </i>
    <i>
      <x v="103"/>
    </i>
    <i>
      <x v="107"/>
    </i>
    <i>
      <x v="116"/>
    </i>
    <i t="grand">
      <x/>
    </i>
  </rowItems>
  <colItems count="1">
    <i/>
  </colItems>
  <pageFields count="1">
    <pageField fld="15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A8383-0330-4730-B258-259DE4A61593}" name="דבד" displayName="דבד" ref="A1:R1555" totalsRowShown="0">
  <autoFilter ref="A1:R1555" xr:uid="{AB3E46DE-FC61-4F18-A221-6E11232ADD29}"/>
  <tableColumns count="18">
    <tableColumn id="1" xr3:uid="{247AE437-0D6C-4996-B470-C49F315FF173}" name="ClientID"/>
    <tableColumn id="2" xr3:uid="{6C8C3D9E-ED4F-4F76-BC9A-CD604AE40808}" name="CycleNumber"/>
    <tableColumn id="3" xr3:uid="{218EFCFC-F3BE-42FB-87ED-76C86FB7BBAC}" name="LengthofCycle"/>
    <tableColumn id="10" xr3:uid="{ACEDDDBF-473F-4FE4-B857-482C7F151D3A}" name="עד ועד" dataDxfId="52">
      <calculatedColumnFormula>דבד[[#This Row],[LengthofCycle]]+1</calculatedColumnFormula>
    </tableColumn>
    <tableColumn id="5" xr3:uid="{6A1AE395-BDF4-4FD7-91B4-F9D809223E60}" name="b_n" dataDxfId="51">
      <calculatedColumnFormula>IF(דבד[[#This Row],[CycleNumber]]&gt;1,דבד[[#This Row],[LengthofCycle]]-C1,"")</calculatedColumnFormula>
    </tableColumn>
    <tableColumn id="7" xr3:uid="{E3EC6DA2-2286-41D0-984A-79E705B9E0A9}" name="d_n" dataDxfId="50">
      <calculatedColumnFormula>IF(דבד[[#This Row],[CycleNumber]]&gt;2,דבד[[#This Row],[b_n]]-E1,"")</calculatedColumnFormula>
    </tableColumn>
    <tableColumn id="8" xr3:uid="{1E24DA03-E2D6-48E7-BD1A-06912A2D3ED1}" name="f_n" dataDxfId="49">
      <calculatedColumnFormula>IF(דבד[[#This Row],[הפרש דילוג אחרון שנקבע]]&lt;&gt;"",D1+E1+דבד[[#This Row],[הפרש דילוג אחרון שנקבע]],"")</calculatedColumnFormula>
    </tableColumn>
    <tableColumn id="16" xr3:uid="{1EBC29E7-BDF3-4B29-84EB-9E6396F26A27}" name="חיזוי" dataDxfId="48">
      <calculatedColumnFormula>IF(AND(דבד[[#This Row],[מחזור פעילות]]&lt;&gt;"",דבד[[#This Row],[מחזור פעילות]]&lt;4,דבד[[#This Row],[CycleNumber]]&lt;B3),IF(G3=D3,1,0),"")</calculatedColumnFormula>
    </tableColumn>
    <tableColumn id="12" xr3:uid="{9033A6CA-AC33-4E81-8ADD-277F0FB37E48}" name="הפרש דילוג אחרון שנקבע" dataDxfId="47">
      <calculatedColumnFormula>IF(דבד[[#This Row],[CycleNumber]]&gt;B1,IF(דבד[[#This Row],[נשמר הדילוג?]]&lt;&gt;"",דבד[[#This Row],[נשמר הדילוג?]],I1),"")</calculatedColumnFormula>
    </tableColumn>
    <tableColumn id="11" xr3:uid="{1A45F3E1-E9B6-410F-BEAB-BD1F7F757B36}" name="מחזור פעילות" dataDxfId="46">
      <calculatedColumnFormula>IF(דבד[[#This Row],[נשמר הדילוג?]]&lt;&gt;"",1,IF(AND(J1&lt;&gt;"",דבד[[#This Row],[CycleNumber]]&gt;B1,J1&lt;&gt;4),IF(דבד[[#This Row],[f_n]]=דבד[[#This Row],[עד ועד]],1,J1+1),""))</calculatedColumnFormula>
    </tableColumn>
    <tableColumn id="13" xr3:uid="{CE770395-B173-4480-A7F7-4E6E24670FF9}" name="ספירת משך וסת" dataDxfId="45">
      <calculatedColumnFormula>IF(AND(דבד[[#This Row],[מחזור פעילות]]=1,OR(J1="",דבד[[#This Row],[נשמר הדילוג?]]&lt;&gt;"")),1,IF(דבד[[#This Row],[מחזור פעילות]]&lt;&gt;"",K1+1,""))</calculatedColumnFormula>
    </tableColumn>
    <tableColumn id="18" xr3:uid="{E73FBB85-796B-4B87-B84A-7BD84F04859E}" name="הווסת פעיל?" dataDxfId="44">
      <calculatedColumnFormula>IF(דבד[[#This Row],[מחזור פעילות]]&lt;4,1,"")</calculatedColumnFormula>
    </tableColumn>
    <tableColumn id="14" xr3:uid="{921EB798-A914-4214-BADB-FA44838C9500}" name="פעילות בדיווח אחרון" dataDxfId="43">
      <calculatedColumnFormula>IF(AND(דבד[[#This Row],[ספירת משך וסת]]&lt;&gt;"",דבד[[#This Row],[מחזור פעילות]]&lt;4,OR(דבד[[#This Row],[CycleNumber]]&gt;B3,B3="")),דבד[[#This Row],[ספירת משך וסת]],"")</calculatedColumnFormula>
    </tableColumn>
    <tableColumn id="15" xr3:uid="{8D03CF19-A4F1-407C-8062-528B325B0A94}" name="בדיקה" dataDxfId="42">
      <calculatedColumnFormula>IF(AND(דבד[[#This Row],[נשמר הדילוג?]]&lt;&gt;"",J1&lt;&gt;""),1,"")</calculatedColumnFormula>
    </tableColumn>
    <tableColumn id="17" xr3:uid="{0F78DF77-A2C1-4176-B421-4A1E8D37DA4A}" name="חפיפה הפלגה"/>
    <tableColumn id="9" xr3:uid="{9ED11D7B-210B-41C1-9BA1-56FAC3F75C74}" name="נשמר הדילוג?" dataDxfId="41">
      <calculatedColumnFormula>IF(דבד[[#This Row],[קביעת דילוג]]=1,דבד[[#This Row],[d_n]],"")</calculatedColumnFormula>
    </tableColumn>
    <tableColumn id="4" xr3:uid="{6ED3A492-5BB7-483A-9269-B8E90627DBF3}" name="קביעת דילוג" dataDxfId="40">
      <calculatedColumnFormula>0</calculatedColumnFormula>
    </tableColumn>
    <tableColumn id="6" xr3:uid="{F7775D35-352F-45D7-90C8-7E68C2A52C8B}" name="האם קבעה דבד?" dataDxfId="39">
      <calculatedColumnFormula>IF(IFERROR(LOOKUP(דבד[[#This Row],[ClientID]],קביעויות[דילוג בתוך דילוג]),FALSE)=דבד[[#This Row],[ClientID]],1,"")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F96E0D-BAF9-46D2-A57B-C818A5B5CB12}" name="טבלה37" displayName="טבלה37" ref="A4:C12" totalsRowShown="0" headerRowDxfId="38" dataDxfId="37">
  <autoFilter ref="A4:C12" xr:uid="{677CF0C8-8927-4B2D-B9FB-AD22C755BFE3}"/>
  <tableColumns count="3">
    <tableColumn id="1" xr3:uid="{AC2D8320-E0E5-4708-85BA-9788BE8A2E16}" name="הפרש דילוגים" dataDxfId="36"/>
    <tableColumn id="2" xr3:uid="{0DBAEC63-3FB5-4C1D-9DD8-79FB674ACA84}" name="שכיחות" dataDxfId="35">
      <calculatedColumnFormula>COUNTIF('דילוג בתוך דילוג'!G:G,A5)</calculatedColumnFormula>
    </tableColumn>
    <tableColumn id="3" xr3:uid="{42789F61-F9C4-4F2E-80C1-60695EE055E2}" name="שכיחות יחסית" dataDxfId="34">
      <calculatedColumnFormula>טבלה37[[#This Row],[שכיחות]]/$B$12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78616B-903A-4684-8006-17A64E1AEA63}" name="טבלה48" displayName="טבלה48" ref="A14:C21" totalsRowShown="0" headerRowDxfId="33" dataDxfId="32">
  <autoFilter ref="A14:C21" xr:uid="{9FE7E3C1-D89F-45C4-AE5B-E60062E256B8}"/>
  <tableColumns count="3">
    <tableColumn id="1" xr3:uid="{A6431360-2829-4F3E-BBB8-9A7756BE8C23}" name="מספר מחזורי וסת קבוע עד סיום דיווח" dataDxfId="31"/>
    <tableColumn id="2" xr3:uid="{7A2D3357-B635-4C72-93CE-A3839FAC12A7}" name="שכיחות" dataDxfId="30">
      <calculatedColumnFormula>COUNTIF(דבד[פעילות בדיווח אחרון],טבלה48[[#This Row],[מספר מחזורי וסת קבוע עד סיום דיווח]])</calculatedColumnFormula>
    </tableColumn>
    <tableColumn id="3" xr3:uid="{8F32E19D-EB0A-4ACA-AD2F-F2C1372D875F}" name="שכיחות יחסית" dataDxfId="29">
      <calculatedColumnFormula>טבלה48[[#This Row],[שכיחות]]/$B$21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E9F007-62C1-421C-8122-9D5AE36F43D7}" name="טבלה469" displayName="טבלה469" ref="F4:H9" totalsRowShown="0" headerRowDxfId="28" dataDxfId="27">
  <autoFilter ref="F4:H9" xr:uid="{C9EB193A-AC37-454E-8595-91DD01247F18}"/>
  <tableColumns count="3">
    <tableColumn id="1" xr3:uid="{92C1071F-9843-4705-BDFA-28D2ED8DD80D}" name="מספר מחזורי וסת קבוע עקירה" dataDxfId="26"/>
    <tableColumn id="2" xr3:uid="{70F5A15C-61C7-4872-B47A-B3820E4852D1}" name="שכיחות" dataDxfId="25">
      <calculatedColumnFormula>COUNTIF(דבד[פעילות בדיווח אחרון],טבלה469[[#This Row],[מספר מחזורי וסת קבוע עקירה]])</calculatedColumnFormula>
    </tableColumn>
    <tableColumn id="3" xr3:uid="{F6DA5BE7-F500-4987-AC22-96FEEC36AC40}" name="שכיחות יחסית" dataDxfId="24">
      <calculatedColumnFormula>טבלה469[[#This Row],[שכיחות]]/$G$9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71776D-AE4C-46EC-AACC-AAF1E2DA0039}" name="טבלה3" displayName="טבלה3" ref="A4:C12" totalsRowShown="0">
  <autoFilter ref="A4:C12" xr:uid="{677CF0C8-8927-4B2D-B9FB-AD22C755BFE3}"/>
  <tableColumns count="3">
    <tableColumn id="1" xr3:uid="{12E0066D-649B-491D-8910-A5C202D85005}" name="הפרש דילוגים"/>
    <tableColumn id="2" xr3:uid="{7D4DC449-F9F8-4E91-8171-8FABDCF4C1D9}" name="שכיחות" dataDxfId="23"/>
    <tableColumn id="3" xr3:uid="{EA058072-FAF6-4A7A-ADF6-7EE61375FB8E}" name="שכיחות יחסית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AEBC82-07C1-4C3E-AEA5-A7F0ADAD3B48}" name="טבלה4" displayName="טבלה4" ref="A14:C21" totalsRowShown="0" headerRowDxfId="21" dataDxfId="20">
  <autoFilter ref="A14:C21" xr:uid="{9FE7E3C1-D89F-45C4-AE5B-E60062E256B8}"/>
  <tableColumns count="3">
    <tableColumn id="1" xr3:uid="{BD968304-6FB3-403C-A08F-782AEE4047AF}" name="מספר מחזורי וסת קבוע עד סיום דיווח" dataDxfId="19"/>
    <tableColumn id="2" xr3:uid="{DD62151C-A324-4A2B-BE37-0A3C8356A6BB}" name="שכיחות" dataDxfId="18"/>
    <tableColumn id="3" xr3:uid="{A1F64DCC-D9C3-417A-A062-FCD66C337D21}" name="שכיחות יחסית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E904EB-5D14-44AF-816D-1F85BBB1BA2E}" name="טבלה46" displayName="טבלה46" ref="F4:H9" totalsRowShown="0" headerRowDxfId="16" dataDxfId="15">
  <autoFilter ref="F4:H9" xr:uid="{C9EB193A-AC37-454E-8595-91DD01247F18}"/>
  <tableColumns count="3">
    <tableColumn id="1" xr3:uid="{21735B9D-00A3-40AF-9B53-FEF2D37E0CA7}" name="מספר מחזורי וסת קבוע עקירה" dataDxfId="14"/>
    <tableColumn id="2" xr3:uid="{0471E87D-1180-425E-9987-826C562B1B90}" name="שכיחות" dataDxfId="13"/>
    <tableColumn id="3" xr3:uid="{09F7774C-3516-4532-8487-7EC487A9BAF3}" name="שכיחות יחסית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54933F-7853-496D-ADF3-05121CA54CD2}" name="קביעויות" displayName="קביעויות" ref="A1:G49" totalsRowShown="0" headerRowDxfId="11" dataDxfId="9" headerRowBorderDxfId="10" tableBorderDxfId="8" totalsRowBorderDxfId="7">
  <autoFilter ref="A1:G49" xr:uid="{983E0811-2906-409B-9D9F-1C97C8B24E50}"/>
  <tableColumns count="7">
    <tableColumn id="1" xr3:uid="{0BBB88CD-E6F7-47AD-AAB2-199231584E1E}" name="הפלגה" dataDxfId="6"/>
    <tableColumn id="2" xr3:uid="{F94C44CF-64CA-40ED-8D3D-09CFD61F69F1}" name="דילוג רגיל" dataDxfId="5"/>
    <tableColumn id="3" xr3:uid="{ADDB4762-9676-4D85-BD7D-38A5F7A52FD4}" name="דילוג למפרע" dataDxfId="4"/>
    <tableColumn id="4" xr3:uid="{734D15CD-D4AE-4D39-82C8-D7744F2097BE}" name="דילוג 2 אפשרויות" dataDxfId="3"/>
    <tableColumn id="5" xr3:uid="{CFBD0A18-90A7-4521-AC8D-5A57A6012D91}" name="השבוע" dataDxfId="2"/>
    <tableColumn id="6" xr3:uid="{9C2C75CE-D2D1-4426-820D-DA6EA53D959B}" name="השבוע בדילוג" dataDxfId="1"/>
    <tableColumn id="7" xr3:uid="{45548E8C-637A-46AA-A14C-DF92CBC2724A}" name="דילוג בתוך דילוג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7DA5-72CA-4B91-BF6A-097B51416D4C}">
  <dimension ref="A2:O36"/>
  <sheetViews>
    <sheetView rightToLeft="1" workbookViewId="0">
      <selection activeCell="A20" sqref="A20"/>
    </sheetView>
  </sheetViews>
  <sheetFormatPr defaultRowHeight="13.8" x14ac:dyDescent="0.25"/>
  <cols>
    <col min="1" max="1" width="11.59765625" bestFit="1" customWidth="1"/>
    <col min="2" max="2" width="3.8984375" bestFit="1" customWidth="1"/>
  </cols>
  <sheetData>
    <row r="2" spans="1:15" x14ac:dyDescent="0.25">
      <c r="A2" s="4" t="s">
        <v>121</v>
      </c>
      <c r="B2" s="5">
        <v>1</v>
      </c>
    </row>
    <row r="4" spans="1:15" x14ac:dyDescent="0.25">
      <c r="A4" s="4" t="s">
        <v>123</v>
      </c>
    </row>
    <row r="5" spans="1:15" x14ac:dyDescent="0.25">
      <c r="A5" s="5" t="s">
        <v>10</v>
      </c>
      <c r="L5" s="5" t="s">
        <v>10</v>
      </c>
      <c r="N5" s="5" t="s">
        <v>8</v>
      </c>
      <c r="O5" t="e">
        <f>IF(LOOKUP(N5,$L$5:$L$27)=N5,"",1)</f>
        <v>#N/A</v>
      </c>
    </row>
    <row r="6" spans="1:15" x14ac:dyDescent="0.25">
      <c r="A6" s="5" t="s">
        <v>20</v>
      </c>
      <c r="L6" s="5" t="s">
        <v>20</v>
      </c>
      <c r="N6" s="5" t="s">
        <v>10</v>
      </c>
      <c r="O6" t="str">
        <f t="shared" ref="O6:O36" si="0">IF(LOOKUP(N6,$L$5:$L$27)=N6,"",1)</f>
        <v/>
      </c>
    </row>
    <row r="7" spans="1:15" x14ac:dyDescent="0.25">
      <c r="A7" s="5" t="s">
        <v>21</v>
      </c>
      <c r="L7" s="17" t="s">
        <v>21</v>
      </c>
      <c r="N7" s="5" t="s">
        <v>15</v>
      </c>
      <c r="O7">
        <f t="shared" si="0"/>
        <v>1</v>
      </c>
    </row>
    <row r="8" spans="1:15" x14ac:dyDescent="0.25">
      <c r="A8" s="5" t="s">
        <v>23</v>
      </c>
      <c r="L8" s="5" t="s">
        <v>23</v>
      </c>
      <c r="N8" s="5" t="s">
        <v>20</v>
      </c>
      <c r="O8" t="str">
        <f t="shared" si="0"/>
        <v/>
      </c>
    </row>
    <row r="9" spans="1:15" x14ac:dyDescent="0.25">
      <c r="A9" s="5" t="s">
        <v>25</v>
      </c>
      <c r="L9" s="5" t="s">
        <v>25</v>
      </c>
      <c r="N9" s="5" t="s">
        <v>21</v>
      </c>
      <c r="O9" t="str">
        <f t="shared" si="0"/>
        <v/>
      </c>
    </row>
    <row r="10" spans="1:15" x14ac:dyDescent="0.25">
      <c r="A10" s="5" t="s">
        <v>34</v>
      </c>
      <c r="L10" s="5" t="s">
        <v>34</v>
      </c>
      <c r="N10" s="5" t="s">
        <v>23</v>
      </c>
      <c r="O10" t="str">
        <f t="shared" si="0"/>
        <v/>
      </c>
    </row>
    <row r="11" spans="1:15" x14ac:dyDescent="0.25">
      <c r="A11" s="5" t="s">
        <v>35</v>
      </c>
      <c r="L11" s="5" t="s">
        <v>35</v>
      </c>
      <c r="N11" s="5" t="s">
        <v>24</v>
      </c>
      <c r="O11">
        <f t="shared" si="0"/>
        <v>1</v>
      </c>
    </row>
    <row r="12" spans="1:15" x14ac:dyDescent="0.25">
      <c r="A12" s="5" t="s">
        <v>3</v>
      </c>
      <c r="L12" s="5" t="s">
        <v>3</v>
      </c>
      <c r="N12" s="5" t="s">
        <v>25</v>
      </c>
      <c r="O12" t="str">
        <f t="shared" si="0"/>
        <v/>
      </c>
    </row>
    <row r="13" spans="1:15" x14ac:dyDescent="0.25">
      <c r="A13" s="5" t="s">
        <v>45</v>
      </c>
      <c r="L13" s="5" t="s">
        <v>45</v>
      </c>
      <c r="N13" s="5" t="s">
        <v>28</v>
      </c>
      <c r="O13">
        <f t="shared" si="0"/>
        <v>1</v>
      </c>
    </row>
    <row r="14" spans="1:15" x14ac:dyDescent="0.25">
      <c r="A14" s="5" t="s">
        <v>50</v>
      </c>
      <c r="L14" s="5" t="s">
        <v>50</v>
      </c>
      <c r="N14" s="5" t="s">
        <v>34</v>
      </c>
      <c r="O14" t="str">
        <f t="shared" si="0"/>
        <v/>
      </c>
    </row>
    <row r="15" spans="1:15" x14ac:dyDescent="0.25">
      <c r="A15" s="5" t="s">
        <v>57</v>
      </c>
      <c r="L15" s="5" t="s">
        <v>57</v>
      </c>
      <c r="N15" s="5" t="s">
        <v>35</v>
      </c>
      <c r="O15" t="str">
        <f t="shared" si="0"/>
        <v/>
      </c>
    </row>
    <row r="16" spans="1:15" x14ac:dyDescent="0.25">
      <c r="A16" s="5" t="s">
        <v>59</v>
      </c>
      <c r="L16" s="5" t="s">
        <v>59</v>
      </c>
      <c r="N16" s="5" t="s">
        <v>3</v>
      </c>
      <c r="O16" t="str">
        <f t="shared" si="0"/>
        <v/>
      </c>
    </row>
    <row r="17" spans="1:15" x14ac:dyDescent="0.25">
      <c r="A17" s="5" t="s">
        <v>60</v>
      </c>
      <c r="L17" s="5" t="s">
        <v>60</v>
      </c>
      <c r="N17" s="5" t="s">
        <v>45</v>
      </c>
      <c r="O17" t="str">
        <f t="shared" si="0"/>
        <v/>
      </c>
    </row>
    <row r="18" spans="1:15" x14ac:dyDescent="0.25">
      <c r="A18" s="5" t="s">
        <v>64</v>
      </c>
      <c r="L18" s="5" t="s">
        <v>64</v>
      </c>
      <c r="N18" s="5" t="s">
        <v>50</v>
      </c>
      <c r="O18" t="str">
        <f t="shared" si="0"/>
        <v/>
      </c>
    </row>
    <row r="19" spans="1:15" x14ac:dyDescent="0.25">
      <c r="A19" s="5" t="s">
        <v>70</v>
      </c>
      <c r="L19" s="5" t="s">
        <v>70</v>
      </c>
      <c r="N19" s="5" t="s">
        <v>57</v>
      </c>
      <c r="O19" t="str">
        <f t="shared" si="0"/>
        <v/>
      </c>
    </row>
    <row r="20" spans="1:15" x14ac:dyDescent="0.25">
      <c r="A20" s="5" t="s">
        <v>88</v>
      </c>
      <c r="L20" s="5" t="s">
        <v>88</v>
      </c>
      <c r="N20" s="5" t="s">
        <v>59</v>
      </c>
      <c r="O20" t="str">
        <f t="shared" si="0"/>
        <v/>
      </c>
    </row>
    <row r="21" spans="1:15" x14ac:dyDescent="0.25">
      <c r="A21" s="5" t="s">
        <v>93</v>
      </c>
      <c r="L21" s="5" t="s">
        <v>93</v>
      </c>
      <c r="N21" s="5" t="s">
        <v>60</v>
      </c>
      <c r="O21" t="str">
        <f t="shared" si="0"/>
        <v/>
      </c>
    </row>
    <row r="22" spans="1:15" x14ac:dyDescent="0.25">
      <c r="A22" s="5" t="s">
        <v>96</v>
      </c>
      <c r="L22" s="5" t="s">
        <v>96</v>
      </c>
      <c r="N22" s="5" t="s">
        <v>63</v>
      </c>
      <c r="O22">
        <f t="shared" si="0"/>
        <v>1</v>
      </c>
    </row>
    <row r="23" spans="1:15" x14ac:dyDescent="0.25">
      <c r="A23" s="5" t="s">
        <v>97</v>
      </c>
      <c r="L23" s="5" t="s">
        <v>97</v>
      </c>
      <c r="N23" s="5" t="s">
        <v>64</v>
      </c>
      <c r="O23" t="str">
        <f t="shared" si="0"/>
        <v/>
      </c>
    </row>
    <row r="24" spans="1:15" x14ac:dyDescent="0.25">
      <c r="A24" s="5" t="s">
        <v>99</v>
      </c>
      <c r="L24" s="5" t="s">
        <v>99</v>
      </c>
      <c r="N24" s="5" t="s">
        <v>67</v>
      </c>
      <c r="O24">
        <f t="shared" si="0"/>
        <v>1</v>
      </c>
    </row>
    <row r="25" spans="1:15" x14ac:dyDescent="0.25">
      <c r="A25" s="5" t="s">
        <v>105</v>
      </c>
      <c r="L25" s="5" t="s">
        <v>105</v>
      </c>
      <c r="N25" s="5" t="s">
        <v>70</v>
      </c>
      <c r="O25" t="str">
        <f t="shared" si="0"/>
        <v/>
      </c>
    </row>
    <row r="26" spans="1:15" x14ac:dyDescent="0.25">
      <c r="A26" s="5" t="s">
        <v>109</v>
      </c>
      <c r="L26" s="17" t="s">
        <v>109</v>
      </c>
      <c r="N26" s="5" t="s">
        <v>88</v>
      </c>
      <c r="O26" t="str">
        <f t="shared" si="0"/>
        <v/>
      </c>
    </row>
    <row r="27" spans="1:15" x14ac:dyDescent="0.25">
      <c r="A27" s="5" t="s">
        <v>118</v>
      </c>
      <c r="L27" s="5" t="s">
        <v>118</v>
      </c>
      <c r="N27" s="5" t="s">
        <v>89</v>
      </c>
      <c r="O27">
        <f t="shared" si="0"/>
        <v>1</v>
      </c>
    </row>
    <row r="28" spans="1:15" x14ac:dyDescent="0.25">
      <c r="A28" s="5" t="s">
        <v>124</v>
      </c>
      <c r="N28" s="5" t="s">
        <v>90</v>
      </c>
      <c r="O28">
        <f t="shared" si="0"/>
        <v>1</v>
      </c>
    </row>
    <row r="29" spans="1:15" x14ac:dyDescent="0.25">
      <c r="N29" s="5" t="s">
        <v>93</v>
      </c>
      <c r="O29" t="str">
        <f t="shared" si="0"/>
        <v/>
      </c>
    </row>
    <row r="30" spans="1:15" x14ac:dyDescent="0.25">
      <c r="N30" s="5" t="s">
        <v>96</v>
      </c>
      <c r="O30" t="str">
        <f t="shared" si="0"/>
        <v/>
      </c>
    </row>
    <row r="31" spans="1:15" x14ac:dyDescent="0.25">
      <c r="N31" s="5" t="s">
        <v>97</v>
      </c>
      <c r="O31" t="str">
        <f t="shared" si="0"/>
        <v/>
      </c>
    </row>
    <row r="32" spans="1:15" x14ac:dyDescent="0.25">
      <c r="N32" s="5" t="s">
        <v>99</v>
      </c>
      <c r="O32" t="str">
        <f t="shared" si="0"/>
        <v/>
      </c>
    </row>
    <row r="33" spans="14:15" x14ac:dyDescent="0.25">
      <c r="N33" s="5" t="s">
        <v>105</v>
      </c>
      <c r="O33" t="str">
        <f t="shared" si="0"/>
        <v/>
      </c>
    </row>
    <row r="34" spans="14:15" x14ac:dyDescent="0.25">
      <c r="N34" s="5" t="s">
        <v>108</v>
      </c>
      <c r="O34">
        <f t="shared" si="0"/>
        <v>1</v>
      </c>
    </row>
    <row r="35" spans="14:15" x14ac:dyDescent="0.25">
      <c r="N35" s="5" t="s">
        <v>109</v>
      </c>
      <c r="O35" t="str">
        <f t="shared" si="0"/>
        <v/>
      </c>
    </row>
    <row r="36" spans="14:15" x14ac:dyDescent="0.25">
      <c r="N36" s="5" t="s">
        <v>118</v>
      </c>
      <c r="O36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537D-A97C-4678-A360-6440B46C1956}">
  <dimension ref="A1:U1555"/>
  <sheetViews>
    <sheetView rightToLeft="1" tabSelected="1" topLeftCell="A613" workbookViewId="0">
      <selection activeCell="D626" sqref="D626"/>
    </sheetView>
  </sheetViews>
  <sheetFormatPr defaultRowHeight="13.8" x14ac:dyDescent="0.25"/>
  <cols>
    <col min="1" max="1" width="9.5" customWidth="1"/>
    <col min="2" max="2" width="14.59765625" customWidth="1"/>
    <col min="3" max="3" width="15.3984375" customWidth="1"/>
  </cols>
  <sheetData>
    <row r="1" spans="1:18" x14ac:dyDescent="0.25">
      <c r="A1" t="s">
        <v>0</v>
      </c>
      <c r="B1" t="s">
        <v>1</v>
      </c>
      <c r="C1" t="s">
        <v>120</v>
      </c>
      <c r="D1" t="s">
        <v>140</v>
      </c>
      <c r="E1" t="s">
        <v>122</v>
      </c>
      <c r="F1" t="s">
        <v>133</v>
      </c>
      <c r="G1" t="s">
        <v>134</v>
      </c>
      <c r="H1" t="s">
        <v>149</v>
      </c>
      <c r="I1" t="s">
        <v>143</v>
      </c>
      <c r="J1" t="s">
        <v>142</v>
      </c>
      <c r="K1" t="s">
        <v>144</v>
      </c>
      <c r="L1" t="s">
        <v>154</v>
      </c>
      <c r="M1" t="s">
        <v>145</v>
      </c>
      <c r="N1" t="s">
        <v>148</v>
      </c>
      <c r="O1" t="s">
        <v>150</v>
      </c>
      <c r="P1" t="s">
        <v>135</v>
      </c>
      <c r="Q1" t="s">
        <v>121</v>
      </c>
      <c r="R1" t="s">
        <v>132</v>
      </c>
    </row>
    <row r="2" spans="1:18" x14ac:dyDescent="0.25">
      <c r="A2" t="s">
        <v>2</v>
      </c>
      <c r="B2">
        <v>1</v>
      </c>
      <c r="C2">
        <v>29</v>
      </c>
      <c r="D2">
        <f>דבד[[#This Row],[LengthofCycle]]+1</f>
        <v>30</v>
      </c>
      <c r="E2" t="str">
        <f>IF(דבד[[#This Row],[CycleNumber]]&gt;1,דבד[[#This Row],[LengthofCycle]]-C1,"")</f>
        <v/>
      </c>
      <c r="F2" t="str">
        <f>IF(דבד[[#This Row],[CycleNumber]]&gt;2,דבד[[#This Row],[b_n]]-E1,"")</f>
        <v/>
      </c>
      <c r="G2" t="str">
        <f>IF(דבד[[#This Row],[הפרש דילוג אחרון שנקבע]]&lt;&gt;"",D1+E1+דבד[[#This Row],[הפרש דילוג אחרון שנקבע]],"")</f>
        <v/>
      </c>
      <c r="H2" t="str">
        <f>IF(AND(דבד[[#This Row],[מחזור פעילות]]&lt;&gt;"",דבד[[#This Row],[מחזור פעילות]]&lt;4,דבד[[#This Row],[CycleNumber]]&lt;B3),IF(G3=D3,1,0),"")</f>
        <v/>
      </c>
      <c r="I2" t="str">
        <f>IF(דבד[[#This Row],[CycleNumber]]&gt;B1,IF(דבד[[#This Row],[נשמר הדילוג?]]&lt;&gt;"",דבד[[#This Row],[נשמר הדילוג?]],I1),"")</f>
        <v/>
      </c>
      <c r="J2" t="str">
        <f>IF(דבד[[#This Row],[נשמר הדילוג?]]&lt;&gt;"",1,IF(AND(J1&lt;&gt;"",דבד[[#This Row],[CycleNumber]]&gt;B1,J1&lt;&gt;4),IF(דבד[[#This Row],[f_n]]=דבד[[#This Row],[עד ועד]],1,J1+1),""))</f>
        <v/>
      </c>
      <c r="K2" t="str">
        <f>IF(AND(דבד[[#This Row],[מחזור פעילות]]=1,OR(J1="",דבד[[#This Row],[נשמר הדילוג?]]&lt;&gt;"")),1,IF(דבד[[#This Row],[מחזור פעילות]]&lt;&gt;"",K1+1,""))</f>
        <v/>
      </c>
      <c r="L2" t="str">
        <f>IF(דבד[[#This Row],[מחזור פעילות]]&lt;4,1,"")</f>
        <v/>
      </c>
      <c r="M2" t="str">
        <f>IF(AND(דבד[[#This Row],[ספירת משך וסת]]&lt;&gt;"",דבד[[#This Row],[מחזור פעילות]]&lt;4,OR(דבד[[#This Row],[CycleNumber]]&gt;B3,B3="")),דבד[[#This Row],[ספירת משך וסת]],"")</f>
        <v/>
      </c>
      <c r="N2" t="str">
        <f>IF(AND(דבד[[#This Row],[נשמר הדילוג?]]&lt;&gt;"",J1&lt;&gt;""),1,"")</f>
        <v/>
      </c>
      <c r="P2" t="str">
        <f>IF(דבד[[#This Row],[קביעת דילוג]]=1,דבד[[#This Row],[d_n]],"")</f>
        <v/>
      </c>
      <c r="Q2" t="str">
        <f>IFERROR(IF(AND(דבד[[#This Row],[CycleNumber]]&gt;3,IF(דבד[[#This Row],[d_n]]=0,"",דבד[[#This Row],[b_n]]-E1=E1-#REF!)),1,""),"")</f>
        <v/>
      </c>
      <c r="R2" t="str">
        <f>IF(IFERROR(LOOKUP(דבד[[#This Row],[ClientID]],קביעויות[דילוג בתוך דילוג]),FALSE)=דבד[[#This Row],[ClientID]],1,"")</f>
        <v/>
      </c>
    </row>
    <row r="3" spans="1:18" x14ac:dyDescent="0.25">
      <c r="A3" t="s">
        <v>2</v>
      </c>
      <c r="B3">
        <v>2</v>
      </c>
      <c r="C3">
        <v>27</v>
      </c>
      <c r="D3">
        <f>דבד[[#This Row],[LengthofCycle]]+1</f>
        <v>28</v>
      </c>
      <c r="E3">
        <f>IF(דבד[[#This Row],[CycleNumber]]&gt;1,דבד[[#This Row],[LengthofCycle]]-C2,"")</f>
        <v>-2</v>
      </c>
      <c r="F3" t="str">
        <f>IF(דבד[[#This Row],[CycleNumber]]&gt;2,דבד[[#This Row],[b_n]]-E2,"")</f>
        <v/>
      </c>
      <c r="G3" t="str">
        <f>IF(דבד[[#This Row],[הפרש דילוג אחרון שנקבע]]&lt;&gt;"",D2+E2+דבד[[#This Row],[הפרש דילוג אחרון שנקבע]],"")</f>
        <v/>
      </c>
      <c r="H3" t="str">
        <f>IF(AND(דבד[[#This Row],[מחזור פעילות]]&lt;&gt;"",דבד[[#This Row],[מחזור פעילות]]&lt;4,דבד[[#This Row],[CycleNumber]]&lt;B4),IF(G4=D4,1,0),"")</f>
        <v/>
      </c>
      <c r="I3" t="str">
        <f>IF(דבד[[#This Row],[CycleNumber]]&gt;B2,IF(דבד[[#This Row],[נשמר הדילוג?]]&lt;&gt;"",דבד[[#This Row],[נשמר הדילוג?]],I2),"")</f>
        <v/>
      </c>
      <c r="J3" t="str">
        <f>IF(דבד[[#This Row],[נשמר הדילוג?]]&lt;&gt;"",1,IF(AND(J2&lt;&gt;"",דבד[[#This Row],[CycleNumber]]&gt;B2,J2&lt;&gt;4),IF(דבד[[#This Row],[f_n]]=דבד[[#This Row],[עד ועד]],1,J2+1),""))</f>
        <v/>
      </c>
      <c r="K3" t="str">
        <f>IF(AND(דבד[[#This Row],[מחזור פעילות]]=1,OR(J2="",דבד[[#This Row],[נשמר הדילוג?]]&lt;&gt;"")),1,IF(דבד[[#This Row],[מחזור פעילות]]&lt;&gt;"",K2+1,""))</f>
        <v/>
      </c>
      <c r="L3" t="str">
        <f>IF(דבד[[#This Row],[מחזור פעילות]]&lt;4,1,"")</f>
        <v/>
      </c>
      <c r="M3" t="str">
        <f>IF(AND(דבד[[#This Row],[ספירת משך וסת]]&lt;&gt;"",דבד[[#This Row],[מחזור פעילות]]&lt;4,OR(דבד[[#This Row],[CycleNumber]]&gt;B4,B4="")),דבד[[#This Row],[ספירת משך וסת]],"")</f>
        <v/>
      </c>
      <c r="N3" t="str">
        <f>IF(AND(דבד[[#This Row],[נשמר הדילוג?]]&lt;&gt;"",J2&lt;&gt;""),1,"")</f>
        <v/>
      </c>
      <c r="P3" t="str">
        <f>IF(דבד[[#This Row],[קביעת דילוג]]=1,דבד[[#This Row],[d_n]],"")</f>
        <v/>
      </c>
      <c r="Q3" t="str">
        <f>IFERROR(IF(AND(דבד[[#This Row],[CycleNumber]]&gt;3,IF(דבד[[#This Row],[d_n]]=0,"",דבד[[#This Row],[b_n]]-E2=E2-E1)),1,""),"")</f>
        <v/>
      </c>
      <c r="R3" t="str">
        <f>IF(IFERROR(LOOKUP(דבד[[#This Row],[ClientID]],קביעויות[דילוג בתוך דילוג]),FALSE)=דבד[[#This Row],[ClientID]],1,"")</f>
        <v/>
      </c>
    </row>
    <row r="4" spans="1:18" x14ac:dyDescent="0.25">
      <c r="A4" t="s">
        <v>2</v>
      </c>
      <c r="B4">
        <v>3</v>
      </c>
      <c r="C4">
        <v>29</v>
      </c>
      <c r="D4">
        <f>דבד[[#This Row],[LengthofCycle]]+1</f>
        <v>30</v>
      </c>
      <c r="E4">
        <f>IF(דבד[[#This Row],[CycleNumber]]&gt;1,דבד[[#This Row],[LengthofCycle]]-C3,"")</f>
        <v>2</v>
      </c>
      <c r="F4">
        <f>IF(דבד[[#This Row],[CycleNumber]]&gt;2,דבד[[#This Row],[b_n]]-E3,"")</f>
        <v>4</v>
      </c>
      <c r="G4" t="str">
        <f>IF(דבד[[#This Row],[הפרש דילוג אחרון שנקבע]]&lt;&gt;"",D3+E3+דבד[[#This Row],[הפרש דילוג אחרון שנקבע]],"")</f>
        <v/>
      </c>
      <c r="H4" t="str">
        <f>IF(AND(דבד[[#This Row],[מחזור פעילות]]&lt;&gt;"",דבד[[#This Row],[מחזור פעילות]]&lt;4,דבד[[#This Row],[CycleNumber]]&lt;B5),IF(G5=D5,1,0),"")</f>
        <v/>
      </c>
      <c r="I4" t="str">
        <f>IF(דבד[[#This Row],[CycleNumber]]&gt;B3,IF(דבד[[#This Row],[נשמר הדילוג?]]&lt;&gt;"",דבד[[#This Row],[נשמר הדילוג?]],I3),"")</f>
        <v/>
      </c>
      <c r="J4" t="str">
        <f>IF(דבד[[#This Row],[נשמר הדילוג?]]&lt;&gt;"",1,IF(AND(J3&lt;&gt;"",דבד[[#This Row],[CycleNumber]]&gt;B3,J3&lt;&gt;4),IF(דבד[[#This Row],[f_n]]=דבד[[#This Row],[עד ועד]],1,J3+1),""))</f>
        <v/>
      </c>
      <c r="K4" t="str">
        <f>IF(AND(דבד[[#This Row],[מחזור פעילות]]=1,OR(J3="",דבד[[#This Row],[נשמר הדילוג?]]&lt;&gt;"")),1,IF(דבד[[#This Row],[מחזור פעילות]]&lt;&gt;"",K3+1,""))</f>
        <v/>
      </c>
      <c r="L4" t="str">
        <f>IF(דבד[[#This Row],[מחזור פעילות]]&lt;4,1,"")</f>
        <v/>
      </c>
      <c r="M4" t="str">
        <f>IF(AND(דבד[[#This Row],[ספירת משך וסת]]&lt;&gt;"",דבד[[#This Row],[מחזור פעילות]]&lt;4,OR(דבד[[#This Row],[CycleNumber]]&gt;B5,B5="")),דבד[[#This Row],[ספירת משך וסת]],"")</f>
        <v/>
      </c>
      <c r="N4" t="str">
        <f>IF(AND(דבד[[#This Row],[נשמר הדילוג?]]&lt;&gt;"",J3&lt;&gt;""),1,"")</f>
        <v/>
      </c>
      <c r="P4" t="str">
        <f>IF(דבד[[#This Row],[קביעת דילוג]]=1,דבד[[#This Row],[d_n]],"")</f>
        <v/>
      </c>
      <c r="Q4" t="str">
        <f>IFERROR(IF(AND(דבד[[#This Row],[CycleNumber]]&gt;3,IF(דבד[[#This Row],[d_n]]=0,"",דבד[[#This Row],[b_n]]-E3=E3-E2)),1,""),"")</f>
        <v/>
      </c>
      <c r="R4" t="str">
        <f>IF(IFERROR(LOOKUP(דבד[[#This Row],[ClientID]],קביעויות[דילוג בתוך דילוג]),FALSE)=דבד[[#This Row],[ClientID]],1,"")</f>
        <v/>
      </c>
    </row>
    <row r="5" spans="1:18" x14ac:dyDescent="0.25">
      <c r="A5" t="s">
        <v>2</v>
      </c>
      <c r="B5">
        <v>4</v>
      </c>
      <c r="C5">
        <v>27</v>
      </c>
      <c r="D5">
        <f>דבד[[#This Row],[LengthofCycle]]+1</f>
        <v>28</v>
      </c>
      <c r="E5">
        <f>IF(דבד[[#This Row],[CycleNumber]]&gt;1,דבד[[#This Row],[LengthofCycle]]-C4,"")</f>
        <v>-2</v>
      </c>
      <c r="F5">
        <f>IF(דבד[[#This Row],[CycleNumber]]&gt;2,דבד[[#This Row],[b_n]]-E4,"")</f>
        <v>-4</v>
      </c>
      <c r="G5" t="str">
        <f>IF(דבד[[#This Row],[הפרש דילוג אחרון שנקבע]]&lt;&gt;"",D4+E4+דבד[[#This Row],[הפרש דילוג אחרון שנקבע]],"")</f>
        <v/>
      </c>
      <c r="H5" t="str">
        <f>IF(AND(דבד[[#This Row],[מחזור פעילות]]&lt;&gt;"",דבד[[#This Row],[מחזור פעילות]]&lt;4,דבד[[#This Row],[CycleNumber]]&lt;B6),IF(G6=D6,1,0),"")</f>
        <v/>
      </c>
      <c r="I5" t="str">
        <f>IF(דבד[[#This Row],[CycleNumber]]&gt;B4,IF(דבד[[#This Row],[נשמר הדילוג?]]&lt;&gt;"",דבד[[#This Row],[נשמר הדילוג?]],I4),"")</f>
        <v/>
      </c>
      <c r="J5" t="str">
        <f>IF(דבד[[#This Row],[נשמר הדילוג?]]&lt;&gt;"",1,IF(AND(J4&lt;&gt;"",דבד[[#This Row],[CycleNumber]]&gt;B4,J4&lt;&gt;4),IF(דבד[[#This Row],[f_n]]=דבד[[#This Row],[עד ועד]],1,J4+1),""))</f>
        <v/>
      </c>
      <c r="K5" t="str">
        <f>IF(AND(דבד[[#This Row],[מחזור פעילות]]=1,OR(J4="",דבד[[#This Row],[נשמר הדילוג?]]&lt;&gt;"")),1,IF(דבד[[#This Row],[מחזור פעילות]]&lt;&gt;"",K4+1,""))</f>
        <v/>
      </c>
      <c r="L5" t="str">
        <f>IF(דבד[[#This Row],[מחזור פעילות]]&lt;4,1,"")</f>
        <v/>
      </c>
      <c r="M5" t="str">
        <f>IF(AND(דבד[[#This Row],[ספירת משך וסת]]&lt;&gt;"",דבד[[#This Row],[מחזור פעילות]]&lt;4,OR(דבד[[#This Row],[CycleNumber]]&gt;B6,B6="")),דבד[[#This Row],[ספירת משך וסת]],"")</f>
        <v/>
      </c>
      <c r="N5" t="str">
        <f>IF(AND(דבד[[#This Row],[נשמר הדילוג?]]&lt;&gt;"",J4&lt;&gt;""),1,"")</f>
        <v/>
      </c>
      <c r="P5" t="str">
        <f>IF(דבד[[#This Row],[קביעת דילוג]]=1,דבד[[#This Row],[d_n]],"")</f>
        <v/>
      </c>
      <c r="Q5" t="str">
        <f>IFERROR(IF(AND(דבד[[#This Row],[CycleNumber]]&gt;3,IF(דבד[[#This Row],[d_n]]=0,"",דבד[[#This Row],[b_n]]-E4=E4-E3)),1,""),"")</f>
        <v/>
      </c>
      <c r="R5" t="str">
        <f>IF(IFERROR(LOOKUP(דבד[[#This Row],[ClientID]],קביעויות[דילוג בתוך דילוג]),FALSE)=דבד[[#This Row],[ClientID]],1,"")</f>
        <v/>
      </c>
    </row>
    <row r="6" spans="1:18" x14ac:dyDescent="0.25">
      <c r="A6" t="s">
        <v>2</v>
      </c>
      <c r="B6">
        <v>5</v>
      </c>
      <c r="C6">
        <v>28</v>
      </c>
      <c r="D6">
        <f>דבד[[#This Row],[LengthofCycle]]+1</f>
        <v>29</v>
      </c>
      <c r="E6">
        <f>IF(דבד[[#This Row],[CycleNumber]]&gt;1,דבד[[#This Row],[LengthofCycle]]-C5,"")</f>
        <v>1</v>
      </c>
      <c r="F6">
        <f>IF(דבד[[#This Row],[CycleNumber]]&gt;2,דבד[[#This Row],[b_n]]-E5,"")</f>
        <v>3</v>
      </c>
      <c r="G6" t="str">
        <f>IF(דבד[[#This Row],[הפרש דילוג אחרון שנקבע]]&lt;&gt;"",D5+E5+דבד[[#This Row],[הפרש דילוג אחרון שנקבע]],"")</f>
        <v/>
      </c>
      <c r="H6" t="str">
        <f>IF(AND(דבד[[#This Row],[מחזור פעילות]]&lt;&gt;"",דבד[[#This Row],[מחזור פעילות]]&lt;4,דבד[[#This Row],[CycleNumber]]&lt;B7),IF(G7=D7,1,0),"")</f>
        <v/>
      </c>
      <c r="I6" t="str">
        <f>IF(דבד[[#This Row],[CycleNumber]]&gt;B5,IF(דבד[[#This Row],[נשמר הדילוג?]]&lt;&gt;"",דבד[[#This Row],[נשמר הדילוג?]],I5),"")</f>
        <v/>
      </c>
      <c r="J6" t="str">
        <f>IF(דבד[[#This Row],[נשמר הדילוג?]]&lt;&gt;"",1,IF(AND(J5&lt;&gt;"",דבד[[#This Row],[CycleNumber]]&gt;B5,J5&lt;&gt;4),IF(דבד[[#This Row],[f_n]]=דבד[[#This Row],[עד ועד]],1,J5+1),""))</f>
        <v/>
      </c>
      <c r="K6" t="str">
        <f>IF(AND(דבד[[#This Row],[מחזור פעילות]]=1,OR(J5="",דבד[[#This Row],[נשמר הדילוג?]]&lt;&gt;"")),1,IF(דבד[[#This Row],[מחזור פעילות]]&lt;&gt;"",K5+1,""))</f>
        <v/>
      </c>
      <c r="L6" t="str">
        <f>IF(דבד[[#This Row],[מחזור פעילות]]&lt;4,1,"")</f>
        <v/>
      </c>
      <c r="M6" t="str">
        <f>IF(AND(דבד[[#This Row],[ספירת משך וסת]]&lt;&gt;"",דבד[[#This Row],[מחזור פעילות]]&lt;4,OR(דבד[[#This Row],[CycleNumber]]&gt;B7,B7="")),דבד[[#This Row],[ספירת משך וסת]],"")</f>
        <v/>
      </c>
      <c r="N6" t="str">
        <f>IF(AND(דבד[[#This Row],[נשמר הדילוג?]]&lt;&gt;"",J5&lt;&gt;""),1,"")</f>
        <v/>
      </c>
      <c r="P6" t="str">
        <f>IF(דבד[[#This Row],[קביעת דילוג]]=1,דבד[[#This Row],[d_n]],"")</f>
        <v/>
      </c>
      <c r="Q6" t="str">
        <f>IFERROR(IF(AND(דבד[[#This Row],[CycleNumber]]&gt;3,IF(דבד[[#This Row],[d_n]]=0,"",דבד[[#This Row],[b_n]]-E5=E5-E4)),1,""),"")</f>
        <v/>
      </c>
      <c r="R6" t="str">
        <f>IF(IFERROR(LOOKUP(דבד[[#This Row],[ClientID]],קביעויות[דילוג בתוך דילוג]),FALSE)=דבד[[#This Row],[ClientID]],1,"")</f>
        <v/>
      </c>
    </row>
    <row r="7" spans="1:18" x14ac:dyDescent="0.25">
      <c r="A7" t="s">
        <v>2</v>
      </c>
      <c r="B7">
        <v>6</v>
      </c>
      <c r="C7">
        <v>26</v>
      </c>
      <c r="D7">
        <f>דבד[[#This Row],[LengthofCycle]]+1</f>
        <v>27</v>
      </c>
      <c r="E7">
        <f>IF(דבד[[#This Row],[CycleNumber]]&gt;1,דבד[[#This Row],[LengthofCycle]]-C6,"")</f>
        <v>-2</v>
      </c>
      <c r="F7">
        <f>IF(דבד[[#This Row],[CycleNumber]]&gt;2,דבד[[#This Row],[b_n]]-E6,"")</f>
        <v>-3</v>
      </c>
      <c r="G7" t="str">
        <f>IF(דבד[[#This Row],[הפרש דילוג אחרון שנקבע]]&lt;&gt;"",D6+E6+דבד[[#This Row],[הפרש דילוג אחרון שנקבע]],"")</f>
        <v/>
      </c>
      <c r="H7" t="str">
        <f>IF(AND(דבד[[#This Row],[מחזור פעילות]]&lt;&gt;"",דבד[[#This Row],[מחזור פעילות]]&lt;4,דבד[[#This Row],[CycleNumber]]&lt;B8),IF(G8=D8,1,0),"")</f>
        <v/>
      </c>
      <c r="I7" t="str">
        <f>IF(דבד[[#This Row],[CycleNumber]]&gt;B6,IF(דבד[[#This Row],[נשמר הדילוג?]]&lt;&gt;"",דבד[[#This Row],[נשמר הדילוג?]],I6),"")</f>
        <v/>
      </c>
      <c r="J7" t="str">
        <f>IF(דבד[[#This Row],[נשמר הדילוג?]]&lt;&gt;"",1,IF(AND(J6&lt;&gt;"",דבד[[#This Row],[CycleNumber]]&gt;B6,J6&lt;&gt;4),IF(דבד[[#This Row],[f_n]]=דבד[[#This Row],[עד ועד]],1,J6+1),""))</f>
        <v/>
      </c>
      <c r="K7" t="str">
        <f>IF(AND(דבד[[#This Row],[מחזור פעילות]]=1,OR(J6="",דבד[[#This Row],[נשמר הדילוג?]]&lt;&gt;"")),1,IF(דבד[[#This Row],[מחזור פעילות]]&lt;&gt;"",K6+1,""))</f>
        <v/>
      </c>
      <c r="L7" t="str">
        <f>IF(דבד[[#This Row],[מחזור פעילות]]&lt;4,1,"")</f>
        <v/>
      </c>
      <c r="M7" t="str">
        <f>IF(AND(דבד[[#This Row],[ספירת משך וסת]]&lt;&gt;"",דבד[[#This Row],[מחזור פעילות]]&lt;4,OR(דבד[[#This Row],[CycleNumber]]&gt;B8,B8="")),דבד[[#This Row],[ספירת משך וסת]],"")</f>
        <v/>
      </c>
      <c r="N7" t="str">
        <f>IF(AND(דבד[[#This Row],[נשמר הדילוג?]]&lt;&gt;"",J6&lt;&gt;""),1,"")</f>
        <v/>
      </c>
      <c r="P7" t="str">
        <f>IF(דבד[[#This Row],[קביעת דילוג]]=1,דבד[[#This Row],[d_n]],"")</f>
        <v/>
      </c>
      <c r="Q7" t="str">
        <f>IFERROR(IF(AND(דבד[[#This Row],[CycleNumber]]&gt;3,IF(דבד[[#This Row],[d_n]]=0,"",דבד[[#This Row],[b_n]]-E6=E6-E5)),1,""),"")</f>
        <v/>
      </c>
      <c r="R7" t="str">
        <f>IF(IFERROR(LOOKUP(דבד[[#This Row],[ClientID]],קביעויות[דילוג בתוך דילוג]),FALSE)=דבד[[#This Row],[ClientID]],1,"")</f>
        <v/>
      </c>
    </row>
    <row r="8" spans="1:18" x14ac:dyDescent="0.25">
      <c r="A8" t="s">
        <v>2</v>
      </c>
      <c r="B8">
        <v>7</v>
      </c>
      <c r="C8">
        <v>29</v>
      </c>
      <c r="D8">
        <f>דבד[[#This Row],[LengthofCycle]]+1</f>
        <v>30</v>
      </c>
      <c r="E8">
        <f>IF(דבד[[#This Row],[CycleNumber]]&gt;1,דבד[[#This Row],[LengthofCycle]]-C7,"")</f>
        <v>3</v>
      </c>
      <c r="F8">
        <f>IF(דבד[[#This Row],[CycleNumber]]&gt;2,דבד[[#This Row],[b_n]]-E7,"")</f>
        <v>5</v>
      </c>
      <c r="G8" t="str">
        <f>IF(דבד[[#This Row],[הפרש דילוג אחרון שנקבע]]&lt;&gt;"",D7+E7+דבד[[#This Row],[הפרש דילוג אחרון שנקבע]],"")</f>
        <v/>
      </c>
      <c r="H8" t="str">
        <f>IF(AND(דבד[[#This Row],[מחזור פעילות]]&lt;&gt;"",דבד[[#This Row],[מחזור פעילות]]&lt;4,דבד[[#This Row],[CycleNumber]]&lt;B9),IF(G9=D9,1,0),"")</f>
        <v/>
      </c>
      <c r="I8" t="str">
        <f>IF(דבד[[#This Row],[CycleNumber]]&gt;B7,IF(דבד[[#This Row],[נשמר הדילוג?]]&lt;&gt;"",דבד[[#This Row],[נשמר הדילוג?]],I7),"")</f>
        <v/>
      </c>
      <c r="J8" t="str">
        <f>IF(דבד[[#This Row],[נשמר הדילוג?]]&lt;&gt;"",1,IF(AND(J7&lt;&gt;"",דבד[[#This Row],[CycleNumber]]&gt;B7,J7&lt;&gt;4),IF(דבד[[#This Row],[f_n]]=דבד[[#This Row],[עד ועד]],1,J7+1),""))</f>
        <v/>
      </c>
      <c r="K8" t="str">
        <f>IF(AND(דבד[[#This Row],[מחזור פעילות]]=1,OR(J7="",דבד[[#This Row],[נשמר הדילוג?]]&lt;&gt;"")),1,IF(דבד[[#This Row],[מחזור פעילות]]&lt;&gt;"",K7+1,""))</f>
        <v/>
      </c>
      <c r="L8" t="str">
        <f>IF(דבד[[#This Row],[מחזור פעילות]]&lt;4,1,"")</f>
        <v/>
      </c>
      <c r="M8" t="str">
        <f>IF(AND(דבד[[#This Row],[ספירת משך וסת]]&lt;&gt;"",דבד[[#This Row],[מחזור פעילות]]&lt;4,OR(דבד[[#This Row],[CycleNumber]]&gt;B9,B9="")),דבד[[#This Row],[ספירת משך וסת]],"")</f>
        <v/>
      </c>
      <c r="N8" t="str">
        <f>IF(AND(דבד[[#This Row],[נשמר הדילוג?]]&lt;&gt;"",J7&lt;&gt;""),1,"")</f>
        <v/>
      </c>
      <c r="P8" t="str">
        <f>IF(דבד[[#This Row],[קביעת דילוג]]=1,דבד[[#This Row],[d_n]],"")</f>
        <v/>
      </c>
      <c r="Q8" t="str">
        <f>IFERROR(IF(AND(דבד[[#This Row],[CycleNumber]]&gt;3,IF(דבד[[#This Row],[d_n]]=0,"",דבד[[#This Row],[b_n]]-E7=E7-E6)),1,""),"")</f>
        <v/>
      </c>
      <c r="R8" t="str">
        <f>IF(IFERROR(LOOKUP(דבד[[#This Row],[ClientID]],קביעויות[דילוג בתוך דילוג]),FALSE)=דבד[[#This Row],[ClientID]],1,"")</f>
        <v/>
      </c>
    </row>
    <row r="9" spans="1:18" x14ac:dyDescent="0.25">
      <c r="A9" t="s">
        <v>2</v>
      </c>
      <c r="B9">
        <v>8</v>
      </c>
      <c r="C9">
        <v>24</v>
      </c>
      <c r="D9">
        <f>דבד[[#This Row],[LengthofCycle]]+1</f>
        <v>25</v>
      </c>
      <c r="E9">
        <f>IF(דבד[[#This Row],[CycleNumber]]&gt;1,דבד[[#This Row],[LengthofCycle]]-C8,"")</f>
        <v>-5</v>
      </c>
      <c r="F9">
        <f>IF(דבד[[#This Row],[CycleNumber]]&gt;2,דבד[[#This Row],[b_n]]-E8,"")</f>
        <v>-8</v>
      </c>
      <c r="G9" t="str">
        <f>IF(דבד[[#This Row],[הפרש דילוג אחרון שנקבע]]&lt;&gt;"",D8+E8+דבד[[#This Row],[הפרש דילוג אחרון שנקבע]],"")</f>
        <v/>
      </c>
      <c r="H9" t="str">
        <f>IF(AND(דבד[[#This Row],[מחזור פעילות]]&lt;&gt;"",דבד[[#This Row],[מחזור פעילות]]&lt;4,דבד[[#This Row],[CycleNumber]]&lt;B10),IF(G10=D10,1,0),"")</f>
        <v/>
      </c>
      <c r="I9" t="str">
        <f>IF(דבד[[#This Row],[CycleNumber]]&gt;B8,IF(דבד[[#This Row],[נשמר הדילוג?]]&lt;&gt;"",דבד[[#This Row],[נשמר הדילוג?]],I8),"")</f>
        <v/>
      </c>
      <c r="J9" t="str">
        <f>IF(דבד[[#This Row],[נשמר הדילוג?]]&lt;&gt;"",1,IF(AND(J8&lt;&gt;"",דבד[[#This Row],[CycleNumber]]&gt;B8,J8&lt;&gt;4),IF(דבד[[#This Row],[f_n]]=דבד[[#This Row],[עד ועד]],1,J8+1),""))</f>
        <v/>
      </c>
      <c r="K9" t="str">
        <f>IF(AND(דבד[[#This Row],[מחזור פעילות]]=1,OR(J8="",דבד[[#This Row],[נשמר הדילוג?]]&lt;&gt;"")),1,IF(דבד[[#This Row],[מחזור פעילות]]&lt;&gt;"",K8+1,""))</f>
        <v/>
      </c>
      <c r="L9" t="str">
        <f>IF(דבד[[#This Row],[מחזור פעילות]]&lt;4,1,"")</f>
        <v/>
      </c>
      <c r="M9" t="str">
        <f>IF(AND(דבד[[#This Row],[ספירת משך וסת]]&lt;&gt;"",דבד[[#This Row],[מחזור פעילות]]&lt;4,OR(דבד[[#This Row],[CycleNumber]]&gt;B10,B10="")),דבד[[#This Row],[ספירת משך וסת]],"")</f>
        <v/>
      </c>
      <c r="N9" t="str">
        <f>IF(AND(דבד[[#This Row],[נשמר הדילוג?]]&lt;&gt;"",J8&lt;&gt;""),1,"")</f>
        <v/>
      </c>
      <c r="P9" t="str">
        <f>IF(דבד[[#This Row],[קביעת דילוג]]=1,דבד[[#This Row],[d_n]],"")</f>
        <v/>
      </c>
      <c r="Q9" t="str">
        <f>IFERROR(IF(AND(דבד[[#This Row],[CycleNumber]]&gt;3,IF(דבד[[#This Row],[d_n]]=0,"",דבד[[#This Row],[b_n]]-E8=E8-E7)),1,""),"")</f>
        <v/>
      </c>
      <c r="R9" t="str">
        <f>IF(IFERROR(LOOKUP(דבד[[#This Row],[ClientID]],קביעויות[דילוג בתוך דילוג]),FALSE)=דבד[[#This Row],[ClientID]],1,"")</f>
        <v/>
      </c>
    </row>
    <row r="10" spans="1:18" x14ac:dyDescent="0.25">
      <c r="A10" t="s">
        <v>2</v>
      </c>
      <c r="B10">
        <v>9</v>
      </c>
      <c r="C10">
        <v>28</v>
      </c>
      <c r="D10">
        <f>דבד[[#This Row],[LengthofCycle]]+1</f>
        <v>29</v>
      </c>
      <c r="E10">
        <f>IF(דבד[[#This Row],[CycleNumber]]&gt;1,דבד[[#This Row],[LengthofCycle]]-C9,"")</f>
        <v>4</v>
      </c>
      <c r="F10">
        <f>IF(דבד[[#This Row],[CycleNumber]]&gt;2,דבד[[#This Row],[b_n]]-E9,"")</f>
        <v>9</v>
      </c>
      <c r="G10" t="str">
        <f>IF(דבד[[#This Row],[הפרש דילוג אחרון שנקבע]]&lt;&gt;"",D9+E9+דבד[[#This Row],[הפרש דילוג אחרון שנקבע]],"")</f>
        <v/>
      </c>
      <c r="H10" t="str">
        <f>IF(AND(דבד[[#This Row],[מחזור פעילות]]&lt;&gt;"",דבד[[#This Row],[מחזור פעילות]]&lt;4,דבד[[#This Row],[CycleNumber]]&lt;B11),IF(G11=D11,1,0),"")</f>
        <v/>
      </c>
      <c r="I10" t="str">
        <f>IF(דבד[[#This Row],[CycleNumber]]&gt;B9,IF(דבד[[#This Row],[נשמר הדילוג?]]&lt;&gt;"",דבד[[#This Row],[נשמר הדילוג?]],I9),"")</f>
        <v/>
      </c>
      <c r="J10" t="str">
        <f>IF(דבד[[#This Row],[נשמר הדילוג?]]&lt;&gt;"",1,IF(AND(J9&lt;&gt;"",דבד[[#This Row],[CycleNumber]]&gt;B9,J9&lt;&gt;4),IF(דבד[[#This Row],[f_n]]=דבד[[#This Row],[עד ועד]],1,J9+1),""))</f>
        <v/>
      </c>
      <c r="K10" t="str">
        <f>IF(AND(דבד[[#This Row],[מחזור פעילות]]=1,OR(J9="",דבד[[#This Row],[נשמר הדילוג?]]&lt;&gt;"")),1,IF(דבד[[#This Row],[מחזור פעילות]]&lt;&gt;"",K9+1,""))</f>
        <v/>
      </c>
      <c r="L10" t="str">
        <f>IF(דבד[[#This Row],[מחזור פעילות]]&lt;4,1,"")</f>
        <v/>
      </c>
      <c r="M10" t="str">
        <f>IF(AND(דבד[[#This Row],[ספירת משך וסת]]&lt;&gt;"",דבד[[#This Row],[מחזור פעילות]]&lt;4,OR(דבד[[#This Row],[CycleNumber]]&gt;B11,B11="")),דבד[[#This Row],[ספירת משך וסת]],"")</f>
        <v/>
      </c>
      <c r="N10" t="str">
        <f>IF(AND(דבד[[#This Row],[נשמר הדילוג?]]&lt;&gt;"",J9&lt;&gt;""),1,"")</f>
        <v/>
      </c>
      <c r="P10" t="str">
        <f>IF(דבד[[#This Row],[קביעת דילוג]]=1,דבד[[#This Row],[d_n]],"")</f>
        <v/>
      </c>
      <c r="Q10" t="str">
        <f>IFERROR(IF(AND(דבד[[#This Row],[CycleNumber]]&gt;3,IF(דבד[[#This Row],[d_n]]=0,"",דבד[[#This Row],[b_n]]-E9=E9-E8)),1,""),"")</f>
        <v/>
      </c>
      <c r="R10" t="str">
        <f>IF(IFERROR(LOOKUP(דבד[[#This Row],[ClientID]],קביעויות[דילוג בתוך דילוג]),FALSE)=דבד[[#This Row],[ClientID]],1,"")</f>
        <v/>
      </c>
    </row>
    <row r="11" spans="1:18" x14ac:dyDescent="0.25">
      <c r="A11" t="s">
        <v>2</v>
      </c>
      <c r="B11">
        <v>10</v>
      </c>
      <c r="C11">
        <v>28</v>
      </c>
      <c r="D11">
        <f>דבד[[#This Row],[LengthofCycle]]+1</f>
        <v>29</v>
      </c>
      <c r="E11">
        <f>IF(דבד[[#This Row],[CycleNumber]]&gt;1,דבד[[#This Row],[LengthofCycle]]-C10,"")</f>
        <v>0</v>
      </c>
      <c r="F11">
        <f>IF(דבד[[#This Row],[CycleNumber]]&gt;2,דבד[[#This Row],[b_n]]-E10,"")</f>
        <v>-4</v>
      </c>
      <c r="G11" t="str">
        <f>IF(דבד[[#This Row],[הפרש דילוג אחרון שנקבע]]&lt;&gt;"",D10+E10+דבד[[#This Row],[הפרש דילוג אחרון שנקבע]],"")</f>
        <v/>
      </c>
      <c r="H11" t="str">
        <f>IF(AND(דבד[[#This Row],[מחזור פעילות]]&lt;&gt;"",דבד[[#This Row],[מחזור פעילות]]&lt;4,דבד[[#This Row],[CycleNumber]]&lt;B12),IF(G12=D12,1,0),"")</f>
        <v/>
      </c>
      <c r="I11" t="str">
        <f>IF(דבד[[#This Row],[CycleNumber]]&gt;B10,IF(דבד[[#This Row],[נשמר הדילוג?]]&lt;&gt;"",דבד[[#This Row],[נשמר הדילוג?]],I10),"")</f>
        <v/>
      </c>
      <c r="J11" t="str">
        <f>IF(דבד[[#This Row],[נשמר הדילוג?]]&lt;&gt;"",1,IF(AND(J10&lt;&gt;"",דבד[[#This Row],[CycleNumber]]&gt;B10,J10&lt;&gt;4),IF(דבד[[#This Row],[f_n]]=דבד[[#This Row],[עד ועד]],1,J10+1),""))</f>
        <v/>
      </c>
      <c r="K11" t="str">
        <f>IF(AND(דבד[[#This Row],[מחזור פעילות]]=1,OR(J10="",דבד[[#This Row],[נשמר הדילוג?]]&lt;&gt;"")),1,IF(דבד[[#This Row],[מחזור פעילות]]&lt;&gt;"",K10+1,""))</f>
        <v/>
      </c>
      <c r="L11" t="str">
        <f>IF(דבד[[#This Row],[מחזור פעילות]]&lt;4,1,"")</f>
        <v/>
      </c>
      <c r="M11" t="str">
        <f>IF(AND(דבד[[#This Row],[ספירת משך וסת]]&lt;&gt;"",דבד[[#This Row],[מחזור פעילות]]&lt;4,OR(דבד[[#This Row],[CycleNumber]]&gt;B12,B12="")),דבד[[#This Row],[ספירת משך וסת]],"")</f>
        <v/>
      </c>
      <c r="N11" t="str">
        <f>IF(AND(דבד[[#This Row],[נשמר הדילוג?]]&lt;&gt;"",J10&lt;&gt;""),1,"")</f>
        <v/>
      </c>
      <c r="P11" t="str">
        <f>IF(דבד[[#This Row],[קביעת דילוג]]=1,דבד[[#This Row],[d_n]],"")</f>
        <v/>
      </c>
      <c r="Q11" t="str">
        <f>IFERROR(IF(AND(דבד[[#This Row],[CycleNumber]]&gt;3,IF(דבד[[#This Row],[d_n]]=0,"",דבד[[#This Row],[b_n]]-E10=E10-E9)),1,""),"")</f>
        <v/>
      </c>
      <c r="R11" t="str">
        <f>IF(IFERROR(LOOKUP(דבד[[#This Row],[ClientID]],קביעויות[דילוג בתוך דילוג]),FALSE)=דבד[[#This Row],[ClientID]],1,"")</f>
        <v/>
      </c>
    </row>
    <row r="12" spans="1:18" x14ac:dyDescent="0.25">
      <c r="A12" t="s">
        <v>2</v>
      </c>
      <c r="B12">
        <v>11</v>
      </c>
      <c r="C12">
        <v>26</v>
      </c>
      <c r="D12">
        <f>דבד[[#This Row],[LengthofCycle]]+1</f>
        <v>27</v>
      </c>
      <c r="E12">
        <f>IF(דבד[[#This Row],[CycleNumber]]&gt;1,דבד[[#This Row],[LengthofCycle]]-C11,"")</f>
        <v>-2</v>
      </c>
      <c r="F12">
        <f>IF(דבד[[#This Row],[CycleNumber]]&gt;2,דבד[[#This Row],[b_n]]-E11,"")</f>
        <v>-2</v>
      </c>
      <c r="G12" t="str">
        <f>IF(דבד[[#This Row],[הפרש דילוג אחרון שנקבע]]&lt;&gt;"",D11+E11+דבד[[#This Row],[הפרש דילוג אחרון שנקבע]],"")</f>
        <v/>
      </c>
      <c r="H12" t="str">
        <f>IF(AND(דבד[[#This Row],[מחזור פעילות]]&lt;&gt;"",דבד[[#This Row],[מחזור פעילות]]&lt;4,דבד[[#This Row],[CycleNumber]]&lt;B13),IF(G13=D13,1,0),"")</f>
        <v/>
      </c>
      <c r="I12" t="str">
        <f>IF(דבד[[#This Row],[CycleNumber]]&gt;B11,IF(דבד[[#This Row],[נשמר הדילוג?]]&lt;&gt;"",דבד[[#This Row],[נשמר הדילוג?]],I11),"")</f>
        <v/>
      </c>
      <c r="J12" t="str">
        <f>IF(דבד[[#This Row],[נשמר הדילוג?]]&lt;&gt;"",1,IF(AND(J11&lt;&gt;"",דבד[[#This Row],[CycleNumber]]&gt;B11,J11&lt;&gt;4),IF(דבד[[#This Row],[f_n]]=דבד[[#This Row],[עד ועד]],1,J11+1),""))</f>
        <v/>
      </c>
      <c r="K12" t="str">
        <f>IF(AND(דבד[[#This Row],[מחזור פעילות]]=1,OR(J11="",דבד[[#This Row],[נשמר הדילוג?]]&lt;&gt;"")),1,IF(דבד[[#This Row],[מחזור פעילות]]&lt;&gt;"",K11+1,""))</f>
        <v/>
      </c>
      <c r="L12" t="str">
        <f>IF(דבד[[#This Row],[מחזור פעילות]]&lt;4,1,"")</f>
        <v/>
      </c>
      <c r="M12" t="str">
        <f>IF(AND(דבד[[#This Row],[ספירת משך וסת]]&lt;&gt;"",דבד[[#This Row],[מחזור פעילות]]&lt;4,OR(דבד[[#This Row],[CycleNumber]]&gt;B13,B13="")),דבד[[#This Row],[ספירת משך וסת]],"")</f>
        <v/>
      </c>
      <c r="N12" t="str">
        <f>IF(AND(דבד[[#This Row],[נשמר הדילוג?]]&lt;&gt;"",J11&lt;&gt;""),1,"")</f>
        <v/>
      </c>
      <c r="P12" t="str">
        <f>IF(דבד[[#This Row],[קביעת דילוג]]=1,דבד[[#This Row],[d_n]],"")</f>
        <v/>
      </c>
      <c r="Q12" t="str">
        <f>IFERROR(IF(AND(דבד[[#This Row],[CycleNumber]]&gt;3,IF(דבד[[#This Row],[d_n]]=0,"",דבד[[#This Row],[b_n]]-E11=E11-E10)),1,""),"")</f>
        <v/>
      </c>
      <c r="R12" t="str">
        <f>IF(IFERROR(LOOKUP(דבד[[#This Row],[ClientID]],קביעויות[דילוג בתוך דילוג]),FALSE)=דבד[[#This Row],[ClientID]],1,"")</f>
        <v/>
      </c>
    </row>
    <row r="13" spans="1:18" x14ac:dyDescent="0.25">
      <c r="A13" t="s">
        <v>2</v>
      </c>
      <c r="B13">
        <v>12</v>
      </c>
      <c r="C13">
        <v>29</v>
      </c>
      <c r="D13">
        <f>דבד[[#This Row],[LengthofCycle]]+1</f>
        <v>30</v>
      </c>
      <c r="E13">
        <f>IF(דבד[[#This Row],[CycleNumber]]&gt;1,דבד[[#This Row],[LengthofCycle]]-C12,"")</f>
        <v>3</v>
      </c>
      <c r="F13">
        <f>IF(דבד[[#This Row],[CycleNumber]]&gt;2,דבד[[#This Row],[b_n]]-E12,"")</f>
        <v>5</v>
      </c>
      <c r="G13" t="str">
        <f>IF(דבד[[#This Row],[הפרש דילוג אחרון שנקבע]]&lt;&gt;"",D12+E12+דבד[[#This Row],[הפרש דילוג אחרון שנקבע]],"")</f>
        <v/>
      </c>
      <c r="H13" t="str">
        <f>IF(AND(דבד[[#This Row],[מחזור פעילות]]&lt;&gt;"",דבד[[#This Row],[מחזור פעילות]]&lt;4,דבד[[#This Row],[CycleNumber]]&lt;B14),IF(G14=D14,1,0),"")</f>
        <v/>
      </c>
      <c r="I13" t="str">
        <f>IF(דבד[[#This Row],[CycleNumber]]&gt;B12,IF(דבד[[#This Row],[נשמר הדילוג?]]&lt;&gt;"",דבד[[#This Row],[נשמר הדילוג?]],I12),"")</f>
        <v/>
      </c>
      <c r="J13" t="str">
        <f>IF(דבד[[#This Row],[נשמר הדילוג?]]&lt;&gt;"",1,IF(AND(J12&lt;&gt;"",דבד[[#This Row],[CycleNumber]]&gt;B12,J12&lt;&gt;4),IF(דבד[[#This Row],[f_n]]=דבד[[#This Row],[עד ועד]],1,J12+1),""))</f>
        <v/>
      </c>
      <c r="K13" t="str">
        <f>IF(AND(דבד[[#This Row],[מחזור פעילות]]=1,OR(J12="",דבד[[#This Row],[נשמר הדילוג?]]&lt;&gt;"")),1,IF(דבד[[#This Row],[מחזור פעילות]]&lt;&gt;"",K12+1,""))</f>
        <v/>
      </c>
      <c r="L13" t="str">
        <f>IF(דבד[[#This Row],[מחזור פעילות]]&lt;4,1,"")</f>
        <v/>
      </c>
      <c r="M13" t="str">
        <f>IF(AND(דבד[[#This Row],[ספירת משך וסת]]&lt;&gt;"",דבד[[#This Row],[מחזור פעילות]]&lt;4,OR(דבד[[#This Row],[CycleNumber]]&gt;B14,B14="")),דבד[[#This Row],[ספירת משך וסת]],"")</f>
        <v/>
      </c>
      <c r="N13" t="str">
        <f>IF(AND(דבד[[#This Row],[נשמר הדילוג?]]&lt;&gt;"",J12&lt;&gt;""),1,"")</f>
        <v/>
      </c>
      <c r="P13" t="str">
        <f>IF(דבד[[#This Row],[קביעת דילוג]]=1,דבד[[#This Row],[d_n]],"")</f>
        <v/>
      </c>
      <c r="Q13" t="str">
        <f>IFERROR(IF(AND(דבד[[#This Row],[CycleNumber]]&gt;3,IF(דבד[[#This Row],[d_n]]=0,"",דבד[[#This Row],[b_n]]-E12=E12-E11)),1,""),"")</f>
        <v/>
      </c>
      <c r="R13" t="str">
        <f>IF(IFERROR(LOOKUP(דבד[[#This Row],[ClientID]],קביעויות[דילוג בתוך דילוג]),FALSE)=דבד[[#This Row],[ClientID]],1,"")</f>
        <v/>
      </c>
    </row>
    <row r="14" spans="1:18" x14ac:dyDescent="0.25">
      <c r="A14" t="s">
        <v>2</v>
      </c>
      <c r="B14">
        <v>13</v>
      </c>
      <c r="C14">
        <v>27</v>
      </c>
      <c r="D14">
        <f>דבד[[#This Row],[LengthofCycle]]+1</f>
        <v>28</v>
      </c>
      <c r="E14">
        <f>IF(דבד[[#This Row],[CycleNumber]]&gt;1,דבד[[#This Row],[LengthofCycle]]-C13,"")</f>
        <v>-2</v>
      </c>
      <c r="F14">
        <f>IF(דבד[[#This Row],[CycleNumber]]&gt;2,דבד[[#This Row],[b_n]]-E13,"")</f>
        <v>-5</v>
      </c>
      <c r="G14" t="str">
        <f>IF(דבד[[#This Row],[הפרש דילוג אחרון שנקבע]]&lt;&gt;"",D13+E13+דבד[[#This Row],[הפרש דילוג אחרון שנקבע]],"")</f>
        <v/>
      </c>
      <c r="H14" t="str">
        <f>IF(AND(דבד[[#This Row],[מחזור פעילות]]&lt;&gt;"",דבד[[#This Row],[מחזור פעילות]]&lt;4,דבד[[#This Row],[CycleNumber]]&lt;B15),IF(G15=D15,1,0),"")</f>
        <v/>
      </c>
      <c r="I14" t="str">
        <f>IF(דבד[[#This Row],[CycleNumber]]&gt;B13,IF(דבד[[#This Row],[נשמר הדילוג?]]&lt;&gt;"",דבד[[#This Row],[נשמר הדילוג?]],I13),"")</f>
        <v/>
      </c>
      <c r="J14" t="str">
        <f>IF(דבד[[#This Row],[נשמר הדילוג?]]&lt;&gt;"",1,IF(AND(J13&lt;&gt;"",דבד[[#This Row],[CycleNumber]]&gt;B13,J13&lt;&gt;4),IF(דבד[[#This Row],[f_n]]=דבד[[#This Row],[עד ועד]],1,J13+1),""))</f>
        <v/>
      </c>
      <c r="K14" t="str">
        <f>IF(AND(דבד[[#This Row],[מחזור פעילות]]=1,OR(J13="",דבד[[#This Row],[נשמר הדילוג?]]&lt;&gt;"")),1,IF(דבד[[#This Row],[מחזור פעילות]]&lt;&gt;"",K13+1,""))</f>
        <v/>
      </c>
      <c r="L14" t="str">
        <f>IF(דבד[[#This Row],[מחזור פעילות]]&lt;4,1,"")</f>
        <v/>
      </c>
      <c r="M14" t="str">
        <f>IF(AND(דבד[[#This Row],[ספירת משך וסת]]&lt;&gt;"",דבד[[#This Row],[מחזור פעילות]]&lt;4,OR(דבד[[#This Row],[CycleNumber]]&gt;B15,B15="")),דבד[[#This Row],[ספירת משך וסת]],"")</f>
        <v/>
      </c>
      <c r="N14" t="str">
        <f>IF(AND(דבד[[#This Row],[נשמר הדילוג?]]&lt;&gt;"",J13&lt;&gt;""),1,"")</f>
        <v/>
      </c>
      <c r="P14" t="str">
        <f>IF(דבד[[#This Row],[קביעת דילוג]]=1,דבד[[#This Row],[d_n]],"")</f>
        <v/>
      </c>
      <c r="Q14" t="str">
        <f>IFERROR(IF(AND(דבד[[#This Row],[CycleNumber]]&gt;3,IF(דבד[[#This Row],[d_n]]=0,"",דבד[[#This Row],[b_n]]-E13=E13-E12)),1,""),"")</f>
        <v/>
      </c>
      <c r="R14" t="str">
        <f>IF(IFERROR(LOOKUP(דבד[[#This Row],[ClientID]],קביעויות[דילוג בתוך דילוג]),FALSE)=דבד[[#This Row],[ClientID]],1,"")</f>
        <v/>
      </c>
    </row>
    <row r="15" spans="1:18" x14ac:dyDescent="0.25">
      <c r="A15" t="s">
        <v>2</v>
      </c>
      <c r="B15">
        <v>14</v>
      </c>
      <c r="C15">
        <v>28</v>
      </c>
      <c r="D15">
        <f>דבד[[#This Row],[LengthofCycle]]+1</f>
        <v>29</v>
      </c>
      <c r="E15">
        <f>IF(דבד[[#This Row],[CycleNumber]]&gt;1,דבד[[#This Row],[LengthofCycle]]-C14,"")</f>
        <v>1</v>
      </c>
      <c r="F15">
        <f>IF(דבד[[#This Row],[CycleNumber]]&gt;2,דבד[[#This Row],[b_n]]-E14,"")</f>
        <v>3</v>
      </c>
      <c r="G15" t="str">
        <f>IF(דבד[[#This Row],[הפרש דילוג אחרון שנקבע]]&lt;&gt;"",D14+E14+דבד[[#This Row],[הפרש דילוג אחרון שנקבע]],"")</f>
        <v/>
      </c>
      <c r="H15" t="str">
        <f>IF(AND(דבד[[#This Row],[מחזור פעילות]]&lt;&gt;"",דבד[[#This Row],[מחזור פעילות]]&lt;4,דבד[[#This Row],[CycleNumber]]&lt;B16),IF(G16=D16,1,0),"")</f>
        <v/>
      </c>
      <c r="I15" t="str">
        <f>IF(דבד[[#This Row],[CycleNumber]]&gt;B14,IF(דבד[[#This Row],[נשמר הדילוג?]]&lt;&gt;"",דבד[[#This Row],[נשמר הדילוג?]],I14),"")</f>
        <v/>
      </c>
      <c r="J15" t="str">
        <f>IF(דבד[[#This Row],[נשמר הדילוג?]]&lt;&gt;"",1,IF(AND(J14&lt;&gt;"",דבד[[#This Row],[CycleNumber]]&gt;B14,J14&lt;&gt;4),IF(דבד[[#This Row],[f_n]]=דבד[[#This Row],[עד ועד]],1,J14+1),""))</f>
        <v/>
      </c>
      <c r="K15" t="str">
        <f>IF(AND(דבד[[#This Row],[מחזור פעילות]]=1,OR(J14="",דבד[[#This Row],[נשמר הדילוג?]]&lt;&gt;"")),1,IF(דבד[[#This Row],[מחזור פעילות]]&lt;&gt;"",K14+1,""))</f>
        <v/>
      </c>
      <c r="L15" t="str">
        <f>IF(דבד[[#This Row],[מחזור פעילות]]&lt;4,1,"")</f>
        <v/>
      </c>
      <c r="M15" t="str">
        <f>IF(AND(דבד[[#This Row],[ספירת משך וסת]]&lt;&gt;"",דבד[[#This Row],[מחזור פעילות]]&lt;4,OR(דבד[[#This Row],[CycleNumber]]&gt;B16,B16="")),דבד[[#This Row],[ספירת משך וסת]],"")</f>
        <v/>
      </c>
      <c r="N15" t="str">
        <f>IF(AND(דבד[[#This Row],[נשמר הדילוג?]]&lt;&gt;"",J14&lt;&gt;""),1,"")</f>
        <v/>
      </c>
      <c r="P15" t="str">
        <f>IF(דבד[[#This Row],[קביעת דילוג]]=1,דבד[[#This Row],[d_n]],"")</f>
        <v/>
      </c>
      <c r="Q15" t="str">
        <f>IFERROR(IF(AND(דבד[[#This Row],[CycleNumber]]&gt;3,IF(דבד[[#This Row],[d_n]]=0,"",דבד[[#This Row],[b_n]]-E14=E14-E13)),1,""),"")</f>
        <v/>
      </c>
      <c r="R15" t="str">
        <f>IF(IFERROR(LOOKUP(דבד[[#This Row],[ClientID]],קביעויות[דילוג בתוך דילוג]),FALSE)=דבד[[#This Row],[ClientID]],1,"")</f>
        <v/>
      </c>
    </row>
    <row r="16" spans="1:18" x14ac:dyDescent="0.25">
      <c r="A16" t="s">
        <v>2</v>
      </c>
      <c r="B16">
        <v>15</v>
      </c>
      <c r="C16">
        <v>30</v>
      </c>
      <c r="D16">
        <f>דבד[[#This Row],[LengthofCycle]]+1</f>
        <v>31</v>
      </c>
      <c r="E16">
        <f>IF(דבד[[#This Row],[CycleNumber]]&gt;1,דבד[[#This Row],[LengthofCycle]]-C15,"")</f>
        <v>2</v>
      </c>
      <c r="F16">
        <f>IF(דבד[[#This Row],[CycleNumber]]&gt;2,דבד[[#This Row],[b_n]]-E15,"")</f>
        <v>1</v>
      </c>
      <c r="G16" t="str">
        <f>IF(דבד[[#This Row],[הפרש דילוג אחרון שנקבע]]&lt;&gt;"",D15+E15+דבד[[#This Row],[הפרש דילוג אחרון שנקבע]],"")</f>
        <v/>
      </c>
      <c r="H16" t="str">
        <f>IF(AND(דבד[[#This Row],[מחזור פעילות]]&lt;&gt;"",דבד[[#This Row],[מחזור פעילות]]&lt;4,דבד[[#This Row],[CycleNumber]]&lt;B17),IF(G17=D17,1,0),"")</f>
        <v/>
      </c>
      <c r="I16" t="str">
        <f>IF(דבד[[#This Row],[CycleNumber]]&gt;B15,IF(דבד[[#This Row],[נשמר הדילוג?]]&lt;&gt;"",דבד[[#This Row],[נשמר הדילוג?]],I15),"")</f>
        <v/>
      </c>
      <c r="J16" t="str">
        <f>IF(דבד[[#This Row],[נשמר הדילוג?]]&lt;&gt;"",1,IF(AND(J15&lt;&gt;"",דבד[[#This Row],[CycleNumber]]&gt;B15,J15&lt;&gt;4),IF(דבד[[#This Row],[f_n]]=דבד[[#This Row],[עד ועד]],1,J15+1),""))</f>
        <v/>
      </c>
      <c r="K16" t="str">
        <f>IF(AND(דבד[[#This Row],[מחזור פעילות]]=1,OR(J15="",דבד[[#This Row],[נשמר הדילוג?]]&lt;&gt;"")),1,IF(דבד[[#This Row],[מחזור פעילות]]&lt;&gt;"",K15+1,""))</f>
        <v/>
      </c>
      <c r="L16" t="str">
        <f>IF(דבד[[#This Row],[מחזור פעילות]]&lt;4,1,"")</f>
        <v/>
      </c>
      <c r="M16" t="str">
        <f>IF(AND(דבד[[#This Row],[ספירת משך וסת]]&lt;&gt;"",דבד[[#This Row],[מחזור פעילות]]&lt;4,OR(דבד[[#This Row],[CycleNumber]]&gt;B17,B17="")),דבד[[#This Row],[ספירת משך וסת]],"")</f>
        <v/>
      </c>
      <c r="N16" t="str">
        <f>IF(AND(דבד[[#This Row],[נשמר הדילוג?]]&lt;&gt;"",J15&lt;&gt;""),1,"")</f>
        <v/>
      </c>
      <c r="P16" t="str">
        <f>IF(דבד[[#This Row],[קביעת דילוג]]=1,דבד[[#This Row],[d_n]],"")</f>
        <v/>
      </c>
      <c r="Q16" t="str">
        <f>IFERROR(IF(AND(דבד[[#This Row],[CycleNumber]]&gt;3,IF(דבד[[#This Row],[d_n]]=0,"",דבד[[#This Row],[b_n]]-E15=E15-E14)),1,""),"")</f>
        <v/>
      </c>
      <c r="R16" t="str">
        <f>IF(IFERROR(LOOKUP(דבד[[#This Row],[ClientID]],קביעויות[דילוג בתוך דילוג]),FALSE)=דבד[[#This Row],[ClientID]],1,"")</f>
        <v/>
      </c>
    </row>
    <row r="17" spans="1:18" x14ac:dyDescent="0.25">
      <c r="A17" t="s">
        <v>2</v>
      </c>
      <c r="B17">
        <v>16</v>
      </c>
      <c r="C17">
        <v>28</v>
      </c>
      <c r="D17">
        <f>דבד[[#This Row],[LengthofCycle]]+1</f>
        <v>29</v>
      </c>
      <c r="E17">
        <f>IF(דבד[[#This Row],[CycleNumber]]&gt;1,דבד[[#This Row],[LengthofCycle]]-C16,"")</f>
        <v>-2</v>
      </c>
      <c r="F17">
        <f>IF(דבד[[#This Row],[CycleNumber]]&gt;2,דבד[[#This Row],[b_n]]-E16,"")</f>
        <v>-4</v>
      </c>
      <c r="G17" t="str">
        <f>IF(דבד[[#This Row],[הפרש דילוג אחרון שנקבע]]&lt;&gt;"",D16+E16+דבד[[#This Row],[הפרש דילוג אחרון שנקבע]],"")</f>
        <v/>
      </c>
      <c r="H17" t="str">
        <f>IF(AND(דבד[[#This Row],[מחזור פעילות]]&lt;&gt;"",דבד[[#This Row],[מחזור פעילות]]&lt;4,דבד[[#This Row],[CycleNumber]]&lt;B18),IF(G18=D18,1,0),"")</f>
        <v/>
      </c>
      <c r="I17" t="str">
        <f>IF(דבד[[#This Row],[CycleNumber]]&gt;B16,IF(דבד[[#This Row],[נשמר הדילוג?]]&lt;&gt;"",דבד[[#This Row],[נשמר הדילוג?]],I16),"")</f>
        <v/>
      </c>
      <c r="J17" t="str">
        <f>IF(דבד[[#This Row],[נשמר הדילוג?]]&lt;&gt;"",1,IF(AND(J16&lt;&gt;"",דבד[[#This Row],[CycleNumber]]&gt;B16,J16&lt;&gt;4),IF(דבד[[#This Row],[f_n]]=דבד[[#This Row],[עד ועד]],1,J16+1),""))</f>
        <v/>
      </c>
      <c r="K17" t="str">
        <f>IF(AND(דבד[[#This Row],[מחזור פעילות]]=1,OR(J16="",דבד[[#This Row],[נשמר הדילוג?]]&lt;&gt;"")),1,IF(דבד[[#This Row],[מחזור פעילות]]&lt;&gt;"",K16+1,""))</f>
        <v/>
      </c>
      <c r="L17" t="str">
        <f>IF(דבד[[#This Row],[מחזור פעילות]]&lt;4,1,"")</f>
        <v/>
      </c>
      <c r="M17" t="str">
        <f>IF(AND(דבד[[#This Row],[ספירת משך וסת]]&lt;&gt;"",דבד[[#This Row],[מחזור פעילות]]&lt;4,OR(דבד[[#This Row],[CycleNumber]]&gt;B18,B18="")),דבד[[#This Row],[ספירת משך וסת]],"")</f>
        <v/>
      </c>
      <c r="N17" t="str">
        <f>IF(AND(דבד[[#This Row],[נשמר הדילוג?]]&lt;&gt;"",J16&lt;&gt;""),1,"")</f>
        <v/>
      </c>
      <c r="P17" t="str">
        <f>IF(דבד[[#This Row],[קביעת דילוג]]=1,דבד[[#This Row],[d_n]],"")</f>
        <v/>
      </c>
      <c r="Q17" t="str">
        <f>IFERROR(IF(AND(דבד[[#This Row],[CycleNumber]]&gt;3,IF(דבד[[#This Row],[d_n]]=0,"",דבד[[#This Row],[b_n]]-E16=E16-E15)),1,""),"")</f>
        <v/>
      </c>
      <c r="R17" t="str">
        <f>IF(IFERROR(LOOKUP(דבד[[#This Row],[ClientID]],קביעויות[דילוג בתוך דילוג]),FALSE)=דבד[[#This Row],[ClientID]],1,"")</f>
        <v/>
      </c>
    </row>
    <row r="18" spans="1:18" x14ac:dyDescent="0.25">
      <c r="A18" t="s">
        <v>2</v>
      </c>
      <c r="B18">
        <v>17</v>
      </c>
      <c r="C18">
        <v>26</v>
      </c>
      <c r="D18">
        <f>דבד[[#This Row],[LengthofCycle]]+1</f>
        <v>27</v>
      </c>
      <c r="E18">
        <f>IF(דבד[[#This Row],[CycleNumber]]&gt;1,דבד[[#This Row],[LengthofCycle]]-C17,"")</f>
        <v>-2</v>
      </c>
      <c r="F18">
        <f>IF(דבד[[#This Row],[CycleNumber]]&gt;2,דבד[[#This Row],[b_n]]-E17,"")</f>
        <v>0</v>
      </c>
      <c r="G18" t="str">
        <f>IF(דבד[[#This Row],[הפרש דילוג אחרון שנקבע]]&lt;&gt;"",D17+E17+דבד[[#This Row],[הפרש דילוג אחרון שנקבע]],"")</f>
        <v/>
      </c>
      <c r="H18" t="str">
        <f>IF(AND(דבד[[#This Row],[מחזור פעילות]]&lt;&gt;"",דבד[[#This Row],[מחזור פעילות]]&lt;4,דבד[[#This Row],[CycleNumber]]&lt;B19),IF(G19=D19,1,0),"")</f>
        <v/>
      </c>
      <c r="I18" t="str">
        <f>IF(דבד[[#This Row],[CycleNumber]]&gt;B17,IF(דבד[[#This Row],[נשמר הדילוג?]]&lt;&gt;"",דבד[[#This Row],[נשמר הדילוג?]],I17),"")</f>
        <v/>
      </c>
      <c r="J18" t="str">
        <f>IF(דבד[[#This Row],[נשמר הדילוג?]]&lt;&gt;"",1,IF(AND(J17&lt;&gt;"",דבד[[#This Row],[CycleNumber]]&gt;B17,J17&lt;&gt;4),IF(דבד[[#This Row],[f_n]]=דבד[[#This Row],[עד ועד]],1,J17+1),""))</f>
        <v/>
      </c>
      <c r="K18" t="str">
        <f>IF(AND(דבד[[#This Row],[מחזור פעילות]]=1,OR(J17="",דבד[[#This Row],[נשמר הדילוג?]]&lt;&gt;"")),1,IF(דבד[[#This Row],[מחזור פעילות]]&lt;&gt;"",K17+1,""))</f>
        <v/>
      </c>
      <c r="L18" t="str">
        <f>IF(דבד[[#This Row],[מחזור פעילות]]&lt;4,1,"")</f>
        <v/>
      </c>
      <c r="M18" t="str">
        <f>IF(AND(דבד[[#This Row],[ספירת משך וסת]]&lt;&gt;"",דבד[[#This Row],[מחזור פעילות]]&lt;4,OR(דבד[[#This Row],[CycleNumber]]&gt;B19,B19="")),דבד[[#This Row],[ספירת משך וסת]],"")</f>
        <v/>
      </c>
      <c r="N18" t="str">
        <f>IF(AND(דבד[[#This Row],[נשמר הדילוג?]]&lt;&gt;"",J17&lt;&gt;""),1,"")</f>
        <v/>
      </c>
      <c r="P18" t="str">
        <f>IF(דבד[[#This Row],[קביעת דילוג]]=1,דבד[[#This Row],[d_n]],"")</f>
        <v/>
      </c>
      <c r="Q18" t="str">
        <f>IFERROR(IF(AND(דבד[[#This Row],[CycleNumber]]&gt;3,IF(דבד[[#This Row],[d_n]]=0,"",דבד[[#This Row],[b_n]]-E17=E17-E16)),1,""),"")</f>
        <v/>
      </c>
      <c r="R18" t="str">
        <f>IF(IFERROR(LOOKUP(דבד[[#This Row],[ClientID]],קביעויות[דילוג בתוך דילוג]),FALSE)=דבד[[#This Row],[ClientID]],1,"")</f>
        <v/>
      </c>
    </row>
    <row r="19" spans="1:18" x14ac:dyDescent="0.25">
      <c r="A19" t="s">
        <v>2</v>
      </c>
      <c r="B19">
        <v>18</v>
      </c>
      <c r="C19">
        <v>26</v>
      </c>
      <c r="D19">
        <f>דבד[[#This Row],[LengthofCycle]]+1</f>
        <v>27</v>
      </c>
      <c r="E19">
        <f>IF(דבד[[#This Row],[CycleNumber]]&gt;1,דבד[[#This Row],[LengthofCycle]]-C18,"")</f>
        <v>0</v>
      </c>
      <c r="F19">
        <f>IF(דבד[[#This Row],[CycleNumber]]&gt;2,דבד[[#This Row],[b_n]]-E18,"")</f>
        <v>2</v>
      </c>
      <c r="G19" t="str">
        <f>IF(דבד[[#This Row],[הפרש דילוג אחרון שנקבע]]&lt;&gt;"",D18+E18+דבד[[#This Row],[הפרש דילוג אחרון שנקבע]],"")</f>
        <v/>
      </c>
      <c r="H19" t="str">
        <f>IF(AND(דבד[[#This Row],[מחזור פעילות]]&lt;&gt;"",דבד[[#This Row],[מחזור פעילות]]&lt;4,דבד[[#This Row],[CycleNumber]]&lt;B20),IF(G20=D20,1,0),"")</f>
        <v/>
      </c>
      <c r="I19" t="str">
        <f>IF(דבד[[#This Row],[CycleNumber]]&gt;B18,IF(דבד[[#This Row],[נשמר הדילוג?]]&lt;&gt;"",דבד[[#This Row],[נשמר הדילוג?]],I18),"")</f>
        <v/>
      </c>
      <c r="J19" t="str">
        <f>IF(דבד[[#This Row],[נשמר הדילוג?]]&lt;&gt;"",1,IF(AND(J18&lt;&gt;"",דבד[[#This Row],[CycleNumber]]&gt;B18,J18&lt;&gt;4),IF(דבד[[#This Row],[f_n]]=דבד[[#This Row],[עד ועד]],1,J18+1),""))</f>
        <v/>
      </c>
      <c r="K19" t="str">
        <f>IF(AND(דבד[[#This Row],[מחזור פעילות]]=1,OR(J18="",דבד[[#This Row],[נשמר הדילוג?]]&lt;&gt;"")),1,IF(דבד[[#This Row],[מחזור פעילות]]&lt;&gt;"",K18+1,""))</f>
        <v/>
      </c>
      <c r="L19" t="str">
        <f>IF(דבד[[#This Row],[מחזור פעילות]]&lt;4,1,"")</f>
        <v/>
      </c>
      <c r="M19" t="str">
        <f>IF(AND(דבד[[#This Row],[ספירת משך וסת]]&lt;&gt;"",דבד[[#This Row],[מחזור פעילות]]&lt;4,OR(דבד[[#This Row],[CycleNumber]]&gt;B20,B20="")),דבד[[#This Row],[ספירת משך וסת]],"")</f>
        <v/>
      </c>
      <c r="N19" t="str">
        <f>IF(AND(דבד[[#This Row],[נשמר הדילוג?]]&lt;&gt;"",J18&lt;&gt;""),1,"")</f>
        <v/>
      </c>
      <c r="P19" t="str">
        <f>IF(דבד[[#This Row],[קביעת דילוג]]=1,דבד[[#This Row],[d_n]],"")</f>
        <v/>
      </c>
      <c r="Q19" t="str">
        <f>IFERROR(IF(AND(דבד[[#This Row],[CycleNumber]]&gt;3,IF(דבד[[#This Row],[d_n]]=0,"",דבד[[#This Row],[b_n]]-E18=E18-E17)),1,""),"")</f>
        <v/>
      </c>
      <c r="R19" t="str">
        <f>IF(IFERROR(LOOKUP(דבד[[#This Row],[ClientID]],קביעויות[דילוג בתוך דילוג]),FALSE)=דבד[[#This Row],[ClientID]],1,"")</f>
        <v/>
      </c>
    </row>
    <row r="20" spans="1:18" x14ac:dyDescent="0.25">
      <c r="A20" t="s">
        <v>2</v>
      </c>
      <c r="B20">
        <v>19</v>
      </c>
      <c r="C20">
        <v>24</v>
      </c>
      <c r="D20">
        <f>דבד[[#This Row],[LengthofCycle]]+1</f>
        <v>25</v>
      </c>
      <c r="E20">
        <f>IF(דבד[[#This Row],[CycleNumber]]&gt;1,דבד[[#This Row],[LengthofCycle]]-C19,"")</f>
        <v>-2</v>
      </c>
      <c r="F20">
        <f>IF(דבד[[#This Row],[CycleNumber]]&gt;2,דבד[[#This Row],[b_n]]-E19,"")</f>
        <v>-2</v>
      </c>
      <c r="G20" t="str">
        <f>IF(דבד[[#This Row],[הפרש דילוג אחרון שנקבע]]&lt;&gt;"",D19+E19+דבד[[#This Row],[הפרש דילוג אחרון שנקבע]],"")</f>
        <v/>
      </c>
      <c r="H20" t="str">
        <f>IF(AND(דבד[[#This Row],[מחזור פעילות]]&lt;&gt;"",דבד[[#This Row],[מחזור פעילות]]&lt;4,דבד[[#This Row],[CycleNumber]]&lt;B21),IF(G21=D21,1,0),"")</f>
        <v/>
      </c>
      <c r="I20" t="str">
        <f>IF(דבד[[#This Row],[CycleNumber]]&gt;B19,IF(דבד[[#This Row],[נשמר הדילוג?]]&lt;&gt;"",דבד[[#This Row],[נשמר הדילוג?]],I19),"")</f>
        <v/>
      </c>
      <c r="J20" t="str">
        <f>IF(דבד[[#This Row],[נשמר הדילוג?]]&lt;&gt;"",1,IF(AND(J19&lt;&gt;"",דבד[[#This Row],[CycleNumber]]&gt;B19,J19&lt;&gt;4),IF(דבד[[#This Row],[f_n]]=דבד[[#This Row],[עד ועד]],1,J19+1),""))</f>
        <v/>
      </c>
      <c r="K20" t="str">
        <f>IF(AND(דבד[[#This Row],[מחזור פעילות]]=1,OR(J19="",דבד[[#This Row],[נשמר הדילוג?]]&lt;&gt;"")),1,IF(דבד[[#This Row],[מחזור פעילות]]&lt;&gt;"",K19+1,""))</f>
        <v/>
      </c>
      <c r="L20" t="str">
        <f>IF(דבד[[#This Row],[מחזור פעילות]]&lt;4,1,"")</f>
        <v/>
      </c>
      <c r="M20" t="str">
        <f>IF(AND(דבד[[#This Row],[ספירת משך וסת]]&lt;&gt;"",דבד[[#This Row],[מחזור פעילות]]&lt;4,OR(דבד[[#This Row],[CycleNumber]]&gt;B21,B21="")),דבד[[#This Row],[ספירת משך וסת]],"")</f>
        <v/>
      </c>
      <c r="N20" t="str">
        <f>IF(AND(דבד[[#This Row],[נשמר הדילוג?]]&lt;&gt;"",J19&lt;&gt;""),1,"")</f>
        <v/>
      </c>
      <c r="P20" t="str">
        <f>IF(דבד[[#This Row],[קביעת דילוג]]=1,דבד[[#This Row],[d_n]],"")</f>
        <v/>
      </c>
      <c r="Q20" t="str">
        <f>IFERROR(IF(AND(דבד[[#This Row],[CycleNumber]]&gt;3,IF(דבד[[#This Row],[d_n]]=0,"",דבד[[#This Row],[b_n]]-E19=E19-E18)),1,""),"")</f>
        <v/>
      </c>
      <c r="R20" t="str">
        <f>IF(IFERROR(LOOKUP(דבד[[#This Row],[ClientID]],קביעויות[דילוג בתוך דילוג]),FALSE)=דבד[[#This Row],[ClientID]],1,"")</f>
        <v/>
      </c>
    </row>
    <row r="21" spans="1:18" x14ac:dyDescent="0.25">
      <c r="A21" t="s">
        <v>2</v>
      </c>
      <c r="B21">
        <v>20</v>
      </c>
      <c r="C21">
        <v>27</v>
      </c>
      <c r="D21">
        <f>דבד[[#This Row],[LengthofCycle]]+1</f>
        <v>28</v>
      </c>
      <c r="E21">
        <f>IF(דבד[[#This Row],[CycleNumber]]&gt;1,דבד[[#This Row],[LengthofCycle]]-C20,"")</f>
        <v>3</v>
      </c>
      <c r="F21">
        <f>IF(דבד[[#This Row],[CycleNumber]]&gt;2,דבד[[#This Row],[b_n]]-E20,"")</f>
        <v>5</v>
      </c>
      <c r="G21" t="str">
        <f>IF(דבד[[#This Row],[הפרש דילוג אחרון שנקבע]]&lt;&gt;"",D20+E20+דבד[[#This Row],[הפרש דילוג אחרון שנקבע]],"")</f>
        <v/>
      </c>
      <c r="H21" t="str">
        <f>IF(AND(דבד[[#This Row],[מחזור פעילות]]&lt;&gt;"",דבד[[#This Row],[מחזור פעילות]]&lt;4,דבד[[#This Row],[CycleNumber]]&lt;B22),IF(G22=D22,1,0),"")</f>
        <v/>
      </c>
      <c r="I21" t="str">
        <f>IF(דבד[[#This Row],[CycleNumber]]&gt;B20,IF(דבד[[#This Row],[נשמר הדילוג?]]&lt;&gt;"",דבד[[#This Row],[נשמר הדילוג?]],I20),"")</f>
        <v/>
      </c>
      <c r="J21" t="str">
        <f>IF(דבד[[#This Row],[נשמר הדילוג?]]&lt;&gt;"",1,IF(AND(J20&lt;&gt;"",דבד[[#This Row],[CycleNumber]]&gt;B20,J20&lt;&gt;4),IF(דבד[[#This Row],[f_n]]=דבד[[#This Row],[עד ועד]],1,J20+1),""))</f>
        <v/>
      </c>
      <c r="K21" t="str">
        <f>IF(AND(דבד[[#This Row],[מחזור פעילות]]=1,OR(J20="",דבד[[#This Row],[נשמר הדילוג?]]&lt;&gt;"")),1,IF(דבד[[#This Row],[מחזור פעילות]]&lt;&gt;"",K20+1,""))</f>
        <v/>
      </c>
      <c r="L21" t="str">
        <f>IF(דבד[[#This Row],[מחזור פעילות]]&lt;4,1,"")</f>
        <v/>
      </c>
      <c r="M21" t="str">
        <f>IF(AND(דבד[[#This Row],[ספירת משך וסת]]&lt;&gt;"",דבד[[#This Row],[מחזור פעילות]]&lt;4,OR(דבד[[#This Row],[CycleNumber]]&gt;B22,B22="")),דבד[[#This Row],[ספירת משך וסת]],"")</f>
        <v/>
      </c>
      <c r="N21" t="str">
        <f>IF(AND(דבד[[#This Row],[נשמר הדילוג?]]&lt;&gt;"",J20&lt;&gt;""),1,"")</f>
        <v/>
      </c>
      <c r="P21" t="str">
        <f>IF(דבד[[#This Row],[קביעת דילוג]]=1,דבד[[#This Row],[d_n]],"")</f>
        <v/>
      </c>
      <c r="Q21" t="str">
        <f>IFERROR(IF(AND(דבד[[#This Row],[CycleNumber]]&gt;3,IF(דבד[[#This Row],[d_n]]=0,"",דבד[[#This Row],[b_n]]-E20=E20-E19)),1,""),"")</f>
        <v/>
      </c>
      <c r="R21" t="str">
        <f>IF(IFERROR(LOOKUP(דבד[[#This Row],[ClientID]],קביעויות[דילוג בתוך דילוג]),FALSE)=דבד[[#This Row],[ClientID]],1,"")</f>
        <v/>
      </c>
    </row>
    <row r="22" spans="1:18" x14ac:dyDescent="0.25">
      <c r="A22" t="s">
        <v>2</v>
      </c>
      <c r="B22">
        <v>21</v>
      </c>
      <c r="C22">
        <v>28</v>
      </c>
      <c r="D22">
        <f>דבד[[#This Row],[LengthofCycle]]+1</f>
        <v>29</v>
      </c>
      <c r="E22">
        <f>IF(דבד[[#This Row],[CycleNumber]]&gt;1,דבד[[#This Row],[LengthofCycle]]-C21,"")</f>
        <v>1</v>
      </c>
      <c r="F22">
        <f>IF(דבד[[#This Row],[CycleNumber]]&gt;2,דבד[[#This Row],[b_n]]-E21,"")</f>
        <v>-2</v>
      </c>
      <c r="G22" t="str">
        <f>IF(דבד[[#This Row],[הפרש דילוג אחרון שנקבע]]&lt;&gt;"",D21+E21+דבד[[#This Row],[הפרש דילוג אחרון שנקבע]],"")</f>
        <v/>
      </c>
      <c r="H22" t="str">
        <f>IF(AND(דבד[[#This Row],[מחזור פעילות]]&lt;&gt;"",דבד[[#This Row],[מחזור פעילות]]&lt;4,דבד[[#This Row],[CycleNumber]]&lt;B23),IF(G23=D23,1,0),"")</f>
        <v/>
      </c>
      <c r="I22" t="str">
        <f>IF(דבד[[#This Row],[CycleNumber]]&gt;B21,IF(דבד[[#This Row],[נשמר הדילוג?]]&lt;&gt;"",דבד[[#This Row],[נשמר הדילוג?]],I21),"")</f>
        <v/>
      </c>
      <c r="J22" t="str">
        <f>IF(דבד[[#This Row],[נשמר הדילוג?]]&lt;&gt;"",1,IF(AND(J21&lt;&gt;"",דבד[[#This Row],[CycleNumber]]&gt;B21,J21&lt;&gt;4),IF(דבד[[#This Row],[f_n]]=דבד[[#This Row],[עד ועד]],1,J21+1),""))</f>
        <v/>
      </c>
      <c r="K22" t="str">
        <f>IF(AND(דבד[[#This Row],[מחזור פעילות]]=1,OR(J21="",דבד[[#This Row],[נשמר הדילוג?]]&lt;&gt;"")),1,IF(דבד[[#This Row],[מחזור פעילות]]&lt;&gt;"",K21+1,""))</f>
        <v/>
      </c>
      <c r="L22" t="str">
        <f>IF(דבד[[#This Row],[מחזור פעילות]]&lt;4,1,"")</f>
        <v/>
      </c>
      <c r="M22" t="str">
        <f>IF(AND(דבד[[#This Row],[ספירת משך וסת]]&lt;&gt;"",דבד[[#This Row],[מחזור פעילות]]&lt;4,OR(דבד[[#This Row],[CycleNumber]]&gt;B23,B23="")),דבד[[#This Row],[ספירת משך וסת]],"")</f>
        <v/>
      </c>
      <c r="N22" t="str">
        <f>IF(AND(דבד[[#This Row],[נשמר הדילוג?]]&lt;&gt;"",J21&lt;&gt;""),1,"")</f>
        <v/>
      </c>
      <c r="P22" t="str">
        <f>IF(דבד[[#This Row],[קביעת דילוג]]=1,דבד[[#This Row],[d_n]],"")</f>
        <v/>
      </c>
      <c r="Q22" t="str">
        <f>IFERROR(IF(AND(דבד[[#This Row],[CycleNumber]]&gt;3,IF(דבד[[#This Row],[d_n]]=0,"",דבד[[#This Row],[b_n]]-E21=E21-E20)),1,""),"")</f>
        <v/>
      </c>
      <c r="R22" t="str">
        <f>IF(IFERROR(LOOKUP(דבד[[#This Row],[ClientID]],קביעויות[דילוג בתוך דילוג]),FALSE)=דבד[[#This Row],[ClientID]],1,"")</f>
        <v/>
      </c>
    </row>
    <row r="23" spans="1:18" x14ac:dyDescent="0.25">
      <c r="A23" t="s">
        <v>2</v>
      </c>
      <c r="B23">
        <v>22</v>
      </c>
      <c r="C23">
        <v>26</v>
      </c>
      <c r="D23">
        <f>דבד[[#This Row],[LengthofCycle]]+1</f>
        <v>27</v>
      </c>
      <c r="E23">
        <f>IF(דבד[[#This Row],[CycleNumber]]&gt;1,דבד[[#This Row],[LengthofCycle]]-C22,"")</f>
        <v>-2</v>
      </c>
      <c r="F23">
        <f>IF(דבד[[#This Row],[CycleNumber]]&gt;2,דבד[[#This Row],[b_n]]-E22,"")</f>
        <v>-3</v>
      </c>
      <c r="G23" t="str">
        <f>IF(דבד[[#This Row],[הפרש דילוג אחרון שנקבע]]&lt;&gt;"",D22+E22+דבד[[#This Row],[הפרש דילוג אחרון שנקבע]],"")</f>
        <v/>
      </c>
      <c r="H23" t="str">
        <f>IF(AND(דבד[[#This Row],[מחזור פעילות]]&lt;&gt;"",דבד[[#This Row],[מחזור פעילות]]&lt;4,דבד[[#This Row],[CycleNumber]]&lt;B24),IF(G24=D24,1,0),"")</f>
        <v/>
      </c>
      <c r="I23" t="str">
        <f>IF(דבד[[#This Row],[CycleNumber]]&gt;B22,IF(דבד[[#This Row],[נשמר הדילוג?]]&lt;&gt;"",דבד[[#This Row],[נשמר הדילוג?]],I22),"")</f>
        <v/>
      </c>
      <c r="J23" t="str">
        <f>IF(דבד[[#This Row],[נשמר הדילוג?]]&lt;&gt;"",1,IF(AND(J22&lt;&gt;"",דבד[[#This Row],[CycleNumber]]&gt;B22,J22&lt;&gt;4),IF(דבד[[#This Row],[f_n]]=דבד[[#This Row],[עד ועד]],1,J22+1),""))</f>
        <v/>
      </c>
      <c r="K23" t="str">
        <f>IF(AND(דבד[[#This Row],[מחזור פעילות]]=1,OR(J22="",דבד[[#This Row],[נשמר הדילוג?]]&lt;&gt;"")),1,IF(דבד[[#This Row],[מחזור פעילות]]&lt;&gt;"",K22+1,""))</f>
        <v/>
      </c>
      <c r="L23" t="str">
        <f>IF(דבד[[#This Row],[מחזור פעילות]]&lt;4,1,"")</f>
        <v/>
      </c>
      <c r="M23" t="str">
        <f>IF(AND(דבד[[#This Row],[ספירת משך וסת]]&lt;&gt;"",דבד[[#This Row],[מחזור פעילות]]&lt;4,OR(דבד[[#This Row],[CycleNumber]]&gt;B24,B24="")),דבד[[#This Row],[ספירת משך וסת]],"")</f>
        <v/>
      </c>
      <c r="N23" t="str">
        <f>IF(AND(דבד[[#This Row],[נשמר הדילוג?]]&lt;&gt;"",J22&lt;&gt;""),1,"")</f>
        <v/>
      </c>
      <c r="P23" t="str">
        <f>IF(דבד[[#This Row],[קביעת דילוג]]=1,דבד[[#This Row],[d_n]],"")</f>
        <v/>
      </c>
      <c r="Q23" t="str">
        <f>IFERROR(IF(AND(דבד[[#This Row],[CycleNumber]]&gt;3,IF(דבד[[#This Row],[d_n]]=0,"",דבד[[#This Row],[b_n]]-E22=E22-E21)),1,""),"")</f>
        <v/>
      </c>
      <c r="R23" t="str">
        <f>IF(IFERROR(LOOKUP(דבד[[#This Row],[ClientID]],קביעויות[דילוג בתוך דילוג]),FALSE)=דבד[[#This Row],[ClientID]],1,"")</f>
        <v/>
      </c>
    </row>
    <row r="24" spans="1:18" x14ac:dyDescent="0.25">
      <c r="A24" t="s">
        <v>2</v>
      </c>
      <c r="B24">
        <v>23</v>
      </c>
      <c r="C24">
        <v>27</v>
      </c>
      <c r="D24">
        <f>דבד[[#This Row],[LengthofCycle]]+1</f>
        <v>28</v>
      </c>
      <c r="E24">
        <f>IF(דבד[[#This Row],[CycleNumber]]&gt;1,דבד[[#This Row],[LengthofCycle]]-C23,"")</f>
        <v>1</v>
      </c>
      <c r="F24">
        <f>IF(דבד[[#This Row],[CycleNumber]]&gt;2,דבד[[#This Row],[b_n]]-E23,"")</f>
        <v>3</v>
      </c>
      <c r="G24" t="str">
        <f>IF(דבד[[#This Row],[הפרש דילוג אחרון שנקבע]]&lt;&gt;"",D23+E23+דבד[[#This Row],[הפרש דילוג אחרון שנקבע]],"")</f>
        <v/>
      </c>
      <c r="H24" t="str">
        <f>IF(AND(דבד[[#This Row],[מחזור פעילות]]&lt;&gt;"",דבד[[#This Row],[מחזור פעילות]]&lt;4,דבד[[#This Row],[CycleNumber]]&lt;B25),IF(G25=D25,1,0),"")</f>
        <v/>
      </c>
      <c r="I24" t="str">
        <f>IF(דבד[[#This Row],[CycleNumber]]&gt;B23,IF(דבד[[#This Row],[נשמר הדילוג?]]&lt;&gt;"",דבד[[#This Row],[נשמר הדילוג?]],I23),"")</f>
        <v/>
      </c>
      <c r="J24" t="str">
        <f>IF(דבד[[#This Row],[נשמר הדילוג?]]&lt;&gt;"",1,IF(AND(J23&lt;&gt;"",דבד[[#This Row],[CycleNumber]]&gt;B23,J23&lt;&gt;4),IF(דבד[[#This Row],[f_n]]=דבד[[#This Row],[עד ועד]],1,J23+1),""))</f>
        <v/>
      </c>
      <c r="K24" t="str">
        <f>IF(AND(דבד[[#This Row],[מחזור פעילות]]=1,OR(J23="",דבד[[#This Row],[נשמר הדילוג?]]&lt;&gt;"")),1,IF(דבד[[#This Row],[מחזור פעילות]]&lt;&gt;"",K23+1,""))</f>
        <v/>
      </c>
      <c r="L24" t="str">
        <f>IF(דבד[[#This Row],[מחזור פעילות]]&lt;4,1,"")</f>
        <v/>
      </c>
      <c r="M24" t="str">
        <f>IF(AND(דבד[[#This Row],[ספירת משך וסת]]&lt;&gt;"",דבד[[#This Row],[מחזור פעילות]]&lt;4,OR(דבד[[#This Row],[CycleNumber]]&gt;B25,B25="")),דבד[[#This Row],[ספירת משך וסת]],"")</f>
        <v/>
      </c>
      <c r="N24" t="str">
        <f>IF(AND(דבד[[#This Row],[נשמר הדילוג?]]&lt;&gt;"",J23&lt;&gt;""),1,"")</f>
        <v/>
      </c>
      <c r="P24" t="str">
        <f>IF(דבד[[#This Row],[קביעת דילוג]]=1,דבד[[#This Row],[d_n]],"")</f>
        <v/>
      </c>
      <c r="Q24" t="str">
        <f>IFERROR(IF(AND(דבד[[#This Row],[CycleNumber]]&gt;3,IF(דבד[[#This Row],[d_n]]=0,"",דבד[[#This Row],[b_n]]-E23=E23-E22)),1,""),"")</f>
        <v/>
      </c>
      <c r="R24" t="str">
        <f>IF(IFERROR(LOOKUP(דבד[[#This Row],[ClientID]],קביעויות[דילוג בתוך דילוג]),FALSE)=דבד[[#This Row],[ClientID]],1,"")</f>
        <v/>
      </c>
    </row>
    <row r="25" spans="1:18" x14ac:dyDescent="0.25">
      <c r="A25" t="s">
        <v>2</v>
      </c>
      <c r="B25">
        <v>24</v>
      </c>
      <c r="C25">
        <v>27</v>
      </c>
      <c r="D25">
        <f>דבד[[#This Row],[LengthofCycle]]+1</f>
        <v>28</v>
      </c>
      <c r="E25">
        <f>IF(דבד[[#This Row],[CycleNumber]]&gt;1,דבד[[#This Row],[LengthofCycle]]-C24,"")</f>
        <v>0</v>
      </c>
      <c r="F25">
        <f>IF(דבד[[#This Row],[CycleNumber]]&gt;2,דבד[[#This Row],[b_n]]-E24,"")</f>
        <v>-1</v>
      </c>
      <c r="G25" t="str">
        <f>IF(דבד[[#This Row],[הפרש דילוג אחרון שנקבע]]&lt;&gt;"",D24+E24+דבד[[#This Row],[הפרש דילוג אחרון שנקבע]],"")</f>
        <v/>
      </c>
      <c r="H25" t="str">
        <f>IF(AND(דבד[[#This Row],[מחזור פעילות]]&lt;&gt;"",דבד[[#This Row],[מחזור פעילות]]&lt;4,דבד[[#This Row],[CycleNumber]]&lt;B26),IF(G26=D26,1,0),"")</f>
        <v/>
      </c>
      <c r="I25" t="str">
        <f>IF(דבד[[#This Row],[CycleNumber]]&gt;B24,IF(דבד[[#This Row],[נשמר הדילוג?]]&lt;&gt;"",דבד[[#This Row],[נשמר הדילוג?]],I24),"")</f>
        <v/>
      </c>
      <c r="J25" t="str">
        <f>IF(דבד[[#This Row],[נשמר הדילוג?]]&lt;&gt;"",1,IF(AND(J24&lt;&gt;"",דבד[[#This Row],[CycleNumber]]&gt;B24,J24&lt;&gt;4),IF(דבד[[#This Row],[f_n]]=דבד[[#This Row],[עד ועד]],1,J24+1),""))</f>
        <v/>
      </c>
      <c r="K25" t="str">
        <f>IF(AND(דבד[[#This Row],[מחזור פעילות]]=1,OR(J24="",דבד[[#This Row],[נשמר הדילוג?]]&lt;&gt;"")),1,IF(דבד[[#This Row],[מחזור פעילות]]&lt;&gt;"",K24+1,""))</f>
        <v/>
      </c>
      <c r="L25" t="str">
        <f>IF(דבד[[#This Row],[מחזור פעילות]]&lt;4,1,"")</f>
        <v/>
      </c>
      <c r="M25" t="str">
        <f>IF(AND(דבד[[#This Row],[ספירת משך וסת]]&lt;&gt;"",דבד[[#This Row],[מחזור פעילות]]&lt;4,OR(דבד[[#This Row],[CycleNumber]]&gt;B26,B26="")),דבד[[#This Row],[ספירת משך וסת]],"")</f>
        <v/>
      </c>
      <c r="N25" t="str">
        <f>IF(AND(דבד[[#This Row],[נשמר הדילוג?]]&lt;&gt;"",J24&lt;&gt;""),1,"")</f>
        <v/>
      </c>
      <c r="P25" t="str">
        <f>IF(דבד[[#This Row],[קביעת דילוג]]=1,דבד[[#This Row],[d_n]],"")</f>
        <v/>
      </c>
      <c r="Q25" t="str">
        <f>IFERROR(IF(AND(דבד[[#This Row],[CycleNumber]]&gt;3,IF(דבד[[#This Row],[d_n]]=0,"",דבד[[#This Row],[b_n]]-E24=E24-E23)),1,""),"")</f>
        <v/>
      </c>
      <c r="R25" t="str">
        <f>IF(IFERROR(LOOKUP(דבד[[#This Row],[ClientID]],קביעויות[דילוג בתוך דילוג]),FALSE)=דבד[[#This Row],[ClientID]],1,"")</f>
        <v/>
      </c>
    </row>
    <row r="26" spans="1:18" x14ac:dyDescent="0.25">
      <c r="A26" t="s">
        <v>2</v>
      </c>
      <c r="B26">
        <v>25</v>
      </c>
      <c r="C26">
        <v>25</v>
      </c>
      <c r="D26">
        <f>דבד[[#This Row],[LengthofCycle]]+1</f>
        <v>26</v>
      </c>
      <c r="E26">
        <f>IF(דבד[[#This Row],[CycleNumber]]&gt;1,דבד[[#This Row],[LengthofCycle]]-C25,"")</f>
        <v>-2</v>
      </c>
      <c r="F26">
        <f>IF(דבד[[#This Row],[CycleNumber]]&gt;2,דבד[[#This Row],[b_n]]-E25,"")</f>
        <v>-2</v>
      </c>
      <c r="G26" t="str">
        <f>IF(דבד[[#This Row],[הפרש דילוג אחרון שנקבע]]&lt;&gt;"",D25+E25+דבד[[#This Row],[הפרש דילוג אחרון שנקבע]],"")</f>
        <v/>
      </c>
      <c r="H26" t="str">
        <f>IF(AND(דבד[[#This Row],[מחזור פעילות]]&lt;&gt;"",דבד[[#This Row],[מחזור פעילות]]&lt;4,דבד[[#This Row],[CycleNumber]]&lt;B27),IF(G27=D27,1,0),"")</f>
        <v/>
      </c>
      <c r="I26" t="str">
        <f>IF(דבד[[#This Row],[CycleNumber]]&gt;B25,IF(דבד[[#This Row],[נשמר הדילוג?]]&lt;&gt;"",דבד[[#This Row],[נשמר הדילוג?]],I25),"")</f>
        <v/>
      </c>
      <c r="J26" t="str">
        <f>IF(דבד[[#This Row],[נשמר הדילוג?]]&lt;&gt;"",1,IF(AND(J25&lt;&gt;"",דבד[[#This Row],[CycleNumber]]&gt;B25,J25&lt;&gt;4),IF(דבד[[#This Row],[f_n]]=דבד[[#This Row],[עד ועד]],1,J25+1),""))</f>
        <v/>
      </c>
      <c r="K26" t="str">
        <f>IF(AND(דבד[[#This Row],[מחזור פעילות]]=1,OR(J25="",דבד[[#This Row],[נשמר הדילוג?]]&lt;&gt;"")),1,IF(דבד[[#This Row],[מחזור פעילות]]&lt;&gt;"",K25+1,""))</f>
        <v/>
      </c>
      <c r="L26" t="str">
        <f>IF(דבד[[#This Row],[מחזור פעילות]]&lt;4,1,"")</f>
        <v/>
      </c>
      <c r="M26" t="str">
        <f>IF(AND(דבד[[#This Row],[ספירת משך וסת]]&lt;&gt;"",דבד[[#This Row],[מחזור פעילות]]&lt;4,OR(דבד[[#This Row],[CycleNumber]]&gt;B27,B27="")),דבד[[#This Row],[ספירת משך וסת]],"")</f>
        <v/>
      </c>
      <c r="N26" t="str">
        <f>IF(AND(דבד[[#This Row],[נשמר הדילוג?]]&lt;&gt;"",J25&lt;&gt;""),1,"")</f>
        <v/>
      </c>
      <c r="P26" t="str">
        <f>IF(דבד[[#This Row],[קביעת דילוג]]=1,דבד[[#This Row],[d_n]],"")</f>
        <v/>
      </c>
      <c r="Q26" t="str">
        <f>IFERROR(IF(AND(דבד[[#This Row],[CycleNumber]]&gt;3,IF(דבד[[#This Row],[d_n]]=0,"",דבד[[#This Row],[b_n]]-E25=E25-E24)),1,""),"")</f>
        <v/>
      </c>
      <c r="R26" t="str">
        <f>IF(IFERROR(LOOKUP(דבד[[#This Row],[ClientID]],קביעויות[דילוג בתוך דילוג]),FALSE)=דבד[[#This Row],[ClientID]],1,"")</f>
        <v/>
      </c>
    </row>
    <row r="27" spans="1:18" x14ac:dyDescent="0.25">
      <c r="A27" t="s">
        <v>2</v>
      </c>
      <c r="B27">
        <v>26</v>
      </c>
      <c r="C27">
        <v>32</v>
      </c>
      <c r="D27">
        <f>דבד[[#This Row],[LengthofCycle]]+1</f>
        <v>33</v>
      </c>
      <c r="E27">
        <f>IF(דבד[[#This Row],[CycleNumber]]&gt;1,דבד[[#This Row],[LengthofCycle]]-C26,"")</f>
        <v>7</v>
      </c>
      <c r="F27">
        <f>IF(דבד[[#This Row],[CycleNumber]]&gt;2,דבד[[#This Row],[b_n]]-E26,"")</f>
        <v>9</v>
      </c>
      <c r="G27" t="str">
        <f>IF(דבד[[#This Row],[הפרש דילוג אחרון שנקבע]]&lt;&gt;"",D26+E26+דבד[[#This Row],[הפרש דילוג אחרון שנקבע]],"")</f>
        <v/>
      </c>
      <c r="H27" t="str">
        <f>IF(AND(דבד[[#This Row],[מחזור פעילות]]&lt;&gt;"",דבד[[#This Row],[מחזור פעילות]]&lt;4,דבד[[#This Row],[CycleNumber]]&lt;B28),IF(G28=D28,1,0),"")</f>
        <v/>
      </c>
      <c r="I27" t="str">
        <f>IF(דבד[[#This Row],[CycleNumber]]&gt;B26,IF(דבד[[#This Row],[נשמר הדילוג?]]&lt;&gt;"",דבד[[#This Row],[נשמר הדילוג?]],I26),"")</f>
        <v/>
      </c>
      <c r="J27" t="str">
        <f>IF(דבד[[#This Row],[נשמר הדילוג?]]&lt;&gt;"",1,IF(AND(J26&lt;&gt;"",דבד[[#This Row],[CycleNumber]]&gt;B26,J26&lt;&gt;4),IF(דבד[[#This Row],[f_n]]=דבד[[#This Row],[עד ועד]],1,J26+1),""))</f>
        <v/>
      </c>
      <c r="K27" t="str">
        <f>IF(AND(דבד[[#This Row],[מחזור פעילות]]=1,OR(J26="",דבד[[#This Row],[נשמר הדילוג?]]&lt;&gt;"")),1,IF(דבד[[#This Row],[מחזור פעילות]]&lt;&gt;"",K26+1,""))</f>
        <v/>
      </c>
      <c r="L27" t="str">
        <f>IF(דבד[[#This Row],[מחזור פעילות]]&lt;4,1,"")</f>
        <v/>
      </c>
      <c r="M27" t="str">
        <f>IF(AND(דבד[[#This Row],[ספירת משך וסת]]&lt;&gt;"",דבד[[#This Row],[מחזור פעילות]]&lt;4,OR(דבד[[#This Row],[CycleNumber]]&gt;B28,B28="")),דבד[[#This Row],[ספירת משך וסת]],"")</f>
        <v/>
      </c>
      <c r="N27" t="str">
        <f>IF(AND(דבד[[#This Row],[נשמר הדילוג?]]&lt;&gt;"",J26&lt;&gt;""),1,"")</f>
        <v/>
      </c>
      <c r="P27" t="str">
        <f>IF(דבד[[#This Row],[קביעת דילוג]]=1,דבד[[#This Row],[d_n]],"")</f>
        <v/>
      </c>
      <c r="Q27" t="str">
        <f>IFERROR(IF(AND(דבד[[#This Row],[CycleNumber]]&gt;3,IF(דבד[[#This Row],[d_n]]=0,"",דבד[[#This Row],[b_n]]-E26=E26-E25)),1,""),"")</f>
        <v/>
      </c>
      <c r="R27" t="str">
        <f>IF(IFERROR(LOOKUP(דבד[[#This Row],[ClientID]],קביעויות[דילוג בתוך דילוג]),FALSE)=דבד[[#This Row],[ClientID]],1,"")</f>
        <v/>
      </c>
    </row>
    <row r="28" spans="1:18" x14ac:dyDescent="0.25">
      <c r="A28" t="s">
        <v>2</v>
      </c>
      <c r="B28">
        <v>27</v>
      </c>
      <c r="C28">
        <v>27</v>
      </c>
      <c r="D28">
        <f>דבד[[#This Row],[LengthofCycle]]+1</f>
        <v>28</v>
      </c>
      <c r="E28">
        <f>IF(דבד[[#This Row],[CycleNumber]]&gt;1,דבד[[#This Row],[LengthofCycle]]-C27,"")</f>
        <v>-5</v>
      </c>
      <c r="F28">
        <f>IF(דבד[[#This Row],[CycleNumber]]&gt;2,דבד[[#This Row],[b_n]]-E27,"")</f>
        <v>-12</v>
      </c>
      <c r="G28" t="str">
        <f>IF(דבד[[#This Row],[הפרש דילוג אחרון שנקבע]]&lt;&gt;"",D27+E27+דבד[[#This Row],[הפרש דילוג אחרון שנקבע]],"")</f>
        <v/>
      </c>
      <c r="H28" t="str">
        <f>IF(AND(דבד[[#This Row],[מחזור פעילות]]&lt;&gt;"",דבד[[#This Row],[מחזור פעילות]]&lt;4,דבד[[#This Row],[CycleNumber]]&lt;B29),IF(G29=D29,1,0),"")</f>
        <v/>
      </c>
      <c r="I28" t="str">
        <f>IF(דבד[[#This Row],[CycleNumber]]&gt;B27,IF(דבד[[#This Row],[נשמר הדילוג?]]&lt;&gt;"",דבד[[#This Row],[נשמר הדילוג?]],I27),"")</f>
        <v/>
      </c>
      <c r="J28" t="str">
        <f>IF(דבד[[#This Row],[נשמר הדילוג?]]&lt;&gt;"",1,IF(AND(J27&lt;&gt;"",דבד[[#This Row],[CycleNumber]]&gt;B27,J27&lt;&gt;4),IF(דבד[[#This Row],[f_n]]=דבד[[#This Row],[עד ועד]],1,J27+1),""))</f>
        <v/>
      </c>
      <c r="K28" t="str">
        <f>IF(AND(דבד[[#This Row],[מחזור פעילות]]=1,OR(J27="",דבד[[#This Row],[נשמר הדילוג?]]&lt;&gt;"")),1,IF(דבד[[#This Row],[מחזור פעילות]]&lt;&gt;"",K27+1,""))</f>
        <v/>
      </c>
      <c r="L28" t="str">
        <f>IF(דבד[[#This Row],[מחזור פעילות]]&lt;4,1,"")</f>
        <v/>
      </c>
      <c r="M28" t="str">
        <f>IF(AND(דבד[[#This Row],[ספירת משך וסת]]&lt;&gt;"",דבד[[#This Row],[מחזור פעילות]]&lt;4,OR(דבד[[#This Row],[CycleNumber]]&gt;B29,B29="")),דבד[[#This Row],[ספירת משך וסת]],"")</f>
        <v/>
      </c>
      <c r="N28" t="str">
        <f>IF(AND(דבד[[#This Row],[נשמר הדילוג?]]&lt;&gt;"",J27&lt;&gt;""),1,"")</f>
        <v/>
      </c>
      <c r="P28" t="str">
        <f>IF(דבד[[#This Row],[קביעת דילוג]]=1,דבד[[#This Row],[d_n]],"")</f>
        <v/>
      </c>
      <c r="Q28" t="str">
        <f>IFERROR(IF(AND(דבד[[#This Row],[CycleNumber]]&gt;3,IF(דבד[[#This Row],[d_n]]=0,"",דבד[[#This Row],[b_n]]-E27=E27-E26)),1,""),"")</f>
        <v/>
      </c>
      <c r="R28" t="str">
        <f>IF(IFERROR(LOOKUP(דבד[[#This Row],[ClientID]],קביעויות[דילוג בתוך דילוג]),FALSE)=דבד[[#This Row],[ClientID]],1,"")</f>
        <v/>
      </c>
    </row>
    <row r="29" spans="1:18" x14ac:dyDescent="0.25">
      <c r="A29" t="s">
        <v>2</v>
      </c>
      <c r="B29">
        <v>28</v>
      </c>
      <c r="C29">
        <v>29</v>
      </c>
      <c r="D29">
        <f>דבד[[#This Row],[LengthofCycle]]+1</f>
        <v>30</v>
      </c>
      <c r="E29">
        <f>IF(דבד[[#This Row],[CycleNumber]]&gt;1,דבד[[#This Row],[LengthofCycle]]-C28,"")</f>
        <v>2</v>
      </c>
      <c r="F29">
        <f>IF(דבד[[#This Row],[CycleNumber]]&gt;2,דבד[[#This Row],[b_n]]-E28,"")</f>
        <v>7</v>
      </c>
      <c r="G29" t="str">
        <f>IF(דבד[[#This Row],[הפרש דילוג אחרון שנקבע]]&lt;&gt;"",D28+E28+דבד[[#This Row],[הפרש דילוג אחרון שנקבע]],"")</f>
        <v/>
      </c>
      <c r="H29" t="str">
        <f>IF(AND(דבד[[#This Row],[מחזור פעילות]]&lt;&gt;"",דבד[[#This Row],[מחזור פעילות]]&lt;4,דבד[[#This Row],[CycleNumber]]&lt;B30),IF(G30=D30,1,0),"")</f>
        <v/>
      </c>
      <c r="I29" t="str">
        <f>IF(דבד[[#This Row],[CycleNumber]]&gt;B28,IF(דבד[[#This Row],[נשמר הדילוג?]]&lt;&gt;"",דבד[[#This Row],[נשמר הדילוג?]],I28),"")</f>
        <v/>
      </c>
      <c r="J29" t="str">
        <f>IF(דבד[[#This Row],[נשמר הדילוג?]]&lt;&gt;"",1,IF(AND(J28&lt;&gt;"",דבד[[#This Row],[CycleNumber]]&gt;B28,J28&lt;&gt;4),IF(דבד[[#This Row],[f_n]]=דבד[[#This Row],[עד ועד]],1,J28+1),""))</f>
        <v/>
      </c>
      <c r="K29" t="str">
        <f>IF(AND(דבד[[#This Row],[מחזור פעילות]]=1,OR(J28="",דבד[[#This Row],[נשמר הדילוג?]]&lt;&gt;"")),1,IF(דבד[[#This Row],[מחזור פעילות]]&lt;&gt;"",K28+1,""))</f>
        <v/>
      </c>
      <c r="L29" t="str">
        <f>IF(דבד[[#This Row],[מחזור פעילות]]&lt;4,1,"")</f>
        <v/>
      </c>
      <c r="M29" t="str">
        <f>IF(AND(דבד[[#This Row],[ספירת משך וסת]]&lt;&gt;"",דבד[[#This Row],[מחזור פעילות]]&lt;4,OR(דבד[[#This Row],[CycleNumber]]&gt;B30,B30="")),דבד[[#This Row],[ספירת משך וסת]],"")</f>
        <v/>
      </c>
      <c r="N29" t="str">
        <f>IF(AND(דבד[[#This Row],[נשמר הדילוג?]]&lt;&gt;"",J28&lt;&gt;""),1,"")</f>
        <v/>
      </c>
      <c r="P29" t="str">
        <f>IF(דבד[[#This Row],[קביעת דילוג]]=1,דבד[[#This Row],[d_n]],"")</f>
        <v/>
      </c>
      <c r="Q29" t="str">
        <f>IFERROR(IF(AND(דבד[[#This Row],[CycleNumber]]&gt;3,IF(דבד[[#This Row],[d_n]]=0,"",דבד[[#This Row],[b_n]]-E28=E28-E27)),1,""),"")</f>
        <v/>
      </c>
      <c r="R29" t="str">
        <f>IF(IFERROR(LOOKUP(דבד[[#This Row],[ClientID]],קביעויות[דילוג בתוך דילוג]),FALSE)=דבד[[#This Row],[ClientID]],1,"")</f>
        <v/>
      </c>
    </row>
    <row r="30" spans="1:18" x14ac:dyDescent="0.25">
      <c r="A30" t="s">
        <v>2</v>
      </c>
      <c r="B30">
        <v>29</v>
      </c>
      <c r="C30">
        <v>26</v>
      </c>
      <c r="D30">
        <f>דבד[[#This Row],[LengthofCycle]]+1</f>
        <v>27</v>
      </c>
      <c r="E30">
        <f>IF(דבד[[#This Row],[CycleNumber]]&gt;1,דבד[[#This Row],[LengthofCycle]]-C29,"")</f>
        <v>-3</v>
      </c>
      <c r="F30">
        <f>IF(דבד[[#This Row],[CycleNumber]]&gt;2,דבד[[#This Row],[b_n]]-E29,"")</f>
        <v>-5</v>
      </c>
      <c r="G30" t="str">
        <f>IF(דבד[[#This Row],[הפרש דילוג אחרון שנקבע]]&lt;&gt;"",D29+E29+דבד[[#This Row],[הפרש דילוג אחרון שנקבע]],"")</f>
        <v/>
      </c>
      <c r="H30" t="str">
        <f>IF(AND(דבד[[#This Row],[מחזור פעילות]]&lt;&gt;"",דבד[[#This Row],[מחזור פעילות]]&lt;4,דבד[[#This Row],[CycleNumber]]&lt;B31),IF(G31=D31,1,0),"")</f>
        <v/>
      </c>
      <c r="I30" t="str">
        <f>IF(דבד[[#This Row],[CycleNumber]]&gt;B29,IF(דבד[[#This Row],[נשמר הדילוג?]]&lt;&gt;"",דבד[[#This Row],[נשמר הדילוג?]],I29),"")</f>
        <v/>
      </c>
      <c r="J30" t="str">
        <f>IF(דבד[[#This Row],[נשמר הדילוג?]]&lt;&gt;"",1,IF(AND(J29&lt;&gt;"",דבד[[#This Row],[CycleNumber]]&gt;B29,J29&lt;&gt;4),IF(דבד[[#This Row],[f_n]]=דבד[[#This Row],[עד ועד]],1,J29+1),""))</f>
        <v/>
      </c>
      <c r="K30" t="str">
        <f>IF(AND(דבד[[#This Row],[מחזור פעילות]]=1,OR(J29="",דבד[[#This Row],[נשמר הדילוג?]]&lt;&gt;"")),1,IF(דבד[[#This Row],[מחזור פעילות]]&lt;&gt;"",K29+1,""))</f>
        <v/>
      </c>
      <c r="L30" t="str">
        <f>IF(דבד[[#This Row],[מחזור פעילות]]&lt;4,1,"")</f>
        <v/>
      </c>
      <c r="M30" t="str">
        <f>IF(AND(דבד[[#This Row],[ספירת משך וסת]]&lt;&gt;"",דבד[[#This Row],[מחזור פעילות]]&lt;4,OR(דבד[[#This Row],[CycleNumber]]&gt;B31,B31="")),דבד[[#This Row],[ספירת משך וסת]],"")</f>
        <v/>
      </c>
      <c r="N30" t="str">
        <f>IF(AND(דבד[[#This Row],[נשמר הדילוג?]]&lt;&gt;"",J29&lt;&gt;""),1,"")</f>
        <v/>
      </c>
      <c r="P30" t="str">
        <f>IF(דבד[[#This Row],[קביעת דילוג]]=1,דבד[[#This Row],[d_n]],"")</f>
        <v/>
      </c>
      <c r="Q30" t="str">
        <f>IFERROR(IF(AND(דבד[[#This Row],[CycleNumber]]&gt;3,IF(דבד[[#This Row],[d_n]]=0,"",דבד[[#This Row],[b_n]]-E29=E29-E28)),1,""),"")</f>
        <v/>
      </c>
      <c r="R30" t="str">
        <f>IF(IFERROR(LOOKUP(דבד[[#This Row],[ClientID]],קביעויות[דילוג בתוך דילוג]),FALSE)=דבד[[#This Row],[ClientID]],1,"")</f>
        <v/>
      </c>
    </row>
    <row r="31" spans="1:18" x14ac:dyDescent="0.25">
      <c r="A31" t="s">
        <v>2</v>
      </c>
      <c r="B31">
        <v>30</v>
      </c>
      <c r="C31">
        <v>27</v>
      </c>
      <c r="D31">
        <f>דבד[[#This Row],[LengthofCycle]]+1</f>
        <v>28</v>
      </c>
      <c r="E31">
        <f>IF(דבד[[#This Row],[CycleNumber]]&gt;1,דבד[[#This Row],[LengthofCycle]]-C30,"")</f>
        <v>1</v>
      </c>
      <c r="F31">
        <f>IF(דבד[[#This Row],[CycleNumber]]&gt;2,דבד[[#This Row],[b_n]]-E30,"")</f>
        <v>4</v>
      </c>
      <c r="G31" t="str">
        <f>IF(דבד[[#This Row],[הפרש דילוג אחרון שנקבע]]&lt;&gt;"",D30+E30+דבד[[#This Row],[הפרש דילוג אחרון שנקבע]],"")</f>
        <v/>
      </c>
      <c r="H31" t="str">
        <f>IF(AND(דבד[[#This Row],[מחזור פעילות]]&lt;&gt;"",דבד[[#This Row],[מחזור פעילות]]&lt;4,דבד[[#This Row],[CycleNumber]]&lt;B32),IF(G32=D32,1,0),"")</f>
        <v/>
      </c>
      <c r="I31" t="str">
        <f>IF(דבד[[#This Row],[CycleNumber]]&gt;B30,IF(דבד[[#This Row],[נשמר הדילוג?]]&lt;&gt;"",דבד[[#This Row],[נשמר הדילוג?]],I30),"")</f>
        <v/>
      </c>
      <c r="J31" t="str">
        <f>IF(דבד[[#This Row],[נשמר הדילוג?]]&lt;&gt;"",1,IF(AND(J30&lt;&gt;"",דבד[[#This Row],[CycleNumber]]&gt;B30,J30&lt;&gt;4),IF(דבד[[#This Row],[f_n]]=דבד[[#This Row],[עד ועד]],1,J30+1),""))</f>
        <v/>
      </c>
      <c r="K31" t="str">
        <f>IF(AND(דבד[[#This Row],[מחזור פעילות]]=1,OR(J30="",דבד[[#This Row],[נשמר הדילוג?]]&lt;&gt;"")),1,IF(דבד[[#This Row],[מחזור פעילות]]&lt;&gt;"",K30+1,""))</f>
        <v/>
      </c>
      <c r="L31" t="str">
        <f>IF(דבד[[#This Row],[מחזור פעילות]]&lt;4,1,"")</f>
        <v/>
      </c>
      <c r="M31" t="str">
        <f>IF(AND(דבד[[#This Row],[ספירת משך וסת]]&lt;&gt;"",דבד[[#This Row],[מחזור פעילות]]&lt;4,OR(דבד[[#This Row],[CycleNumber]]&gt;B32,B32="")),דבד[[#This Row],[ספירת משך וסת]],"")</f>
        <v/>
      </c>
      <c r="N31" t="str">
        <f>IF(AND(דבד[[#This Row],[נשמר הדילוג?]]&lt;&gt;"",J30&lt;&gt;""),1,"")</f>
        <v/>
      </c>
      <c r="P31" t="str">
        <f>IF(דבד[[#This Row],[קביעת דילוג]]=1,דבד[[#This Row],[d_n]],"")</f>
        <v/>
      </c>
      <c r="Q31" t="str">
        <f>IFERROR(IF(AND(דבד[[#This Row],[CycleNumber]]&gt;3,IF(דבד[[#This Row],[d_n]]=0,"",דבד[[#This Row],[b_n]]-E30=E30-E29)),1,""),"")</f>
        <v/>
      </c>
      <c r="R31" t="str">
        <f>IF(IFERROR(LOOKUP(דבד[[#This Row],[ClientID]],קביעויות[דילוג בתוך דילוג]),FALSE)=דבד[[#This Row],[ClientID]],1,"")</f>
        <v/>
      </c>
    </row>
    <row r="32" spans="1:18" x14ac:dyDescent="0.25">
      <c r="A32" t="s">
        <v>2</v>
      </c>
      <c r="B32">
        <v>31</v>
      </c>
      <c r="C32">
        <v>28</v>
      </c>
      <c r="D32">
        <f>דבד[[#This Row],[LengthofCycle]]+1</f>
        <v>29</v>
      </c>
      <c r="E32">
        <f>IF(דבד[[#This Row],[CycleNumber]]&gt;1,דבד[[#This Row],[LengthofCycle]]-C31,"")</f>
        <v>1</v>
      </c>
      <c r="F32">
        <f>IF(דבד[[#This Row],[CycleNumber]]&gt;2,דבד[[#This Row],[b_n]]-E31,"")</f>
        <v>0</v>
      </c>
      <c r="G32" t="str">
        <f>IF(דבד[[#This Row],[הפרש דילוג אחרון שנקבע]]&lt;&gt;"",D31+E31+דבד[[#This Row],[הפרש דילוג אחרון שנקבע]],"")</f>
        <v/>
      </c>
      <c r="H32" t="str">
        <f>IF(AND(דבד[[#This Row],[מחזור פעילות]]&lt;&gt;"",דבד[[#This Row],[מחזור פעילות]]&lt;4,דבד[[#This Row],[CycleNumber]]&lt;B33),IF(G33=D33,1,0),"")</f>
        <v/>
      </c>
      <c r="I32" t="str">
        <f>IF(דבד[[#This Row],[CycleNumber]]&gt;B31,IF(דבד[[#This Row],[נשמר הדילוג?]]&lt;&gt;"",דבד[[#This Row],[נשמר הדילוג?]],I31),"")</f>
        <v/>
      </c>
      <c r="J32" t="str">
        <f>IF(דבד[[#This Row],[נשמר הדילוג?]]&lt;&gt;"",1,IF(AND(J31&lt;&gt;"",דבד[[#This Row],[CycleNumber]]&gt;B31,J31&lt;&gt;4),IF(דבד[[#This Row],[f_n]]=דבד[[#This Row],[עד ועד]],1,J31+1),""))</f>
        <v/>
      </c>
      <c r="K32" t="str">
        <f>IF(AND(דבד[[#This Row],[מחזור פעילות]]=1,OR(J31="",דבד[[#This Row],[נשמר הדילוג?]]&lt;&gt;"")),1,IF(דבד[[#This Row],[מחזור פעילות]]&lt;&gt;"",K31+1,""))</f>
        <v/>
      </c>
      <c r="L32" t="str">
        <f>IF(דבד[[#This Row],[מחזור פעילות]]&lt;4,1,"")</f>
        <v/>
      </c>
      <c r="M32" t="str">
        <f>IF(AND(דבד[[#This Row],[ספירת משך וסת]]&lt;&gt;"",דבד[[#This Row],[מחזור פעילות]]&lt;4,OR(דבד[[#This Row],[CycleNumber]]&gt;B33,B33="")),דבד[[#This Row],[ספירת משך וסת]],"")</f>
        <v/>
      </c>
      <c r="N32" t="str">
        <f>IF(AND(דבד[[#This Row],[נשמר הדילוג?]]&lt;&gt;"",J31&lt;&gt;""),1,"")</f>
        <v/>
      </c>
      <c r="P32" t="str">
        <f>IF(דבד[[#This Row],[קביעת דילוג]]=1,דבד[[#This Row],[d_n]],"")</f>
        <v/>
      </c>
      <c r="Q32" t="str">
        <f>IFERROR(IF(AND(דבד[[#This Row],[CycleNumber]]&gt;3,IF(דבד[[#This Row],[d_n]]=0,"",דבד[[#This Row],[b_n]]-E31=E31-E30)),1,""),"")</f>
        <v/>
      </c>
      <c r="R32" t="str">
        <f>IF(IFERROR(LOOKUP(דבד[[#This Row],[ClientID]],קביעויות[דילוג בתוך דילוג]),FALSE)=דבד[[#This Row],[ClientID]],1,"")</f>
        <v/>
      </c>
    </row>
    <row r="33" spans="1:18" x14ac:dyDescent="0.25">
      <c r="A33" t="s">
        <v>2</v>
      </c>
      <c r="B33">
        <v>32</v>
      </c>
      <c r="C33">
        <v>31</v>
      </c>
      <c r="D33">
        <f>דבד[[#This Row],[LengthofCycle]]+1</f>
        <v>32</v>
      </c>
      <c r="E33">
        <f>IF(דבד[[#This Row],[CycleNumber]]&gt;1,דבד[[#This Row],[LengthofCycle]]-C32,"")</f>
        <v>3</v>
      </c>
      <c r="F33">
        <f>IF(דבד[[#This Row],[CycleNumber]]&gt;2,דבד[[#This Row],[b_n]]-E32,"")</f>
        <v>2</v>
      </c>
      <c r="G33" t="str">
        <f>IF(דבד[[#This Row],[הפרש דילוג אחרון שנקבע]]&lt;&gt;"",D32+E32+דבד[[#This Row],[הפרש דילוג אחרון שנקבע]],"")</f>
        <v/>
      </c>
      <c r="H33" t="str">
        <f>IF(AND(דבד[[#This Row],[מחזור פעילות]]&lt;&gt;"",דבד[[#This Row],[מחזור פעילות]]&lt;4,דבד[[#This Row],[CycleNumber]]&lt;B34),IF(G34=D34,1,0),"")</f>
        <v/>
      </c>
      <c r="I33" t="str">
        <f>IF(דבד[[#This Row],[CycleNumber]]&gt;B32,IF(דבד[[#This Row],[נשמר הדילוג?]]&lt;&gt;"",דבד[[#This Row],[נשמר הדילוג?]],I32),"")</f>
        <v/>
      </c>
      <c r="J33" t="str">
        <f>IF(דבד[[#This Row],[נשמר הדילוג?]]&lt;&gt;"",1,IF(AND(J32&lt;&gt;"",דבד[[#This Row],[CycleNumber]]&gt;B32,J32&lt;&gt;4),IF(דבד[[#This Row],[f_n]]=דבד[[#This Row],[עד ועד]],1,J32+1),""))</f>
        <v/>
      </c>
      <c r="K33" t="str">
        <f>IF(AND(דבד[[#This Row],[מחזור פעילות]]=1,OR(J32="",דבד[[#This Row],[נשמר הדילוג?]]&lt;&gt;"")),1,IF(דבד[[#This Row],[מחזור פעילות]]&lt;&gt;"",K32+1,""))</f>
        <v/>
      </c>
      <c r="L33" t="str">
        <f>IF(דבד[[#This Row],[מחזור פעילות]]&lt;4,1,"")</f>
        <v/>
      </c>
      <c r="M33" t="str">
        <f>IF(AND(דבד[[#This Row],[ספירת משך וסת]]&lt;&gt;"",דבד[[#This Row],[מחזור פעילות]]&lt;4,OR(דבד[[#This Row],[CycleNumber]]&gt;B34,B34="")),דבד[[#This Row],[ספירת משך וסת]],"")</f>
        <v/>
      </c>
      <c r="N33" t="str">
        <f>IF(AND(דבד[[#This Row],[נשמר הדילוג?]]&lt;&gt;"",J32&lt;&gt;""),1,"")</f>
        <v/>
      </c>
      <c r="P33" t="str">
        <f>IF(דבד[[#This Row],[קביעת דילוג]]=1,דבד[[#This Row],[d_n]],"")</f>
        <v/>
      </c>
      <c r="Q33" t="str">
        <f>IFERROR(IF(AND(דבד[[#This Row],[CycleNumber]]&gt;3,IF(דבד[[#This Row],[d_n]]=0,"",דבד[[#This Row],[b_n]]-E32=E32-E31)),1,""),"")</f>
        <v/>
      </c>
      <c r="R33" t="str">
        <f>IF(IFERROR(LOOKUP(דבד[[#This Row],[ClientID]],קביעויות[דילוג בתוך דילוג]),FALSE)=דבד[[#This Row],[ClientID]],1,"")</f>
        <v/>
      </c>
    </row>
    <row r="34" spans="1:18" x14ac:dyDescent="0.25">
      <c r="A34" t="s">
        <v>2</v>
      </c>
      <c r="B34">
        <v>33</v>
      </c>
      <c r="C34">
        <v>27</v>
      </c>
      <c r="D34">
        <f>דבד[[#This Row],[LengthofCycle]]+1</f>
        <v>28</v>
      </c>
      <c r="E34">
        <f>IF(דבד[[#This Row],[CycleNumber]]&gt;1,דבד[[#This Row],[LengthofCycle]]-C33,"")</f>
        <v>-4</v>
      </c>
      <c r="F34">
        <f>IF(דבד[[#This Row],[CycleNumber]]&gt;2,דבד[[#This Row],[b_n]]-E33,"")</f>
        <v>-7</v>
      </c>
      <c r="G34" t="str">
        <f>IF(דבד[[#This Row],[הפרש דילוג אחרון שנקבע]]&lt;&gt;"",D33+E33+דבד[[#This Row],[הפרש דילוג אחרון שנקבע]],"")</f>
        <v/>
      </c>
      <c r="H34" t="str">
        <f>IF(AND(דבד[[#This Row],[מחזור פעילות]]&lt;&gt;"",דבד[[#This Row],[מחזור פעילות]]&lt;4,דבד[[#This Row],[CycleNumber]]&lt;B35),IF(G35=D35,1,0),"")</f>
        <v/>
      </c>
      <c r="I34" t="str">
        <f>IF(דבד[[#This Row],[CycleNumber]]&gt;B33,IF(דבד[[#This Row],[נשמר הדילוג?]]&lt;&gt;"",דבד[[#This Row],[נשמר הדילוג?]],I33),"")</f>
        <v/>
      </c>
      <c r="J34" t="str">
        <f>IF(דבד[[#This Row],[נשמר הדילוג?]]&lt;&gt;"",1,IF(AND(J33&lt;&gt;"",דבד[[#This Row],[CycleNumber]]&gt;B33,J33&lt;&gt;4),IF(דבד[[#This Row],[f_n]]=דבד[[#This Row],[עד ועד]],1,J33+1),""))</f>
        <v/>
      </c>
      <c r="K34" t="str">
        <f>IF(AND(דבד[[#This Row],[מחזור פעילות]]=1,OR(J33="",דבד[[#This Row],[נשמר הדילוג?]]&lt;&gt;"")),1,IF(דבד[[#This Row],[מחזור פעילות]]&lt;&gt;"",K33+1,""))</f>
        <v/>
      </c>
      <c r="L34" t="str">
        <f>IF(דבד[[#This Row],[מחזור פעילות]]&lt;4,1,"")</f>
        <v/>
      </c>
      <c r="M34" t="str">
        <f>IF(AND(דבד[[#This Row],[ספירת משך וסת]]&lt;&gt;"",דבד[[#This Row],[מחזור פעילות]]&lt;4,OR(דבד[[#This Row],[CycleNumber]]&gt;B35,B35="")),דבד[[#This Row],[ספירת משך וסת]],"")</f>
        <v/>
      </c>
      <c r="N34" t="str">
        <f>IF(AND(דבד[[#This Row],[נשמר הדילוג?]]&lt;&gt;"",J33&lt;&gt;""),1,"")</f>
        <v/>
      </c>
      <c r="P34" t="str">
        <f>IF(דבד[[#This Row],[קביעת דילוג]]=1,דבד[[#This Row],[d_n]],"")</f>
        <v/>
      </c>
      <c r="Q34" t="str">
        <f>IFERROR(IF(AND(דבד[[#This Row],[CycleNumber]]&gt;3,IF(דבד[[#This Row],[d_n]]=0,"",דבד[[#This Row],[b_n]]-E33=E33-E32)),1,""),"")</f>
        <v/>
      </c>
      <c r="R34" t="str">
        <f>IF(IFERROR(LOOKUP(דבד[[#This Row],[ClientID]],קביעויות[דילוג בתוך דילוג]),FALSE)=דבד[[#This Row],[ClientID]],1,"")</f>
        <v/>
      </c>
    </row>
    <row r="35" spans="1:18" x14ac:dyDescent="0.25">
      <c r="A35" t="s">
        <v>2</v>
      </c>
      <c r="B35">
        <v>34</v>
      </c>
      <c r="C35">
        <v>27</v>
      </c>
      <c r="D35">
        <f>דבד[[#This Row],[LengthofCycle]]+1</f>
        <v>28</v>
      </c>
      <c r="E35">
        <f>IF(דבד[[#This Row],[CycleNumber]]&gt;1,דבד[[#This Row],[LengthofCycle]]-C34,"")</f>
        <v>0</v>
      </c>
      <c r="F35">
        <f>IF(דבד[[#This Row],[CycleNumber]]&gt;2,דבד[[#This Row],[b_n]]-E34,"")</f>
        <v>4</v>
      </c>
      <c r="G35" t="str">
        <f>IF(דבד[[#This Row],[הפרש דילוג אחרון שנקבע]]&lt;&gt;"",D34+E34+דבד[[#This Row],[הפרש דילוג אחרון שנקבע]],"")</f>
        <v/>
      </c>
      <c r="H35" t="str">
        <f>IF(AND(דבד[[#This Row],[מחזור פעילות]]&lt;&gt;"",דבד[[#This Row],[מחזור פעילות]]&lt;4,דבד[[#This Row],[CycleNumber]]&lt;B36),IF(G36=D36,1,0),"")</f>
        <v/>
      </c>
      <c r="I35" t="str">
        <f>IF(דבד[[#This Row],[CycleNumber]]&gt;B34,IF(דבד[[#This Row],[נשמר הדילוג?]]&lt;&gt;"",דבד[[#This Row],[נשמר הדילוג?]],I34),"")</f>
        <v/>
      </c>
      <c r="J35" t="str">
        <f>IF(דבד[[#This Row],[נשמר הדילוג?]]&lt;&gt;"",1,IF(AND(J34&lt;&gt;"",דבד[[#This Row],[CycleNumber]]&gt;B34,J34&lt;&gt;4),IF(דבד[[#This Row],[f_n]]=דבד[[#This Row],[עד ועד]],1,J34+1),""))</f>
        <v/>
      </c>
      <c r="K35" t="str">
        <f>IF(AND(דבד[[#This Row],[מחזור פעילות]]=1,OR(J34="",דבד[[#This Row],[נשמר הדילוג?]]&lt;&gt;"")),1,IF(דבד[[#This Row],[מחזור פעילות]]&lt;&gt;"",K34+1,""))</f>
        <v/>
      </c>
      <c r="L35" t="str">
        <f>IF(דבד[[#This Row],[מחזור פעילות]]&lt;4,1,"")</f>
        <v/>
      </c>
      <c r="M35" t="str">
        <f>IF(AND(דבד[[#This Row],[ספירת משך וסת]]&lt;&gt;"",דבד[[#This Row],[מחזור פעילות]]&lt;4,OR(דבד[[#This Row],[CycleNumber]]&gt;B36,B36="")),דבד[[#This Row],[ספירת משך וסת]],"")</f>
        <v/>
      </c>
      <c r="N35" t="str">
        <f>IF(AND(דבד[[#This Row],[נשמר הדילוג?]]&lt;&gt;"",J34&lt;&gt;""),1,"")</f>
        <v/>
      </c>
      <c r="P35" t="str">
        <f>IF(דבד[[#This Row],[קביעת דילוג]]=1,דבד[[#This Row],[d_n]],"")</f>
        <v/>
      </c>
      <c r="Q35" t="str">
        <f>IFERROR(IF(AND(דבד[[#This Row],[CycleNumber]]&gt;3,IF(דבד[[#This Row],[d_n]]=0,"",דבד[[#This Row],[b_n]]-E34=E34-E33)),1,""),"")</f>
        <v/>
      </c>
      <c r="R35" t="str">
        <f>IF(IFERROR(LOOKUP(דבד[[#This Row],[ClientID]],קביעויות[דילוג בתוך דילוג]),FALSE)=דבד[[#This Row],[ClientID]],1,"")</f>
        <v/>
      </c>
    </row>
    <row r="36" spans="1:18" x14ac:dyDescent="0.25">
      <c r="A36" t="s">
        <v>2</v>
      </c>
      <c r="B36">
        <v>35</v>
      </c>
      <c r="C36">
        <v>28</v>
      </c>
      <c r="D36">
        <f>דבד[[#This Row],[LengthofCycle]]+1</f>
        <v>29</v>
      </c>
      <c r="E36">
        <f>IF(דבד[[#This Row],[CycleNumber]]&gt;1,דבד[[#This Row],[LengthofCycle]]-C35,"")</f>
        <v>1</v>
      </c>
      <c r="F36">
        <f>IF(דבד[[#This Row],[CycleNumber]]&gt;2,דבד[[#This Row],[b_n]]-E35,"")</f>
        <v>1</v>
      </c>
      <c r="G36" t="str">
        <f>IF(דבד[[#This Row],[הפרש דילוג אחרון שנקבע]]&lt;&gt;"",D35+E35+דבד[[#This Row],[הפרש דילוג אחרון שנקבע]],"")</f>
        <v/>
      </c>
      <c r="H36" t="str">
        <f>IF(AND(דבד[[#This Row],[מחזור פעילות]]&lt;&gt;"",דבד[[#This Row],[מחזור פעילות]]&lt;4,דבד[[#This Row],[CycleNumber]]&lt;B37),IF(G37=D37,1,0),"")</f>
        <v/>
      </c>
      <c r="I36" t="str">
        <f>IF(דבד[[#This Row],[CycleNumber]]&gt;B35,IF(דבד[[#This Row],[נשמר הדילוג?]]&lt;&gt;"",דבד[[#This Row],[נשמר הדילוג?]],I35),"")</f>
        <v/>
      </c>
      <c r="J36" t="str">
        <f>IF(דבד[[#This Row],[נשמר הדילוג?]]&lt;&gt;"",1,IF(AND(J35&lt;&gt;"",דבד[[#This Row],[CycleNumber]]&gt;B35,J35&lt;&gt;4),IF(דבד[[#This Row],[f_n]]=דבד[[#This Row],[עד ועד]],1,J35+1),""))</f>
        <v/>
      </c>
      <c r="K36" t="str">
        <f>IF(AND(דבד[[#This Row],[מחזור פעילות]]=1,OR(J35="",דבד[[#This Row],[נשמר הדילוג?]]&lt;&gt;"")),1,IF(דבד[[#This Row],[מחזור פעילות]]&lt;&gt;"",K35+1,""))</f>
        <v/>
      </c>
      <c r="L36" t="str">
        <f>IF(דבד[[#This Row],[מחזור פעילות]]&lt;4,1,"")</f>
        <v/>
      </c>
      <c r="M36" t="str">
        <f>IF(AND(דבד[[#This Row],[ספירת משך וסת]]&lt;&gt;"",דבד[[#This Row],[מחזור פעילות]]&lt;4,OR(דבד[[#This Row],[CycleNumber]]&gt;B37,B37="")),דבד[[#This Row],[ספירת משך וסת]],"")</f>
        <v/>
      </c>
      <c r="N36" t="str">
        <f>IF(AND(דבד[[#This Row],[נשמר הדילוג?]]&lt;&gt;"",J35&lt;&gt;""),1,"")</f>
        <v/>
      </c>
      <c r="P36" t="str">
        <f>IF(דבד[[#This Row],[קביעת דילוג]]=1,דבד[[#This Row],[d_n]],"")</f>
        <v/>
      </c>
      <c r="Q36" t="str">
        <f>IFERROR(IF(AND(דבד[[#This Row],[CycleNumber]]&gt;3,IF(דבד[[#This Row],[d_n]]=0,"",דבד[[#This Row],[b_n]]-E35=E35-E34)),1,""),"")</f>
        <v/>
      </c>
      <c r="R36" t="str">
        <f>IF(IFERROR(LOOKUP(דבד[[#This Row],[ClientID]],קביעויות[דילוג בתוך דילוג]),FALSE)=דבד[[#This Row],[ClientID]],1,"")</f>
        <v/>
      </c>
    </row>
    <row r="37" spans="1:18" x14ac:dyDescent="0.25">
      <c r="A37" t="s">
        <v>2</v>
      </c>
      <c r="B37">
        <v>36</v>
      </c>
      <c r="C37">
        <v>27</v>
      </c>
      <c r="D37">
        <f>דבד[[#This Row],[LengthofCycle]]+1</f>
        <v>28</v>
      </c>
      <c r="E37">
        <f>IF(דבד[[#This Row],[CycleNumber]]&gt;1,דבד[[#This Row],[LengthofCycle]]-C36,"")</f>
        <v>-1</v>
      </c>
      <c r="F37">
        <f>IF(דבד[[#This Row],[CycleNumber]]&gt;2,דבד[[#This Row],[b_n]]-E36,"")</f>
        <v>-2</v>
      </c>
      <c r="G37" t="str">
        <f>IF(דבד[[#This Row],[הפרש דילוג אחרון שנקבע]]&lt;&gt;"",D36+E36+דבד[[#This Row],[הפרש דילוג אחרון שנקבע]],"")</f>
        <v/>
      </c>
      <c r="H37" t="str">
        <f>IF(AND(דבד[[#This Row],[מחזור פעילות]]&lt;&gt;"",דבד[[#This Row],[מחזור פעילות]]&lt;4,דבד[[#This Row],[CycleNumber]]&lt;B38),IF(G38=D38,1,0),"")</f>
        <v/>
      </c>
      <c r="I37" t="str">
        <f>IF(דבד[[#This Row],[CycleNumber]]&gt;B36,IF(דבד[[#This Row],[נשמר הדילוג?]]&lt;&gt;"",דבד[[#This Row],[נשמר הדילוג?]],I36),"")</f>
        <v/>
      </c>
      <c r="J37" t="str">
        <f>IF(דבד[[#This Row],[נשמר הדילוג?]]&lt;&gt;"",1,IF(AND(J36&lt;&gt;"",דבד[[#This Row],[CycleNumber]]&gt;B36,J36&lt;&gt;4),IF(דבד[[#This Row],[f_n]]=דבד[[#This Row],[עד ועד]],1,J36+1),""))</f>
        <v/>
      </c>
      <c r="K37" t="str">
        <f>IF(AND(דבד[[#This Row],[מחזור פעילות]]=1,OR(J36="",דבד[[#This Row],[נשמר הדילוג?]]&lt;&gt;"")),1,IF(דבד[[#This Row],[מחזור פעילות]]&lt;&gt;"",K36+1,""))</f>
        <v/>
      </c>
      <c r="L37" t="str">
        <f>IF(דבד[[#This Row],[מחזור פעילות]]&lt;4,1,"")</f>
        <v/>
      </c>
      <c r="M37" t="str">
        <f>IF(AND(דבד[[#This Row],[ספירת משך וסת]]&lt;&gt;"",דבד[[#This Row],[מחזור פעילות]]&lt;4,OR(דבד[[#This Row],[CycleNumber]]&gt;B38,B38="")),דבד[[#This Row],[ספירת משך וסת]],"")</f>
        <v/>
      </c>
      <c r="N37" t="str">
        <f>IF(AND(דבד[[#This Row],[נשמר הדילוג?]]&lt;&gt;"",J36&lt;&gt;""),1,"")</f>
        <v/>
      </c>
      <c r="P37" t="str">
        <f>IF(דבד[[#This Row],[קביעת דילוג]]=1,דבד[[#This Row],[d_n]],"")</f>
        <v/>
      </c>
      <c r="Q37" t="str">
        <f>IFERROR(IF(AND(דבד[[#This Row],[CycleNumber]]&gt;3,IF(דבד[[#This Row],[d_n]]=0,"",דבד[[#This Row],[b_n]]-E36=E36-E35)),1,""),"")</f>
        <v/>
      </c>
      <c r="R37" t="str">
        <f>IF(IFERROR(LOOKUP(דבד[[#This Row],[ClientID]],קביעויות[דילוג בתוך דילוג]),FALSE)=דבד[[#This Row],[ClientID]],1,"")</f>
        <v/>
      </c>
    </row>
    <row r="38" spans="1:18" x14ac:dyDescent="0.25">
      <c r="A38" t="s">
        <v>2</v>
      </c>
      <c r="B38">
        <v>37</v>
      </c>
      <c r="C38">
        <v>26</v>
      </c>
      <c r="D38">
        <f>דבד[[#This Row],[LengthofCycle]]+1</f>
        <v>27</v>
      </c>
      <c r="E38">
        <f>IF(דבד[[#This Row],[CycleNumber]]&gt;1,דבד[[#This Row],[LengthofCycle]]-C37,"")</f>
        <v>-1</v>
      </c>
      <c r="F38">
        <f>IF(דבד[[#This Row],[CycleNumber]]&gt;2,דבד[[#This Row],[b_n]]-E37,"")</f>
        <v>0</v>
      </c>
      <c r="G38" t="str">
        <f>IF(דבד[[#This Row],[הפרש דילוג אחרון שנקבע]]&lt;&gt;"",D37+E37+דבד[[#This Row],[הפרש דילוג אחרון שנקבע]],"")</f>
        <v/>
      </c>
      <c r="H38" t="str">
        <f>IF(AND(דבד[[#This Row],[מחזור פעילות]]&lt;&gt;"",דבד[[#This Row],[מחזור פעילות]]&lt;4,דבד[[#This Row],[CycleNumber]]&lt;B39),IF(G39=D39,1,0),"")</f>
        <v/>
      </c>
      <c r="I38" t="str">
        <f>IF(דבד[[#This Row],[CycleNumber]]&gt;B37,IF(דבד[[#This Row],[נשמר הדילוג?]]&lt;&gt;"",דבד[[#This Row],[נשמר הדילוג?]],I37),"")</f>
        <v/>
      </c>
      <c r="J38" t="str">
        <f>IF(דבד[[#This Row],[נשמר הדילוג?]]&lt;&gt;"",1,IF(AND(J37&lt;&gt;"",דבד[[#This Row],[CycleNumber]]&gt;B37,J37&lt;&gt;4),IF(דבד[[#This Row],[f_n]]=דבד[[#This Row],[עד ועד]],1,J37+1),""))</f>
        <v/>
      </c>
      <c r="K38" t="str">
        <f>IF(AND(דבד[[#This Row],[מחזור פעילות]]=1,OR(J37="",דבד[[#This Row],[נשמר הדילוג?]]&lt;&gt;"")),1,IF(דבד[[#This Row],[מחזור פעילות]]&lt;&gt;"",K37+1,""))</f>
        <v/>
      </c>
      <c r="L38" t="str">
        <f>IF(דבד[[#This Row],[מחזור פעילות]]&lt;4,1,"")</f>
        <v/>
      </c>
      <c r="M38" t="str">
        <f>IF(AND(דבד[[#This Row],[ספירת משך וסת]]&lt;&gt;"",דבד[[#This Row],[מחזור פעילות]]&lt;4,OR(דבד[[#This Row],[CycleNumber]]&gt;B39,B39="")),דבד[[#This Row],[ספירת משך וסת]],"")</f>
        <v/>
      </c>
      <c r="N38" t="str">
        <f>IF(AND(דבד[[#This Row],[נשמר הדילוג?]]&lt;&gt;"",J37&lt;&gt;""),1,"")</f>
        <v/>
      </c>
      <c r="P38" t="str">
        <f>IF(דבד[[#This Row],[קביעת דילוג]]=1,דבד[[#This Row],[d_n]],"")</f>
        <v/>
      </c>
      <c r="Q38" t="str">
        <f>IFERROR(IF(AND(דבד[[#This Row],[CycleNumber]]&gt;3,IF(דבד[[#This Row],[d_n]]=0,"",דבד[[#This Row],[b_n]]-E37=E37-E36)),1,""),"")</f>
        <v/>
      </c>
      <c r="R38" t="str">
        <f>IF(IFERROR(LOOKUP(דבד[[#This Row],[ClientID]],קביעויות[דילוג בתוך דילוג]),FALSE)=דבד[[#This Row],[ClientID]],1,"")</f>
        <v/>
      </c>
    </row>
    <row r="39" spans="1:18" x14ac:dyDescent="0.25">
      <c r="A39" t="s">
        <v>2</v>
      </c>
      <c r="B39">
        <v>38</v>
      </c>
      <c r="C39">
        <v>28</v>
      </c>
      <c r="D39">
        <f>דבד[[#This Row],[LengthofCycle]]+1</f>
        <v>29</v>
      </c>
      <c r="E39">
        <f>IF(דבד[[#This Row],[CycleNumber]]&gt;1,דבד[[#This Row],[LengthofCycle]]-C38,"")</f>
        <v>2</v>
      </c>
      <c r="F39">
        <f>IF(דבד[[#This Row],[CycleNumber]]&gt;2,דבד[[#This Row],[b_n]]-E38,"")</f>
        <v>3</v>
      </c>
      <c r="G39" t="str">
        <f>IF(דבד[[#This Row],[הפרש דילוג אחרון שנקבע]]&lt;&gt;"",D38+E38+דבד[[#This Row],[הפרש דילוג אחרון שנקבע]],"")</f>
        <v/>
      </c>
      <c r="H39" t="str">
        <f>IF(AND(דבד[[#This Row],[מחזור פעילות]]&lt;&gt;"",דבד[[#This Row],[מחזור פעילות]]&lt;4,דבד[[#This Row],[CycleNumber]]&lt;B40),IF(G40=D40,1,0),"")</f>
        <v/>
      </c>
      <c r="I39" t="str">
        <f>IF(דבד[[#This Row],[CycleNumber]]&gt;B38,IF(דבד[[#This Row],[נשמר הדילוג?]]&lt;&gt;"",דבד[[#This Row],[נשמר הדילוג?]],I38),"")</f>
        <v/>
      </c>
      <c r="J39" t="str">
        <f>IF(דבד[[#This Row],[נשמר הדילוג?]]&lt;&gt;"",1,IF(AND(J38&lt;&gt;"",דבד[[#This Row],[CycleNumber]]&gt;B38,J38&lt;&gt;4),IF(דבד[[#This Row],[f_n]]=דבד[[#This Row],[עד ועד]],1,J38+1),""))</f>
        <v/>
      </c>
      <c r="K39" t="str">
        <f>IF(AND(דבד[[#This Row],[מחזור פעילות]]=1,OR(J38="",דבד[[#This Row],[נשמר הדילוג?]]&lt;&gt;"")),1,IF(דבד[[#This Row],[מחזור פעילות]]&lt;&gt;"",K38+1,""))</f>
        <v/>
      </c>
      <c r="L39" t="str">
        <f>IF(דבד[[#This Row],[מחזור פעילות]]&lt;4,1,"")</f>
        <v/>
      </c>
      <c r="M39" t="str">
        <f>IF(AND(דבד[[#This Row],[ספירת משך וסת]]&lt;&gt;"",דבד[[#This Row],[מחזור פעילות]]&lt;4,OR(דבד[[#This Row],[CycleNumber]]&gt;B40,B40="")),דבד[[#This Row],[ספירת משך וסת]],"")</f>
        <v/>
      </c>
      <c r="N39" t="str">
        <f>IF(AND(דבד[[#This Row],[נשמר הדילוג?]]&lt;&gt;"",J38&lt;&gt;""),1,"")</f>
        <v/>
      </c>
      <c r="P39" t="str">
        <f>IF(דבד[[#This Row],[קביעת דילוג]]=1,דבד[[#This Row],[d_n]],"")</f>
        <v/>
      </c>
      <c r="Q39" t="str">
        <f>IFERROR(IF(AND(דבד[[#This Row],[CycleNumber]]&gt;3,IF(דבד[[#This Row],[d_n]]=0,"",דבד[[#This Row],[b_n]]-E38=E38-E37)),1,""),"")</f>
        <v/>
      </c>
      <c r="R39" t="str">
        <f>IF(IFERROR(LOOKUP(דבד[[#This Row],[ClientID]],קביעויות[דילוג בתוך דילוג]),FALSE)=דבד[[#This Row],[ClientID]],1,"")</f>
        <v/>
      </c>
    </row>
    <row r="40" spans="1:18" x14ac:dyDescent="0.25">
      <c r="A40" t="s">
        <v>2</v>
      </c>
      <c r="B40">
        <v>39</v>
      </c>
      <c r="C40">
        <v>28</v>
      </c>
      <c r="D40">
        <f>דבד[[#This Row],[LengthofCycle]]+1</f>
        <v>29</v>
      </c>
      <c r="E40">
        <f>IF(דבד[[#This Row],[CycleNumber]]&gt;1,דבד[[#This Row],[LengthofCycle]]-C39,"")</f>
        <v>0</v>
      </c>
      <c r="F40">
        <f>IF(דבד[[#This Row],[CycleNumber]]&gt;2,דבד[[#This Row],[b_n]]-E39,"")</f>
        <v>-2</v>
      </c>
      <c r="G40" t="str">
        <f>IF(דבד[[#This Row],[הפרש דילוג אחרון שנקבע]]&lt;&gt;"",D39+E39+דבד[[#This Row],[הפרש דילוג אחרון שנקבע]],"")</f>
        <v/>
      </c>
      <c r="H40" t="str">
        <f>IF(AND(דבד[[#This Row],[מחזור פעילות]]&lt;&gt;"",דבד[[#This Row],[מחזור פעילות]]&lt;4,דבד[[#This Row],[CycleNumber]]&lt;B41),IF(G41=D41,1,0),"")</f>
        <v/>
      </c>
      <c r="I40" t="str">
        <f>IF(דבד[[#This Row],[CycleNumber]]&gt;B39,IF(דבד[[#This Row],[נשמר הדילוג?]]&lt;&gt;"",דבד[[#This Row],[נשמר הדילוג?]],I39),"")</f>
        <v/>
      </c>
      <c r="J40" t="str">
        <f>IF(דבד[[#This Row],[נשמר הדילוג?]]&lt;&gt;"",1,IF(AND(J39&lt;&gt;"",דבד[[#This Row],[CycleNumber]]&gt;B39,J39&lt;&gt;4),IF(דבד[[#This Row],[f_n]]=דבד[[#This Row],[עד ועד]],1,J39+1),""))</f>
        <v/>
      </c>
      <c r="K40" t="str">
        <f>IF(AND(דבד[[#This Row],[מחזור פעילות]]=1,OR(J39="",דבד[[#This Row],[נשמר הדילוג?]]&lt;&gt;"")),1,IF(דבד[[#This Row],[מחזור פעילות]]&lt;&gt;"",K39+1,""))</f>
        <v/>
      </c>
      <c r="L40" t="str">
        <f>IF(דבד[[#This Row],[מחזור פעילות]]&lt;4,1,"")</f>
        <v/>
      </c>
      <c r="M40" t="str">
        <f>IF(AND(דבד[[#This Row],[ספירת משך וסת]]&lt;&gt;"",דבד[[#This Row],[מחזור פעילות]]&lt;4,OR(דבד[[#This Row],[CycleNumber]]&gt;B41,B41="")),דבד[[#This Row],[ספירת משך וסת]],"")</f>
        <v/>
      </c>
      <c r="N40" t="str">
        <f>IF(AND(דבד[[#This Row],[נשמר הדילוג?]]&lt;&gt;"",J39&lt;&gt;""),1,"")</f>
        <v/>
      </c>
      <c r="P40" t="str">
        <f>IF(דבד[[#This Row],[קביעת דילוג]]=1,דבד[[#This Row],[d_n]],"")</f>
        <v/>
      </c>
      <c r="Q40" t="str">
        <f>IFERROR(IF(AND(דבד[[#This Row],[CycleNumber]]&gt;3,IF(דבד[[#This Row],[d_n]]=0,"",דבד[[#This Row],[b_n]]-E39=E39-E38)),1,""),"")</f>
        <v/>
      </c>
      <c r="R40" t="str">
        <f>IF(IFERROR(LOOKUP(דבד[[#This Row],[ClientID]],קביעויות[דילוג בתוך דילוג]),FALSE)=דבד[[#This Row],[ClientID]],1,"")</f>
        <v/>
      </c>
    </row>
    <row r="41" spans="1:18" x14ac:dyDescent="0.25">
      <c r="A41" t="s">
        <v>2</v>
      </c>
      <c r="B41">
        <v>40</v>
      </c>
      <c r="C41">
        <v>24</v>
      </c>
      <c r="D41">
        <f>דבד[[#This Row],[LengthofCycle]]+1</f>
        <v>25</v>
      </c>
      <c r="E41">
        <f>IF(דבד[[#This Row],[CycleNumber]]&gt;1,דבד[[#This Row],[LengthofCycle]]-C40,"")</f>
        <v>-4</v>
      </c>
      <c r="F41">
        <f>IF(דבד[[#This Row],[CycleNumber]]&gt;2,דבד[[#This Row],[b_n]]-E40,"")</f>
        <v>-4</v>
      </c>
      <c r="G41" t="str">
        <f>IF(דבד[[#This Row],[הפרש דילוג אחרון שנקבע]]&lt;&gt;"",D40+E40+דבד[[#This Row],[הפרש דילוג אחרון שנקבע]],"")</f>
        <v/>
      </c>
      <c r="H41" t="str">
        <f>IF(AND(דבד[[#This Row],[מחזור פעילות]]&lt;&gt;"",דבד[[#This Row],[מחזור פעילות]]&lt;4,דבד[[#This Row],[CycleNumber]]&lt;B42),IF(G42=D42,1,0),"")</f>
        <v/>
      </c>
      <c r="I41" t="str">
        <f>IF(דבד[[#This Row],[CycleNumber]]&gt;B40,IF(דבד[[#This Row],[נשמר הדילוג?]]&lt;&gt;"",דבד[[#This Row],[נשמר הדילוג?]],I40),"")</f>
        <v/>
      </c>
      <c r="J41" t="str">
        <f>IF(דבד[[#This Row],[נשמר הדילוג?]]&lt;&gt;"",1,IF(AND(J40&lt;&gt;"",דבד[[#This Row],[CycleNumber]]&gt;B40,J40&lt;&gt;4),IF(דבד[[#This Row],[f_n]]=דבד[[#This Row],[עד ועד]],1,J40+1),""))</f>
        <v/>
      </c>
      <c r="K41" t="str">
        <f>IF(AND(דבד[[#This Row],[מחזור פעילות]]=1,OR(J40="",דבד[[#This Row],[נשמר הדילוג?]]&lt;&gt;"")),1,IF(דבד[[#This Row],[מחזור פעילות]]&lt;&gt;"",K40+1,""))</f>
        <v/>
      </c>
      <c r="L41" t="str">
        <f>IF(דבד[[#This Row],[מחזור פעילות]]&lt;4,1,"")</f>
        <v/>
      </c>
      <c r="M41" t="str">
        <f>IF(AND(דבד[[#This Row],[ספירת משך וסת]]&lt;&gt;"",דבד[[#This Row],[מחזור פעילות]]&lt;4,OR(דבד[[#This Row],[CycleNumber]]&gt;B42,B42="")),דבד[[#This Row],[ספירת משך וסת]],"")</f>
        <v/>
      </c>
      <c r="N41" t="str">
        <f>IF(AND(דבד[[#This Row],[נשמר הדילוג?]]&lt;&gt;"",J40&lt;&gt;""),1,"")</f>
        <v/>
      </c>
      <c r="P41" t="str">
        <f>IF(דבד[[#This Row],[קביעת דילוג]]=1,דבד[[#This Row],[d_n]],"")</f>
        <v/>
      </c>
      <c r="Q41" t="str">
        <f>IFERROR(IF(AND(דבד[[#This Row],[CycleNumber]]&gt;3,IF(דבד[[#This Row],[d_n]]=0,"",דבד[[#This Row],[b_n]]-E40=E40-E39)),1,""),"")</f>
        <v/>
      </c>
      <c r="R41" t="str">
        <f>IF(IFERROR(LOOKUP(דבד[[#This Row],[ClientID]],קביעויות[דילוג בתוך דילוג]),FALSE)=דבד[[#This Row],[ClientID]],1,"")</f>
        <v/>
      </c>
    </row>
    <row r="42" spans="1:18" x14ac:dyDescent="0.25">
      <c r="A42" t="s">
        <v>2</v>
      </c>
      <c r="B42">
        <v>41</v>
      </c>
      <c r="C42">
        <v>26</v>
      </c>
      <c r="D42">
        <f>דבד[[#This Row],[LengthofCycle]]+1</f>
        <v>27</v>
      </c>
      <c r="E42">
        <f>IF(דבד[[#This Row],[CycleNumber]]&gt;1,דבד[[#This Row],[LengthofCycle]]-C41,"")</f>
        <v>2</v>
      </c>
      <c r="F42">
        <f>IF(דבד[[#This Row],[CycleNumber]]&gt;2,דבד[[#This Row],[b_n]]-E41,"")</f>
        <v>6</v>
      </c>
      <c r="G42" t="str">
        <f>IF(דבד[[#This Row],[הפרש דילוג אחרון שנקבע]]&lt;&gt;"",D41+E41+דבד[[#This Row],[הפרש דילוג אחרון שנקבע]],"")</f>
        <v/>
      </c>
      <c r="H42" t="str">
        <f>IF(AND(דבד[[#This Row],[מחזור פעילות]]&lt;&gt;"",דבד[[#This Row],[מחזור פעילות]]&lt;4,דבד[[#This Row],[CycleNumber]]&lt;B43),IF(G43=D43,1,0),"")</f>
        <v/>
      </c>
      <c r="I42" t="str">
        <f>IF(דבד[[#This Row],[CycleNumber]]&gt;B41,IF(דבד[[#This Row],[נשמר הדילוג?]]&lt;&gt;"",דבד[[#This Row],[נשמר הדילוג?]],I41),"")</f>
        <v/>
      </c>
      <c r="J42" t="str">
        <f>IF(דבד[[#This Row],[נשמר הדילוג?]]&lt;&gt;"",1,IF(AND(J41&lt;&gt;"",דבד[[#This Row],[CycleNumber]]&gt;B41,J41&lt;&gt;4),IF(דבד[[#This Row],[f_n]]=דבד[[#This Row],[עד ועד]],1,J41+1),""))</f>
        <v/>
      </c>
      <c r="K42" t="str">
        <f>IF(AND(דבד[[#This Row],[מחזור פעילות]]=1,OR(J41="",דבד[[#This Row],[נשמר הדילוג?]]&lt;&gt;"")),1,IF(דבד[[#This Row],[מחזור פעילות]]&lt;&gt;"",K41+1,""))</f>
        <v/>
      </c>
      <c r="L42" t="str">
        <f>IF(דבד[[#This Row],[מחזור פעילות]]&lt;4,1,"")</f>
        <v/>
      </c>
      <c r="M42" t="str">
        <f>IF(AND(דבד[[#This Row],[ספירת משך וסת]]&lt;&gt;"",דבד[[#This Row],[מחזור פעילות]]&lt;4,OR(דבד[[#This Row],[CycleNumber]]&gt;B43,B43="")),דבד[[#This Row],[ספירת משך וסת]],"")</f>
        <v/>
      </c>
      <c r="N42" t="str">
        <f>IF(AND(דבד[[#This Row],[נשמר הדילוג?]]&lt;&gt;"",J41&lt;&gt;""),1,"")</f>
        <v/>
      </c>
      <c r="P42" t="str">
        <f>IF(דבד[[#This Row],[קביעת דילוג]]=1,דבד[[#This Row],[d_n]],"")</f>
        <v/>
      </c>
      <c r="Q42" t="str">
        <f>IFERROR(IF(AND(דבד[[#This Row],[CycleNumber]]&gt;3,IF(דבד[[#This Row],[d_n]]=0,"",דבד[[#This Row],[b_n]]-E41=E41-E40)),1,""),"")</f>
        <v/>
      </c>
      <c r="R42" t="str">
        <f>IF(IFERROR(LOOKUP(דבד[[#This Row],[ClientID]],קביעויות[דילוג בתוך דילוג]),FALSE)=דבד[[#This Row],[ClientID]],1,"")</f>
        <v/>
      </c>
    </row>
    <row r="43" spans="1:18" x14ac:dyDescent="0.25">
      <c r="A43" t="s">
        <v>2</v>
      </c>
      <c r="B43">
        <v>42</v>
      </c>
      <c r="C43">
        <v>27</v>
      </c>
      <c r="D43">
        <f>דבד[[#This Row],[LengthofCycle]]+1</f>
        <v>28</v>
      </c>
      <c r="E43">
        <f>IF(דבד[[#This Row],[CycleNumber]]&gt;1,דבד[[#This Row],[LengthofCycle]]-C42,"")</f>
        <v>1</v>
      </c>
      <c r="F43">
        <f>IF(דבד[[#This Row],[CycleNumber]]&gt;2,דבד[[#This Row],[b_n]]-E42,"")</f>
        <v>-1</v>
      </c>
      <c r="G43" t="str">
        <f>IF(דבד[[#This Row],[הפרש דילוג אחרון שנקבע]]&lt;&gt;"",D42+E42+דבד[[#This Row],[הפרש דילוג אחרון שנקבע]],"")</f>
        <v/>
      </c>
      <c r="H43" t="str">
        <f>IF(AND(דבד[[#This Row],[מחזור פעילות]]&lt;&gt;"",דבד[[#This Row],[מחזור פעילות]]&lt;4,דבד[[#This Row],[CycleNumber]]&lt;B44),IF(G44=D44,1,0),"")</f>
        <v/>
      </c>
      <c r="I43" t="str">
        <f>IF(דבד[[#This Row],[CycleNumber]]&gt;B42,IF(דבד[[#This Row],[נשמר הדילוג?]]&lt;&gt;"",דבד[[#This Row],[נשמר הדילוג?]],I42),"")</f>
        <v/>
      </c>
      <c r="J43" t="str">
        <f>IF(דבד[[#This Row],[נשמר הדילוג?]]&lt;&gt;"",1,IF(AND(J42&lt;&gt;"",דבד[[#This Row],[CycleNumber]]&gt;B42,J42&lt;&gt;4),IF(דבד[[#This Row],[f_n]]=דבד[[#This Row],[עד ועד]],1,J42+1),""))</f>
        <v/>
      </c>
      <c r="K43" t="str">
        <f>IF(AND(דבד[[#This Row],[מחזור פעילות]]=1,OR(J42="",דבד[[#This Row],[נשמר הדילוג?]]&lt;&gt;"")),1,IF(דבד[[#This Row],[מחזור פעילות]]&lt;&gt;"",K42+1,""))</f>
        <v/>
      </c>
      <c r="L43" t="str">
        <f>IF(דבד[[#This Row],[מחזור פעילות]]&lt;4,1,"")</f>
        <v/>
      </c>
      <c r="M43" t="str">
        <f>IF(AND(דבד[[#This Row],[ספירת משך וסת]]&lt;&gt;"",דבד[[#This Row],[מחזור פעילות]]&lt;4,OR(דבד[[#This Row],[CycleNumber]]&gt;B44,B44="")),דבד[[#This Row],[ספירת משך וסת]],"")</f>
        <v/>
      </c>
      <c r="N43" t="str">
        <f>IF(AND(דבד[[#This Row],[נשמר הדילוג?]]&lt;&gt;"",J42&lt;&gt;""),1,"")</f>
        <v/>
      </c>
      <c r="P43" t="str">
        <f>IF(דבד[[#This Row],[קביעת דילוג]]=1,דבד[[#This Row],[d_n]],"")</f>
        <v/>
      </c>
      <c r="Q43" t="str">
        <f>IFERROR(IF(AND(דבד[[#This Row],[CycleNumber]]&gt;3,IF(דבד[[#This Row],[d_n]]=0,"",דבד[[#This Row],[b_n]]-E42=E42-E41)),1,""),"")</f>
        <v/>
      </c>
      <c r="R43" t="str">
        <f>IF(IFERROR(LOOKUP(דבד[[#This Row],[ClientID]],קביעויות[דילוג בתוך דילוג]),FALSE)=דבד[[#This Row],[ClientID]],1,"")</f>
        <v/>
      </c>
    </row>
    <row r="44" spans="1:18" x14ac:dyDescent="0.25">
      <c r="A44" t="s">
        <v>2</v>
      </c>
      <c r="B44">
        <v>43</v>
      </c>
      <c r="C44">
        <v>28</v>
      </c>
      <c r="D44">
        <f>דבד[[#This Row],[LengthofCycle]]+1</f>
        <v>29</v>
      </c>
      <c r="E44">
        <f>IF(דבד[[#This Row],[CycleNumber]]&gt;1,דבד[[#This Row],[LengthofCycle]]-C43,"")</f>
        <v>1</v>
      </c>
      <c r="F44">
        <f>IF(דבד[[#This Row],[CycleNumber]]&gt;2,דבד[[#This Row],[b_n]]-E43,"")</f>
        <v>0</v>
      </c>
      <c r="G44" t="str">
        <f>IF(דבד[[#This Row],[הפרש דילוג אחרון שנקבע]]&lt;&gt;"",D43+E43+דבד[[#This Row],[הפרש דילוג אחרון שנקבע]],"")</f>
        <v/>
      </c>
      <c r="H44" t="str">
        <f>IF(AND(דבד[[#This Row],[מחזור פעילות]]&lt;&gt;"",דבד[[#This Row],[מחזור פעילות]]&lt;4,דבד[[#This Row],[CycleNumber]]&lt;B45),IF(G45=D45,1,0),"")</f>
        <v/>
      </c>
      <c r="I44" t="str">
        <f>IF(דבד[[#This Row],[CycleNumber]]&gt;B43,IF(דבד[[#This Row],[נשמר הדילוג?]]&lt;&gt;"",דבד[[#This Row],[נשמר הדילוג?]],I43),"")</f>
        <v/>
      </c>
      <c r="J44" t="str">
        <f>IF(דבד[[#This Row],[נשמר הדילוג?]]&lt;&gt;"",1,IF(AND(J43&lt;&gt;"",דבד[[#This Row],[CycleNumber]]&gt;B43,J43&lt;&gt;4),IF(דבד[[#This Row],[f_n]]=דבד[[#This Row],[עד ועד]],1,J43+1),""))</f>
        <v/>
      </c>
      <c r="K44" t="str">
        <f>IF(AND(דבד[[#This Row],[מחזור פעילות]]=1,OR(J43="",דבד[[#This Row],[נשמר הדילוג?]]&lt;&gt;"")),1,IF(דבד[[#This Row],[מחזור פעילות]]&lt;&gt;"",K43+1,""))</f>
        <v/>
      </c>
      <c r="L44" t="str">
        <f>IF(דבד[[#This Row],[מחזור פעילות]]&lt;4,1,"")</f>
        <v/>
      </c>
      <c r="M44" t="str">
        <f>IF(AND(דבד[[#This Row],[ספירת משך וסת]]&lt;&gt;"",דבד[[#This Row],[מחזור פעילות]]&lt;4,OR(דבד[[#This Row],[CycleNumber]]&gt;B45,B45="")),דבד[[#This Row],[ספירת משך וסת]],"")</f>
        <v/>
      </c>
      <c r="N44" t="str">
        <f>IF(AND(דבד[[#This Row],[נשמר הדילוג?]]&lt;&gt;"",J43&lt;&gt;""),1,"")</f>
        <v/>
      </c>
      <c r="P44" t="str">
        <f>IF(דבד[[#This Row],[קביעת דילוג]]=1,דבד[[#This Row],[d_n]],"")</f>
        <v/>
      </c>
      <c r="Q44" t="str">
        <f>IFERROR(IF(AND(דבד[[#This Row],[CycleNumber]]&gt;3,IF(דבד[[#This Row],[d_n]]=0,"",דבד[[#This Row],[b_n]]-E43=E43-E42)),1,""),"")</f>
        <v/>
      </c>
      <c r="R44" t="str">
        <f>IF(IFERROR(LOOKUP(דבד[[#This Row],[ClientID]],קביעויות[דילוג בתוך דילוג]),FALSE)=דבד[[#This Row],[ClientID]],1,"")</f>
        <v/>
      </c>
    </row>
    <row r="45" spans="1:18" x14ac:dyDescent="0.25">
      <c r="A45" t="s">
        <v>2</v>
      </c>
      <c r="B45">
        <v>44</v>
      </c>
      <c r="C45">
        <v>27</v>
      </c>
      <c r="D45">
        <f>דבד[[#This Row],[LengthofCycle]]+1</f>
        <v>28</v>
      </c>
      <c r="E45">
        <f>IF(דבד[[#This Row],[CycleNumber]]&gt;1,דבד[[#This Row],[LengthofCycle]]-C44,"")</f>
        <v>-1</v>
      </c>
      <c r="F45">
        <f>IF(דבד[[#This Row],[CycleNumber]]&gt;2,דבד[[#This Row],[b_n]]-E44,"")</f>
        <v>-2</v>
      </c>
      <c r="G45" t="str">
        <f>IF(דבד[[#This Row],[הפרש דילוג אחרון שנקבע]]&lt;&gt;"",D44+E44+דבד[[#This Row],[הפרש דילוג אחרון שנקבע]],"")</f>
        <v/>
      </c>
      <c r="H45" t="str">
        <f>IF(AND(דבד[[#This Row],[מחזור פעילות]]&lt;&gt;"",דבד[[#This Row],[מחזור פעילות]]&lt;4,דבד[[#This Row],[CycleNumber]]&lt;B46),IF(G46=D46,1,0),"")</f>
        <v/>
      </c>
      <c r="I45" t="str">
        <f>IF(דבד[[#This Row],[CycleNumber]]&gt;B44,IF(דבד[[#This Row],[נשמר הדילוג?]]&lt;&gt;"",דבד[[#This Row],[נשמר הדילוג?]],I44),"")</f>
        <v/>
      </c>
      <c r="J45" t="str">
        <f>IF(דבד[[#This Row],[נשמר הדילוג?]]&lt;&gt;"",1,IF(AND(J44&lt;&gt;"",דבד[[#This Row],[CycleNumber]]&gt;B44,J44&lt;&gt;4),IF(דבד[[#This Row],[f_n]]=דבד[[#This Row],[עד ועד]],1,J44+1),""))</f>
        <v/>
      </c>
      <c r="K45" t="str">
        <f>IF(AND(דבד[[#This Row],[מחזור פעילות]]=1,OR(J44="",דבד[[#This Row],[נשמר הדילוג?]]&lt;&gt;"")),1,IF(דבד[[#This Row],[מחזור פעילות]]&lt;&gt;"",K44+1,""))</f>
        <v/>
      </c>
      <c r="L45" t="str">
        <f>IF(דבד[[#This Row],[מחזור פעילות]]&lt;4,1,"")</f>
        <v/>
      </c>
      <c r="M45" t="str">
        <f>IF(AND(דבד[[#This Row],[ספירת משך וסת]]&lt;&gt;"",דבד[[#This Row],[מחזור פעילות]]&lt;4,OR(דבד[[#This Row],[CycleNumber]]&gt;B46,B46="")),דבד[[#This Row],[ספירת משך וסת]],"")</f>
        <v/>
      </c>
      <c r="N45" t="str">
        <f>IF(AND(דבד[[#This Row],[נשמר הדילוג?]]&lt;&gt;"",J44&lt;&gt;""),1,"")</f>
        <v/>
      </c>
      <c r="P45" t="str">
        <f>IF(דבד[[#This Row],[קביעת דילוג]]=1,דבד[[#This Row],[d_n]],"")</f>
        <v/>
      </c>
      <c r="Q45" t="str">
        <f>IFERROR(IF(AND(דבד[[#This Row],[CycleNumber]]&gt;3,IF(דבד[[#This Row],[d_n]]=0,"",דבד[[#This Row],[b_n]]-E44=E44-E43)),1,""),"")</f>
        <v/>
      </c>
      <c r="R45" t="str">
        <f>IF(IFERROR(LOOKUP(דבד[[#This Row],[ClientID]],קביעויות[דילוג בתוך דילוג]),FALSE)=דבד[[#This Row],[ClientID]],1,"")</f>
        <v/>
      </c>
    </row>
    <row r="46" spans="1:18" x14ac:dyDescent="0.25">
      <c r="A46" t="s">
        <v>2</v>
      </c>
      <c r="B46">
        <v>45</v>
      </c>
      <c r="C46">
        <v>28</v>
      </c>
      <c r="D46">
        <f>דבד[[#This Row],[LengthofCycle]]+1</f>
        <v>29</v>
      </c>
      <c r="E46">
        <f>IF(דבד[[#This Row],[CycleNumber]]&gt;1,דבד[[#This Row],[LengthofCycle]]-C45,"")</f>
        <v>1</v>
      </c>
      <c r="F46">
        <f>IF(דבד[[#This Row],[CycleNumber]]&gt;2,דבד[[#This Row],[b_n]]-E45,"")</f>
        <v>2</v>
      </c>
      <c r="G46" t="str">
        <f>IF(דבד[[#This Row],[הפרש דילוג אחרון שנקבע]]&lt;&gt;"",D45+E45+דבד[[#This Row],[הפרש דילוג אחרון שנקבע]],"")</f>
        <v/>
      </c>
      <c r="H46" t="str">
        <f>IF(AND(דבד[[#This Row],[מחזור פעילות]]&lt;&gt;"",דבד[[#This Row],[מחזור פעילות]]&lt;4,דבד[[#This Row],[CycleNumber]]&lt;B47),IF(G47=D47,1,0),"")</f>
        <v/>
      </c>
      <c r="I46" t="str">
        <f>IF(דבד[[#This Row],[CycleNumber]]&gt;B45,IF(דבד[[#This Row],[נשמר הדילוג?]]&lt;&gt;"",דבד[[#This Row],[נשמר הדילוג?]],I45),"")</f>
        <v/>
      </c>
      <c r="J46" t="str">
        <f>IF(דבד[[#This Row],[נשמר הדילוג?]]&lt;&gt;"",1,IF(AND(J45&lt;&gt;"",דבד[[#This Row],[CycleNumber]]&gt;B45,J45&lt;&gt;4),IF(דבד[[#This Row],[f_n]]=דבד[[#This Row],[עד ועד]],1,J45+1),""))</f>
        <v/>
      </c>
      <c r="K46" t="str">
        <f>IF(AND(דבד[[#This Row],[מחזור פעילות]]=1,OR(J45="",דבד[[#This Row],[נשמר הדילוג?]]&lt;&gt;"")),1,IF(דבד[[#This Row],[מחזור פעילות]]&lt;&gt;"",K45+1,""))</f>
        <v/>
      </c>
      <c r="L46" t="str">
        <f>IF(דבד[[#This Row],[מחזור פעילות]]&lt;4,1,"")</f>
        <v/>
      </c>
      <c r="M46" t="str">
        <f>IF(AND(דבד[[#This Row],[ספירת משך וסת]]&lt;&gt;"",דבד[[#This Row],[מחזור פעילות]]&lt;4,OR(דבד[[#This Row],[CycleNumber]]&gt;B47,B47="")),דבד[[#This Row],[ספירת משך וסת]],"")</f>
        <v/>
      </c>
      <c r="N46" t="str">
        <f>IF(AND(דבד[[#This Row],[נשמר הדילוג?]]&lt;&gt;"",J45&lt;&gt;""),1,"")</f>
        <v/>
      </c>
      <c r="P46" t="str">
        <f>IF(דבד[[#This Row],[קביעת דילוג]]=1,דבד[[#This Row],[d_n]],"")</f>
        <v/>
      </c>
      <c r="Q46" t="str">
        <f>IFERROR(IF(AND(דבד[[#This Row],[CycleNumber]]&gt;3,IF(דבד[[#This Row],[d_n]]=0,"",דבד[[#This Row],[b_n]]-E45=E45-E44)),1,""),"")</f>
        <v/>
      </c>
      <c r="R46" t="str">
        <f>IF(IFERROR(LOOKUP(דבד[[#This Row],[ClientID]],קביעויות[דילוג בתוך דילוג]),FALSE)=דבד[[#This Row],[ClientID]],1,"")</f>
        <v/>
      </c>
    </row>
    <row r="47" spans="1:18" x14ac:dyDescent="0.25">
      <c r="A47" t="s">
        <v>4</v>
      </c>
      <c r="B47">
        <v>1</v>
      </c>
      <c r="C47">
        <v>28</v>
      </c>
      <c r="D47">
        <f>דבד[[#This Row],[LengthofCycle]]+1</f>
        <v>29</v>
      </c>
      <c r="E47" t="str">
        <f>IF(דבד[[#This Row],[CycleNumber]]&gt;1,דבד[[#This Row],[LengthofCycle]]-C46,"")</f>
        <v/>
      </c>
      <c r="F47" t="str">
        <f>IF(דבד[[#This Row],[CycleNumber]]&gt;2,דבד[[#This Row],[b_n]]-E46,"")</f>
        <v/>
      </c>
      <c r="G47" t="str">
        <f>IF(דבד[[#This Row],[הפרש דילוג אחרון שנקבע]]&lt;&gt;"",D46+E46+דבד[[#This Row],[הפרש דילוג אחרון שנקבע]],"")</f>
        <v/>
      </c>
      <c r="H47" t="str">
        <f>IF(AND(דבד[[#This Row],[מחזור פעילות]]&lt;&gt;"",דבד[[#This Row],[מחזור פעילות]]&lt;4,דבד[[#This Row],[CycleNumber]]&lt;B48),IF(G48=D48,1,0),"")</f>
        <v/>
      </c>
      <c r="I47" t="str">
        <f>IF(דבד[[#This Row],[CycleNumber]]&gt;B46,IF(דבד[[#This Row],[נשמר הדילוג?]]&lt;&gt;"",דבד[[#This Row],[נשמר הדילוג?]],I46),"")</f>
        <v/>
      </c>
      <c r="J47" t="str">
        <f>IF(דבד[[#This Row],[נשמר הדילוג?]]&lt;&gt;"",1,IF(AND(J46&lt;&gt;"",דבד[[#This Row],[CycleNumber]]&gt;B46,J46&lt;&gt;4),IF(דבד[[#This Row],[f_n]]=דבד[[#This Row],[עד ועד]],1,J46+1),""))</f>
        <v/>
      </c>
      <c r="K47" t="str">
        <f>IF(AND(דבד[[#This Row],[מחזור פעילות]]=1,OR(J46="",דבד[[#This Row],[נשמר הדילוג?]]&lt;&gt;"")),1,IF(דבד[[#This Row],[מחזור פעילות]]&lt;&gt;"",K46+1,""))</f>
        <v/>
      </c>
      <c r="L47" t="str">
        <f>IF(דבד[[#This Row],[מחזור פעילות]]&lt;4,1,"")</f>
        <v/>
      </c>
      <c r="M47" t="str">
        <f>IF(AND(דבד[[#This Row],[ספירת משך וסת]]&lt;&gt;"",דבד[[#This Row],[מחזור פעילות]]&lt;4,OR(דבד[[#This Row],[CycleNumber]]&gt;B48,B48="")),דבד[[#This Row],[ספירת משך וסת]],"")</f>
        <v/>
      </c>
      <c r="N47" t="str">
        <f>IF(AND(דבד[[#This Row],[נשמר הדילוג?]]&lt;&gt;"",J46&lt;&gt;""),1,"")</f>
        <v/>
      </c>
      <c r="P47" t="str">
        <f>IF(דבד[[#This Row],[קביעת דילוג]]=1,דבד[[#This Row],[d_n]],"")</f>
        <v/>
      </c>
      <c r="Q47" t="str">
        <f>IFERROR(IF(AND(דבד[[#This Row],[CycleNumber]]&gt;3,IF(דבד[[#This Row],[d_n]]=0,"",דבד[[#This Row],[b_n]]-E46=E46-E45)),1,""),"")</f>
        <v/>
      </c>
      <c r="R47" t="str">
        <f>IF(IFERROR(LOOKUP(דבד[[#This Row],[ClientID]],קביעויות[דילוג בתוך דילוג]),FALSE)=דבד[[#This Row],[ClientID]],1,"")</f>
        <v/>
      </c>
    </row>
    <row r="48" spans="1:18" x14ac:dyDescent="0.25">
      <c r="A48" t="s">
        <v>4</v>
      </c>
      <c r="B48">
        <v>2</v>
      </c>
      <c r="C48">
        <v>30</v>
      </c>
      <c r="D48">
        <f>דבד[[#This Row],[LengthofCycle]]+1</f>
        <v>31</v>
      </c>
      <c r="E48">
        <f>IF(דבד[[#This Row],[CycleNumber]]&gt;1,דבד[[#This Row],[LengthofCycle]]-C47,"")</f>
        <v>2</v>
      </c>
      <c r="F48" t="str">
        <f>IF(דבד[[#This Row],[CycleNumber]]&gt;2,דבד[[#This Row],[b_n]]-E47,"")</f>
        <v/>
      </c>
      <c r="G48" t="str">
        <f>IF(דבד[[#This Row],[הפרש דילוג אחרון שנקבע]]&lt;&gt;"",D47+E47+דבד[[#This Row],[הפרש דילוג אחרון שנקבע]],"")</f>
        <v/>
      </c>
      <c r="H48" t="str">
        <f>IF(AND(דבד[[#This Row],[מחזור פעילות]]&lt;&gt;"",דבד[[#This Row],[מחזור פעילות]]&lt;4,דבד[[#This Row],[CycleNumber]]&lt;B49),IF(G49=D49,1,0),"")</f>
        <v/>
      </c>
      <c r="I48" t="str">
        <f>IF(דבד[[#This Row],[CycleNumber]]&gt;B47,IF(דבד[[#This Row],[נשמר הדילוג?]]&lt;&gt;"",דבד[[#This Row],[נשמר הדילוג?]],I47),"")</f>
        <v/>
      </c>
      <c r="J48" t="str">
        <f>IF(דבד[[#This Row],[נשמר הדילוג?]]&lt;&gt;"",1,IF(AND(J47&lt;&gt;"",דבד[[#This Row],[CycleNumber]]&gt;B47,J47&lt;&gt;4),IF(דבד[[#This Row],[f_n]]=דבד[[#This Row],[עד ועד]],1,J47+1),""))</f>
        <v/>
      </c>
      <c r="K48" t="str">
        <f>IF(AND(דבד[[#This Row],[מחזור פעילות]]=1,OR(J47="",דבד[[#This Row],[נשמר הדילוג?]]&lt;&gt;"")),1,IF(דבד[[#This Row],[מחזור פעילות]]&lt;&gt;"",K47+1,""))</f>
        <v/>
      </c>
      <c r="L48" t="str">
        <f>IF(דבד[[#This Row],[מחזור פעילות]]&lt;4,1,"")</f>
        <v/>
      </c>
      <c r="M48" t="str">
        <f>IF(AND(דבד[[#This Row],[ספירת משך וסת]]&lt;&gt;"",דבד[[#This Row],[מחזור פעילות]]&lt;4,OR(דבד[[#This Row],[CycleNumber]]&gt;B49,B49="")),דבד[[#This Row],[ספירת משך וסת]],"")</f>
        <v/>
      </c>
      <c r="N48" t="str">
        <f>IF(AND(דבד[[#This Row],[נשמר הדילוג?]]&lt;&gt;"",J47&lt;&gt;""),1,"")</f>
        <v/>
      </c>
      <c r="P48" t="str">
        <f>IF(דבד[[#This Row],[קביעת דילוג]]=1,דבד[[#This Row],[d_n]],"")</f>
        <v/>
      </c>
      <c r="Q48" t="str">
        <f>IFERROR(IF(AND(דבד[[#This Row],[CycleNumber]]&gt;3,IF(דבד[[#This Row],[d_n]]=0,"",דבד[[#This Row],[b_n]]-E47=E47-E46)),1,""),"")</f>
        <v/>
      </c>
      <c r="R48" t="str">
        <f>IF(IFERROR(LOOKUP(דבד[[#This Row],[ClientID]],קביעויות[דילוג בתוך דילוג]),FALSE)=דבד[[#This Row],[ClientID]],1,"")</f>
        <v/>
      </c>
    </row>
    <row r="49" spans="1:18" x14ac:dyDescent="0.25">
      <c r="A49" t="s">
        <v>4</v>
      </c>
      <c r="B49">
        <v>3</v>
      </c>
      <c r="C49">
        <v>29</v>
      </c>
      <c r="D49">
        <f>דבד[[#This Row],[LengthofCycle]]+1</f>
        <v>30</v>
      </c>
      <c r="E49">
        <f>IF(דבד[[#This Row],[CycleNumber]]&gt;1,דבד[[#This Row],[LengthofCycle]]-C48,"")</f>
        <v>-1</v>
      </c>
      <c r="F49">
        <f>IF(דבד[[#This Row],[CycleNumber]]&gt;2,דבד[[#This Row],[b_n]]-E48,"")</f>
        <v>-3</v>
      </c>
      <c r="G49" t="str">
        <f>IF(דבד[[#This Row],[הפרש דילוג אחרון שנקבע]]&lt;&gt;"",D48+E48+דבד[[#This Row],[הפרש דילוג אחרון שנקבע]],"")</f>
        <v/>
      </c>
      <c r="H49" t="str">
        <f>IF(AND(דבד[[#This Row],[מחזור פעילות]]&lt;&gt;"",דבד[[#This Row],[מחזור פעילות]]&lt;4,דבד[[#This Row],[CycleNumber]]&lt;B50),IF(G50=D50,1,0),"")</f>
        <v/>
      </c>
      <c r="I49" t="str">
        <f>IF(דבד[[#This Row],[CycleNumber]]&gt;B48,IF(דבד[[#This Row],[נשמר הדילוג?]]&lt;&gt;"",דבד[[#This Row],[נשמר הדילוג?]],I48),"")</f>
        <v/>
      </c>
      <c r="J49" t="str">
        <f>IF(דבד[[#This Row],[נשמר הדילוג?]]&lt;&gt;"",1,IF(AND(J48&lt;&gt;"",דבד[[#This Row],[CycleNumber]]&gt;B48,J48&lt;&gt;4),IF(דבד[[#This Row],[f_n]]=דבד[[#This Row],[עד ועד]],1,J48+1),""))</f>
        <v/>
      </c>
      <c r="K49" t="str">
        <f>IF(AND(דבד[[#This Row],[מחזור פעילות]]=1,OR(J48="",דבד[[#This Row],[נשמר הדילוג?]]&lt;&gt;"")),1,IF(דבד[[#This Row],[מחזור פעילות]]&lt;&gt;"",K48+1,""))</f>
        <v/>
      </c>
      <c r="L49" t="str">
        <f>IF(דבד[[#This Row],[מחזור פעילות]]&lt;4,1,"")</f>
        <v/>
      </c>
      <c r="M49" t="str">
        <f>IF(AND(דבד[[#This Row],[ספירת משך וסת]]&lt;&gt;"",דבד[[#This Row],[מחזור פעילות]]&lt;4,OR(דבד[[#This Row],[CycleNumber]]&gt;B50,B50="")),דבד[[#This Row],[ספירת משך וסת]],"")</f>
        <v/>
      </c>
      <c r="N49" t="str">
        <f>IF(AND(דבד[[#This Row],[נשמר הדילוג?]]&lt;&gt;"",J48&lt;&gt;""),1,"")</f>
        <v/>
      </c>
      <c r="P49" t="str">
        <f>IF(דבד[[#This Row],[קביעת דילוג]]=1,דבד[[#This Row],[d_n]],"")</f>
        <v/>
      </c>
      <c r="Q49" t="str">
        <f>IFERROR(IF(AND(דבד[[#This Row],[CycleNumber]]&gt;3,IF(דבד[[#This Row],[d_n]]=0,"",דבד[[#This Row],[b_n]]-E48=E48-E47)),1,""),"")</f>
        <v/>
      </c>
      <c r="R49" t="str">
        <f>IF(IFERROR(LOOKUP(דבד[[#This Row],[ClientID]],קביעויות[דילוג בתוך דילוג]),FALSE)=דבד[[#This Row],[ClientID]],1,"")</f>
        <v/>
      </c>
    </row>
    <row r="50" spans="1:18" x14ac:dyDescent="0.25">
      <c r="A50" t="s">
        <v>4</v>
      </c>
      <c r="B50">
        <v>4</v>
      </c>
      <c r="C50">
        <v>26</v>
      </c>
      <c r="D50">
        <f>דבד[[#This Row],[LengthofCycle]]+1</f>
        <v>27</v>
      </c>
      <c r="E50">
        <f>IF(דבד[[#This Row],[CycleNumber]]&gt;1,דבד[[#This Row],[LengthofCycle]]-C49,"")</f>
        <v>-3</v>
      </c>
      <c r="F50">
        <f>IF(דבד[[#This Row],[CycleNumber]]&gt;2,דבד[[#This Row],[b_n]]-E49,"")</f>
        <v>-2</v>
      </c>
      <c r="G50" t="str">
        <f>IF(דבד[[#This Row],[הפרש דילוג אחרון שנקבע]]&lt;&gt;"",D49+E49+דבד[[#This Row],[הפרש דילוג אחרון שנקבע]],"")</f>
        <v/>
      </c>
      <c r="H50" t="str">
        <f>IF(AND(דבד[[#This Row],[מחזור פעילות]]&lt;&gt;"",דבד[[#This Row],[מחזור פעילות]]&lt;4,דבד[[#This Row],[CycleNumber]]&lt;B51),IF(G51=D51,1,0),"")</f>
        <v/>
      </c>
      <c r="I50" t="str">
        <f>IF(דבד[[#This Row],[CycleNumber]]&gt;B49,IF(דבד[[#This Row],[נשמר הדילוג?]]&lt;&gt;"",דבד[[#This Row],[נשמר הדילוג?]],I49),"")</f>
        <v/>
      </c>
      <c r="J50" t="str">
        <f>IF(דבד[[#This Row],[נשמר הדילוג?]]&lt;&gt;"",1,IF(AND(J49&lt;&gt;"",דבד[[#This Row],[CycleNumber]]&gt;B49,J49&lt;&gt;4),IF(דבד[[#This Row],[f_n]]=דבד[[#This Row],[עד ועד]],1,J49+1),""))</f>
        <v/>
      </c>
      <c r="K50" t="str">
        <f>IF(AND(דבד[[#This Row],[מחזור פעילות]]=1,OR(J49="",דבד[[#This Row],[נשמר הדילוג?]]&lt;&gt;"")),1,IF(דבד[[#This Row],[מחזור פעילות]]&lt;&gt;"",K49+1,""))</f>
        <v/>
      </c>
      <c r="L50" t="str">
        <f>IF(דבד[[#This Row],[מחזור פעילות]]&lt;4,1,"")</f>
        <v/>
      </c>
      <c r="M50" t="str">
        <f>IF(AND(דבד[[#This Row],[ספירת משך וסת]]&lt;&gt;"",דבד[[#This Row],[מחזור פעילות]]&lt;4,OR(דבד[[#This Row],[CycleNumber]]&gt;B51,B51="")),דבד[[#This Row],[ספירת משך וסת]],"")</f>
        <v/>
      </c>
      <c r="N50" t="str">
        <f>IF(AND(דבד[[#This Row],[נשמר הדילוג?]]&lt;&gt;"",J49&lt;&gt;""),1,"")</f>
        <v/>
      </c>
      <c r="P50" t="str">
        <f>IF(דבד[[#This Row],[קביעת דילוג]]=1,דבד[[#This Row],[d_n]],"")</f>
        <v/>
      </c>
      <c r="Q50" t="str">
        <f>IFERROR(IF(AND(דבד[[#This Row],[CycleNumber]]&gt;3,IF(דבד[[#This Row],[d_n]]=0,"",דבד[[#This Row],[b_n]]-E49=E49-E48)),1,""),"")</f>
        <v/>
      </c>
      <c r="R50" t="str">
        <f>IF(IFERROR(LOOKUP(דבד[[#This Row],[ClientID]],קביעויות[דילוג בתוך דילוג]),FALSE)=דבד[[#This Row],[ClientID]],1,"")</f>
        <v/>
      </c>
    </row>
    <row r="51" spans="1:18" x14ac:dyDescent="0.25">
      <c r="A51" t="s">
        <v>4</v>
      </c>
      <c r="B51">
        <v>5</v>
      </c>
      <c r="C51">
        <v>31</v>
      </c>
      <c r="D51">
        <f>דבד[[#This Row],[LengthofCycle]]+1</f>
        <v>32</v>
      </c>
      <c r="E51">
        <f>IF(דבד[[#This Row],[CycleNumber]]&gt;1,דבד[[#This Row],[LengthofCycle]]-C50,"")</f>
        <v>5</v>
      </c>
      <c r="F51">
        <f>IF(דבד[[#This Row],[CycleNumber]]&gt;2,דבד[[#This Row],[b_n]]-E50,"")</f>
        <v>8</v>
      </c>
      <c r="G51" t="str">
        <f>IF(דבד[[#This Row],[הפרש דילוג אחרון שנקבע]]&lt;&gt;"",D50+E50+דבד[[#This Row],[הפרש דילוג אחרון שנקבע]],"")</f>
        <v/>
      </c>
      <c r="H51" t="str">
        <f>IF(AND(דבד[[#This Row],[מחזור פעילות]]&lt;&gt;"",דבד[[#This Row],[מחזור פעילות]]&lt;4,דבד[[#This Row],[CycleNumber]]&lt;B52),IF(G52=D52,1,0),"")</f>
        <v/>
      </c>
      <c r="I51" t="str">
        <f>IF(דבד[[#This Row],[CycleNumber]]&gt;B50,IF(דבד[[#This Row],[נשמר הדילוג?]]&lt;&gt;"",דבד[[#This Row],[נשמר הדילוג?]],I50),"")</f>
        <v/>
      </c>
      <c r="J51" t="str">
        <f>IF(דבד[[#This Row],[נשמר הדילוג?]]&lt;&gt;"",1,IF(AND(J50&lt;&gt;"",דבד[[#This Row],[CycleNumber]]&gt;B50,J50&lt;&gt;4),IF(דבד[[#This Row],[f_n]]=דבד[[#This Row],[עד ועד]],1,J50+1),""))</f>
        <v/>
      </c>
      <c r="K51" t="str">
        <f>IF(AND(דבד[[#This Row],[מחזור פעילות]]=1,OR(J50="",דבד[[#This Row],[נשמר הדילוג?]]&lt;&gt;"")),1,IF(דבד[[#This Row],[מחזור פעילות]]&lt;&gt;"",K50+1,""))</f>
        <v/>
      </c>
      <c r="L51" t="str">
        <f>IF(דבד[[#This Row],[מחזור פעילות]]&lt;4,1,"")</f>
        <v/>
      </c>
      <c r="M51" t="str">
        <f>IF(AND(דבד[[#This Row],[ספירת משך וסת]]&lt;&gt;"",דבד[[#This Row],[מחזור פעילות]]&lt;4,OR(דבד[[#This Row],[CycleNumber]]&gt;B52,B52="")),דבד[[#This Row],[ספירת משך וסת]],"")</f>
        <v/>
      </c>
      <c r="N51" t="str">
        <f>IF(AND(דבד[[#This Row],[נשמר הדילוג?]]&lt;&gt;"",J50&lt;&gt;""),1,"")</f>
        <v/>
      </c>
      <c r="P51" t="str">
        <f>IF(דבד[[#This Row],[קביעת דילוג]]=1,דבד[[#This Row],[d_n]],"")</f>
        <v/>
      </c>
      <c r="Q51" t="str">
        <f>IFERROR(IF(AND(דבד[[#This Row],[CycleNumber]]&gt;3,IF(דבד[[#This Row],[d_n]]=0,"",דבד[[#This Row],[b_n]]-E50=E50-E49)),1,""),"")</f>
        <v/>
      </c>
      <c r="R51" t="str">
        <f>IF(IFERROR(LOOKUP(דבד[[#This Row],[ClientID]],קביעויות[דילוג בתוך דילוג]),FALSE)=דבד[[#This Row],[ClientID]],1,"")</f>
        <v/>
      </c>
    </row>
    <row r="52" spans="1:18" x14ac:dyDescent="0.25">
      <c r="A52" t="s">
        <v>4</v>
      </c>
      <c r="B52">
        <v>6</v>
      </c>
      <c r="C52">
        <v>27</v>
      </c>
      <c r="D52">
        <f>דבד[[#This Row],[LengthofCycle]]+1</f>
        <v>28</v>
      </c>
      <c r="E52">
        <f>IF(דבד[[#This Row],[CycleNumber]]&gt;1,דבד[[#This Row],[LengthofCycle]]-C51,"")</f>
        <v>-4</v>
      </c>
      <c r="F52">
        <f>IF(דבד[[#This Row],[CycleNumber]]&gt;2,דבד[[#This Row],[b_n]]-E51,"")</f>
        <v>-9</v>
      </c>
      <c r="G52" t="str">
        <f>IF(דבד[[#This Row],[הפרש דילוג אחרון שנקבע]]&lt;&gt;"",D51+E51+דבד[[#This Row],[הפרש דילוג אחרון שנקבע]],"")</f>
        <v/>
      </c>
      <c r="H52" t="str">
        <f>IF(AND(דבד[[#This Row],[מחזור פעילות]]&lt;&gt;"",דבד[[#This Row],[מחזור פעילות]]&lt;4,דבד[[#This Row],[CycleNumber]]&lt;B53),IF(G53=D53,1,0),"")</f>
        <v/>
      </c>
      <c r="I52" t="str">
        <f>IF(דבד[[#This Row],[CycleNumber]]&gt;B51,IF(דבד[[#This Row],[נשמר הדילוג?]]&lt;&gt;"",דבד[[#This Row],[נשמר הדילוג?]],I51),"")</f>
        <v/>
      </c>
      <c r="J52" t="str">
        <f>IF(דבד[[#This Row],[נשמר הדילוג?]]&lt;&gt;"",1,IF(AND(J51&lt;&gt;"",דבד[[#This Row],[CycleNumber]]&gt;B51,J51&lt;&gt;4),IF(דבד[[#This Row],[f_n]]=דבד[[#This Row],[עד ועד]],1,J51+1),""))</f>
        <v/>
      </c>
      <c r="K52" t="str">
        <f>IF(AND(דבד[[#This Row],[מחזור פעילות]]=1,OR(J51="",דבד[[#This Row],[נשמר הדילוג?]]&lt;&gt;"")),1,IF(דבד[[#This Row],[מחזור פעילות]]&lt;&gt;"",K51+1,""))</f>
        <v/>
      </c>
      <c r="L52" t="str">
        <f>IF(דבד[[#This Row],[מחזור פעילות]]&lt;4,1,"")</f>
        <v/>
      </c>
      <c r="M52" t="str">
        <f>IF(AND(דבד[[#This Row],[ספירת משך וסת]]&lt;&gt;"",דבד[[#This Row],[מחזור פעילות]]&lt;4,OR(דבד[[#This Row],[CycleNumber]]&gt;B53,B53="")),דבד[[#This Row],[ספירת משך וסת]],"")</f>
        <v/>
      </c>
      <c r="N52" t="str">
        <f>IF(AND(דבד[[#This Row],[נשמר הדילוג?]]&lt;&gt;"",J51&lt;&gt;""),1,"")</f>
        <v/>
      </c>
      <c r="P52" t="str">
        <f>IF(דבד[[#This Row],[קביעת דילוג]]=1,דבד[[#This Row],[d_n]],"")</f>
        <v/>
      </c>
      <c r="Q52" t="str">
        <f>IFERROR(IF(AND(דבד[[#This Row],[CycleNumber]]&gt;3,IF(דבד[[#This Row],[d_n]]=0,"",דבד[[#This Row],[b_n]]-E51=E51-E50)),1,""),"")</f>
        <v/>
      </c>
      <c r="R52" t="str">
        <f>IF(IFERROR(LOOKUP(דבד[[#This Row],[ClientID]],קביעויות[דילוג בתוך דילוג]),FALSE)=דבד[[#This Row],[ClientID]],1,"")</f>
        <v/>
      </c>
    </row>
    <row r="53" spans="1:18" x14ac:dyDescent="0.25">
      <c r="A53" t="s">
        <v>4</v>
      </c>
      <c r="B53">
        <v>7</v>
      </c>
      <c r="C53">
        <v>29</v>
      </c>
      <c r="D53">
        <f>דבד[[#This Row],[LengthofCycle]]+1</f>
        <v>30</v>
      </c>
      <c r="E53">
        <f>IF(דבד[[#This Row],[CycleNumber]]&gt;1,דבד[[#This Row],[LengthofCycle]]-C52,"")</f>
        <v>2</v>
      </c>
      <c r="F53">
        <f>IF(דבד[[#This Row],[CycleNumber]]&gt;2,דבד[[#This Row],[b_n]]-E52,"")</f>
        <v>6</v>
      </c>
      <c r="G53" t="str">
        <f>IF(דבד[[#This Row],[הפרש דילוג אחרון שנקבע]]&lt;&gt;"",D52+E52+דבד[[#This Row],[הפרש דילוג אחרון שנקבע]],"")</f>
        <v/>
      </c>
      <c r="H53" t="str">
        <f>IF(AND(דבד[[#This Row],[מחזור פעילות]]&lt;&gt;"",דבד[[#This Row],[מחזור פעילות]]&lt;4,דבד[[#This Row],[CycleNumber]]&lt;B54),IF(G54=D54,1,0),"")</f>
        <v/>
      </c>
      <c r="I53" t="str">
        <f>IF(דבד[[#This Row],[CycleNumber]]&gt;B52,IF(דבד[[#This Row],[נשמר הדילוג?]]&lt;&gt;"",דבד[[#This Row],[נשמר הדילוג?]],I52),"")</f>
        <v/>
      </c>
      <c r="J53" t="str">
        <f>IF(דבד[[#This Row],[נשמר הדילוג?]]&lt;&gt;"",1,IF(AND(J52&lt;&gt;"",דבד[[#This Row],[CycleNumber]]&gt;B52,J52&lt;&gt;4),IF(דבד[[#This Row],[f_n]]=דבד[[#This Row],[עד ועד]],1,J52+1),""))</f>
        <v/>
      </c>
      <c r="K53" t="str">
        <f>IF(AND(דבד[[#This Row],[מחזור פעילות]]=1,OR(J52="",דבד[[#This Row],[נשמר הדילוג?]]&lt;&gt;"")),1,IF(דבד[[#This Row],[מחזור פעילות]]&lt;&gt;"",K52+1,""))</f>
        <v/>
      </c>
      <c r="L53" t="str">
        <f>IF(דבד[[#This Row],[מחזור פעילות]]&lt;4,1,"")</f>
        <v/>
      </c>
      <c r="M53" t="str">
        <f>IF(AND(דבד[[#This Row],[ספירת משך וסת]]&lt;&gt;"",דבד[[#This Row],[מחזור פעילות]]&lt;4,OR(דבד[[#This Row],[CycleNumber]]&gt;B54,B54="")),דבד[[#This Row],[ספירת משך וסת]],"")</f>
        <v/>
      </c>
      <c r="N53" t="str">
        <f>IF(AND(דבד[[#This Row],[נשמר הדילוג?]]&lt;&gt;"",J52&lt;&gt;""),1,"")</f>
        <v/>
      </c>
      <c r="P53" t="str">
        <f>IF(דבד[[#This Row],[קביעת דילוג]]=1,דבד[[#This Row],[d_n]],"")</f>
        <v/>
      </c>
      <c r="Q53" t="str">
        <f>IFERROR(IF(AND(דבד[[#This Row],[CycleNumber]]&gt;3,IF(דבד[[#This Row],[d_n]]=0,"",דבד[[#This Row],[b_n]]-E52=E52-E51)),1,""),"")</f>
        <v/>
      </c>
      <c r="R53" t="str">
        <f>IF(IFERROR(LOOKUP(דבד[[#This Row],[ClientID]],קביעויות[דילוג בתוך דילוג]),FALSE)=דבד[[#This Row],[ClientID]],1,"")</f>
        <v/>
      </c>
    </row>
    <row r="54" spans="1:18" x14ac:dyDescent="0.25">
      <c r="A54" t="s">
        <v>4</v>
      </c>
      <c r="B54">
        <v>8</v>
      </c>
      <c r="C54">
        <v>34</v>
      </c>
      <c r="D54">
        <f>דבד[[#This Row],[LengthofCycle]]+1</f>
        <v>35</v>
      </c>
      <c r="E54">
        <f>IF(דבד[[#This Row],[CycleNumber]]&gt;1,דבד[[#This Row],[LengthofCycle]]-C53,"")</f>
        <v>5</v>
      </c>
      <c r="F54">
        <f>IF(דבד[[#This Row],[CycleNumber]]&gt;2,דבד[[#This Row],[b_n]]-E53,"")</f>
        <v>3</v>
      </c>
      <c r="G54" t="str">
        <f>IF(דבד[[#This Row],[הפרש דילוג אחרון שנקבע]]&lt;&gt;"",D53+E53+דבד[[#This Row],[הפרש דילוג אחרון שנקבע]],"")</f>
        <v/>
      </c>
      <c r="H54" t="str">
        <f>IF(AND(דבד[[#This Row],[מחזור פעילות]]&lt;&gt;"",דבד[[#This Row],[מחזור פעילות]]&lt;4,דבד[[#This Row],[CycleNumber]]&lt;B55),IF(G55=D55,1,0),"")</f>
        <v/>
      </c>
      <c r="I54" t="str">
        <f>IF(דבד[[#This Row],[CycleNumber]]&gt;B53,IF(דבד[[#This Row],[נשמר הדילוג?]]&lt;&gt;"",דבד[[#This Row],[נשמר הדילוג?]],I53),"")</f>
        <v/>
      </c>
      <c r="J54" t="str">
        <f>IF(דבד[[#This Row],[נשמר הדילוג?]]&lt;&gt;"",1,IF(AND(J53&lt;&gt;"",דבד[[#This Row],[CycleNumber]]&gt;B53,J53&lt;&gt;4),IF(דבד[[#This Row],[f_n]]=דבד[[#This Row],[עד ועד]],1,J53+1),""))</f>
        <v/>
      </c>
      <c r="K54" t="str">
        <f>IF(AND(דבד[[#This Row],[מחזור פעילות]]=1,OR(J53="",דבד[[#This Row],[נשמר הדילוג?]]&lt;&gt;"")),1,IF(דבד[[#This Row],[מחזור פעילות]]&lt;&gt;"",K53+1,""))</f>
        <v/>
      </c>
      <c r="L54" t="str">
        <f>IF(דבד[[#This Row],[מחזור פעילות]]&lt;4,1,"")</f>
        <v/>
      </c>
      <c r="M54" t="str">
        <f>IF(AND(דבד[[#This Row],[ספירת משך וסת]]&lt;&gt;"",דבד[[#This Row],[מחזור פעילות]]&lt;4,OR(דבד[[#This Row],[CycleNumber]]&gt;B55,B55="")),דבד[[#This Row],[ספירת משך וסת]],"")</f>
        <v/>
      </c>
      <c r="N54" t="str">
        <f>IF(AND(דבד[[#This Row],[נשמר הדילוג?]]&lt;&gt;"",J53&lt;&gt;""),1,"")</f>
        <v/>
      </c>
      <c r="P54" t="str">
        <f>IF(דבד[[#This Row],[קביעת דילוג]]=1,דבד[[#This Row],[d_n]],"")</f>
        <v/>
      </c>
      <c r="Q54" t="str">
        <f>IFERROR(IF(AND(דבד[[#This Row],[CycleNumber]]&gt;3,IF(דבד[[#This Row],[d_n]]=0,"",דבד[[#This Row],[b_n]]-E53=E53-E52)),1,""),"")</f>
        <v/>
      </c>
      <c r="R54" t="str">
        <f>IF(IFERROR(LOOKUP(דבד[[#This Row],[ClientID]],קביעויות[דילוג בתוך דילוג]),FALSE)=דבד[[#This Row],[ClientID]],1,"")</f>
        <v/>
      </c>
    </row>
    <row r="55" spans="1:18" x14ac:dyDescent="0.25">
      <c r="A55" t="s">
        <v>4</v>
      </c>
      <c r="B55">
        <v>9</v>
      </c>
      <c r="C55">
        <v>27</v>
      </c>
      <c r="D55">
        <f>דבד[[#This Row],[LengthofCycle]]+1</f>
        <v>28</v>
      </c>
      <c r="E55">
        <f>IF(דבד[[#This Row],[CycleNumber]]&gt;1,דבד[[#This Row],[LengthofCycle]]-C54,"")</f>
        <v>-7</v>
      </c>
      <c r="F55">
        <f>IF(דבד[[#This Row],[CycleNumber]]&gt;2,דבד[[#This Row],[b_n]]-E54,"")</f>
        <v>-12</v>
      </c>
      <c r="G55" t="str">
        <f>IF(דבד[[#This Row],[הפרש דילוג אחרון שנקבע]]&lt;&gt;"",D54+E54+דבד[[#This Row],[הפרש דילוג אחרון שנקבע]],"")</f>
        <v/>
      </c>
      <c r="H55" t="str">
        <f>IF(AND(דבד[[#This Row],[מחזור פעילות]]&lt;&gt;"",דבד[[#This Row],[מחזור פעילות]]&lt;4,דבד[[#This Row],[CycleNumber]]&lt;B56),IF(G56=D56,1,0),"")</f>
        <v/>
      </c>
      <c r="I55" t="str">
        <f>IF(דבד[[#This Row],[CycleNumber]]&gt;B54,IF(דבד[[#This Row],[נשמר הדילוג?]]&lt;&gt;"",דבד[[#This Row],[נשמר הדילוג?]],I54),"")</f>
        <v/>
      </c>
      <c r="J55" t="str">
        <f>IF(דבד[[#This Row],[נשמר הדילוג?]]&lt;&gt;"",1,IF(AND(J54&lt;&gt;"",דבד[[#This Row],[CycleNumber]]&gt;B54,J54&lt;&gt;4),IF(דבד[[#This Row],[f_n]]=דבד[[#This Row],[עד ועד]],1,J54+1),""))</f>
        <v/>
      </c>
      <c r="K55" t="str">
        <f>IF(AND(דבד[[#This Row],[מחזור פעילות]]=1,OR(J54="",דבד[[#This Row],[נשמר הדילוג?]]&lt;&gt;"")),1,IF(דבד[[#This Row],[מחזור פעילות]]&lt;&gt;"",K54+1,""))</f>
        <v/>
      </c>
      <c r="L55" t="str">
        <f>IF(דבד[[#This Row],[מחזור פעילות]]&lt;4,1,"")</f>
        <v/>
      </c>
      <c r="M55" t="str">
        <f>IF(AND(דבד[[#This Row],[ספירת משך וסת]]&lt;&gt;"",דבד[[#This Row],[מחזור פעילות]]&lt;4,OR(דבד[[#This Row],[CycleNumber]]&gt;B56,B56="")),דבד[[#This Row],[ספירת משך וסת]],"")</f>
        <v/>
      </c>
      <c r="N55" t="str">
        <f>IF(AND(דבד[[#This Row],[נשמר הדילוג?]]&lt;&gt;"",J54&lt;&gt;""),1,"")</f>
        <v/>
      </c>
      <c r="P55" t="str">
        <f>IF(דבד[[#This Row],[קביעת דילוג]]=1,דבד[[#This Row],[d_n]],"")</f>
        <v/>
      </c>
      <c r="Q55" t="str">
        <f>IFERROR(IF(AND(דבד[[#This Row],[CycleNumber]]&gt;3,IF(דבד[[#This Row],[d_n]]=0,"",דבד[[#This Row],[b_n]]-E54=E54-E53)),1,""),"")</f>
        <v/>
      </c>
      <c r="R55" t="str">
        <f>IF(IFERROR(LOOKUP(דבד[[#This Row],[ClientID]],קביעויות[דילוג בתוך דילוג]),FALSE)=דבד[[#This Row],[ClientID]],1,"")</f>
        <v/>
      </c>
    </row>
    <row r="56" spans="1:18" x14ac:dyDescent="0.25">
      <c r="A56" t="s">
        <v>4</v>
      </c>
      <c r="B56">
        <v>10</v>
      </c>
      <c r="C56">
        <v>28</v>
      </c>
      <c r="D56">
        <f>דבד[[#This Row],[LengthofCycle]]+1</f>
        <v>29</v>
      </c>
      <c r="E56">
        <f>IF(דבד[[#This Row],[CycleNumber]]&gt;1,דבד[[#This Row],[LengthofCycle]]-C55,"")</f>
        <v>1</v>
      </c>
      <c r="F56">
        <f>IF(דבד[[#This Row],[CycleNumber]]&gt;2,דבד[[#This Row],[b_n]]-E55,"")</f>
        <v>8</v>
      </c>
      <c r="G56" t="str">
        <f>IF(דבד[[#This Row],[הפרש דילוג אחרון שנקבע]]&lt;&gt;"",D55+E55+דבד[[#This Row],[הפרש דילוג אחרון שנקבע]],"")</f>
        <v/>
      </c>
      <c r="H56" t="str">
        <f>IF(AND(דבד[[#This Row],[מחזור פעילות]]&lt;&gt;"",דבד[[#This Row],[מחזור פעילות]]&lt;4,דבד[[#This Row],[CycleNumber]]&lt;B57),IF(G57=D57,1,0),"")</f>
        <v/>
      </c>
      <c r="I56" t="str">
        <f>IF(דבד[[#This Row],[CycleNumber]]&gt;B55,IF(דבד[[#This Row],[נשמר הדילוג?]]&lt;&gt;"",דבד[[#This Row],[נשמר הדילוג?]],I55),"")</f>
        <v/>
      </c>
      <c r="J56" t="str">
        <f>IF(דבד[[#This Row],[נשמר הדילוג?]]&lt;&gt;"",1,IF(AND(J55&lt;&gt;"",דבד[[#This Row],[CycleNumber]]&gt;B55,J55&lt;&gt;4),IF(דבד[[#This Row],[f_n]]=דבד[[#This Row],[עד ועד]],1,J55+1),""))</f>
        <v/>
      </c>
      <c r="K56" t="str">
        <f>IF(AND(דבד[[#This Row],[מחזור פעילות]]=1,OR(J55="",דבד[[#This Row],[נשמר הדילוג?]]&lt;&gt;"")),1,IF(דבד[[#This Row],[מחזור פעילות]]&lt;&gt;"",K55+1,""))</f>
        <v/>
      </c>
      <c r="L56" t="str">
        <f>IF(דבד[[#This Row],[מחזור פעילות]]&lt;4,1,"")</f>
        <v/>
      </c>
      <c r="M56" t="str">
        <f>IF(AND(דבד[[#This Row],[ספירת משך וסת]]&lt;&gt;"",דבד[[#This Row],[מחזור פעילות]]&lt;4,OR(דבד[[#This Row],[CycleNumber]]&gt;B57,B57="")),דבד[[#This Row],[ספירת משך וסת]],"")</f>
        <v/>
      </c>
      <c r="N56" t="str">
        <f>IF(AND(דבד[[#This Row],[נשמר הדילוג?]]&lt;&gt;"",J55&lt;&gt;""),1,"")</f>
        <v/>
      </c>
      <c r="P56" t="str">
        <f>IF(דבד[[#This Row],[קביעת דילוג]]=1,דבד[[#This Row],[d_n]],"")</f>
        <v/>
      </c>
      <c r="Q56" t="str">
        <f>IFERROR(IF(AND(דבד[[#This Row],[CycleNumber]]&gt;3,IF(דבד[[#This Row],[d_n]]=0,"",דבד[[#This Row],[b_n]]-E55=E55-E54)),1,""),"")</f>
        <v/>
      </c>
      <c r="R56" t="str">
        <f>IF(IFERROR(LOOKUP(דבד[[#This Row],[ClientID]],קביעויות[דילוג בתוך דילוג]),FALSE)=דבד[[#This Row],[ClientID]],1,"")</f>
        <v/>
      </c>
    </row>
    <row r="57" spans="1:18" x14ac:dyDescent="0.25">
      <c r="A57" t="s">
        <v>4</v>
      </c>
      <c r="B57">
        <v>11</v>
      </c>
      <c r="C57">
        <v>29</v>
      </c>
      <c r="D57">
        <f>דבד[[#This Row],[LengthofCycle]]+1</f>
        <v>30</v>
      </c>
      <c r="E57">
        <f>IF(דבד[[#This Row],[CycleNumber]]&gt;1,דבד[[#This Row],[LengthofCycle]]-C56,"")</f>
        <v>1</v>
      </c>
      <c r="F57">
        <f>IF(דבד[[#This Row],[CycleNumber]]&gt;2,דבד[[#This Row],[b_n]]-E56,"")</f>
        <v>0</v>
      </c>
      <c r="G57" t="str">
        <f>IF(דבד[[#This Row],[הפרש דילוג אחרון שנקבע]]&lt;&gt;"",D56+E56+דבד[[#This Row],[הפרש דילוג אחרון שנקבע]],"")</f>
        <v/>
      </c>
      <c r="H57" t="str">
        <f>IF(AND(דבד[[#This Row],[מחזור פעילות]]&lt;&gt;"",דבד[[#This Row],[מחזור פעילות]]&lt;4,דבד[[#This Row],[CycleNumber]]&lt;B58),IF(G58=D58,1,0),"")</f>
        <v/>
      </c>
      <c r="I57" t="str">
        <f>IF(דבד[[#This Row],[CycleNumber]]&gt;B56,IF(דבד[[#This Row],[נשמר הדילוג?]]&lt;&gt;"",דבד[[#This Row],[נשמר הדילוג?]],I56),"")</f>
        <v/>
      </c>
      <c r="J57" t="str">
        <f>IF(דבד[[#This Row],[נשמר הדילוג?]]&lt;&gt;"",1,IF(AND(J56&lt;&gt;"",דבד[[#This Row],[CycleNumber]]&gt;B56,J56&lt;&gt;4),IF(דבד[[#This Row],[f_n]]=דבד[[#This Row],[עד ועד]],1,J56+1),""))</f>
        <v/>
      </c>
      <c r="K57" t="str">
        <f>IF(AND(דבד[[#This Row],[מחזור פעילות]]=1,OR(J56="",דבד[[#This Row],[נשמר הדילוג?]]&lt;&gt;"")),1,IF(דבד[[#This Row],[מחזור פעילות]]&lt;&gt;"",K56+1,""))</f>
        <v/>
      </c>
      <c r="L57" t="str">
        <f>IF(דבד[[#This Row],[מחזור פעילות]]&lt;4,1,"")</f>
        <v/>
      </c>
      <c r="M57" t="str">
        <f>IF(AND(דבד[[#This Row],[ספירת משך וסת]]&lt;&gt;"",דבד[[#This Row],[מחזור פעילות]]&lt;4,OR(דבד[[#This Row],[CycleNumber]]&gt;B58,B58="")),דבד[[#This Row],[ספירת משך וסת]],"")</f>
        <v/>
      </c>
      <c r="N57" t="str">
        <f>IF(AND(דבד[[#This Row],[נשמר הדילוג?]]&lt;&gt;"",J56&lt;&gt;""),1,"")</f>
        <v/>
      </c>
      <c r="P57" t="str">
        <f>IF(דבד[[#This Row],[קביעת דילוג]]=1,דבד[[#This Row],[d_n]],"")</f>
        <v/>
      </c>
      <c r="Q57" t="str">
        <f>IFERROR(IF(AND(דבד[[#This Row],[CycleNumber]]&gt;3,IF(דבד[[#This Row],[d_n]]=0,"",דבד[[#This Row],[b_n]]-E56=E56-E55)),1,""),"")</f>
        <v/>
      </c>
      <c r="R57" t="str">
        <f>IF(IFERROR(LOOKUP(דבד[[#This Row],[ClientID]],קביעויות[דילוג בתוך דילוג]),FALSE)=דבד[[#This Row],[ClientID]],1,"")</f>
        <v/>
      </c>
    </row>
    <row r="58" spans="1:18" x14ac:dyDescent="0.25">
      <c r="A58" t="s">
        <v>4</v>
      </c>
      <c r="B58">
        <v>12</v>
      </c>
      <c r="C58">
        <v>27</v>
      </c>
      <c r="D58">
        <f>דבד[[#This Row],[LengthofCycle]]+1</f>
        <v>28</v>
      </c>
      <c r="E58">
        <f>IF(דבד[[#This Row],[CycleNumber]]&gt;1,דבד[[#This Row],[LengthofCycle]]-C57,"")</f>
        <v>-2</v>
      </c>
      <c r="F58">
        <f>IF(דבד[[#This Row],[CycleNumber]]&gt;2,דבד[[#This Row],[b_n]]-E57,"")</f>
        <v>-3</v>
      </c>
      <c r="G58" t="str">
        <f>IF(דבד[[#This Row],[הפרש דילוג אחרון שנקבע]]&lt;&gt;"",D57+E57+דבד[[#This Row],[הפרש דילוג אחרון שנקבע]],"")</f>
        <v/>
      </c>
      <c r="H58" t="str">
        <f>IF(AND(דבד[[#This Row],[מחזור פעילות]]&lt;&gt;"",דבד[[#This Row],[מחזור פעילות]]&lt;4,דבד[[#This Row],[CycleNumber]]&lt;B59),IF(G59=D59,1,0),"")</f>
        <v/>
      </c>
      <c r="I58" t="str">
        <f>IF(דבד[[#This Row],[CycleNumber]]&gt;B57,IF(דבד[[#This Row],[נשמר הדילוג?]]&lt;&gt;"",דבד[[#This Row],[נשמר הדילוג?]],I57),"")</f>
        <v/>
      </c>
      <c r="J58" t="str">
        <f>IF(דבד[[#This Row],[נשמר הדילוג?]]&lt;&gt;"",1,IF(AND(J57&lt;&gt;"",דבד[[#This Row],[CycleNumber]]&gt;B57,J57&lt;&gt;4),IF(דבד[[#This Row],[f_n]]=דבד[[#This Row],[עד ועד]],1,J57+1),""))</f>
        <v/>
      </c>
      <c r="K58" t="str">
        <f>IF(AND(דבד[[#This Row],[מחזור פעילות]]=1,OR(J57="",דבד[[#This Row],[נשמר הדילוג?]]&lt;&gt;"")),1,IF(דבד[[#This Row],[מחזור פעילות]]&lt;&gt;"",K57+1,""))</f>
        <v/>
      </c>
      <c r="L58" t="str">
        <f>IF(דבד[[#This Row],[מחזור פעילות]]&lt;4,1,"")</f>
        <v/>
      </c>
      <c r="M58" t="str">
        <f>IF(AND(דבד[[#This Row],[ספירת משך וסת]]&lt;&gt;"",דבד[[#This Row],[מחזור פעילות]]&lt;4,OR(דבד[[#This Row],[CycleNumber]]&gt;B59,B59="")),דבד[[#This Row],[ספירת משך וסת]],"")</f>
        <v/>
      </c>
      <c r="N58" t="str">
        <f>IF(AND(דבד[[#This Row],[נשמר הדילוג?]]&lt;&gt;"",J57&lt;&gt;""),1,"")</f>
        <v/>
      </c>
      <c r="P58" t="str">
        <f>IF(דבד[[#This Row],[קביעת דילוג]]=1,דבד[[#This Row],[d_n]],"")</f>
        <v/>
      </c>
      <c r="Q58" t="str">
        <f>IFERROR(IF(AND(דבד[[#This Row],[CycleNumber]]&gt;3,IF(דבד[[#This Row],[d_n]]=0,"",דבד[[#This Row],[b_n]]-E57=E57-E56)),1,""),"")</f>
        <v/>
      </c>
      <c r="R58" t="str">
        <f>IF(IFERROR(LOOKUP(דבד[[#This Row],[ClientID]],קביעויות[דילוג בתוך דילוג]),FALSE)=דבד[[#This Row],[ClientID]],1,"")</f>
        <v/>
      </c>
    </row>
    <row r="59" spans="1:18" x14ac:dyDescent="0.25">
      <c r="A59" t="s">
        <v>5</v>
      </c>
      <c r="B59">
        <v>1</v>
      </c>
      <c r="C59">
        <v>27</v>
      </c>
      <c r="D59">
        <f>דבד[[#This Row],[LengthofCycle]]+1</f>
        <v>28</v>
      </c>
      <c r="E59" t="str">
        <f>IF(דבד[[#This Row],[CycleNumber]]&gt;1,דבד[[#This Row],[LengthofCycle]]-C58,"")</f>
        <v/>
      </c>
      <c r="F59" t="str">
        <f>IF(דבד[[#This Row],[CycleNumber]]&gt;2,דבד[[#This Row],[b_n]]-E58,"")</f>
        <v/>
      </c>
      <c r="G59" t="str">
        <f>IF(דבד[[#This Row],[הפרש דילוג אחרון שנקבע]]&lt;&gt;"",D58+E58+דבד[[#This Row],[הפרש דילוג אחרון שנקבע]],"")</f>
        <v/>
      </c>
      <c r="H59" t="str">
        <f>IF(AND(דבד[[#This Row],[מחזור פעילות]]&lt;&gt;"",דבד[[#This Row],[מחזור פעילות]]&lt;4,דבד[[#This Row],[CycleNumber]]&lt;B60),IF(G60=D60,1,0),"")</f>
        <v/>
      </c>
      <c r="I59" t="str">
        <f>IF(דבד[[#This Row],[CycleNumber]]&gt;B58,IF(דבד[[#This Row],[נשמר הדילוג?]]&lt;&gt;"",דבד[[#This Row],[נשמר הדילוג?]],I58),"")</f>
        <v/>
      </c>
      <c r="J59" t="str">
        <f>IF(דבד[[#This Row],[נשמר הדילוג?]]&lt;&gt;"",1,IF(AND(J58&lt;&gt;"",דבד[[#This Row],[CycleNumber]]&gt;B58,J58&lt;&gt;4),IF(דבד[[#This Row],[f_n]]=דבד[[#This Row],[עד ועד]],1,J58+1),""))</f>
        <v/>
      </c>
      <c r="K59" t="str">
        <f>IF(AND(דבד[[#This Row],[מחזור פעילות]]=1,OR(J58="",דבד[[#This Row],[נשמר הדילוג?]]&lt;&gt;"")),1,IF(דבד[[#This Row],[מחזור פעילות]]&lt;&gt;"",K58+1,""))</f>
        <v/>
      </c>
      <c r="L59" t="str">
        <f>IF(דבד[[#This Row],[מחזור פעילות]]&lt;4,1,"")</f>
        <v/>
      </c>
      <c r="M59" t="str">
        <f>IF(AND(דבד[[#This Row],[ספירת משך וסת]]&lt;&gt;"",דבד[[#This Row],[מחזור פעילות]]&lt;4,OR(דבד[[#This Row],[CycleNumber]]&gt;B60,B60="")),דבד[[#This Row],[ספירת משך וסת]],"")</f>
        <v/>
      </c>
      <c r="N59" t="str">
        <f>IF(AND(דבד[[#This Row],[נשמר הדילוג?]]&lt;&gt;"",J58&lt;&gt;""),1,"")</f>
        <v/>
      </c>
      <c r="P59" t="str">
        <f>IF(דבד[[#This Row],[קביעת דילוג]]=1,דבד[[#This Row],[d_n]],"")</f>
        <v/>
      </c>
      <c r="Q59" t="str">
        <f>IFERROR(IF(AND(דבד[[#This Row],[CycleNumber]]&gt;3,IF(דבד[[#This Row],[d_n]]=0,"",דבד[[#This Row],[b_n]]-E58=E58-E57)),1,""),"")</f>
        <v/>
      </c>
      <c r="R59" t="str">
        <f>IF(IFERROR(LOOKUP(דבד[[#This Row],[ClientID]],קביעויות[דילוג בתוך דילוג]),FALSE)=דבד[[#This Row],[ClientID]],1,"")</f>
        <v/>
      </c>
    </row>
    <row r="60" spans="1:18" x14ac:dyDescent="0.25">
      <c r="A60" t="s">
        <v>5</v>
      </c>
      <c r="B60">
        <v>2</v>
      </c>
      <c r="C60">
        <v>31</v>
      </c>
      <c r="D60">
        <f>דבד[[#This Row],[LengthofCycle]]+1</f>
        <v>32</v>
      </c>
      <c r="E60">
        <f>IF(דבד[[#This Row],[CycleNumber]]&gt;1,דבד[[#This Row],[LengthofCycle]]-C59,"")</f>
        <v>4</v>
      </c>
      <c r="F60" t="str">
        <f>IF(דבד[[#This Row],[CycleNumber]]&gt;2,דבד[[#This Row],[b_n]]-E59,"")</f>
        <v/>
      </c>
      <c r="G60" t="str">
        <f>IF(דבד[[#This Row],[הפרש דילוג אחרון שנקבע]]&lt;&gt;"",D59+E59+דבד[[#This Row],[הפרש דילוג אחרון שנקבע]],"")</f>
        <v/>
      </c>
      <c r="H60" t="str">
        <f>IF(AND(דבד[[#This Row],[מחזור פעילות]]&lt;&gt;"",דבד[[#This Row],[מחזור פעילות]]&lt;4,דבד[[#This Row],[CycleNumber]]&lt;B61),IF(G61=D61,1,0),"")</f>
        <v/>
      </c>
      <c r="I60" t="str">
        <f>IF(דבד[[#This Row],[CycleNumber]]&gt;B59,IF(דבד[[#This Row],[נשמר הדילוג?]]&lt;&gt;"",דבד[[#This Row],[נשמר הדילוג?]],I59),"")</f>
        <v/>
      </c>
      <c r="J60" t="str">
        <f>IF(דבד[[#This Row],[נשמר הדילוג?]]&lt;&gt;"",1,IF(AND(J59&lt;&gt;"",דבד[[#This Row],[CycleNumber]]&gt;B59,J59&lt;&gt;4),IF(דבד[[#This Row],[f_n]]=דבד[[#This Row],[עד ועד]],1,J59+1),""))</f>
        <v/>
      </c>
      <c r="K60" t="str">
        <f>IF(AND(דבד[[#This Row],[מחזור פעילות]]=1,OR(J59="",דבד[[#This Row],[נשמר הדילוג?]]&lt;&gt;"")),1,IF(דבד[[#This Row],[מחזור פעילות]]&lt;&gt;"",K59+1,""))</f>
        <v/>
      </c>
      <c r="L60" t="str">
        <f>IF(דבד[[#This Row],[מחזור פעילות]]&lt;4,1,"")</f>
        <v/>
      </c>
      <c r="M60" t="str">
        <f>IF(AND(דבד[[#This Row],[ספירת משך וסת]]&lt;&gt;"",דבד[[#This Row],[מחזור פעילות]]&lt;4,OR(דבד[[#This Row],[CycleNumber]]&gt;B61,B61="")),דבד[[#This Row],[ספירת משך וסת]],"")</f>
        <v/>
      </c>
      <c r="N60" t="str">
        <f>IF(AND(דבד[[#This Row],[נשמר הדילוג?]]&lt;&gt;"",J59&lt;&gt;""),1,"")</f>
        <v/>
      </c>
      <c r="P60" t="str">
        <f>IF(דבד[[#This Row],[קביעת דילוג]]=1,דבד[[#This Row],[d_n]],"")</f>
        <v/>
      </c>
      <c r="Q60" t="str">
        <f>IFERROR(IF(AND(דבד[[#This Row],[CycleNumber]]&gt;3,IF(דבד[[#This Row],[d_n]]=0,"",דבד[[#This Row],[b_n]]-E59=E59-E58)),1,""),"")</f>
        <v/>
      </c>
      <c r="R60" t="str">
        <f>IF(IFERROR(LOOKUP(דבד[[#This Row],[ClientID]],קביעויות[דילוג בתוך דילוג]),FALSE)=דבד[[#This Row],[ClientID]],1,"")</f>
        <v/>
      </c>
    </row>
    <row r="61" spans="1:18" x14ac:dyDescent="0.25">
      <c r="A61" t="s">
        <v>5</v>
      </c>
      <c r="B61">
        <v>3</v>
      </c>
      <c r="C61">
        <v>27</v>
      </c>
      <c r="D61">
        <f>דבד[[#This Row],[LengthofCycle]]+1</f>
        <v>28</v>
      </c>
      <c r="E61">
        <f>IF(דבד[[#This Row],[CycleNumber]]&gt;1,דבד[[#This Row],[LengthofCycle]]-C60,"")</f>
        <v>-4</v>
      </c>
      <c r="F61">
        <f>IF(דבד[[#This Row],[CycleNumber]]&gt;2,דבד[[#This Row],[b_n]]-E60,"")</f>
        <v>-8</v>
      </c>
      <c r="G61" t="str">
        <f>IF(דבד[[#This Row],[הפרש דילוג אחרון שנקבע]]&lt;&gt;"",D60+E60+דבד[[#This Row],[הפרש דילוג אחרון שנקבע]],"")</f>
        <v/>
      </c>
      <c r="H61" t="str">
        <f>IF(AND(דבד[[#This Row],[מחזור פעילות]]&lt;&gt;"",דבד[[#This Row],[מחזור פעילות]]&lt;4,דבד[[#This Row],[CycleNumber]]&lt;B62),IF(G62=D62,1,0),"")</f>
        <v/>
      </c>
      <c r="I61" t="str">
        <f>IF(דבד[[#This Row],[CycleNumber]]&gt;B60,IF(דבד[[#This Row],[נשמר הדילוג?]]&lt;&gt;"",דבד[[#This Row],[נשמר הדילוג?]],I60),"")</f>
        <v/>
      </c>
      <c r="J61" t="str">
        <f>IF(דבד[[#This Row],[נשמר הדילוג?]]&lt;&gt;"",1,IF(AND(J60&lt;&gt;"",דבד[[#This Row],[CycleNumber]]&gt;B60,J60&lt;&gt;4),IF(דבד[[#This Row],[f_n]]=דבד[[#This Row],[עד ועד]],1,J60+1),""))</f>
        <v/>
      </c>
      <c r="K61" t="str">
        <f>IF(AND(דבד[[#This Row],[מחזור פעילות]]=1,OR(J60="",דבד[[#This Row],[נשמר הדילוג?]]&lt;&gt;"")),1,IF(דבד[[#This Row],[מחזור פעילות]]&lt;&gt;"",K60+1,""))</f>
        <v/>
      </c>
      <c r="L61" t="str">
        <f>IF(דבד[[#This Row],[מחזור פעילות]]&lt;4,1,"")</f>
        <v/>
      </c>
      <c r="M61" t="str">
        <f>IF(AND(דבד[[#This Row],[ספירת משך וסת]]&lt;&gt;"",דבד[[#This Row],[מחזור פעילות]]&lt;4,OR(דבד[[#This Row],[CycleNumber]]&gt;B62,B62="")),דבד[[#This Row],[ספירת משך וסת]],"")</f>
        <v/>
      </c>
      <c r="N61" t="str">
        <f>IF(AND(דבד[[#This Row],[נשמר הדילוג?]]&lt;&gt;"",J60&lt;&gt;""),1,"")</f>
        <v/>
      </c>
      <c r="P61" t="str">
        <f>IF(דבד[[#This Row],[קביעת דילוג]]=1,דבד[[#This Row],[d_n]],"")</f>
        <v/>
      </c>
      <c r="Q61" t="str">
        <f>IFERROR(IF(AND(דבד[[#This Row],[CycleNumber]]&gt;3,IF(דבד[[#This Row],[d_n]]=0,"",דבד[[#This Row],[b_n]]-E60=E60-E59)),1,""),"")</f>
        <v/>
      </c>
      <c r="R61" t="str">
        <f>IF(IFERROR(LOOKUP(דבד[[#This Row],[ClientID]],קביעויות[דילוג בתוך דילוג]),FALSE)=דבד[[#This Row],[ClientID]],1,"")</f>
        <v/>
      </c>
    </row>
    <row r="62" spans="1:18" x14ac:dyDescent="0.25">
      <c r="A62" t="s">
        <v>5</v>
      </c>
      <c r="B62">
        <v>4</v>
      </c>
      <c r="C62">
        <v>28</v>
      </c>
      <c r="D62">
        <f>דבד[[#This Row],[LengthofCycle]]+1</f>
        <v>29</v>
      </c>
      <c r="E62">
        <f>IF(דבד[[#This Row],[CycleNumber]]&gt;1,דבד[[#This Row],[LengthofCycle]]-C61,"")</f>
        <v>1</v>
      </c>
      <c r="F62">
        <f>IF(דבד[[#This Row],[CycleNumber]]&gt;2,דבד[[#This Row],[b_n]]-E61,"")</f>
        <v>5</v>
      </c>
      <c r="G62" t="str">
        <f>IF(דבד[[#This Row],[הפרש דילוג אחרון שנקבע]]&lt;&gt;"",D61+E61+דבד[[#This Row],[הפרש דילוג אחרון שנקבע]],"")</f>
        <v/>
      </c>
      <c r="H62" t="str">
        <f>IF(AND(דבד[[#This Row],[מחזור פעילות]]&lt;&gt;"",דבד[[#This Row],[מחזור פעילות]]&lt;4,דבד[[#This Row],[CycleNumber]]&lt;B63),IF(G63=D63,1,0),"")</f>
        <v/>
      </c>
      <c r="I62" t="str">
        <f>IF(דבד[[#This Row],[CycleNumber]]&gt;B61,IF(דבד[[#This Row],[נשמר הדילוג?]]&lt;&gt;"",דבד[[#This Row],[נשמר הדילוג?]],I61),"")</f>
        <v/>
      </c>
      <c r="J62" t="str">
        <f>IF(דבד[[#This Row],[נשמר הדילוג?]]&lt;&gt;"",1,IF(AND(J61&lt;&gt;"",דבד[[#This Row],[CycleNumber]]&gt;B61,J61&lt;&gt;4),IF(דבד[[#This Row],[f_n]]=דבד[[#This Row],[עד ועד]],1,J61+1),""))</f>
        <v/>
      </c>
      <c r="K62" t="str">
        <f>IF(AND(דבד[[#This Row],[מחזור פעילות]]=1,OR(J61="",דבד[[#This Row],[נשמר הדילוג?]]&lt;&gt;"")),1,IF(דבד[[#This Row],[מחזור פעילות]]&lt;&gt;"",K61+1,""))</f>
        <v/>
      </c>
      <c r="L62" t="str">
        <f>IF(דבד[[#This Row],[מחזור פעילות]]&lt;4,1,"")</f>
        <v/>
      </c>
      <c r="M62" t="str">
        <f>IF(AND(דבד[[#This Row],[ספירת משך וסת]]&lt;&gt;"",דבד[[#This Row],[מחזור פעילות]]&lt;4,OR(דבד[[#This Row],[CycleNumber]]&gt;B63,B63="")),דבד[[#This Row],[ספירת משך וסת]],"")</f>
        <v/>
      </c>
      <c r="N62" t="str">
        <f>IF(AND(דבד[[#This Row],[נשמר הדילוג?]]&lt;&gt;"",J61&lt;&gt;""),1,"")</f>
        <v/>
      </c>
      <c r="P62" t="str">
        <f>IF(דבד[[#This Row],[קביעת דילוג]]=1,דבד[[#This Row],[d_n]],"")</f>
        <v/>
      </c>
      <c r="Q62" t="str">
        <f>IFERROR(IF(AND(דבד[[#This Row],[CycleNumber]]&gt;3,IF(דבד[[#This Row],[d_n]]=0,"",דבד[[#This Row],[b_n]]-E61=E61-E60)),1,""),"")</f>
        <v/>
      </c>
      <c r="R62" t="str">
        <f>IF(IFERROR(LOOKUP(דבד[[#This Row],[ClientID]],קביעויות[דילוג בתוך דילוג]),FALSE)=דבד[[#This Row],[ClientID]],1,"")</f>
        <v/>
      </c>
    </row>
    <row r="63" spans="1:18" x14ac:dyDescent="0.25">
      <c r="A63" t="s">
        <v>5</v>
      </c>
      <c r="B63">
        <v>5</v>
      </c>
      <c r="C63">
        <v>27</v>
      </c>
      <c r="D63">
        <f>דבד[[#This Row],[LengthofCycle]]+1</f>
        <v>28</v>
      </c>
      <c r="E63">
        <f>IF(דבד[[#This Row],[CycleNumber]]&gt;1,דבד[[#This Row],[LengthofCycle]]-C62,"")</f>
        <v>-1</v>
      </c>
      <c r="F63">
        <f>IF(דבד[[#This Row],[CycleNumber]]&gt;2,דבד[[#This Row],[b_n]]-E62,"")</f>
        <v>-2</v>
      </c>
      <c r="G63" t="str">
        <f>IF(דבד[[#This Row],[הפרש דילוג אחרון שנקבע]]&lt;&gt;"",D62+E62+דבד[[#This Row],[הפרש דילוג אחרון שנקבע]],"")</f>
        <v/>
      </c>
      <c r="H63" t="str">
        <f>IF(AND(דבד[[#This Row],[מחזור פעילות]]&lt;&gt;"",דבד[[#This Row],[מחזור פעילות]]&lt;4,דבד[[#This Row],[CycleNumber]]&lt;B64),IF(G64=D64,1,0),"")</f>
        <v/>
      </c>
      <c r="I63" t="str">
        <f>IF(דבד[[#This Row],[CycleNumber]]&gt;B62,IF(דבד[[#This Row],[נשמר הדילוג?]]&lt;&gt;"",דבד[[#This Row],[נשמר הדילוג?]],I62),"")</f>
        <v/>
      </c>
      <c r="J63" t="str">
        <f>IF(דבד[[#This Row],[נשמר הדילוג?]]&lt;&gt;"",1,IF(AND(J62&lt;&gt;"",דבד[[#This Row],[CycleNumber]]&gt;B62,J62&lt;&gt;4),IF(דבד[[#This Row],[f_n]]=דבד[[#This Row],[עד ועד]],1,J62+1),""))</f>
        <v/>
      </c>
      <c r="K63" t="str">
        <f>IF(AND(דבד[[#This Row],[מחזור פעילות]]=1,OR(J62="",דבד[[#This Row],[נשמר הדילוג?]]&lt;&gt;"")),1,IF(דבד[[#This Row],[מחזור פעילות]]&lt;&gt;"",K62+1,""))</f>
        <v/>
      </c>
      <c r="L63" t="str">
        <f>IF(דבד[[#This Row],[מחזור פעילות]]&lt;4,1,"")</f>
        <v/>
      </c>
      <c r="M63" t="str">
        <f>IF(AND(דבד[[#This Row],[ספירת משך וסת]]&lt;&gt;"",דבד[[#This Row],[מחזור פעילות]]&lt;4,OR(דבד[[#This Row],[CycleNumber]]&gt;B64,B64="")),דבד[[#This Row],[ספירת משך וסת]],"")</f>
        <v/>
      </c>
      <c r="N63" t="str">
        <f>IF(AND(דבד[[#This Row],[נשמר הדילוג?]]&lt;&gt;"",J62&lt;&gt;""),1,"")</f>
        <v/>
      </c>
      <c r="P63" t="str">
        <f>IF(דבד[[#This Row],[קביעת דילוג]]=1,דבד[[#This Row],[d_n]],"")</f>
        <v/>
      </c>
      <c r="Q63" t="str">
        <f>IFERROR(IF(AND(דבד[[#This Row],[CycleNumber]]&gt;3,IF(דבד[[#This Row],[d_n]]=0,"",דבד[[#This Row],[b_n]]-E62=E62-E61)),1,""),"")</f>
        <v/>
      </c>
      <c r="R63" t="str">
        <f>IF(IFERROR(LOOKUP(דבד[[#This Row],[ClientID]],קביעויות[דילוג בתוך דילוג]),FALSE)=דבד[[#This Row],[ClientID]],1,"")</f>
        <v/>
      </c>
    </row>
    <row r="64" spans="1:18" x14ac:dyDescent="0.25">
      <c r="A64" t="s">
        <v>5</v>
      </c>
      <c r="B64">
        <v>6</v>
      </c>
      <c r="C64">
        <v>27</v>
      </c>
      <c r="D64">
        <f>דבד[[#This Row],[LengthofCycle]]+1</f>
        <v>28</v>
      </c>
      <c r="E64">
        <f>IF(דבד[[#This Row],[CycleNumber]]&gt;1,דבד[[#This Row],[LengthofCycle]]-C63,"")</f>
        <v>0</v>
      </c>
      <c r="F64">
        <f>IF(דבד[[#This Row],[CycleNumber]]&gt;2,דבד[[#This Row],[b_n]]-E63,"")</f>
        <v>1</v>
      </c>
      <c r="G64" t="str">
        <f>IF(דבד[[#This Row],[הפרש דילוג אחרון שנקבע]]&lt;&gt;"",D63+E63+דבד[[#This Row],[הפרש דילוג אחרון שנקבע]],"")</f>
        <v/>
      </c>
      <c r="H64" t="str">
        <f>IF(AND(דבד[[#This Row],[מחזור פעילות]]&lt;&gt;"",דבד[[#This Row],[מחזור פעילות]]&lt;4,דבד[[#This Row],[CycleNumber]]&lt;B65),IF(G65=D65,1,0),"")</f>
        <v/>
      </c>
      <c r="I64" t="str">
        <f>IF(דבד[[#This Row],[CycleNumber]]&gt;B63,IF(דבד[[#This Row],[נשמר הדילוג?]]&lt;&gt;"",דבד[[#This Row],[נשמר הדילוג?]],I63),"")</f>
        <v/>
      </c>
      <c r="J64" t="str">
        <f>IF(דבד[[#This Row],[נשמר הדילוג?]]&lt;&gt;"",1,IF(AND(J63&lt;&gt;"",דבד[[#This Row],[CycleNumber]]&gt;B63,J63&lt;&gt;4),IF(דבד[[#This Row],[f_n]]=דבד[[#This Row],[עד ועד]],1,J63+1),""))</f>
        <v/>
      </c>
      <c r="K64" t="str">
        <f>IF(AND(דבד[[#This Row],[מחזור פעילות]]=1,OR(J63="",דבד[[#This Row],[נשמר הדילוג?]]&lt;&gt;"")),1,IF(דבד[[#This Row],[מחזור פעילות]]&lt;&gt;"",K63+1,""))</f>
        <v/>
      </c>
      <c r="L64" t="str">
        <f>IF(דבד[[#This Row],[מחזור פעילות]]&lt;4,1,"")</f>
        <v/>
      </c>
      <c r="M64" t="str">
        <f>IF(AND(דבד[[#This Row],[ספירת משך וסת]]&lt;&gt;"",דבד[[#This Row],[מחזור פעילות]]&lt;4,OR(דבד[[#This Row],[CycleNumber]]&gt;B65,B65="")),דבד[[#This Row],[ספירת משך וסת]],"")</f>
        <v/>
      </c>
      <c r="N64" t="str">
        <f>IF(AND(דבד[[#This Row],[נשמר הדילוג?]]&lt;&gt;"",J63&lt;&gt;""),1,"")</f>
        <v/>
      </c>
      <c r="P64" t="str">
        <f>IF(דבד[[#This Row],[קביעת דילוג]]=1,דבד[[#This Row],[d_n]],"")</f>
        <v/>
      </c>
      <c r="Q64" t="str">
        <f>IFERROR(IF(AND(דבד[[#This Row],[CycleNumber]]&gt;3,IF(דבד[[#This Row],[d_n]]=0,"",דבד[[#This Row],[b_n]]-E63=E63-E62)),1,""),"")</f>
        <v/>
      </c>
      <c r="R64" t="str">
        <f>IF(IFERROR(LOOKUP(דבד[[#This Row],[ClientID]],קביעויות[דילוג בתוך דילוג]),FALSE)=דבד[[#This Row],[ClientID]],1,"")</f>
        <v/>
      </c>
    </row>
    <row r="65" spans="1:18" x14ac:dyDescent="0.25">
      <c r="A65" t="s">
        <v>5</v>
      </c>
      <c r="B65">
        <v>7</v>
      </c>
      <c r="C65">
        <v>27</v>
      </c>
      <c r="D65">
        <f>דבד[[#This Row],[LengthofCycle]]+1</f>
        <v>28</v>
      </c>
      <c r="E65">
        <f>IF(דבד[[#This Row],[CycleNumber]]&gt;1,דבד[[#This Row],[LengthofCycle]]-C64,"")</f>
        <v>0</v>
      </c>
      <c r="F65">
        <f>IF(דבד[[#This Row],[CycleNumber]]&gt;2,דבד[[#This Row],[b_n]]-E64,"")</f>
        <v>0</v>
      </c>
      <c r="G65" t="str">
        <f>IF(דבד[[#This Row],[הפרש דילוג אחרון שנקבע]]&lt;&gt;"",D64+E64+דבד[[#This Row],[הפרש דילוג אחרון שנקבע]],"")</f>
        <v/>
      </c>
      <c r="H65" t="str">
        <f>IF(AND(דבד[[#This Row],[מחזור פעילות]]&lt;&gt;"",דבד[[#This Row],[מחזור פעילות]]&lt;4,דבד[[#This Row],[CycleNumber]]&lt;B66),IF(G66=D66,1,0),"")</f>
        <v/>
      </c>
      <c r="I65" t="str">
        <f>IF(דבד[[#This Row],[CycleNumber]]&gt;B64,IF(דבד[[#This Row],[נשמר הדילוג?]]&lt;&gt;"",דבד[[#This Row],[נשמר הדילוג?]],I64),"")</f>
        <v/>
      </c>
      <c r="J65" t="str">
        <f>IF(דבד[[#This Row],[נשמר הדילוג?]]&lt;&gt;"",1,IF(AND(J64&lt;&gt;"",דבד[[#This Row],[CycleNumber]]&gt;B64,J64&lt;&gt;4),IF(דבד[[#This Row],[f_n]]=דבד[[#This Row],[עד ועד]],1,J64+1),""))</f>
        <v/>
      </c>
      <c r="K65" t="str">
        <f>IF(AND(דבד[[#This Row],[מחזור פעילות]]=1,OR(J64="",דבד[[#This Row],[נשמר הדילוג?]]&lt;&gt;"")),1,IF(דבד[[#This Row],[מחזור פעילות]]&lt;&gt;"",K64+1,""))</f>
        <v/>
      </c>
      <c r="L65" t="str">
        <f>IF(דבד[[#This Row],[מחזור פעילות]]&lt;4,1,"")</f>
        <v/>
      </c>
      <c r="M65" t="str">
        <f>IF(AND(דבד[[#This Row],[ספירת משך וסת]]&lt;&gt;"",דבד[[#This Row],[מחזור פעילות]]&lt;4,OR(דבד[[#This Row],[CycleNumber]]&gt;B66,B66="")),דבד[[#This Row],[ספירת משך וסת]],"")</f>
        <v/>
      </c>
      <c r="N65" t="str">
        <f>IF(AND(דבד[[#This Row],[נשמר הדילוג?]]&lt;&gt;"",J64&lt;&gt;""),1,"")</f>
        <v/>
      </c>
      <c r="P65" t="str">
        <f>IF(דבד[[#This Row],[קביעת דילוג]]=1,דבד[[#This Row],[d_n]],"")</f>
        <v/>
      </c>
      <c r="Q65" t="str">
        <f>IFERROR(IF(AND(דבד[[#This Row],[CycleNumber]]&gt;3,IF(דבד[[#This Row],[d_n]]=0,"",דבד[[#This Row],[b_n]]-E64=E64-E63)),1,""),"")</f>
        <v/>
      </c>
      <c r="R65" t="str">
        <f>IF(IFERROR(LOOKUP(דבד[[#This Row],[ClientID]],קביעויות[דילוג בתוך דילוג]),FALSE)=דבד[[#This Row],[ClientID]],1,"")</f>
        <v/>
      </c>
    </row>
    <row r="66" spans="1:18" x14ac:dyDescent="0.25">
      <c r="A66" t="s">
        <v>5</v>
      </c>
      <c r="B66">
        <v>8</v>
      </c>
      <c r="C66">
        <v>25</v>
      </c>
      <c r="D66">
        <f>דבד[[#This Row],[LengthofCycle]]+1</f>
        <v>26</v>
      </c>
      <c r="E66">
        <f>IF(דבד[[#This Row],[CycleNumber]]&gt;1,דבד[[#This Row],[LengthofCycle]]-C65,"")</f>
        <v>-2</v>
      </c>
      <c r="F66">
        <f>IF(דבד[[#This Row],[CycleNumber]]&gt;2,דבד[[#This Row],[b_n]]-E65,"")</f>
        <v>-2</v>
      </c>
      <c r="G66" t="str">
        <f>IF(דבד[[#This Row],[הפרש דילוג אחרון שנקבע]]&lt;&gt;"",D65+E65+דבד[[#This Row],[הפרש דילוג אחרון שנקבע]],"")</f>
        <v/>
      </c>
      <c r="H66" t="str">
        <f>IF(AND(דבד[[#This Row],[מחזור פעילות]]&lt;&gt;"",דבד[[#This Row],[מחזור פעילות]]&lt;4,דבד[[#This Row],[CycleNumber]]&lt;B67),IF(G67=D67,1,0),"")</f>
        <v/>
      </c>
      <c r="I66" t="str">
        <f>IF(דבד[[#This Row],[CycleNumber]]&gt;B65,IF(דבד[[#This Row],[נשמר הדילוג?]]&lt;&gt;"",דבד[[#This Row],[נשמר הדילוג?]],I65),"")</f>
        <v/>
      </c>
      <c r="J66" t="str">
        <f>IF(דבד[[#This Row],[נשמר הדילוג?]]&lt;&gt;"",1,IF(AND(J65&lt;&gt;"",דבד[[#This Row],[CycleNumber]]&gt;B65,J65&lt;&gt;4),IF(דבד[[#This Row],[f_n]]=דבד[[#This Row],[עד ועד]],1,J65+1),""))</f>
        <v/>
      </c>
      <c r="K66" t="str">
        <f>IF(AND(דבד[[#This Row],[מחזור פעילות]]=1,OR(J65="",דבד[[#This Row],[נשמר הדילוג?]]&lt;&gt;"")),1,IF(דבד[[#This Row],[מחזור פעילות]]&lt;&gt;"",K65+1,""))</f>
        <v/>
      </c>
      <c r="L66" t="str">
        <f>IF(דבד[[#This Row],[מחזור פעילות]]&lt;4,1,"")</f>
        <v/>
      </c>
      <c r="M66" t="str">
        <f>IF(AND(דבד[[#This Row],[ספירת משך וסת]]&lt;&gt;"",דבד[[#This Row],[מחזור פעילות]]&lt;4,OR(דבד[[#This Row],[CycleNumber]]&gt;B67,B67="")),דבד[[#This Row],[ספירת משך וסת]],"")</f>
        <v/>
      </c>
      <c r="N66" t="str">
        <f>IF(AND(דבד[[#This Row],[נשמר הדילוג?]]&lt;&gt;"",J65&lt;&gt;""),1,"")</f>
        <v/>
      </c>
      <c r="P66" t="str">
        <f>IF(דבד[[#This Row],[קביעת דילוג]]=1,דבד[[#This Row],[d_n]],"")</f>
        <v/>
      </c>
      <c r="Q66" t="str">
        <f>IFERROR(IF(AND(דבד[[#This Row],[CycleNumber]]&gt;3,IF(דבד[[#This Row],[d_n]]=0,"",דבד[[#This Row],[b_n]]-E65=E65-E64)),1,""),"")</f>
        <v/>
      </c>
      <c r="R66" t="str">
        <f>IF(IFERROR(LOOKUP(דבד[[#This Row],[ClientID]],קביעויות[דילוג בתוך דילוג]),FALSE)=דבד[[#This Row],[ClientID]],1,"")</f>
        <v/>
      </c>
    </row>
    <row r="67" spans="1:18" x14ac:dyDescent="0.25">
      <c r="A67" t="s">
        <v>5</v>
      </c>
      <c r="B67">
        <v>9</v>
      </c>
      <c r="C67">
        <v>24</v>
      </c>
      <c r="D67">
        <f>דבד[[#This Row],[LengthofCycle]]+1</f>
        <v>25</v>
      </c>
      <c r="E67">
        <f>IF(דבד[[#This Row],[CycleNumber]]&gt;1,דבד[[#This Row],[LengthofCycle]]-C66,"")</f>
        <v>-1</v>
      </c>
      <c r="F67">
        <f>IF(דבד[[#This Row],[CycleNumber]]&gt;2,דבד[[#This Row],[b_n]]-E66,"")</f>
        <v>1</v>
      </c>
      <c r="G67" t="str">
        <f>IF(דבד[[#This Row],[הפרש דילוג אחרון שנקבע]]&lt;&gt;"",D66+E66+דבד[[#This Row],[הפרש דילוג אחרון שנקבע]],"")</f>
        <v/>
      </c>
      <c r="H67" t="str">
        <f>IF(AND(דבד[[#This Row],[מחזור פעילות]]&lt;&gt;"",דבד[[#This Row],[מחזור פעילות]]&lt;4,דבד[[#This Row],[CycleNumber]]&lt;B68),IF(G68=D68,1,0),"")</f>
        <v/>
      </c>
      <c r="I67" t="str">
        <f>IF(דבד[[#This Row],[CycleNumber]]&gt;B66,IF(דבד[[#This Row],[נשמר הדילוג?]]&lt;&gt;"",דבד[[#This Row],[נשמר הדילוג?]],I66),"")</f>
        <v/>
      </c>
      <c r="J67" t="str">
        <f>IF(דבד[[#This Row],[נשמר הדילוג?]]&lt;&gt;"",1,IF(AND(J66&lt;&gt;"",דבד[[#This Row],[CycleNumber]]&gt;B66,J66&lt;&gt;4),IF(דבד[[#This Row],[f_n]]=דבד[[#This Row],[עד ועד]],1,J66+1),""))</f>
        <v/>
      </c>
      <c r="K67" t="str">
        <f>IF(AND(דבד[[#This Row],[מחזור פעילות]]=1,OR(J66="",דבד[[#This Row],[נשמר הדילוג?]]&lt;&gt;"")),1,IF(דבד[[#This Row],[מחזור פעילות]]&lt;&gt;"",K66+1,""))</f>
        <v/>
      </c>
      <c r="L67" t="str">
        <f>IF(דבד[[#This Row],[מחזור פעילות]]&lt;4,1,"")</f>
        <v/>
      </c>
      <c r="M67" t="str">
        <f>IF(AND(דבד[[#This Row],[ספירת משך וסת]]&lt;&gt;"",דבד[[#This Row],[מחזור פעילות]]&lt;4,OR(דבד[[#This Row],[CycleNumber]]&gt;B68,B68="")),דבד[[#This Row],[ספירת משך וסת]],"")</f>
        <v/>
      </c>
      <c r="N67" t="str">
        <f>IF(AND(דבד[[#This Row],[נשמר הדילוג?]]&lt;&gt;"",J66&lt;&gt;""),1,"")</f>
        <v/>
      </c>
      <c r="P67" t="str">
        <f>IF(דבד[[#This Row],[קביעת דילוג]]=1,דבד[[#This Row],[d_n]],"")</f>
        <v/>
      </c>
      <c r="Q67" t="str">
        <f>IFERROR(IF(AND(דבד[[#This Row],[CycleNumber]]&gt;3,IF(דבד[[#This Row],[d_n]]=0,"",דבד[[#This Row],[b_n]]-E66=E66-E65)),1,""),"")</f>
        <v/>
      </c>
      <c r="R67" t="str">
        <f>IF(IFERROR(LOOKUP(דבד[[#This Row],[ClientID]],קביעויות[דילוג בתוך דילוג]),FALSE)=דבד[[#This Row],[ClientID]],1,"")</f>
        <v/>
      </c>
    </row>
    <row r="68" spans="1:18" x14ac:dyDescent="0.25">
      <c r="A68" t="s">
        <v>5</v>
      </c>
      <c r="B68">
        <v>10</v>
      </c>
      <c r="C68">
        <v>18</v>
      </c>
      <c r="D68">
        <f>דבד[[#This Row],[LengthofCycle]]+1</f>
        <v>19</v>
      </c>
      <c r="E68">
        <f>IF(דבד[[#This Row],[CycleNumber]]&gt;1,דבד[[#This Row],[LengthofCycle]]-C67,"")</f>
        <v>-6</v>
      </c>
      <c r="F68">
        <f>IF(דבד[[#This Row],[CycleNumber]]&gt;2,דבד[[#This Row],[b_n]]-E67,"")</f>
        <v>-5</v>
      </c>
      <c r="G68" t="str">
        <f>IF(דבד[[#This Row],[הפרש דילוג אחרון שנקבע]]&lt;&gt;"",D67+E67+דבד[[#This Row],[הפרש דילוג אחרון שנקבע]],"")</f>
        <v/>
      </c>
      <c r="H68" t="str">
        <f>IF(AND(דבד[[#This Row],[מחזור פעילות]]&lt;&gt;"",דבד[[#This Row],[מחזור פעילות]]&lt;4,דבד[[#This Row],[CycleNumber]]&lt;B69),IF(G69=D69,1,0),"")</f>
        <v/>
      </c>
      <c r="I68" t="str">
        <f>IF(דבד[[#This Row],[CycleNumber]]&gt;B67,IF(דבד[[#This Row],[נשמר הדילוג?]]&lt;&gt;"",דבד[[#This Row],[נשמר הדילוג?]],I67),"")</f>
        <v/>
      </c>
      <c r="J68" t="str">
        <f>IF(דבד[[#This Row],[נשמר הדילוג?]]&lt;&gt;"",1,IF(AND(J67&lt;&gt;"",דבד[[#This Row],[CycleNumber]]&gt;B67,J67&lt;&gt;4),IF(דבד[[#This Row],[f_n]]=דבד[[#This Row],[עד ועד]],1,J67+1),""))</f>
        <v/>
      </c>
      <c r="K68" t="str">
        <f>IF(AND(דבד[[#This Row],[מחזור פעילות]]=1,OR(J67="",דבד[[#This Row],[נשמר הדילוג?]]&lt;&gt;"")),1,IF(דבד[[#This Row],[מחזור פעילות]]&lt;&gt;"",K67+1,""))</f>
        <v/>
      </c>
      <c r="L68" t="str">
        <f>IF(דבד[[#This Row],[מחזור פעילות]]&lt;4,1,"")</f>
        <v/>
      </c>
      <c r="M68" t="str">
        <f>IF(AND(דבד[[#This Row],[ספירת משך וסת]]&lt;&gt;"",דבד[[#This Row],[מחזור פעילות]]&lt;4,OR(דבד[[#This Row],[CycleNumber]]&gt;B69,B69="")),דבד[[#This Row],[ספירת משך וסת]],"")</f>
        <v/>
      </c>
      <c r="N68" t="str">
        <f>IF(AND(דבד[[#This Row],[נשמר הדילוג?]]&lt;&gt;"",J67&lt;&gt;""),1,"")</f>
        <v/>
      </c>
      <c r="P68" t="str">
        <f>IF(דבד[[#This Row],[קביעת דילוג]]=1,דבד[[#This Row],[d_n]],"")</f>
        <v/>
      </c>
      <c r="Q68" t="str">
        <f>IFERROR(IF(AND(דבד[[#This Row],[CycleNumber]]&gt;3,IF(דבד[[#This Row],[d_n]]=0,"",דבד[[#This Row],[b_n]]-E67=E67-E66)),1,""),"")</f>
        <v/>
      </c>
      <c r="R68" t="str">
        <f>IF(IFERROR(LOOKUP(דבד[[#This Row],[ClientID]],קביעויות[דילוג בתוך דילוג]),FALSE)=דבד[[#This Row],[ClientID]],1,"")</f>
        <v/>
      </c>
    </row>
    <row r="69" spans="1:18" x14ac:dyDescent="0.25">
      <c r="A69" t="s">
        <v>5</v>
      </c>
      <c r="B69">
        <v>11</v>
      </c>
      <c r="C69">
        <v>26</v>
      </c>
      <c r="D69">
        <f>דבד[[#This Row],[LengthofCycle]]+1</f>
        <v>27</v>
      </c>
      <c r="E69">
        <f>IF(דבד[[#This Row],[CycleNumber]]&gt;1,דבד[[#This Row],[LengthofCycle]]-C68,"")</f>
        <v>8</v>
      </c>
      <c r="F69">
        <f>IF(דבד[[#This Row],[CycleNumber]]&gt;2,דבד[[#This Row],[b_n]]-E68,"")</f>
        <v>14</v>
      </c>
      <c r="G69" t="str">
        <f>IF(דבד[[#This Row],[הפרש דילוג אחרון שנקבע]]&lt;&gt;"",D68+E68+דבד[[#This Row],[הפרש דילוג אחרון שנקבע]],"")</f>
        <v/>
      </c>
      <c r="H69" t="str">
        <f>IF(AND(דבד[[#This Row],[מחזור פעילות]]&lt;&gt;"",דבד[[#This Row],[מחזור פעילות]]&lt;4,דבד[[#This Row],[CycleNumber]]&lt;B70),IF(G70=D70,1,0),"")</f>
        <v/>
      </c>
      <c r="I69" t="str">
        <f>IF(דבד[[#This Row],[CycleNumber]]&gt;B68,IF(דבד[[#This Row],[נשמר הדילוג?]]&lt;&gt;"",דבד[[#This Row],[נשמר הדילוג?]],I68),"")</f>
        <v/>
      </c>
      <c r="J69" t="str">
        <f>IF(דבד[[#This Row],[נשמר הדילוג?]]&lt;&gt;"",1,IF(AND(J68&lt;&gt;"",דבד[[#This Row],[CycleNumber]]&gt;B68,J68&lt;&gt;4),IF(דבד[[#This Row],[f_n]]=דבד[[#This Row],[עד ועד]],1,J68+1),""))</f>
        <v/>
      </c>
      <c r="K69" t="str">
        <f>IF(AND(דבד[[#This Row],[מחזור פעילות]]=1,OR(J68="",דבד[[#This Row],[נשמר הדילוג?]]&lt;&gt;"")),1,IF(דבד[[#This Row],[מחזור פעילות]]&lt;&gt;"",K68+1,""))</f>
        <v/>
      </c>
      <c r="L69" t="str">
        <f>IF(דבד[[#This Row],[מחזור פעילות]]&lt;4,1,"")</f>
        <v/>
      </c>
      <c r="M69" t="str">
        <f>IF(AND(דבד[[#This Row],[ספירת משך וסת]]&lt;&gt;"",דבד[[#This Row],[מחזור פעילות]]&lt;4,OR(דבד[[#This Row],[CycleNumber]]&gt;B70,B70="")),דבד[[#This Row],[ספירת משך וסת]],"")</f>
        <v/>
      </c>
      <c r="N69" t="str">
        <f>IF(AND(דבד[[#This Row],[נשמר הדילוג?]]&lt;&gt;"",J68&lt;&gt;""),1,"")</f>
        <v/>
      </c>
      <c r="P69" t="str">
        <f>IF(דבד[[#This Row],[קביעת דילוג]]=1,דבד[[#This Row],[d_n]],"")</f>
        <v/>
      </c>
      <c r="Q69" t="str">
        <f>IFERROR(IF(AND(דבד[[#This Row],[CycleNumber]]&gt;3,IF(דבד[[#This Row],[d_n]]=0,"",דבד[[#This Row],[b_n]]-E68=E68-E67)),1,""),"")</f>
        <v/>
      </c>
      <c r="R69" t="str">
        <f>IF(IFERROR(LOOKUP(דבד[[#This Row],[ClientID]],קביעויות[דילוג בתוך דילוג]),FALSE)=דבד[[#This Row],[ClientID]],1,"")</f>
        <v/>
      </c>
    </row>
    <row r="70" spans="1:18" x14ac:dyDescent="0.25">
      <c r="A70" t="s">
        <v>5</v>
      </c>
      <c r="B70">
        <v>12</v>
      </c>
      <c r="C70">
        <v>24</v>
      </c>
      <c r="D70">
        <f>דבד[[#This Row],[LengthofCycle]]+1</f>
        <v>25</v>
      </c>
      <c r="E70">
        <f>IF(דבד[[#This Row],[CycleNumber]]&gt;1,דבד[[#This Row],[LengthofCycle]]-C69,"")</f>
        <v>-2</v>
      </c>
      <c r="F70">
        <f>IF(דבד[[#This Row],[CycleNumber]]&gt;2,דבד[[#This Row],[b_n]]-E69,"")</f>
        <v>-10</v>
      </c>
      <c r="G70" t="str">
        <f>IF(דבד[[#This Row],[הפרש דילוג אחרון שנקבע]]&lt;&gt;"",D69+E69+דבד[[#This Row],[הפרש דילוג אחרון שנקבע]],"")</f>
        <v/>
      </c>
      <c r="H70" t="str">
        <f>IF(AND(דבד[[#This Row],[מחזור פעילות]]&lt;&gt;"",דבד[[#This Row],[מחזור פעילות]]&lt;4,דבד[[#This Row],[CycleNumber]]&lt;B71),IF(G71=D71,1,0),"")</f>
        <v/>
      </c>
      <c r="I70" t="str">
        <f>IF(דבד[[#This Row],[CycleNumber]]&gt;B69,IF(דבד[[#This Row],[נשמר הדילוג?]]&lt;&gt;"",דבד[[#This Row],[נשמר הדילוג?]],I69),"")</f>
        <v/>
      </c>
      <c r="J70" t="str">
        <f>IF(דבד[[#This Row],[נשמר הדילוג?]]&lt;&gt;"",1,IF(AND(J69&lt;&gt;"",דבד[[#This Row],[CycleNumber]]&gt;B69,J69&lt;&gt;4),IF(דבד[[#This Row],[f_n]]=דבד[[#This Row],[עד ועד]],1,J69+1),""))</f>
        <v/>
      </c>
      <c r="K70" t="str">
        <f>IF(AND(דבד[[#This Row],[מחזור פעילות]]=1,OR(J69="",דבד[[#This Row],[נשמר הדילוג?]]&lt;&gt;"")),1,IF(דבד[[#This Row],[מחזור פעילות]]&lt;&gt;"",K69+1,""))</f>
        <v/>
      </c>
      <c r="L70" t="str">
        <f>IF(דבד[[#This Row],[מחזור פעילות]]&lt;4,1,"")</f>
        <v/>
      </c>
      <c r="M70" t="str">
        <f>IF(AND(דבד[[#This Row],[ספירת משך וסת]]&lt;&gt;"",דבד[[#This Row],[מחזור פעילות]]&lt;4,OR(דבד[[#This Row],[CycleNumber]]&gt;B71,B71="")),דבד[[#This Row],[ספירת משך וסת]],"")</f>
        <v/>
      </c>
      <c r="N70" t="str">
        <f>IF(AND(דבד[[#This Row],[נשמר הדילוג?]]&lt;&gt;"",J69&lt;&gt;""),1,"")</f>
        <v/>
      </c>
      <c r="P70" t="str">
        <f>IF(דבד[[#This Row],[קביעת דילוג]]=1,דבד[[#This Row],[d_n]],"")</f>
        <v/>
      </c>
      <c r="Q70" t="str">
        <f>IFERROR(IF(AND(דבד[[#This Row],[CycleNumber]]&gt;3,IF(דבד[[#This Row],[d_n]]=0,"",דבד[[#This Row],[b_n]]-E69=E69-E68)),1,""),"")</f>
        <v/>
      </c>
      <c r="R70" t="str">
        <f>IF(IFERROR(LOOKUP(דבד[[#This Row],[ClientID]],קביעויות[דילוג בתוך דילוג]),FALSE)=דבד[[#This Row],[ClientID]],1,"")</f>
        <v/>
      </c>
    </row>
    <row r="71" spans="1:18" x14ac:dyDescent="0.25">
      <c r="A71" t="s">
        <v>5</v>
      </c>
      <c r="B71">
        <v>13</v>
      </c>
      <c r="C71">
        <v>27</v>
      </c>
      <c r="D71">
        <f>דבד[[#This Row],[LengthofCycle]]+1</f>
        <v>28</v>
      </c>
      <c r="E71">
        <f>IF(דבד[[#This Row],[CycleNumber]]&gt;1,דבד[[#This Row],[LengthofCycle]]-C70,"")</f>
        <v>3</v>
      </c>
      <c r="F71">
        <f>IF(דבד[[#This Row],[CycleNumber]]&gt;2,דבד[[#This Row],[b_n]]-E70,"")</f>
        <v>5</v>
      </c>
      <c r="G71" t="str">
        <f>IF(דבד[[#This Row],[הפרש דילוג אחרון שנקבע]]&lt;&gt;"",D70+E70+דבד[[#This Row],[הפרש דילוג אחרון שנקבע]],"")</f>
        <v/>
      </c>
      <c r="H71" t="str">
        <f>IF(AND(דבד[[#This Row],[מחזור פעילות]]&lt;&gt;"",דבד[[#This Row],[מחזור פעילות]]&lt;4,דבד[[#This Row],[CycleNumber]]&lt;B72),IF(G72=D72,1,0),"")</f>
        <v/>
      </c>
      <c r="I71" t="str">
        <f>IF(דבד[[#This Row],[CycleNumber]]&gt;B70,IF(דבד[[#This Row],[נשמר הדילוג?]]&lt;&gt;"",דבד[[#This Row],[נשמר הדילוג?]],I70),"")</f>
        <v/>
      </c>
      <c r="J71" t="str">
        <f>IF(דבד[[#This Row],[נשמר הדילוג?]]&lt;&gt;"",1,IF(AND(J70&lt;&gt;"",דבד[[#This Row],[CycleNumber]]&gt;B70,J70&lt;&gt;4),IF(דבד[[#This Row],[f_n]]=דבד[[#This Row],[עד ועד]],1,J70+1),""))</f>
        <v/>
      </c>
      <c r="K71" t="str">
        <f>IF(AND(דבד[[#This Row],[מחזור פעילות]]=1,OR(J70="",דבד[[#This Row],[נשמר הדילוג?]]&lt;&gt;"")),1,IF(דבד[[#This Row],[מחזור פעילות]]&lt;&gt;"",K70+1,""))</f>
        <v/>
      </c>
      <c r="L71" t="str">
        <f>IF(דבד[[#This Row],[מחזור פעילות]]&lt;4,1,"")</f>
        <v/>
      </c>
      <c r="M71" t="str">
        <f>IF(AND(דבד[[#This Row],[ספירת משך וסת]]&lt;&gt;"",דבד[[#This Row],[מחזור פעילות]]&lt;4,OR(דבד[[#This Row],[CycleNumber]]&gt;B72,B72="")),דבד[[#This Row],[ספירת משך וסת]],"")</f>
        <v/>
      </c>
      <c r="N71" t="str">
        <f>IF(AND(דבד[[#This Row],[נשמר הדילוג?]]&lt;&gt;"",J70&lt;&gt;""),1,"")</f>
        <v/>
      </c>
      <c r="P71" t="str">
        <f>IF(דבד[[#This Row],[קביעת דילוג]]=1,דבד[[#This Row],[d_n]],"")</f>
        <v/>
      </c>
      <c r="Q71" t="str">
        <f>IFERROR(IF(AND(דבד[[#This Row],[CycleNumber]]&gt;3,IF(דבד[[#This Row],[d_n]]=0,"",דבד[[#This Row],[b_n]]-E70=E70-E69)),1,""),"")</f>
        <v/>
      </c>
      <c r="R71" t="str">
        <f>IF(IFERROR(LOOKUP(דבד[[#This Row],[ClientID]],קביעויות[דילוג בתוך דילוג]),FALSE)=דבד[[#This Row],[ClientID]],1,"")</f>
        <v/>
      </c>
    </row>
    <row r="72" spans="1:18" x14ac:dyDescent="0.25">
      <c r="A72" t="s">
        <v>5</v>
      </c>
      <c r="B72">
        <v>14</v>
      </c>
      <c r="C72">
        <v>26</v>
      </c>
      <c r="D72">
        <f>דבד[[#This Row],[LengthofCycle]]+1</f>
        <v>27</v>
      </c>
      <c r="E72">
        <f>IF(דבד[[#This Row],[CycleNumber]]&gt;1,דבד[[#This Row],[LengthofCycle]]-C71,"")</f>
        <v>-1</v>
      </c>
      <c r="F72">
        <f>IF(דבד[[#This Row],[CycleNumber]]&gt;2,דבד[[#This Row],[b_n]]-E71,"")</f>
        <v>-4</v>
      </c>
      <c r="G72" t="str">
        <f>IF(דבד[[#This Row],[הפרש דילוג אחרון שנקבע]]&lt;&gt;"",D71+E71+דבד[[#This Row],[הפרש דילוג אחרון שנקבע]],"")</f>
        <v/>
      </c>
      <c r="H72" t="str">
        <f>IF(AND(דבד[[#This Row],[מחזור פעילות]]&lt;&gt;"",דבד[[#This Row],[מחזור פעילות]]&lt;4,דבד[[#This Row],[CycleNumber]]&lt;B73),IF(G73=D73,1,0),"")</f>
        <v/>
      </c>
      <c r="I72" t="str">
        <f>IF(דבד[[#This Row],[CycleNumber]]&gt;B71,IF(דבד[[#This Row],[נשמר הדילוג?]]&lt;&gt;"",דבד[[#This Row],[נשמר הדילוג?]],I71),"")</f>
        <v/>
      </c>
      <c r="J72" t="str">
        <f>IF(דבד[[#This Row],[נשמר הדילוג?]]&lt;&gt;"",1,IF(AND(J71&lt;&gt;"",דבד[[#This Row],[CycleNumber]]&gt;B71,J71&lt;&gt;4),IF(דבד[[#This Row],[f_n]]=דבד[[#This Row],[עד ועד]],1,J71+1),""))</f>
        <v/>
      </c>
      <c r="K72" t="str">
        <f>IF(AND(דבד[[#This Row],[מחזור פעילות]]=1,OR(J71="",דבד[[#This Row],[נשמר הדילוג?]]&lt;&gt;"")),1,IF(דבד[[#This Row],[מחזור פעילות]]&lt;&gt;"",K71+1,""))</f>
        <v/>
      </c>
      <c r="L72" t="str">
        <f>IF(דבד[[#This Row],[מחזור פעילות]]&lt;4,1,"")</f>
        <v/>
      </c>
      <c r="M72" t="str">
        <f>IF(AND(דבד[[#This Row],[ספירת משך וסת]]&lt;&gt;"",דבד[[#This Row],[מחזור פעילות]]&lt;4,OR(דבד[[#This Row],[CycleNumber]]&gt;B73,B73="")),דבד[[#This Row],[ספירת משך וסת]],"")</f>
        <v/>
      </c>
      <c r="N72" t="str">
        <f>IF(AND(דבד[[#This Row],[נשמר הדילוג?]]&lt;&gt;"",J71&lt;&gt;""),1,"")</f>
        <v/>
      </c>
      <c r="P72" t="str">
        <f>IF(דבד[[#This Row],[קביעת דילוג]]=1,דבד[[#This Row],[d_n]],"")</f>
        <v/>
      </c>
      <c r="Q72" t="str">
        <f>IFERROR(IF(AND(דבד[[#This Row],[CycleNumber]]&gt;3,IF(דבד[[#This Row],[d_n]]=0,"",דבד[[#This Row],[b_n]]-E71=E71-E70)),1,""),"")</f>
        <v/>
      </c>
      <c r="R72" t="str">
        <f>IF(IFERROR(LOOKUP(דבד[[#This Row],[ClientID]],קביעויות[דילוג בתוך דילוג]),FALSE)=דבד[[#This Row],[ClientID]],1,"")</f>
        <v/>
      </c>
    </row>
    <row r="73" spans="1:18" x14ac:dyDescent="0.25">
      <c r="A73" t="s">
        <v>5</v>
      </c>
      <c r="B73">
        <v>15</v>
      </c>
      <c r="C73">
        <v>24</v>
      </c>
      <c r="D73">
        <f>דבד[[#This Row],[LengthofCycle]]+1</f>
        <v>25</v>
      </c>
      <c r="E73">
        <f>IF(דבד[[#This Row],[CycleNumber]]&gt;1,דבד[[#This Row],[LengthofCycle]]-C72,"")</f>
        <v>-2</v>
      </c>
      <c r="F73">
        <f>IF(דבד[[#This Row],[CycleNumber]]&gt;2,דבד[[#This Row],[b_n]]-E72,"")</f>
        <v>-1</v>
      </c>
      <c r="G73" t="str">
        <f>IF(דבד[[#This Row],[הפרש דילוג אחרון שנקבע]]&lt;&gt;"",D72+E72+דבד[[#This Row],[הפרש דילוג אחרון שנקבע]],"")</f>
        <v/>
      </c>
      <c r="H73" t="str">
        <f>IF(AND(דבד[[#This Row],[מחזור פעילות]]&lt;&gt;"",דבד[[#This Row],[מחזור פעילות]]&lt;4,דבד[[#This Row],[CycleNumber]]&lt;B74),IF(G74=D74,1,0),"")</f>
        <v/>
      </c>
      <c r="I73" t="str">
        <f>IF(דבד[[#This Row],[CycleNumber]]&gt;B72,IF(דבד[[#This Row],[נשמר הדילוג?]]&lt;&gt;"",דבד[[#This Row],[נשמר הדילוג?]],I72),"")</f>
        <v/>
      </c>
      <c r="J73" t="str">
        <f>IF(דבד[[#This Row],[נשמר הדילוג?]]&lt;&gt;"",1,IF(AND(J72&lt;&gt;"",דבד[[#This Row],[CycleNumber]]&gt;B72,J72&lt;&gt;4),IF(דבד[[#This Row],[f_n]]=דבד[[#This Row],[עד ועד]],1,J72+1),""))</f>
        <v/>
      </c>
      <c r="K73" t="str">
        <f>IF(AND(דבד[[#This Row],[מחזור פעילות]]=1,OR(J72="",דבד[[#This Row],[נשמר הדילוג?]]&lt;&gt;"")),1,IF(דבד[[#This Row],[מחזור פעילות]]&lt;&gt;"",K72+1,""))</f>
        <v/>
      </c>
      <c r="L73" t="str">
        <f>IF(דבד[[#This Row],[מחזור פעילות]]&lt;4,1,"")</f>
        <v/>
      </c>
      <c r="M73" t="str">
        <f>IF(AND(דבד[[#This Row],[ספירת משך וסת]]&lt;&gt;"",דבד[[#This Row],[מחזור פעילות]]&lt;4,OR(דבד[[#This Row],[CycleNumber]]&gt;B74,B74="")),דבד[[#This Row],[ספירת משך וסת]],"")</f>
        <v/>
      </c>
      <c r="N73" t="str">
        <f>IF(AND(דבד[[#This Row],[נשמר הדילוג?]]&lt;&gt;"",J72&lt;&gt;""),1,"")</f>
        <v/>
      </c>
      <c r="P73" t="str">
        <f>IF(דבד[[#This Row],[קביעת דילוג]]=1,דבד[[#This Row],[d_n]],"")</f>
        <v/>
      </c>
      <c r="Q73" t="str">
        <f>IFERROR(IF(AND(דבד[[#This Row],[CycleNumber]]&gt;3,IF(דבד[[#This Row],[d_n]]=0,"",דבד[[#This Row],[b_n]]-E72=E72-E71)),1,""),"")</f>
        <v/>
      </c>
      <c r="R73" t="str">
        <f>IF(IFERROR(LOOKUP(דבד[[#This Row],[ClientID]],קביעויות[דילוג בתוך דילוג]),FALSE)=דבד[[#This Row],[ClientID]],1,"")</f>
        <v/>
      </c>
    </row>
    <row r="74" spans="1:18" x14ac:dyDescent="0.25">
      <c r="A74" t="s">
        <v>5</v>
      </c>
      <c r="B74">
        <v>16</v>
      </c>
      <c r="C74">
        <v>26</v>
      </c>
      <c r="D74">
        <f>דבד[[#This Row],[LengthofCycle]]+1</f>
        <v>27</v>
      </c>
      <c r="E74">
        <f>IF(דבד[[#This Row],[CycleNumber]]&gt;1,דבד[[#This Row],[LengthofCycle]]-C73,"")</f>
        <v>2</v>
      </c>
      <c r="F74">
        <f>IF(דבד[[#This Row],[CycleNumber]]&gt;2,דבד[[#This Row],[b_n]]-E73,"")</f>
        <v>4</v>
      </c>
      <c r="G74" t="str">
        <f>IF(דבד[[#This Row],[הפרש דילוג אחרון שנקבע]]&lt;&gt;"",D73+E73+דבד[[#This Row],[הפרש דילוג אחרון שנקבע]],"")</f>
        <v/>
      </c>
      <c r="H74" t="str">
        <f>IF(AND(דבד[[#This Row],[מחזור פעילות]]&lt;&gt;"",דבד[[#This Row],[מחזור פעילות]]&lt;4,דבד[[#This Row],[CycleNumber]]&lt;B75),IF(G75=D75,1,0),"")</f>
        <v/>
      </c>
      <c r="I74" t="str">
        <f>IF(דבד[[#This Row],[CycleNumber]]&gt;B73,IF(דבד[[#This Row],[נשמר הדילוג?]]&lt;&gt;"",דבד[[#This Row],[נשמר הדילוג?]],I73),"")</f>
        <v/>
      </c>
      <c r="J74" t="str">
        <f>IF(דבד[[#This Row],[נשמר הדילוג?]]&lt;&gt;"",1,IF(AND(J73&lt;&gt;"",דבד[[#This Row],[CycleNumber]]&gt;B73,J73&lt;&gt;4),IF(דבד[[#This Row],[f_n]]=דבד[[#This Row],[עד ועד]],1,J73+1),""))</f>
        <v/>
      </c>
      <c r="K74" t="str">
        <f>IF(AND(דבד[[#This Row],[מחזור פעילות]]=1,OR(J73="",דבד[[#This Row],[נשמר הדילוג?]]&lt;&gt;"")),1,IF(דבד[[#This Row],[מחזור פעילות]]&lt;&gt;"",K73+1,""))</f>
        <v/>
      </c>
      <c r="L74" t="str">
        <f>IF(דבד[[#This Row],[מחזור פעילות]]&lt;4,1,"")</f>
        <v/>
      </c>
      <c r="M74" t="str">
        <f>IF(AND(דבד[[#This Row],[ספירת משך וסת]]&lt;&gt;"",דבד[[#This Row],[מחזור פעילות]]&lt;4,OR(דבד[[#This Row],[CycleNumber]]&gt;B75,B75="")),דבד[[#This Row],[ספירת משך וסת]],"")</f>
        <v/>
      </c>
      <c r="N74" t="str">
        <f>IF(AND(דבד[[#This Row],[נשמר הדילוג?]]&lt;&gt;"",J73&lt;&gt;""),1,"")</f>
        <v/>
      </c>
      <c r="P74" t="str">
        <f>IF(דבד[[#This Row],[קביעת דילוג]]=1,דבד[[#This Row],[d_n]],"")</f>
        <v/>
      </c>
      <c r="Q74" t="str">
        <f>IFERROR(IF(AND(דבד[[#This Row],[CycleNumber]]&gt;3,IF(דבד[[#This Row],[d_n]]=0,"",דבד[[#This Row],[b_n]]-E73=E73-E72)),1,""),"")</f>
        <v/>
      </c>
      <c r="R74" t="str">
        <f>IF(IFERROR(LOOKUP(דבד[[#This Row],[ClientID]],קביעויות[דילוג בתוך דילוג]),FALSE)=דבד[[#This Row],[ClientID]],1,"")</f>
        <v/>
      </c>
    </row>
    <row r="75" spans="1:18" x14ac:dyDescent="0.25">
      <c r="A75" t="s">
        <v>6</v>
      </c>
      <c r="B75">
        <v>1</v>
      </c>
      <c r="C75">
        <v>25</v>
      </c>
      <c r="D75">
        <f>דבד[[#This Row],[LengthofCycle]]+1</f>
        <v>26</v>
      </c>
      <c r="E75" t="str">
        <f>IF(דבד[[#This Row],[CycleNumber]]&gt;1,דבד[[#This Row],[LengthofCycle]]-C74,"")</f>
        <v/>
      </c>
      <c r="F75" t="str">
        <f>IF(דבד[[#This Row],[CycleNumber]]&gt;2,דבד[[#This Row],[b_n]]-E74,"")</f>
        <v/>
      </c>
      <c r="G75" t="str">
        <f>IF(דבד[[#This Row],[הפרש דילוג אחרון שנקבע]]&lt;&gt;"",D74+E74+דבד[[#This Row],[הפרש דילוג אחרון שנקבע]],"")</f>
        <v/>
      </c>
      <c r="H75" t="str">
        <f>IF(AND(דבד[[#This Row],[מחזור פעילות]]&lt;&gt;"",דבד[[#This Row],[מחזור פעילות]]&lt;4,דבד[[#This Row],[CycleNumber]]&lt;B76),IF(G76=D76,1,0),"")</f>
        <v/>
      </c>
      <c r="I75" t="str">
        <f>IF(דבד[[#This Row],[CycleNumber]]&gt;B74,IF(דבד[[#This Row],[נשמר הדילוג?]]&lt;&gt;"",דבד[[#This Row],[נשמר הדילוג?]],I74),"")</f>
        <v/>
      </c>
      <c r="J75" t="str">
        <f>IF(דבד[[#This Row],[נשמר הדילוג?]]&lt;&gt;"",1,IF(AND(J74&lt;&gt;"",דבד[[#This Row],[CycleNumber]]&gt;B74,J74&lt;&gt;4),IF(דבד[[#This Row],[f_n]]=דבד[[#This Row],[עד ועד]],1,J74+1),""))</f>
        <v/>
      </c>
      <c r="K75" t="str">
        <f>IF(AND(דבד[[#This Row],[מחזור פעילות]]=1,OR(J74="",דבד[[#This Row],[נשמר הדילוג?]]&lt;&gt;"")),1,IF(דבד[[#This Row],[מחזור פעילות]]&lt;&gt;"",K74+1,""))</f>
        <v/>
      </c>
      <c r="L75" t="str">
        <f>IF(דבד[[#This Row],[מחזור פעילות]]&lt;4,1,"")</f>
        <v/>
      </c>
      <c r="M75" t="str">
        <f>IF(AND(דבד[[#This Row],[ספירת משך וסת]]&lt;&gt;"",דבד[[#This Row],[מחזור פעילות]]&lt;4,OR(דבד[[#This Row],[CycleNumber]]&gt;B76,B76="")),דבד[[#This Row],[ספירת משך וסת]],"")</f>
        <v/>
      </c>
      <c r="N75" t="str">
        <f>IF(AND(דבד[[#This Row],[נשמר הדילוג?]]&lt;&gt;"",J74&lt;&gt;""),1,"")</f>
        <v/>
      </c>
      <c r="P75" t="str">
        <f>IF(דבד[[#This Row],[קביעת דילוג]]=1,דבד[[#This Row],[d_n]],"")</f>
        <v/>
      </c>
      <c r="Q75" t="str">
        <f>IFERROR(IF(AND(דבד[[#This Row],[CycleNumber]]&gt;3,IF(דבד[[#This Row],[d_n]]=0,"",דבד[[#This Row],[b_n]]-E74=E74-E73)),1,""),"")</f>
        <v/>
      </c>
      <c r="R75" t="str">
        <f>IF(IFERROR(LOOKUP(דבד[[#This Row],[ClientID]],קביעויות[דילוג בתוך דילוג]),FALSE)=דבד[[#This Row],[ClientID]],1,"")</f>
        <v/>
      </c>
    </row>
    <row r="76" spans="1:18" x14ac:dyDescent="0.25">
      <c r="A76" t="s">
        <v>6</v>
      </c>
      <c r="B76">
        <v>2</v>
      </c>
      <c r="C76">
        <v>30</v>
      </c>
      <c r="D76">
        <f>דבד[[#This Row],[LengthofCycle]]+1</f>
        <v>31</v>
      </c>
      <c r="E76">
        <f>IF(דבד[[#This Row],[CycleNumber]]&gt;1,דבד[[#This Row],[LengthofCycle]]-C75,"")</f>
        <v>5</v>
      </c>
      <c r="F76" t="str">
        <f>IF(דבד[[#This Row],[CycleNumber]]&gt;2,דבד[[#This Row],[b_n]]-E75,"")</f>
        <v/>
      </c>
      <c r="G76" t="str">
        <f>IF(דבד[[#This Row],[הפרש דילוג אחרון שנקבע]]&lt;&gt;"",D75+E75+דבד[[#This Row],[הפרש דילוג אחרון שנקבע]],"")</f>
        <v/>
      </c>
      <c r="H76" t="str">
        <f>IF(AND(דבד[[#This Row],[מחזור פעילות]]&lt;&gt;"",דבד[[#This Row],[מחזור פעילות]]&lt;4,דבד[[#This Row],[CycleNumber]]&lt;B77),IF(G77=D77,1,0),"")</f>
        <v/>
      </c>
      <c r="I76" t="str">
        <f>IF(דבד[[#This Row],[CycleNumber]]&gt;B75,IF(דבד[[#This Row],[נשמר הדילוג?]]&lt;&gt;"",דבד[[#This Row],[נשמר הדילוג?]],I75),"")</f>
        <v/>
      </c>
      <c r="J76" t="str">
        <f>IF(דבד[[#This Row],[נשמר הדילוג?]]&lt;&gt;"",1,IF(AND(J75&lt;&gt;"",דבד[[#This Row],[CycleNumber]]&gt;B75,J75&lt;&gt;4),IF(דבד[[#This Row],[f_n]]=דבד[[#This Row],[עד ועד]],1,J75+1),""))</f>
        <v/>
      </c>
      <c r="K76" t="str">
        <f>IF(AND(דבד[[#This Row],[מחזור פעילות]]=1,OR(J75="",דבד[[#This Row],[נשמר הדילוג?]]&lt;&gt;"")),1,IF(דבד[[#This Row],[מחזור פעילות]]&lt;&gt;"",K75+1,""))</f>
        <v/>
      </c>
      <c r="L76" t="str">
        <f>IF(דבד[[#This Row],[מחזור פעילות]]&lt;4,1,"")</f>
        <v/>
      </c>
      <c r="M76" t="str">
        <f>IF(AND(דבד[[#This Row],[ספירת משך וסת]]&lt;&gt;"",דבד[[#This Row],[מחזור פעילות]]&lt;4,OR(דבד[[#This Row],[CycleNumber]]&gt;B77,B77="")),דבד[[#This Row],[ספירת משך וסת]],"")</f>
        <v/>
      </c>
      <c r="N76" t="str">
        <f>IF(AND(דבד[[#This Row],[נשמר הדילוג?]]&lt;&gt;"",J75&lt;&gt;""),1,"")</f>
        <v/>
      </c>
      <c r="P76" t="str">
        <f>IF(דבד[[#This Row],[קביעת דילוג]]=1,דבד[[#This Row],[d_n]],"")</f>
        <v/>
      </c>
      <c r="Q76" t="str">
        <f>IFERROR(IF(AND(דבד[[#This Row],[CycleNumber]]&gt;3,IF(דבד[[#This Row],[d_n]]=0,"",דבד[[#This Row],[b_n]]-E75=E75-E74)),1,""),"")</f>
        <v/>
      </c>
      <c r="R76" t="str">
        <f>IF(IFERROR(LOOKUP(דבד[[#This Row],[ClientID]],קביעויות[דילוג בתוך דילוג]),FALSE)=דבד[[#This Row],[ClientID]],1,"")</f>
        <v/>
      </c>
    </row>
    <row r="77" spans="1:18" x14ac:dyDescent="0.25">
      <c r="A77" t="s">
        <v>6</v>
      </c>
      <c r="B77">
        <v>3</v>
      </c>
      <c r="C77">
        <v>26</v>
      </c>
      <c r="D77">
        <f>דבד[[#This Row],[LengthofCycle]]+1</f>
        <v>27</v>
      </c>
      <c r="E77">
        <f>IF(דבד[[#This Row],[CycleNumber]]&gt;1,דבד[[#This Row],[LengthofCycle]]-C76,"")</f>
        <v>-4</v>
      </c>
      <c r="F77">
        <f>IF(דבד[[#This Row],[CycleNumber]]&gt;2,דבד[[#This Row],[b_n]]-E76,"")</f>
        <v>-9</v>
      </c>
      <c r="G77" t="str">
        <f>IF(דבד[[#This Row],[הפרש דילוג אחרון שנקבע]]&lt;&gt;"",D76+E76+דבד[[#This Row],[הפרש דילוג אחרון שנקבע]],"")</f>
        <v/>
      </c>
      <c r="H77" t="str">
        <f>IF(AND(דבד[[#This Row],[מחזור פעילות]]&lt;&gt;"",דבד[[#This Row],[מחזור פעילות]]&lt;4,דבד[[#This Row],[CycleNumber]]&lt;B78),IF(G78=D78,1,0),"")</f>
        <v/>
      </c>
      <c r="I77" t="str">
        <f>IF(דבד[[#This Row],[CycleNumber]]&gt;B76,IF(דבד[[#This Row],[נשמר הדילוג?]]&lt;&gt;"",דבד[[#This Row],[נשמר הדילוג?]],I76),"")</f>
        <v/>
      </c>
      <c r="J77" t="str">
        <f>IF(דבד[[#This Row],[נשמר הדילוג?]]&lt;&gt;"",1,IF(AND(J76&lt;&gt;"",דבד[[#This Row],[CycleNumber]]&gt;B76,J76&lt;&gt;4),IF(דבד[[#This Row],[f_n]]=דבד[[#This Row],[עד ועד]],1,J76+1),""))</f>
        <v/>
      </c>
      <c r="K77" t="str">
        <f>IF(AND(דבד[[#This Row],[מחזור פעילות]]=1,OR(J76="",דבד[[#This Row],[נשמר הדילוג?]]&lt;&gt;"")),1,IF(דבד[[#This Row],[מחזור פעילות]]&lt;&gt;"",K76+1,""))</f>
        <v/>
      </c>
      <c r="L77" t="str">
        <f>IF(דבד[[#This Row],[מחזור פעילות]]&lt;4,1,"")</f>
        <v/>
      </c>
      <c r="M77" t="str">
        <f>IF(AND(דבד[[#This Row],[ספירת משך וסת]]&lt;&gt;"",דבד[[#This Row],[מחזור פעילות]]&lt;4,OR(דבד[[#This Row],[CycleNumber]]&gt;B78,B78="")),דבד[[#This Row],[ספירת משך וסת]],"")</f>
        <v/>
      </c>
      <c r="N77" t="str">
        <f>IF(AND(דבד[[#This Row],[נשמר הדילוג?]]&lt;&gt;"",J76&lt;&gt;""),1,"")</f>
        <v/>
      </c>
      <c r="P77" t="str">
        <f>IF(דבד[[#This Row],[קביעת דילוג]]=1,דבד[[#This Row],[d_n]],"")</f>
        <v/>
      </c>
      <c r="Q77" t="str">
        <f>IFERROR(IF(AND(דבד[[#This Row],[CycleNumber]]&gt;3,IF(דבד[[#This Row],[d_n]]=0,"",דבד[[#This Row],[b_n]]-E76=E76-E75)),1,""),"")</f>
        <v/>
      </c>
      <c r="R77" t="str">
        <f>IF(IFERROR(LOOKUP(דבד[[#This Row],[ClientID]],קביעויות[דילוג בתוך דילוג]),FALSE)=דבד[[#This Row],[ClientID]],1,"")</f>
        <v/>
      </c>
    </row>
    <row r="78" spans="1:18" x14ac:dyDescent="0.25">
      <c r="A78" t="s">
        <v>6</v>
      </c>
      <c r="B78">
        <v>4</v>
      </c>
      <c r="C78">
        <v>27</v>
      </c>
      <c r="D78">
        <f>דבד[[#This Row],[LengthofCycle]]+1</f>
        <v>28</v>
      </c>
      <c r="E78">
        <f>IF(דבד[[#This Row],[CycleNumber]]&gt;1,דבד[[#This Row],[LengthofCycle]]-C77,"")</f>
        <v>1</v>
      </c>
      <c r="F78">
        <f>IF(דבד[[#This Row],[CycleNumber]]&gt;2,דבד[[#This Row],[b_n]]-E77,"")</f>
        <v>5</v>
      </c>
      <c r="G78" t="str">
        <f>IF(דבד[[#This Row],[הפרש דילוג אחרון שנקבע]]&lt;&gt;"",D77+E77+דבד[[#This Row],[הפרש דילוג אחרון שנקבע]],"")</f>
        <v/>
      </c>
      <c r="H78" t="str">
        <f>IF(AND(דבד[[#This Row],[מחזור פעילות]]&lt;&gt;"",דבד[[#This Row],[מחזור פעילות]]&lt;4,דבד[[#This Row],[CycleNumber]]&lt;B79),IF(G79=D79,1,0),"")</f>
        <v/>
      </c>
      <c r="I78" t="str">
        <f>IF(דבד[[#This Row],[CycleNumber]]&gt;B77,IF(דבד[[#This Row],[נשמר הדילוג?]]&lt;&gt;"",דבד[[#This Row],[נשמר הדילוג?]],I77),"")</f>
        <v/>
      </c>
      <c r="J78" t="str">
        <f>IF(דבד[[#This Row],[נשמר הדילוג?]]&lt;&gt;"",1,IF(AND(J77&lt;&gt;"",דבד[[#This Row],[CycleNumber]]&gt;B77,J77&lt;&gt;4),IF(דבד[[#This Row],[f_n]]=דבד[[#This Row],[עד ועד]],1,J77+1),""))</f>
        <v/>
      </c>
      <c r="K78" t="str">
        <f>IF(AND(דבד[[#This Row],[מחזור פעילות]]=1,OR(J77="",דבד[[#This Row],[נשמר הדילוג?]]&lt;&gt;"")),1,IF(דבד[[#This Row],[מחזור פעילות]]&lt;&gt;"",K77+1,""))</f>
        <v/>
      </c>
      <c r="L78" t="str">
        <f>IF(דבד[[#This Row],[מחזור פעילות]]&lt;4,1,"")</f>
        <v/>
      </c>
      <c r="M78" t="str">
        <f>IF(AND(דבד[[#This Row],[ספירת משך וסת]]&lt;&gt;"",דבד[[#This Row],[מחזור פעילות]]&lt;4,OR(דבד[[#This Row],[CycleNumber]]&gt;B79,B79="")),דבד[[#This Row],[ספירת משך וסת]],"")</f>
        <v/>
      </c>
      <c r="N78" t="str">
        <f>IF(AND(דבד[[#This Row],[נשמר הדילוג?]]&lt;&gt;"",J77&lt;&gt;""),1,"")</f>
        <v/>
      </c>
      <c r="P78" t="str">
        <f>IF(דבד[[#This Row],[קביעת דילוג]]=1,דבד[[#This Row],[d_n]],"")</f>
        <v/>
      </c>
      <c r="Q78" t="str">
        <f>IFERROR(IF(AND(דבד[[#This Row],[CycleNumber]]&gt;3,IF(דבד[[#This Row],[d_n]]=0,"",דבד[[#This Row],[b_n]]-E77=E77-E76)),1,""),"")</f>
        <v/>
      </c>
      <c r="R78" t="str">
        <f>IF(IFERROR(LOOKUP(דבד[[#This Row],[ClientID]],קביעויות[דילוג בתוך דילוג]),FALSE)=דבד[[#This Row],[ClientID]],1,"")</f>
        <v/>
      </c>
    </row>
    <row r="79" spans="1:18" x14ac:dyDescent="0.25">
      <c r="A79" t="s">
        <v>6</v>
      </c>
      <c r="B79">
        <v>5</v>
      </c>
      <c r="C79">
        <v>28</v>
      </c>
      <c r="D79">
        <f>דבד[[#This Row],[LengthofCycle]]+1</f>
        <v>29</v>
      </c>
      <c r="E79">
        <f>IF(דבד[[#This Row],[CycleNumber]]&gt;1,דבד[[#This Row],[LengthofCycle]]-C78,"")</f>
        <v>1</v>
      </c>
      <c r="F79">
        <f>IF(דבד[[#This Row],[CycleNumber]]&gt;2,דבד[[#This Row],[b_n]]-E78,"")</f>
        <v>0</v>
      </c>
      <c r="G79" t="str">
        <f>IF(דבד[[#This Row],[הפרש דילוג אחרון שנקבע]]&lt;&gt;"",D78+E78+דבד[[#This Row],[הפרש דילוג אחרון שנקבע]],"")</f>
        <v/>
      </c>
      <c r="H79" t="str">
        <f>IF(AND(דבד[[#This Row],[מחזור פעילות]]&lt;&gt;"",דבד[[#This Row],[מחזור פעילות]]&lt;4,דבד[[#This Row],[CycleNumber]]&lt;B80),IF(G80=D80,1,0),"")</f>
        <v/>
      </c>
      <c r="I79" t="str">
        <f>IF(דבד[[#This Row],[CycleNumber]]&gt;B78,IF(דבד[[#This Row],[נשמר הדילוג?]]&lt;&gt;"",דבד[[#This Row],[נשמר הדילוג?]],I78),"")</f>
        <v/>
      </c>
      <c r="J79" t="str">
        <f>IF(דבד[[#This Row],[נשמר הדילוג?]]&lt;&gt;"",1,IF(AND(J78&lt;&gt;"",דבד[[#This Row],[CycleNumber]]&gt;B78,J78&lt;&gt;4),IF(דבד[[#This Row],[f_n]]=דבד[[#This Row],[עד ועד]],1,J78+1),""))</f>
        <v/>
      </c>
      <c r="K79" t="str">
        <f>IF(AND(דבד[[#This Row],[מחזור פעילות]]=1,OR(J78="",דבד[[#This Row],[נשמר הדילוג?]]&lt;&gt;"")),1,IF(דבד[[#This Row],[מחזור פעילות]]&lt;&gt;"",K78+1,""))</f>
        <v/>
      </c>
      <c r="L79" t="str">
        <f>IF(דבד[[#This Row],[מחזור פעילות]]&lt;4,1,"")</f>
        <v/>
      </c>
      <c r="M79" t="str">
        <f>IF(AND(דבד[[#This Row],[ספירת משך וסת]]&lt;&gt;"",דבד[[#This Row],[מחזור פעילות]]&lt;4,OR(דבד[[#This Row],[CycleNumber]]&gt;B80,B80="")),דבד[[#This Row],[ספירת משך וסת]],"")</f>
        <v/>
      </c>
      <c r="N79" t="str">
        <f>IF(AND(דבד[[#This Row],[נשמר הדילוג?]]&lt;&gt;"",J78&lt;&gt;""),1,"")</f>
        <v/>
      </c>
      <c r="P79" t="str">
        <f>IF(דבד[[#This Row],[קביעת דילוג]]=1,דבד[[#This Row],[d_n]],"")</f>
        <v/>
      </c>
      <c r="Q79" t="str">
        <f>IFERROR(IF(AND(דבד[[#This Row],[CycleNumber]]&gt;3,IF(דבד[[#This Row],[d_n]]=0,"",דבד[[#This Row],[b_n]]-E78=E78-E77)),1,""),"")</f>
        <v/>
      </c>
      <c r="R79" t="str">
        <f>IF(IFERROR(LOOKUP(דבד[[#This Row],[ClientID]],קביעויות[דילוג בתוך דילוג]),FALSE)=דבד[[#This Row],[ClientID]],1,"")</f>
        <v/>
      </c>
    </row>
    <row r="80" spans="1:18" x14ac:dyDescent="0.25">
      <c r="A80" t="s">
        <v>6</v>
      </c>
      <c r="B80">
        <v>6</v>
      </c>
      <c r="C80">
        <v>30</v>
      </c>
      <c r="D80">
        <f>דבד[[#This Row],[LengthofCycle]]+1</f>
        <v>31</v>
      </c>
      <c r="E80">
        <f>IF(דבד[[#This Row],[CycleNumber]]&gt;1,דבד[[#This Row],[LengthofCycle]]-C79,"")</f>
        <v>2</v>
      </c>
      <c r="F80">
        <f>IF(דבד[[#This Row],[CycleNumber]]&gt;2,דבד[[#This Row],[b_n]]-E79,"")</f>
        <v>1</v>
      </c>
      <c r="G80" t="str">
        <f>IF(דבד[[#This Row],[הפרש דילוג אחרון שנקבע]]&lt;&gt;"",D79+E79+דבד[[#This Row],[הפרש דילוג אחרון שנקבע]],"")</f>
        <v/>
      </c>
      <c r="H80" t="str">
        <f>IF(AND(דבד[[#This Row],[מחזור פעילות]]&lt;&gt;"",דבד[[#This Row],[מחזור פעילות]]&lt;4,דבד[[#This Row],[CycleNumber]]&lt;B81),IF(G81=D81,1,0),"")</f>
        <v/>
      </c>
      <c r="I80" t="str">
        <f>IF(דבד[[#This Row],[CycleNumber]]&gt;B79,IF(דבד[[#This Row],[נשמר הדילוג?]]&lt;&gt;"",דבד[[#This Row],[נשמר הדילוג?]],I79),"")</f>
        <v/>
      </c>
      <c r="J80" t="str">
        <f>IF(דבד[[#This Row],[נשמר הדילוג?]]&lt;&gt;"",1,IF(AND(J79&lt;&gt;"",דבד[[#This Row],[CycleNumber]]&gt;B79,J79&lt;&gt;4),IF(דבד[[#This Row],[f_n]]=דבד[[#This Row],[עד ועד]],1,J79+1),""))</f>
        <v/>
      </c>
      <c r="K80" t="str">
        <f>IF(AND(דבד[[#This Row],[מחזור פעילות]]=1,OR(J79="",דבד[[#This Row],[נשמר הדילוג?]]&lt;&gt;"")),1,IF(דבד[[#This Row],[מחזור פעילות]]&lt;&gt;"",K79+1,""))</f>
        <v/>
      </c>
      <c r="L80" t="str">
        <f>IF(דבד[[#This Row],[מחזור פעילות]]&lt;4,1,"")</f>
        <v/>
      </c>
      <c r="M80" t="str">
        <f>IF(AND(דבד[[#This Row],[ספירת משך וסת]]&lt;&gt;"",דבד[[#This Row],[מחזור פעילות]]&lt;4,OR(דבד[[#This Row],[CycleNumber]]&gt;B81,B81="")),דבד[[#This Row],[ספירת משך וסת]],"")</f>
        <v/>
      </c>
      <c r="N80" t="str">
        <f>IF(AND(דבד[[#This Row],[נשמר הדילוג?]]&lt;&gt;"",J79&lt;&gt;""),1,"")</f>
        <v/>
      </c>
      <c r="P80" t="str">
        <f>IF(דבד[[#This Row],[קביעת דילוג]]=1,דבד[[#This Row],[d_n]],"")</f>
        <v/>
      </c>
      <c r="Q80" t="str">
        <f>IFERROR(IF(AND(דבד[[#This Row],[CycleNumber]]&gt;3,IF(דבד[[#This Row],[d_n]]=0,"",דבד[[#This Row],[b_n]]-E79=E79-E78)),1,""),"")</f>
        <v/>
      </c>
      <c r="R80" t="str">
        <f>IF(IFERROR(LOOKUP(דבד[[#This Row],[ClientID]],קביעויות[דילוג בתוך דילוג]),FALSE)=דבד[[#This Row],[ClientID]],1,"")</f>
        <v/>
      </c>
    </row>
    <row r="81" spans="1:18" x14ac:dyDescent="0.25">
      <c r="A81" t="s">
        <v>7</v>
      </c>
      <c r="B81">
        <v>1</v>
      </c>
      <c r="C81">
        <v>29</v>
      </c>
      <c r="D81">
        <f>דבד[[#This Row],[LengthofCycle]]+1</f>
        <v>30</v>
      </c>
      <c r="E81" t="str">
        <f>IF(דבד[[#This Row],[CycleNumber]]&gt;1,דבד[[#This Row],[LengthofCycle]]-C80,"")</f>
        <v/>
      </c>
      <c r="F81" t="str">
        <f>IF(דבד[[#This Row],[CycleNumber]]&gt;2,דבד[[#This Row],[b_n]]-E80,"")</f>
        <v/>
      </c>
      <c r="G81" t="str">
        <f>IF(דבד[[#This Row],[הפרש דילוג אחרון שנקבע]]&lt;&gt;"",D80+E80+דבד[[#This Row],[הפרש דילוג אחרון שנקבע]],"")</f>
        <v/>
      </c>
      <c r="H81" t="str">
        <f>IF(AND(דבד[[#This Row],[מחזור פעילות]]&lt;&gt;"",דבד[[#This Row],[מחזור פעילות]]&lt;4,דבד[[#This Row],[CycleNumber]]&lt;B82),IF(G82=D82,1,0),"")</f>
        <v/>
      </c>
      <c r="I81" t="str">
        <f>IF(דבד[[#This Row],[CycleNumber]]&gt;B80,IF(דבד[[#This Row],[נשמר הדילוג?]]&lt;&gt;"",דבד[[#This Row],[נשמר הדילוג?]],I80),"")</f>
        <v/>
      </c>
      <c r="J81" t="str">
        <f>IF(דבד[[#This Row],[נשמר הדילוג?]]&lt;&gt;"",1,IF(AND(J80&lt;&gt;"",דבד[[#This Row],[CycleNumber]]&gt;B80,J80&lt;&gt;4),IF(דבד[[#This Row],[f_n]]=דבד[[#This Row],[עד ועד]],1,J80+1),""))</f>
        <v/>
      </c>
      <c r="K81" t="str">
        <f>IF(AND(דבד[[#This Row],[מחזור פעילות]]=1,OR(J80="",דבד[[#This Row],[נשמר הדילוג?]]&lt;&gt;"")),1,IF(דבד[[#This Row],[מחזור פעילות]]&lt;&gt;"",K80+1,""))</f>
        <v/>
      </c>
      <c r="L81" t="str">
        <f>IF(דבד[[#This Row],[מחזור פעילות]]&lt;4,1,"")</f>
        <v/>
      </c>
      <c r="M81" t="str">
        <f>IF(AND(דבד[[#This Row],[ספירת משך וסת]]&lt;&gt;"",דבד[[#This Row],[מחזור פעילות]]&lt;4,OR(דבד[[#This Row],[CycleNumber]]&gt;B82,B82="")),דבד[[#This Row],[ספירת משך וסת]],"")</f>
        <v/>
      </c>
      <c r="N81" t="str">
        <f>IF(AND(דבד[[#This Row],[נשמר הדילוג?]]&lt;&gt;"",J80&lt;&gt;""),1,"")</f>
        <v/>
      </c>
      <c r="P81" t="str">
        <f>IF(דבד[[#This Row],[קביעת דילוג]]=1,דבד[[#This Row],[d_n]],"")</f>
        <v/>
      </c>
      <c r="Q81" t="str">
        <f>IFERROR(IF(AND(דבד[[#This Row],[CycleNumber]]&gt;3,IF(דבד[[#This Row],[d_n]]=0,"",דבד[[#This Row],[b_n]]-E80=E80-E79)),1,""),"")</f>
        <v/>
      </c>
      <c r="R81" t="str">
        <f>IF(IFERROR(LOOKUP(דבד[[#This Row],[ClientID]],קביעויות[דילוג בתוך דילוג]),FALSE)=דבד[[#This Row],[ClientID]],1,"")</f>
        <v/>
      </c>
    </row>
    <row r="82" spans="1:18" x14ac:dyDescent="0.25">
      <c r="A82" t="s">
        <v>7</v>
      </c>
      <c r="B82">
        <v>2</v>
      </c>
      <c r="C82">
        <v>29</v>
      </c>
      <c r="D82">
        <f>דבד[[#This Row],[LengthofCycle]]+1</f>
        <v>30</v>
      </c>
      <c r="E82">
        <f>IF(דבד[[#This Row],[CycleNumber]]&gt;1,דבד[[#This Row],[LengthofCycle]]-C81,"")</f>
        <v>0</v>
      </c>
      <c r="F82" t="str">
        <f>IF(דבד[[#This Row],[CycleNumber]]&gt;2,דבד[[#This Row],[b_n]]-E81,"")</f>
        <v/>
      </c>
      <c r="G82" t="str">
        <f>IF(דבד[[#This Row],[הפרש דילוג אחרון שנקבע]]&lt;&gt;"",D81+E81+דבד[[#This Row],[הפרש דילוג אחרון שנקבע]],"")</f>
        <v/>
      </c>
      <c r="H82" t="str">
        <f>IF(AND(דבד[[#This Row],[מחזור פעילות]]&lt;&gt;"",דבד[[#This Row],[מחזור פעילות]]&lt;4,דבד[[#This Row],[CycleNumber]]&lt;B83),IF(G83=D83,1,0),"")</f>
        <v/>
      </c>
      <c r="I82" t="str">
        <f>IF(דבד[[#This Row],[CycleNumber]]&gt;B81,IF(דבד[[#This Row],[נשמר הדילוג?]]&lt;&gt;"",דבד[[#This Row],[נשמר הדילוג?]],I81),"")</f>
        <v/>
      </c>
      <c r="J82" t="str">
        <f>IF(דבד[[#This Row],[נשמר הדילוג?]]&lt;&gt;"",1,IF(AND(J81&lt;&gt;"",דבד[[#This Row],[CycleNumber]]&gt;B81,J81&lt;&gt;4),IF(דבד[[#This Row],[f_n]]=דבד[[#This Row],[עד ועד]],1,J81+1),""))</f>
        <v/>
      </c>
      <c r="K82" t="str">
        <f>IF(AND(דבד[[#This Row],[מחזור פעילות]]=1,OR(J81="",דבד[[#This Row],[נשמר הדילוג?]]&lt;&gt;"")),1,IF(דבד[[#This Row],[מחזור פעילות]]&lt;&gt;"",K81+1,""))</f>
        <v/>
      </c>
      <c r="L82" t="str">
        <f>IF(דבד[[#This Row],[מחזור פעילות]]&lt;4,1,"")</f>
        <v/>
      </c>
      <c r="M82" t="str">
        <f>IF(AND(דבד[[#This Row],[ספירת משך וסת]]&lt;&gt;"",דבד[[#This Row],[מחזור פעילות]]&lt;4,OR(דבד[[#This Row],[CycleNumber]]&gt;B83,B83="")),דבד[[#This Row],[ספירת משך וסת]],"")</f>
        <v/>
      </c>
      <c r="N82" t="str">
        <f>IF(AND(דבד[[#This Row],[נשמר הדילוג?]]&lt;&gt;"",J81&lt;&gt;""),1,"")</f>
        <v/>
      </c>
      <c r="P82" t="str">
        <f>IF(דבד[[#This Row],[קביעת דילוג]]=1,דבד[[#This Row],[d_n]],"")</f>
        <v/>
      </c>
      <c r="Q82" t="str">
        <f>IFERROR(IF(AND(דבד[[#This Row],[CycleNumber]]&gt;3,IF(דבד[[#This Row],[d_n]]=0,"",דבד[[#This Row],[b_n]]-E81=E81-E80)),1,""),"")</f>
        <v/>
      </c>
      <c r="R82" t="str">
        <f>IF(IFERROR(LOOKUP(דבד[[#This Row],[ClientID]],קביעויות[דילוג בתוך דילוג]),FALSE)=דבד[[#This Row],[ClientID]],1,"")</f>
        <v/>
      </c>
    </row>
    <row r="83" spans="1:18" x14ac:dyDescent="0.25">
      <c r="A83" t="s">
        <v>7</v>
      </c>
      <c r="B83">
        <v>3</v>
      </c>
      <c r="C83">
        <v>26</v>
      </c>
      <c r="D83">
        <f>דבד[[#This Row],[LengthofCycle]]+1</f>
        <v>27</v>
      </c>
      <c r="E83">
        <f>IF(דבד[[#This Row],[CycleNumber]]&gt;1,דבד[[#This Row],[LengthofCycle]]-C82,"")</f>
        <v>-3</v>
      </c>
      <c r="F83">
        <f>IF(דבד[[#This Row],[CycleNumber]]&gt;2,דבד[[#This Row],[b_n]]-E82,"")</f>
        <v>-3</v>
      </c>
      <c r="G83" t="str">
        <f>IF(דבד[[#This Row],[הפרש דילוג אחרון שנקבע]]&lt;&gt;"",D82+E82+דבד[[#This Row],[הפרש דילוג אחרון שנקבע]],"")</f>
        <v/>
      </c>
      <c r="H83" t="str">
        <f>IF(AND(דבד[[#This Row],[מחזור פעילות]]&lt;&gt;"",דבד[[#This Row],[מחזור פעילות]]&lt;4,דבד[[#This Row],[CycleNumber]]&lt;B84),IF(G84=D84,1,0),"")</f>
        <v/>
      </c>
      <c r="I83" t="str">
        <f>IF(דבד[[#This Row],[CycleNumber]]&gt;B82,IF(דבד[[#This Row],[נשמר הדילוג?]]&lt;&gt;"",דבד[[#This Row],[נשמר הדילוג?]],I82),"")</f>
        <v/>
      </c>
      <c r="J83" t="str">
        <f>IF(דבד[[#This Row],[נשמר הדילוג?]]&lt;&gt;"",1,IF(AND(J82&lt;&gt;"",דבד[[#This Row],[CycleNumber]]&gt;B82,J82&lt;&gt;4),IF(דבד[[#This Row],[f_n]]=דבד[[#This Row],[עד ועד]],1,J82+1),""))</f>
        <v/>
      </c>
      <c r="K83" t="str">
        <f>IF(AND(דבד[[#This Row],[מחזור פעילות]]=1,OR(J82="",דבד[[#This Row],[נשמר הדילוג?]]&lt;&gt;"")),1,IF(דבד[[#This Row],[מחזור פעילות]]&lt;&gt;"",K82+1,""))</f>
        <v/>
      </c>
      <c r="L83" t="str">
        <f>IF(דבד[[#This Row],[מחזור פעילות]]&lt;4,1,"")</f>
        <v/>
      </c>
      <c r="M83" t="str">
        <f>IF(AND(דבד[[#This Row],[ספירת משך וסת]]&lt;&gt;"",דבד[[#This Row],[מחזור פעילות]]&lt;4,OR(דבד[[#This Row],[CycleNumber]]&gt;B84,B84="")),דבד[[#This Row],[ספירת משך וסת]],"")</f>
        <v/>
      </c>
      <c r="N83" t="str">
        <f>IF(AND(דבד[[#This Row],[נשמר הדילוג?]]&lt;&gt;"",J82&lt;&gt;""),1,"")</f>
        <v/>
      </c>
      <c r="P83" t="str">
        <f>IF(דבד[[#This Row],[קביעת דילוג]]=1,דבד[[#This Row],[d_n]],"")</f>
        <v/>
      </c>
      <c r="Q83" t="str">
        <f>IFERROR(IF(AND(דבד[[#This Row],[CycleNumber]]&gt;3,IF(דבד[[#This Row],[d_n]]=0,"",דבד[[#This Row],[b_n]]-E82=E82-E81)),1,""),"")</f>
        <v/>
      </c>
      <c r="R83" t="str">
        <f>IF(IFERROR(LOOKUP(דבד[[#This Row],[ClientID]],קביעויות[דילוג בתוך דילוג]),FALSE)=דבד[[#This Row],[ClientID]],1,"")</f>
        <v/>
      </c>
    </row>
    <row r="84" spans="1:18" x14ac:dyDescent="0.25">
      <c r="A84" t="s">
        <v>7</v>
      </c>
      <c r="B84">
        <v>4</v>
      </c>
      <c r="C84">
        <v>25</v>
      </c>
      <c r="D84">
        <f>דבד[[#This Row],[LengthofCycle]]+1</f>
        <v>26</v>
      </c>
      <c r="E84">
        <f>IF(דבד[[#This Row],[CycleNumber]]&gt;1,דבד[[#This Row],[LengthofCycle]]-C83,"")</f>
        <v>-1</v>
      </c>
      <c r="F84">
        <f>IF(דבד[[#This Row],[CycleNumber]]&gt;2,דבד[[#This Row],[b_n]]-E83,"")</f>
        <v>2</v>
      </c>
      <c r="G84" t="str">
        <f>IF(דבד[[#This Row],[הפרש דילוג אחרון שנקבע]]&lt;&gt;"",D83+E83+דבד[[#This Row],[הפרש דילוג אחרון שנקבע]],"")</f>
        <v/>
      </c>
      <c r="H84" t="str">
        <f>IF(AND(דבד[[#This Row],[מחזור פעילות]]&lt;&gt;"",דבד[[#This Row],[מחזור פעילות]]&lt;4,דבד[[#This Row],[CycleNumber]]&lt;B85),IF(G85=D85,1,0),"")</f>
        <v/>
      </c>
      <c r="I84" t="str">
        <f>IF(דבד[[#This Row],[CycleNumber]]&gt;B83,IF(דבד[[#This Row],[נשמר הדילוג?]]&lt;&gt;"",דבד[[#This Row],[נשמר הדילוג?]],I83),"")</f>
        <v/>
      </c>
      <c r="J84" t="str">
        <f>IF(דבד[[#This Row],[נשמר הדילוג?]]&lt;&gt;"",1,IF(AND(J83&lt;&gt;"",דבד[[#This Row],[CycleNumber]]&gt;B83,J83&lt;&gt;4),IF(דבד[[#This Row],[f_n]]=דבד[[#This Row],[עד ועד]],1,J83+1),""))</f>
        <v/>
      </c>
      <c r="K84" t="str">
        <f>IF(AND(דבד[[#This Row],[מחזור פעילות]]=1,OR(J83="",דבד[[#This Row],[נשמר הדילוג?]]&lt;&gt;"")),1,IF(דבד[[#This Row],[מחזור פעילות]]&lt;&gt;"",K83+1,""))</f>
        <v/>
      </c>
      <c r="L84" t="str">
        <f>IF(דבד[[#This Row],[מחזור פעילות]]&lt;4,1,"")</f>
        <v/>
      </c>
      <c r="M84" t="str">
        <f>IF(AND(דבד[[#This Row],[ספירת משך וסת]]&lt;&gt;"",דבד[[#This Row],[מחזור פעילות]]&lt;4,OR(דבד[[#This Row],[CycleNumber]]&gt;B85,B85="")),דבד[[#This Row],[ספירת משך וסת]],"")</f>
        <v/>
      </c>
      <c r="N84" t="str">
        <f>IF(AND(דבד[[#This Row],[נשמר הדילוג?]]&lt;&gt;"",J83&lt;&gt;""),1,"")</f>
        <v/>
      </c>
      <c r="P84" t="str">
        <f>IF(דבד[[#This Row],[קביעת דילוג]]=1,דבד[[#This Row],[d_n]],"")</f>
        <v/>
      </c>
      <c r="Q84" t="str">
        <f>IFERROR(IF(AND(דבד[[#This Row],[CycleNumber]]&gt;3,IF(דבד[[#This Row],[d_n]]=0,"",דבד[[#This Row],[b_n]]-E83=E83-E82)),1,""),"")</f>
        <v/>
      </c>
      <c r="R84" t="str">
        <f>IF(IFERROR(LOOKUP(דבד[[#This Row],[ClientID]],קביעויות[דילוג בתוך דילוג]),FALSE)=דבד[[#This Row],[ClientID]],1,"")</f>
        <v/>
      </c>
    </row>
    <row r="85" spans="1:18" x14ac:dyDescent="0.25">
      <c r="A85" t="s">
        <v>7</v>
      </c>
      <c r="B85">
        <v>5</v>
      </c>
      <c r="C85">
        <v>29</v>
      </c>
      <c r="D85">
        <f>דבד[[#This Row],[LengthofCycle]]+1</f>
        <v>30</v>
      </c>
      <c r="E85">
        <f>IF(דבד[[#This Row],[CycleNumber]]&gt;1,דבד[[#This Row],[LengthofCycle]]-C84,"")</f>
        <v>4</v>
      </c>
      <c r="F85">
        <f>IF(דבד[[#This Row],[CycleNumber]]&gt;2,דבד[[#This Row],[b_n]]-E84,"")</f>
        <v>5</v>
      </c>
      <c r="G85" t="str">
        <f>IF(דבד[[#This Row],[הפרש דילוג אחרון שנקבע]]&lt;&gt;"",D84+E84+דבד[[#This Row],[הפרש דילוג אחרון שנקבע]],"")</f>
        <v/>
      </c>
      <c r="H85" t="str">
        <f>IF(AND(דבד[[#This Row],[מחזור פעילות]]&lt;&gt;"",דבד[[#This Row],[מחזור פעילות]]&lt;4,דבד[[#This Row],[CycleNumber]]&lt;B86),IF(G86=D86,1,0),"")</f>
        <v/>
      </c>
      <c r="I85" t="str">
        <f>IF(דבד[[#This Row],[CycleNumber]]&gt;B84,IF(דבד[[#This Row],[נשמר הדילוג?]]&lt;&gt;"",דבד[[#This Row],[נשמר הדילוג?]],I84),"")</f>
        <v/>
      </c>
      <c r="J85" t="str">
        <f>IF(דבד[[#This Row],[נשמר הדילוג?]]&lt;&gt;"",1,IF(AND(J84&lt;&gt;"",דבד[[#This Row],[CycleNumber]]&gt;B84,J84&lt;&gt;4),IF(דבד[[#This Row],[f_n]]=דבד[[#This Row],[עד ועד]],1,J84+1),""))</f>
        <v/>
      </c>
      <c r="K85" t="str">
        <f>IF(AND(דבד[[#This Row],[מחזור פעילות]]=1,OR(J84="",דבד[[#This Row],[נשמר הדילוג?]]&lt;&gt;"")),1,IF(דבד[[#This Row],[מחזור פעילות]]&lt;&gt;"",K84+1,""))</f>
        <v/>
      </c>
      <c r="L85" t="str">
        <f>IF(דבד[[#This Row],[מחזור פעילות]]&lt;4,1,"")</f>
        <v/>
      </c>
      <c r="M85" t="str">
        <f>IF(AND(דבד[[#This Row],[ספירת משך וסת]]&lt;&gt;"",דבד[[#This Row],[מחזור פעילות]]&lt;4,OR(דבד[[#This Row],[CycleNumber]]&gt;B86,B86="")),דבד[[#This Row],[ספירת משך וסת]],"")</f>
        <v/>
      </c>
      <c r="N85" t="str">
        <f>IF(AND(דבד[[#This Row],[נשמר הדילוג?]]&lt;&gt;"",J84&lt;&gt;""),1,"")</f>
        <v/>
      </c>
      <c r="P85" t="str">
        <f>IF(דבד[[#This Row],[קביעת דילוג]]=1,דבד[[#This Row],[d_n]],"")</f>
        <v/>
      </c>
      <c r="Q85" t="str">
        <f>IFERROR(IF(AND(דבד[[#This Row],[CycleNumber]]&gt;3,IF(דבד[[#This Row],[d_n]]=0,"",דבד[[#This Row],[b_n]]-E84=E84-E83)),1,""),"")</f>
        <v/>
      </c>
      <c r="R85" t="str">
        <f>IF(IFERROR(LOOKUP(דבד[[#This Row],[ClientID]],קביעויות[דילוג בתוך דילוג]),FALSE)=דבד[[#This Row],[ClientID]],1,"")</f>
        <v/>
      </c>
    </row>
    <row r="86" spans="1:18" x14ac:dyDescent="0.25">
      <c r="A86" t="s">
        <v>7</v>
      </c>
      <c r="B86">
        <v>6</v>
      </c>
      <c r="C86">
        <v>23</v>
      </c>
      <c r="D86">
        <f>דבד[[#This Row],[LengthofCycle]]+1</f>
        <v>24</v>
      </c>
      <c r="E86">
        <f>IF(דבד[[#This Row],[CycleNumber]]&gt;1,דבד[[#This Row],[LengthofCycle]]-C85,"")</f>
        <v>-6</v>
      </c>
      <c r="F86">
        <f>IF(דבד[[#This Row],[CycleNumber]]&gt;2,דבד[[#This Row],[b_n]]-E85,"")</f>
        <v>-10</v>
      </c>
      <c r="G86" t="str">
        <f>IF(דבד[[#This Row],[הפרש דילוג אחרון שנקבע]]&lt;&gt;"",D85+E85+דבד[[#This Row],[הפרש דילוג אחרון שנקבע]],"")</f>
        <v/>
      </c>
      <c r="H86" t="str">
        <f>IF(AND(דבד[[#This Row],[מחזור פעילות]]&lt;&gt;"",דבד[[#This Row],[מחזור פעילות]]&lt;4,דבד[[#This Row],[CycleNumber]]&lt;B87),IF(G87=D87,1,0),"")</f>
        <v/>
      </c>
      <c r="I86" t="str">
        <f>IF(דבד[[#This Row],[CycleNumber]]&gt;B85,IF(דבד[[#This Row],[נשמר הדילוג?]]&lt;&gt;"",דבד[[#This Row],[נשמר הדילוג?]],I85),"")</f>
        <v/>
      </c>
      <c r="J86" t="str">
        <f>IF(דבד[[#This Row],[נשמר הדילוג?]]&lt;&gt;"",1,IF(AND(J85&lt;&gt;"",דבד[[#This Row],[CycleNumber]]&gt;B85,J85&lt;&gt;4),IF(דבד[[#This Row],[f_n]]=דבד[[#This Row],[עד ועד]],1,J85+1),""))</f>
        <v/>
      </c>
      <c r="K86" t="str">
        <f>IF(AND(דבד[[#This Row],[מחזור פעילות]]=1,OR(J85="",דבד[[#This Row],[נשמר הדילוג?]]&lt;&gt;"")),1,IF(דבד[[#This Row],[מחזור פעילות]]&lt;&gt;"",K85+1,""))</f>
        <v/>
      </c>
      <c r="L86" t="str">
        <f>IF(דבד[[#This Row],[מחזור פעילות]]&lt;4,1,"")</f>
        <v/>
      </c>
      <c r="M86" t="str">
        <f>IF(AND(דבד[[#This Row],[ספירת משך וסת]]&lt;&gt;"",דבד[[#This Row],[מחזור פעילות]]&lt;4,OR(דבד[[#This Row],[CycleNumber]]&gt;B87,B87="")),דבד[[#This Row],[ספירת משך וסת]],"")</f>
        <v/>
      </c>
      <c r="N86" t="str">
        <f>IF(AND(דבד[[#This Row],[נשמר הדילוג?]]&lt;&gt;"",J85&lt;&gt;""),1,"")</f>
        <v/>
      </c>
      <c r="P86" t="str">
        <f>IF(דבד[[#This Row],[קביעת דילוג]]=1,דבד[[#This Row],[d_n]],"")</f>
        <v/>
      </c>
      <c r="Q86" t="str">
        <f>IFERROR(IF(AND(דבד[[#This Row],[CycleNumber]]&gt;3,IF(דבד[[#This Row],[d_n]]=0,"",דבד[[#This Row],[b_n]]-E85=E85-E84)),1,""),"")</f>
        <v/>
      </c>
      <c r="R86" t="str">
        <f>IF(IFERROR(LOOKUP(דבד[[#This Row],[ClientID]],קביעויות[דילוג בתוך דילוג]),FALSE)=דבד[[#This Row],[ClientID]],1,"")</f>
        <v/>
      </c>
    </row>
    <row r="87" spans="1:18" x14ac:dyDescent="0.25">
      <c r="A87" t="s">
        <v>7</v>
      </c>
      <c r="B87">
        <v>7</v>
      </c>
      <c r="C87">
        <v>26</v>
      </c>
      <c r="D87">
        <f>דבד[[#This Row],[LengthofCycle]]+1</f>
        <v>27</v>
      </c>
      <c r="E87">
        <f>IF(דבד[[#This Row],[CycleNumber]]&gt;1,דבד[[#This Row],[LengthofCycle]]-C86,"")</f>
        <v>3</v>
      </c>
      <c r="F87">
        <f>IF(דבד[[#This Row],[CycleNumber]]&gt;2,דבד[[#This Row],[b_n]]-E86,"")</f>
        <v>9</v>
      </c>
      <c r="G87" t="str">
        <f>IF(דבד[[#This Row],[הפרש דילוג אחרון שנקבע]]&lt;&gt;"",D86+E86+דבד[[#This Row],[הפרש דילוג אחרון שנקבע]],"")</f>
        <v/>
      </c>
      <c r="H87" t="str">
        <f>IF(AND(דבד[[#This Row],[מחזור פעילות]]&lt;&gt;"",דבד[[#This Row],[מחזור פעילות]]&lt;4,דבד[[#This Row],[CycleNumber]]&lt;B88),IF(G88=D88,1,0),"")</f>
        <v/>
      </c>
      <c r="I87" t="str">
        <f>IF(דבד[[#This Row],[CycleNumber]]&gt;B86,IF(דבד[[#This Row],[נשמר הדילוג?]]&lt;&gt;"",דבד[[#This Row],[נשמר הדילוג?]],I86),"")</f>
        <v/>
      </c>
      <c r="J87" t="str">
        <f>IF(דבד[[#This Row],[נשמר הדילוג?]]&lt;&gt;"",1,IF(AND(J86&lt;&gt;"",דבד[[#This Row],[CycleNumber]]&gt;B86,J86&lt;&gt;4),IF(דבד[[#This Row],[f_n]]=דבד[[#This Row],[עד ועד]],1,J86+1),""))</f>
        <v/>
      </c>
      <c r="K87" t="str">
        <f>IF(AND(דבד[[#This Row],[מחזור פעילות]]=1,OR(J86="",דבד[[#This Row],[נשמר הדילוג?]]&lt;&gt;"")),1,IF(דבד[[#This Row],[מחזור פעילות]]&lt;&gt;"",K86+1,""))</f>
        <v/>
      </c>
      <c r="L87" t="str">
        <f>IF(דבד[[#This Row],[מחזור פעילות]]&lt;4,1,"")</f>
        <v/>
      </c>
      <c r="M87" t="str">
        <f>IF(AND(דבד[[#This Row],[ספירת משך וסת]]&lt;&gt;"",דבד[[#This Row],[מחזור פעילות]]&lt;4,OR(דבד[[#This Row],[CycleNumber]]&gt;B88,B88="")),דבד[[#This Row],[ספירת משך וסת]],"")</f>
        <v/>
      </c>
      <c r="N87" t="str">
        <f>IF(AND(דבד[[#This Row],[נשמר הדילוג?]]&lt;&gt;"",J86&lt;&gt;""),1,"")</f>
        <v/>
      </c>
      <c r="P87" t="str">
        <f>IF(דבד[[#This Row],[קביעת דילוג]]=1,דבד[[#This Row],[d_n]],"")</f>
        <v/>
      </c>
      <c r="Q87" t="str">
        <f>IFERROR(IF(AND(דבד[[#This Row],[CycleNumber]]&gt;3,IF(דבד[[#This Row],[d_n]]=0,"",דבד[[#This Row],[b_n]]-E86=E86-E85)),1,""),"")</f>
        <v/>
      </c>
      <c r="R87" t="str">
        <f>IF(IFERROR(LOOKUP(דבד[[#This Row],[ClientID]],קביעויות[דילוג בתוך דילוג]),FALSE)=דבד[[#This Row],[ClientID]],1,"")</f>
        <v/>
      </c>
    </row>
    <row r="88" spans="1:18" x14ac:dyDescent="0.25">
      <c r="A88" t="s">
        <v>7</v>
      </c>
      <c r="B88">
        <v>8</v>
      </c>
      <c r="C88">
        <v>25</v>
      </c>
      <c r="D88">
        <f>דבד[[#This Row],[LengthofCycle]]+1</f>
        <v>26</v>
      </c>
      <c r="E88">
        <f>IF(דבד[[#This Row],[CycleNumber]]&gt;1,דבד[[#This Row],[LengthofCycle]]-C87,"")</f>
        <v>-1</v>
      </c>
      <c r="F88">
        <f>IF(דבד[[#This Row],[CycleNumber]]&gt;2,דבד[[#This Row],[b_n]]-E87,"")</f>
        <v>-4</v>
      </c>
      <c r="G88" t="str">
        <f>IF(דבד[[#This Row],[הפרש דילוג אחרון שנקבע]]&lt;&gt;"",D87+E87+דבד[[#This Row],[הפרש דילוג אחרון שנקבע]],"")</f>
        <v/>
      </c>
      <c r="H88" t="str">
        <f>IF(AND(דבד[[#This Row],[מחזור פעילות]]&lt;&gt;"",דבד[[#This Row],[מחזור פעילות]]&lt;4,דבד[[#This Row],[CycleNumber]]&lt;B89),IF(G89=D89,1,0),"")</f>
        <v/>
      </c>
      <c r="I88" t="str">
        <f>IF(דבד[[#This Row],[CycleNumber]]&gt;B87,IF(דבד[[#This Row],[נשמר הדילוג?]]&lt;&gt;"",דבד[[#This Row],[נשמר הדילוג?]],I87),"")</f>
        <v/>
      </c>
      <c r="J88" t="str">
        <f>IF(דבד[[#This Row],[נשמר הדילוג?]]&lt;&gt;"",1,IF(AND(J87&lt;&gt;"",דבד[[#This Row],[CycleNumber]]&gt;B87,J87&lt;&gt;4),IF(דבד[[#This Row],[f_n]]=דבד[[#This Row],[עד ועד]],1,J87+1),""))</f>
        <v/>
      </c>
      <c r="K88" t="str">
        <f>IF(AND(דבד[[#This Row],[מחזור פעילות]]=1,OR(J87="",דבד[[#This Row],[נשמר הדילוג?]]&lt;&gt;"")),1,IF(דבד[[#This Row],[מחזור פעילות]]&lt;&gt;"",K87+1,""))</f>
        <v/>
      </c>
      <c r="L88" t="str">
        <f>IF(דבד[[#This Row],[מחזור פעילות]]&lt;4,1,"")</f>
        <v/>
      </c>
      <c r="M88" t="str">
        <f>IF(AND(דבד[[#This Row],[ספירת משך וסת]]&lt;&gt;"",דבד[[#This Row],[מחזור פעילות]]&lt;4,OR(דבד[[#This Row],[CycleNumber]]&gt;B89,B89="")),דבד[[#This Row],[ספירת משך וסת]],"")</f>
        <v/>
      </c>
      <c r="N88" t="str">
        <f>IF(AND(דבד[[#This Row],[נשמר הדילוג?]]&lt;&gt;"",J87&lt;&gt;""),1,"")</f>
        <v/>
      </c>
      <c r="P88" t="str">
        <f>IF(דבד[[#This Row],[קביעת דילוג]]=1,דבד[[#This Row],[d_n]],"")</f>
        <v/>
      </c>
      <c r="Q88" t="str">
        <f>IFERROR(IF(AND(דבד[[#This Row],[CycleNumber]]&gt;3,IF(דבד[[#This Row],[d_n]]=0,"",דבד[[#This Row],[b_n]]-E87=E87-E86)),1,""),"")</f>
        <v/>
      </c>
      <c r="R88" t="str">
        <f>IF(IFERROR(LOOKUP(דבד[[#This Row],[ClientID]],קביעויות[דילוג בתוך דילוג]),FALSE)=דבד[[#This Row],[ClientID]],1,"")</f>
        <v/>
      </c>
    </row>
    <row r="89" spans="1:18" x14ac:dyDescent="0.25">
      <c r="A89" t="s">
        <v>7</v>
      </c>
      <c r="B89">
        <v>9</v>
      </c>
      <c r="C89">
        <v>30</v>
      </c>
      <c r="D89">
        <f>דבד[[#This Row],[LengthofCycle]]+1</f>
        <v>31</v>
      </c>
      <c r="E89">
        <f>IF(דבד[[#This Row],[CycleNumber]]&gt;1,דבד[[#This Row],[LengthofCycle]]-C88,"")</f>
        <v>5</v>
      </c>
      <c r="F89">
        <f>IF(דבד[[#This Row],[CycleNumber]]&gt;2,דבד[[#This Row],[b_n]]-E88,"")</f>
        <v>6</v>
      </c>
      <c r="G89" t="str">
        <f>IF(דבד[[#This Row],[הפרש דילוג אחרון שנקבע]]&lt;&gt;"",D88+E88+דבד[[#This Row],[הפרש דילוג אחרון שנקבע]],"")</f>
        <v/>
      </c>
      <c r="H89" t="str">
        <f>IF(AND(דבד[[#This Row],[מחזור פעילות]]&lt;&gt;"",דבד[[#This Row],[מחזור פעילות]]&lt;4,דבד[[#This Row],[CycleNumber]]&lt;B90),IF(G90=D90,1,0),"")</f>
        <v/>
      </c>
      <c r="I89" t="str">
        <f>IF(דבד[[#This Row],[CycleNumber]]&gt;B88,IF(דבד[[#This Row],[נשמר הדילוג?]]&lt;&gt;"",דבד[[#This Row],[נשמר הדילוג?]],I88),"")</f>
        <v/>
      </c>
      <c r="J89" t="str">
        <f>IF(דבד[[#This Row],[נשמר הדילוג?]]&lt;&gt;"",1,IF(AND(J88&lt;&gt;"",דבד[[#This Row],[CycleNumber]]&gt;B88,J88&lt;&gt;4),IF(דבד[[#This Row],[f_n]]=דבד[[#This Row],[עד ועד]],1,J88+1),""))</f>
        <v/>
      </c>
      <c r="K89" t="str">
        <f>IF(AND(דבד[[#This Row],[מחזור פעילות]]=1,OR(J88="",דבד[[#This Row],[נשמר הדילוג?]]&lt;&gt;"")),1,IF(דבד[[#This Row],[מחזור פעילות]]&lt;&gt;"",K88+1,""))</f>
        <v/>
      </c>
      <c r="L89" t="str">
        <f>IF(דבד[[#This Row],[מחזור פעילות]]&lt;4,1,"")</f>
        <v/>
      </c>
      <c r="M89" t="str">
        <f>IF(AND(דבד[[#This Row],[ספירת משך וסת]]&lt;&gt;"",דבד[[#This Row],[מחזור פעילות]]&lt;4,OR(דבד[[#This Row],[CycleNumber]]&gt;B90,B90="")),דבד[[#This Row],[ספירת משך וסת]],"")</f>
        <v/>
      </c>
      <c r="N89" t="str">
        <f>IF(AND(דבד[[#This Row],[נשמר הדילוג?]]&lt;&gt;"",J88&lt;&gt;""),1,"")</f>
        <v/>
      </c>
      <c r="P89" t="str">
        <f>IF(דבד[[#This Row],[קביעת דילוג]]=1,דבד[[#This Row],[d_n]],"")</f>
        <v/>
      </c>
      <c r="Q89" t="str">
        <f>IFERROR(IF(AND(דבד[[#This Row],[CycleNumber]]&gt;3,IF(דבד[[#This Row],[d_n]]=0,"",דבד[[#This Row],[b_n]]-E88=E88-E87)),1,""),"")</f>
        <v/>
      </c>
      <c r="R89" t="str">
        <f>IF(IFERROR(LOOKUP(דבד[[#This Row],[ClientID]],קביעויות[דילוג בתוך דילוג]),FALSE)=דבד[[#This Row],[ClientID]],1,"")</f>
        <v/>
      </c>
    </row>
    <row r="90" spans="1:18" x14ac:dyDescent="0.25">
      <c r="A90" t="s">
        <v>7</v>
      </c>
      <c r="B90">
        <v>10</v>
      </c>
      <c r="C90">
        <v>27</v>
      </c>
      <c r="D90">
        <f>דבד[[#This Row],[LengthofCycle]]+1</f>
        <v>28</v>
      </c>
      <c r="E90">
        <f>IF(דבד[[#This Row],[CycleNumber]]&gt;1,דבד[[#This Row],[LengthofCycle]]-C89,"")</f>
        <v>-3</v>
      </c>
      <c r="F90">
        <f>IF(דבד[[#This Row],[CycleNumber]]&gt;2,דבד[[#This Row],[b_n]]-E89,"")</f>
        <v>-8</v>
      </c>
      <c r="G90" t="str">
        <f>IF(דבד[[#This Row],[הפרש דילוג אחרון שנקבע]]&lt;&gt;"",D89+E89+דבד[[#This Row],[הפרש דילוג אחרון שנקבע]],"")</f>
        <v/>
      </c>
      <c r="H90" t="str">
        <f>IF(AND(דבד[[#This Row],[מחזור פעילות]]&lt;&gt;"",דבד[[#This Row],[מחזור פעילות]]&lt;4,דבד[[#This Row],[CycleNumber]]&lt;B91),IF(G91=D91,1,0),"")</f>
        <v/>
      </c>
      <c r="I90" t="str">
        <f>IF(דבד[[#This Row],[CycleNumber]]&gt;B89,IF(דבד[[#This Row],[נשמר הדילוג?]]&lt;&gt;"",דבד[[#This Row],[נשמר הדילוג?]],I89),"")</f>
        <v/>
      </c>
      <c r="J90" t="str">
        <f>IF(דבד[[#This Row],[נשמר הדילוג?]]&lt;&gt;"",1,IF(AND(J89&lt;&gt;"",דבד[[#This Row],[CycleNumber]]&gt;B89,J89&lt;&gt;4),IF(דבד[[#This Row],[f_n]]=דבד[[#This Row],[עד ועד]],1,J89+1),""))</f>
        <v/>
      </c>
      <c r="K90" t="str">
        <f>IF(AND(דבד[[#This Row],[מחזור פעילות]]=1,OR(J89="",דבד[[#This Row],[נשמר הדילוג?]]&lt;&gt;"")),1,IF(דבד[[#This Row],[מחזור פעילות]]&lt;&gt;"",K89+1,""))</f>
        <v/>
      </c>
      <c r="L90" t="str">
        <f>IF(דבד[[#This Row],[מחזור פעילות]]&lt;4,1,"")</f>
        <v/>
      </c>
      <c r="M90" t="str">
        <f>IF(AND(דבד[[#This Row],[ספירת משך וסת]]&lt;&gt;"",דבד[[#This Row],[מחזור פעילות]]&lt;4,OR(דבד[[#This Row],[CycleNumber]]&gt;B91,B91="")),דבד[[#This Row],[ספירת משך וסת]],"")</f>
        <v/>
      </c>
      <c r="N90" t="str">
        <f>IF(AND(דבד[[#This Row],[נשמר הדילוג?]]&lt;&gt;"",J89&lt;&gt;""),1,"")</f>
        <v/>
      </c>
      <c r="P90" t="str">
        <f>IF(דבד[[#This Row],[קביעת דילוג]]=1,דבד[[#This Row],[d_n]],"")</f>
        <v/>
      </c>
      <c r="Q90" t="str">
        <f>IFERROR(IF(AND(דבד[[#This Row],[CycleNumber]]&gt;3,IF(דבד[[#This Row],[d_n]]=0,"",דבד[[#This Row],[b_n]]-E89=E89-E88)),1,""),"")</f>
        <v/>
      </c>
      <c r="R90" t="str">
        <f>IF(IFERROR(LOOKUP(דבד[[#This Row],[ClientID]],קביעויות[דילוג בתוך דילוג]),FALSE)=דבד[[#This Row],[ClientID]],1,"")</f>
        <v/>
      </c>
    </row>
    <row r="91" spans="1:18" x14ac:dyDescent="0.25">
      <c r="A91" t="s">
        <v>7</v>
      </c>
      <c r="B91">
        <v>11</v>
      </c>
      <c r="C91">
        <v>26</v>
      </c>
      <c r="D91">
        <f>דבד[[#This Row],[LengthofCycle]]+1</f>
        <v>27</v>
      </c>
      <c r="E91">
        <f>IF(דבד[[#This Row],[CycleNumber]]&gt;1,דבד[[#This Row],[LengthofCycle]]-C90,"")</f>
        <v>-1</v>
      </c>
      <c r="F91">
        <f>IF(דבד[[#This Row],[CycleNumber]]&gt;2,דבד[[#This Row],[b_n]]-E90,"")</f>
        <v>2</v>
      </c>
      <c r="G91" t="str">
        <f>IF(דבד[[#This Row],[הפרש דילוג אחרון שנקבע]]&lt;&gt;"",D90+E90+דבד[[#This Row],[הפרש דילוג אחרון שנקבע]],"")</f>
        <v/>
      </c>
      <c r="H91" t="str">
        <f>IF(AND(דבד[[#This Row],[מחזור פעילות]]&lt;&gt;"",דבד[[#This Row],[מחזור פעילות]]&lt;4,דבד[[#This Row],[CycleNumber]]&lt;B92),IF(G92=D92,1,0),"")</f>
        <v/>
      </c>
      <c r="I91" t="str">
        <f>IF(דבד[[#This Row],[CycleNumber]]&gt;B90,IF(דבד[[#This Row],[נשמר הדילוג?]]&lt;&gt;"",דבד[[#This Row],[נשמר הדילוג?]],I90),"")</f>
        <v/>
      </c>
      <c r="J91" t="str">
        <f>IF(דבד[[#This Row],[נשמר הדילוג?]]&lt;&gt;"",1,IF(AND(J90&lt;&gt;"",דבד[[#This Row],[CycleNumber]]&gt;B90,J90&lt;&gt;4),IF(דבד[[#This Row],[f_n]]=דבד[[#This Row],[עד ועד]],1,J90+1),""))</f>
        <v/>
      </c>
      <c r="K91" t="str">
        <f>IF(AND(דבד[[#This Row],[מחזור פעילות]]=1,OR(J90="",דבד[[#This Row],[נשמר הדילוג?]]&lt;&gt;"")),1,IF(דבד[[#This Row],[מחזור פעילות]]&lt;&gt;"",K90+1,""))</f>
        <v/>
      </c>
      <c r="L91" t="str">
        <f>IF(דבד[[#This Row],[מחזור פעילות]]&lt;4,1,"")</f>
        <v/>
      </c>
      <c r="M91" t="str">
        <f>IF(AND(דבד[[#This Row],[ספירת משך וסת]]&lt;&gt;"",דבד[[#This Row],[מחזור פעילות]]&lt;4,OR(דבד[[#This Row],[CycleNumber]]&gt;B92,B92="")),דבד[[#This Row],[ספירת משך וסת]],"")</f>
        <v/>
      </c>
      <c r="N91" t="str">
        <f>IF(AND(דבד[[#This Row],[נשמר הדילוג?]]&lt;&gt;"",J90&lt;&gt;""),1,"")</f>
        <v/>
      </c>
      <c r="P91" t="str">
        <f>IF(דבד[[#This Row],[קביעת דילוג]]=1,דבד[[#This Row],[d_n]],"")</f>
        <v/>
      </c>
      <c r="Q91" t="str">
        <f>IFERROR(IF(AND(דבד[[#This Row],[CycleNumber]]&gt;3,IF(דבד[[#This Row],[d_n]]=0,"",דבד[[#This Row],[b_n]]-E90=E90-E89)),1,""),"")</f>
        <v/>
      </c>
      <c r="R91" t="str">
        <f>IF(IFERROR(LOOKUP(דבד[[#This Row],[ClientID]],קביעויות[דילוג בתוך דילוג]),FALSE)=דבד[[#This Row],[ClientID]],1,"")</f>
        <v/>
      </c>
    </row>
    <row r="92" spans="1:18" x14ac:dyDescent="0.25">
      <c r="A92" t="s">
        <v>7</v>
      </c>
      <c r="B92">
        <v>12</v>
      </c>
      <c r="C92">
        <v>30</v>
      </c>
      <c r="D92">
        <f>דבד[[#This Row],[LengthofCycle]]+1</f>
        <v>31</v>
      </c>
      <c r="E92">
        <f>IF(דבד[[#This Row],[CycleNumber]]&gt;1,דבד[[#This Row],[LengthofCycle]]-C91,"")</f>
        <v>4</v>
      </c>
      <c r="F92">
        <f>IF(דבד[[#This Row],[CycleNumber]]&gt;2,דבד[[#This Row],[b_n]]-E91,"")</f>
        <v>5</v>
      </c>
      <c r="G92" t="str">
        <f>IF(דבד[[#This Row],[הפרש דילוג אחרון שנקבע]]&lt;&gt;"",D91+E91+דבד[[#This Row],[הפרש דילוג אחרון שנקבע]],"")</f>
        <v/>
      </c>
      <c r="H92" t="str">
        <f>IF(AND(דבד[[#This Row],[מחזור פעילות]]&lt;&gt;"",דבד[[#This Row],[מחזור פעילות]]&lt;4,דבד[[#This Row],[CycleNumber]]&lt;B93),IF(G93=D93,1,0),"")</f>
        <v/>
      </c>
      <c r="I92" t="str">
        <f>IF(דבד[[#This Row],[CycleNumber]]&gt;B91,IF(דבד[[#This Row],[נשמר הדילוג?]]&lt;&gt;"",דבד[[#This Row],[נשמר הדילוג?]],I91),"")</f>
        <v/>
      </c>
      <c r="J92" t="str">
        <f>IF(דבד[[#This Row],[נשמר הדילוג?]]&lt;&gt;"",1,IF(AND(J91&lt;&gt;"",דבד[[#This Row],[CycleNumber]]&gt;B91,J91&lt;&gt;4),IF(דבד[[#This Row],[f_n]]=דבד[[#This Row],[עד ועד]],1,J91+1),""))</f>
        <v/>
      </c>
      <c r="K92" t="str">
        <f>IF(AND(דבד[[#This Row],[מחזור פעילות]]=1,OR(J91="",דבד[[#This Row],[נשמר הדילוג?]]&lt;&gt;"")),1,IF(דבד[[#This Row],[מחזור פעילות]]&lt;&gt;"",K91+1,""))</f>
        <v/>
      </c>
      <c r="L92" t="str">
        <f>IF(דבד[[#This Row],[מחזור פעילות]]&lt;4,1,"")</f>
        <v/>
      </c>
      <c r="M92" t="str">
        <f>IF(AND(דבד[[#This Row],[ספירת משך וסת]]&lt;&gt;"",דבד[[#This Row],[מחזור פעילות]]&lt;4,OR(דבד[[#This Row],[CycleNumber]]&gt;B93,B93="")),דבד[[#This Row],[ספירת משך וסת]],"")</f>
        <v/>
      </c>
      <c r="N92" t="str">
        <f>IF(AND(דבד[[#This Row],[נשמר הדילוג?]]&lt;&gt;"",J91&lt;&gt;""),1,"")</f>
        <v/>
      </c>
      <c r="P92" t="str">
        <f>IF(דבד[[#This Row],[קביעת דילוג]]=1,דבד[[#This Row],[d_n]],"")</f>
        <v/>
      </c>
      <c r="Q92" t="str">
        <f>IFERROR(IF(AND(דבד[[#This Row],[CycleNumber]]&gt;3,IF(דבד[[#This Row],[d_n]]=0,"",דבד[[#This Row],[b_n]]-E91=E91-E90)),1,""),"")</f>
        <v/>
      </c>
      <c r="R92" t="str">
        <f>IF(IFERROR(LOOKUP(דבד[[#This Row],[ClientID]],קביעויות[דילוג בתוך דילוג]),FALSE)=דבד[[#This Row],[ClientID]],1,"")</f>
        <v/>
      </c>
    </row>
    <row r="93" spans="1:18" x14ac:dyDescent="0.25">
      <c r="A93" t="s">
        <v>7</v>
      </c>
      <c r="B93">
        <v>13</v>
      </c>
      <c r="C93">
        <v>23</v>
      </c>
      <c r="D93">
        <f>דבד[[#This Row],[LengthofCycle]]+1</f>
        <v>24</v>
      </c>
      <c r="E93">
        <f>IF(דבד[[#This Row],[CycleNumber]]&gt;1,דבד[[#This Row],[LengthofCycle]]-C92,"")</f>
        <v>-7</v>
      </c>
      <c r="F93">
        <f>IF(דבד[[#This Row],[CycleNumber]]&gt;2,דבד[[#This Row],[b_n]]-E92,"")</f>
        <v>-11</v>
      </c>
      <c r="G93" t="str">
        <f>IF(דבד[[#This Row],[הפרש דילוג אחרון שנקבע]]&lt;&gt;"",D92+E92+דבד[[#This Row],[הפרש דילוג אחרון שנקבע]],"")</f>
        <v/>
      </c>
      <c r="H93" t="str">
        <f>IF(AND(דבד[[#This Row],[מחזור פעילות]]&lt;&gt;"",דבד[[#This Row],[מחזור פעילות]]&lt;4,דבד[[#This Row],[CycleNumber]]&lt;B94),IF(G94=D94,1,0),"")</f>
        <v/>
      </c>
      <c r="I93" t="str">
        <f>IF(דבד[[#This Row],[CycleNumber]]&gt;B92,IF(דבד[[#This Row],[נשמר הדילוג?]]&lt;&gt;"",דבד[[#This Row],[נשמר הדילוג?]],I92),"")</f>
        <v/>
      </c>
      <c r="J93" t="str">
        <f>IF(דבד[[#This Row],[נשמר הדילוג?]]&lt;&gt;"",1,IF(AND(J92&lt;&gt;"",דבד[[#This Row],[CycleNumber]]&gt;B92,J92&lt;&gt;4),IF(דבד[[#This Row],[f_n]]=דבד[[#This Row],[עד ועד]],1,J92+1),""))</f>
        <v/>
      </c>
      <c r="K93" t="str">
        <f>IF(AND(דבד[[#This Row],[מחזור פעילות]]=1,OR(J92="",דבד[[#This Row],[נשמר הדילוג?]]&lt;&gt;"")),1,IF(דבד[[#This Row],[מחזור פעילות]]&lt;&gt;"",K92+1,""))</f>
        <v/>
      </c>
      <c r="L93" t="str">
        <f>IF(דבד[[#This Row],[מחזור פעילות]]&lt;4,1,"")</f>
        <v/>
      </c>
      <c r="M93" t="str">
        <f>IF(AND(דבד[[#This Row],[ספירת משך וסת]]&lt;&gt;"",דבד[[#This Row],[מחזור פעילות]]&lt;4,OR(דבד[[#This Row],[CycleNumber]]&gt;B94,B94="")),דבד[[#This Row],[ספירת משך וסת]],"")</f>
        <v/>
      </c>
      <c r="N93" t="str">
        <f>IF(AND(דבד[[#This Row],[נשמר הדילוג?]]&lt;&gt;"",J92&lt;&gt;""),1,"")</f>
        <v/>
      </c>
      <c r="P93" t="str">
        <f>IF(דבד[[#This Row],[קביעת דילוג]]=1,דבד[[#This Row],[d_n]],"")</f>
        <v/>
      </c>
      <c r="Q93" t="str">
        <f>IFERROR(IF(AND(דבד[[#This Row],[CycleNumber]]&gt;3,IF(דבד[[#This Row],[d_n]]=0,"",דבד[[#This Row],[b_n]]-E92=E92-E91)),1,""),"")</f>
        <v/>
      </c>
      <c r="R93" t="str">
        <f>IF(IFERROR(LOOKUP(דבד[[#This Row],[ClientID]],קביעויות[דילוג בתוך דילוג]),FALSE)=דבד[[#This Row],[ClientID]],1,"")</f>
        <v/>
      </c>
    </row>
    <row r="94" spans="1:18" x14ac:dyDescent="0.25">
      <c r="A94" t="s">
        <v>7</v>
      </c>
      <c r="B94">
        <v>14</v>
      </c>
      <c r="C94">
        <v>23</v>
      </c>
      <c r="D94">
        <f>דבד[[#This Row],[LengthofCycle]]+1</f>
        <v>24</v>
      </c>
      <c r="E94">
        <f>IF(דבד[[#This Row],[CycleNumber]]&gt;1,דבד[[#This Row],[LengthofCycle]]-C93,"")</f>
        <v>0</v>
      </c>
      <c r="F94">
        <f>IF(דבד[[#This Row],[CycleNumber]]&gt;2,דבד[[#This Row],[b_n]]-E93,"")</f>
        <v>7</v>
      </c>
      <c r="G94" t="str">
        <f>IF(דבד[[#This Row],[הפרש דילוג אחרון שנקבע]]&lt;&gt;"",D93+E93+דבד[[#This Row],[הפרש דילוג אחרון שנקבע]],"")</f>
        <v/>
      </c>
      <c r="H94" t="str">
        <f>IF(AND(דבד[[#This Row],[מחזור פעילות]]&lt;&gt;"",דבד[[#This Row],[מחזור פעילות]]&lt;4,דבד[[#This Row],[CycleNumber]]&lt;B95),IF(G95=D95,1,0),"")</f>
        <v/>
      </c>
      <c r="I94" t="str">
        <f>IF(דבד[[#This Row],[CycleNumber]]&gt;B93,IF(דבד[[#This Row],[נשמר הדילוג?]]&lt;&gt;"",דבד[[#This Row],[נשמר הדילוג?]],I93),"")</f>
        <v/>
      </c>
      <c r="J94" t="str">
        <f>IF(דבד[[#This Row],[נשמר הדילוג?]]&lt;&gt;"",1,IF(AND(J93&lt;&gt;"",דבד[[#This Row],[CycleNumber]]&gt;B93,J93&lt;&gt;4),IF(דבד[[#This Row],[f_n]]=דבד[[#This Row],[עד ועד]],1,J93+1),""))</f>
        <v/>
      </c>
      <c r="K94" t="str">
        <f>IF(AND(דבד[[#This Row],[מחזור פעילות]]=1,OR(J93="",דבד[[#This Row],[נשמר הדילוג?]]&lt;&gt;"")),1,IF(דבד[[#This Row],[מחזור פעילות]]&lt;&gt;"",K93+1,""))</f>
        <v/>
      </c>
      <c r="L94" t="str">
        <f>IF(דבד[[#This Row],[מחזור פעילות]]&lt;4,1,"")</f>
        <v/>
      </c>
      <c r="M94" t="str">
        <f>IF(AND(דבד[[#This Row],[ספירת משך וסת]]&lt;&gt;"",דבד[[#This Row],[מחזור פעילות]]&lt;4,OR(דבד[[#This Row],[CycleNumber]]&gt;B95,B95="")),דבד[[#This Row],[ספירת משך וסת]],"")</f>
        <v/>
      </c>
      <c r="N94" t="str">
        <f>IF(AND(דבד[[#This Row],[נשמר הדילוג?]]&lt;&gt;"",J93&lt;&gt;""),1,"")</f>
        <v/>
      </c>
      <c r="P94" t="str">
        <f>IF(דבד[[#This Row],[קביעת דילוג]]=1,דבד[[#This Row],[d_n]],"")</f>
        <v/>
      </c>
      <c r="Q94" t="str">
        <f>IFERROR(IF(AND(דבד[[#This Row],[CycleNumber]]&gt;3,IF(דבד[[#This Row],[d_n]]=0,"",דבד[[#This Row],[b_n]]-E93=E93-E92)),1,""),"")</f>
        <v/>
      </c>
      <c r="R94" t="str">
        <f>IF(IFERROR(LOOKUP(דבד[[#This Row],[ClientID]],קביעויות[דילוג בתוך דילוג]),FALSE)=דבד[[#This Row],[ClientID]],1,"")</f>
        <v/>
      </c>
    </row>
    <row r="95" spans="1:18" x14ac:dyDescent="0.25">
      <c r="A95" t="s">
        <v>7</v>
      </c>
      <c r="B95">
        <v>15</v>
      </c>
      <c r="C95">
        <v>29</v>
      </c>
      <c r="D95">
        <f>דבד[[#This Row],[LengthofCycle]]+1</f>
        <v>30</v>
      </c>
      <c r="E95">
        <f>IF(דבד[[#This Row],[CycleNumber]]&gt;1,דבד[[#This Row],[LengthofCycle]]-C94,"")</f>
        <v>6</v>
      </c>
      <c r="F95">
        <f>IF(דבד[[#This Row],[CycleNumber]]&gt;2,דבד[[#This Row],[b_n]]-E94,"")</f>
        <v>6</v>
      </c>
      <c r="G95" t="str">
        <f>IF(דבד[[#This Row],[הפרש דילוג אחרון שנקבע]]&lt;&gt;"",D94+E94+דבד[[#This Row],[הפרש דילוג אחרון שנקבע]],"")</f>
        <v/>
      </c>
      <c r="H95" t="str">
        <f>IF(AND(דבד[[#This Row],[מחזור פעילות]]&lt;&gt;"",דבד[[#This Row],[מחזור פעילות]]&lt;4,דבד[[#This Row],[CycleNumber]]&lt;B96),IF(G96=D96,1,0),"")</f>
        <v/>
      </c>
      <c r="I95" t="str">
        <f>IF(דבד[[#This Row],[CycleNumber]]&gt;B94,IF(דבד[[#This Row],[נשמר הדילוג?]]&lt;&gt;"",דבד[[#This Row],[נשמר הדילוג?]],I94),"")</f>
        <v/>
      </c>
      <c r="J95" t="str">
        <f>IF(דבד[[#This Row],[נשמר הדילוג?]]&lt;&gt;"",1,IF(AND(J94&lt;&gt;"",דבד[[#This Row],[CycleNumber]]&gt;B94,J94&lt;&gt;4),IF(דבד[[#This Row],[f_n]]=דבד[[#This Row],[עד ועד]],1,J94+1),""))</f>
        <v/>
      </c>
      <c r="K95" t="str">
        <f>IF(AND(דבד[[#This Row],[מחזור פעילות]]=1,OR(J94="",דבד[[#This Row],[נשמר הדילוג?]]&lt;&gt;"")),1,IF(דבד[[#This Row],[מחזור פעילות]]&lt;&gt;"",K94+1,""))</f>
        <v/>
      </c>
      <c r="L95" t="str">
        <f>IF(דבד[[#This Row],[מחזור פעילות]]&lt;4,1,"")</f>
        <v/>
      </c>
      <c r="M95" t="str">
        <f>IF(AND(דבד[[#This Row],[ספירת משך וסת]]&lt;&gt;"",דבד[[#This Row],[מחזור פעילות]]&lt;4,OR(דבד[[#This Row],[CycleNumber]]&gt;B96,B96="")),דבד[[#This Row],[ספירת משך וסת]],"")</f>
        <v/>
      </c>
      <c r="N95" t="str">
        <f>IF(AND(דבד[[#This Row],[נשמר הדילוג?]]&lt;&gt;"",J94&lt;&gt;""),1,"")</f>
        <v/>
      </c>
      <c r="P95" t="str">
        <f>IF(דבד[[#This Row],[קביעת דילוג]]=1,דבד[[#This Row],[d_n]],"")</f>
        <v/>
      </c>
      <c r="Q95" t="str">
        <f>IFERROR(IF(AND(דבד[[#This Row],[CycleNumber]]&gt;3,IF(דבד[[#This Row],[d_n]]=0,"",דבד[[#This Row],[b_n]]-E94=E94-E93)),1,""),"")</f>
        <v/>
      </c>
      <c r="R95" t="str">
        <f>IF(IFERROR(LOOKUP(דבד[[#This Row],[ClientID]],קביעויות[דילוג בתוך דילוג]),FALSE)=דבד[[#This Row],[ClientID]],1,"")</f>
        <v/>
      </c>
    </row>
    <row r="96" spans="1:18" x14ac:dyDescent="0.25">
      <c r="A96" t="s">
        <v>7</v>
      </c>
      <c r="B96">
        <v>16</v>
      </c>
      <c r="C96">
        <v>28</v>
      </c>
      <c r="D96">
        <f>דבד[[#This Row],[LengthofCycle]]+1</f>
        <v>29</v>
      </c>
      <c r="E96">
        <f>IF(דבד[[#This Row],[CycleNumber]]&gt;1,דבד[[#This Row],[LengthofCycle]]-C95,"")</f>
        <v>-1</v>
      </c>
      <c r="F96">
        <f>IF(דבד[[#This Row],[CycleNumber]]&gt;2,דבד[[#This Row],[b_n]]-E95,"")</f>
        <v>-7</v>
      </c>
      <c r="G96" t="str">
        <f>IF(דבד[[#This Row],[הפרש דילוג אחרון שנקבע]]&lt;&gt;"",D95+E95+דבד[[#This Row],[הפרש דילוג אחרון שנקבע]],"")</f>
        <v/>
      </c>
      <c r="H96" t="str">
        <f>IF(AND(דבד[[#This Row],[מחזור פעילות]]&lt;&gt;"",דבד[[#This Row],[מחזור פעילות]]&lt;4,דבד[[#This Row],[CycleNumber]]&lt;B97),IF(G97=D97,1,0),"")</f>
        <v/>
      </c>
      <c r="I96" t="str">
        <f>IF(דבד[[#This Row],[CycleNumber]]&gt;B95,IF(דבד[[#This Row],[נשמר הדילוג?]]&lt;&gt;"",דבד[[#This Row],[נשמר הדילוג?]],I95),"")</f>
        <v/>
      </c>
      <c r="J96" t="str">
        <f>IF(דבד[[#This Row],[נשמר הדילוג?]]&lt;&gt;"",1,IF(AND(J95&lt;&gt;"",דבד[[#This Row],[CycleNumber]]&gt;B95,J95&lt;&gt;4),IF(דבד[[#This Row],[f_n]]=דבד[[#This Row],[עד ועד]],1,J95+1),""))</f>
        <v/>
      </c>
      <c r="K96" t="str">
        <f>IF(AND(דבד[[#This Row],[מחזור פעילות]]=1,OR(J95="",דבד[[#This Row],[נשמר הדילוג?]]&lt;&gt;"")),1,IF(דבד[[#This Row],[מחזור פעילות]]&lt;&gt;"",K95+1,""))</f>
        <v/>
      </c>
      <c r="L96" t="str">
        <f>IF(דבד[[#This Row],[מחזור פעילות]]&lt;4,1,"")</f>
        <v/>
      </c>
      <c r="M96" t="str">
        <f>IF(AND(דבד[[#This Row],[ספירת משך וסת]]&lt;&gt;"",דבד[[#This Row],[מחזור פעילות]]&lt;4,OR(דבד[[#This Row],[CycleNumber]]&gt;B97,B97="")),דבד[[#This Row],[ספירת משך וסת]],"")</f>
        <v/>
      </c>
      <c r="N96" t="str">
        <f>IF(AND(דבד[[#This Row],[נשמר הדילוג?]]&lt;&gt;"",J95&lt;&gt;""),1,"")</f>
        <v/>
      </c>
      <c r="P96" t="str">
        <f>IF(דבד[[#This Row],[קביעת דילוג]]=1,דבד[[#This Row],[d_n]],"")</f>
        <v/>
      </c>
      <c r="Q96" t="str">
        <f>IFERROR(IF(AND(דבד[[#This Row],[CycleNumber]]&gt;3,IF(דבד[[#This Row],[d_n]]=0,"",דבד[[#This Row],[b_n]]-E95=E95-E94)),1,""),"")</f>
        <v/>
      </c>
      <c r="R96" t="str">
        <f>IF(IFERROR(LOOKUP(דבד[[#This Row],[ClientID]],קביעויות[דילוג בתוך דילוג]),FALSE)=דבד[[#This Row],[ClientID]],1,"")</f>
        <v/>
      </c>
    </row>
    <row r="97" spans="1:18" x14ac:dyDescent="0.25">
      <c r="A97" t="s">
        <v>8</v>
      </c>
      <c r="B97">
        <v>1</v>
      </c>
      <c r="C97">
        <v>27</v>
      </c>
      <c r="D97">
        <f>דבד[[#This Row],[LengthofCycle]]+1</f>
        <v>28</v>
      </c>
      <c r="E97" t="str">
        <f>IF(דבד[[#This Row],[CycleNumber]]&gt;1,דבד[[#This Row],[LengthofCycle]]-C96,"")</f>
        <v/>
      </c>
      <c r="F97" t="str">
        <f>IF(דבד[[#This Row],[CycleNumber]]&gt;2,דבד[[#This Row],[b_n]]-E96,"")</f>
        <v/>
      </c>
      <c r="G97" t="str">
        <f>IF(דבד[[#This Row],[הפרש דילוג אחרון שנקבע]]&lt;&gt;"",D96+E96+דבד[[#This Row],[הפרש דילוג אחרון שנקבע]],"")</f>
        <v/>
      </c>
      <c r="H97" t="str">
        <f>IF(AND(דבד[[#This Row],[מחזור פעילות]]&lt;&gt;"",דבד[[#This Row],[מחזור פעילות]]&lt;4,דבד[[#This Row],[CycleNumber]]&lt;B98),IF(G98=D98,1,0),"")</f>
        <v/>
      </c>
      <c r="I97" t="str">
        <f>IF(דבד[[#This Row],[CycleNumber]]&gt;B96,IF(דבד[[#This Row],[נשמר הדילוג?]]&lt;&gt;"",דבד[[#This Row],[נשמר הדילוג?]],I96),"")</f>
        <v/>
      </c>
      <c r="J97" t="str">
        <f>IF(דבד[[#This Row],[נשמר הדילוג?]]&lt;&gt;"",1,IF(AND(J96&lt;&gt;"",דבד[[#This Row],[CycleNumber]]&gt;B96,J96&lt;&gt;4),IF(דבד[[#This Row],[f_n]]=דבד[[#This Row],[עד ועד]],1,J96+1),""))</f>
        <v/>
      </c>
      <c r="K97" t="str">
        <f>IF(AND(דבד[[#This Row],[מחזור פעילות]]=1,OR(J96="",דבד[[#This Row],[נשמר הדילוג?]]&lt;&gt;"")),1,IF(דבד[[#This Row],[מחזור פעילות]]&lt;&gt;"",K96+1,""))</f>
        <v/>
      </c>
      <c r="L97" t="str">
        <f>IF(דבד[[#This Row],[מחזור פעילות]]&lt;4,1,"")</f>
        <v/>
      </c>
      <c r="M97" t="str">
        <f>IF(AND(דבד[[#This Row],[ספירת משך וסת]]&lt;&gt;"",דבד[[#This Row],[מחזור פעילות]]&lt;4,OR(דבד[[#This Row],[CycleNumber]]&gt;B98,B98="")),דבד[[#This Row],[ספירת משך וסת]],"")</f>
        <v/>
      </c>
      <c r="N97" t="str">
        <f>IF(AND(דבד[[#This Row],[נשמר הדילוג?]]&lt;&gt;"",J96&lt;&gt;""),1,"")</f>
        <v/>
      </c>
      <c r="P97" t="str">
        <f>IF(דבד[[#This Row],[קביעת דילוג]]=1,דבד[[#This Row],[d_n]],"")</f>
        <v/>
      </c>
      <c r="Q97" t="str">
        <f>IFERROR(IF(AND(דבד[[#This Row],[CycleNumber]]&gt;3,IF(דבד[[#This Row],[d_n]]=0,"",דבד[[#This Row],[b_n]]-E96=E96-E95)),1,""),"")</f>
        <v/>
      </c>
      <c r="R97" t="str">
        <f>IF(IFERROR(LOOKUP(דבד[[#This Row],[ClientID]],קביעויות[דילוג בתוך דילוג]),FALSE)=דבד[[#This Row],[ClientID]],1,"")</f>
        <v/>
      </c>
    </row>
    <row r="98" spans="1:18" x14ac:dyDescent="0.25">
      <c r="A98" t="s">
        <v>8</v>
      </c>
      <c r="B98">
        <v>2</v>
      </c>
      <c r="C98">
        <v>27</v>
      </c>
      <c r="D98">
        <f>דבד[[#This Row],[LengthofCycle]]+1</f>
        <v>28</v>
      </c>
      <c r="E98">
        <f>IF(דבד[[#This Row],[CycleNumber]]&gt;1,דבד[[#This Row],[LengthofCycle]]-C97,"")</f>
        <v>0</v>
      </c>
      <c r="F98" t="str">
        <f>IF(דבד[[#This Row],[CycleNumber]]&gt;2,דבד[[#This Row],[b_n]]-E97,"")</f>
        <v/>
      </c>
      <c r="G98" t="str">
        <f>IF(דבד[[#This Row],[הפרש דילוג אחרון שנקבע]]&lt;&gt;"",D97+E97+דבד[[#This Row],[הפרש דילוג אחרון שנקבע]],"")</f>
        <v/>
      </c>
      <c r="H98" t="str">
        <f>IF(AND(דבד[[#This Row],[מחזור פעילות]]&lt;&gt;"",דבד[[#This Row],[מחזור פעילות]]&lt;4,דבד[[#This Row],[CycleNumber]]&lt;B99),IF(G99=D99,1,0),"")</f>
        <v/>
      </c>
      <c r="I98" t="str">
        <f>IF(דבד[[#This Row],[CycleNumber]]&gt;B97,IF(דבד[[#This Row],[נשמר הדילוג?]]&lt;&gt;"",דבד[[#This Row],[נשמר הדילוג?]],I97),"")</f>
        <v/>
      </c>
      <c r="J98" t="str">
        <f>IF(דבד[[#This Row],[נשמר הדילוג?]]&lt;&gt;"",1,IF(AND(J97&lt;&gt;"",דבד[[#This Row],[CycleNumber]]&gt;B97,J97&lt;&gt;4),IF(דבד[[#This Row],[f_n]]=דבד[[#This Row],[עד ועד]],1,J97+1),""))</f>
        <v/>
      </c>
      <c r="K98" t="str">
        <f>IF(AND(דבד[[#This Row],[מחזור פעילות]]=1,OR(J97="",דבד[[#This Row],[נשמר הדילוג?]]&lt;&gt;"")),1,IF(דבד[[#This Row],[מחזור פעילות]]&lt;&gt;"",K97+1,""))</f>
        <v/>
      </c>
      <c r="L98" t="str">
        <f>IF(דבד[[#This Row],[מחזור פעילות]]&lt;4,1,"")</f>
        <v/>
      </c>
      <c r="M98" t="str">
        <f>IF(AND(דבד[[#This Row],[ספירת משך וסת]]&lt;&gt;"",דבד[[#This Row],[מחזור פעילות]]&lt;4,OR(דבד[[#This Row],[CycleNumber]]&gt;B99,B99="")),דבד[[#This Row],[ספירת משך וסת]],"")</f>
        <v/>
      </c>
      <c r="N98" t="str">
        <f>IF(AND(דבד[[#This Row],[נשמר הדילוג?]]&lt;&gt;"",J97&lt;&gt;""),1,"")</f>
        <v/>
      </c>
      <c r="P98" t="str">
        <f>IF(דבד[[#This Row],[קביעת דילוג]]=1,דבד[[#This Row],[d_n]],"")</f>
        <v/>
      </c>
      <c r="Q98" t="str">
        <f>IFERROR(IF(AND(דבד[[#This Row],[CycleNumber]]&gt;3,IF(דבד[[#This Row],[d_n]]=0,"",דבד[[#This Row],[b_n]]-E97=E97-E96)),1,""),"")</f>
        <v/>
      </c>
      <c r="R98" t="str">
        <f>IF(IFERROR(LOOKUP(דבד[[#This Row],[ClientID]],קביעויות[דילוג בתוך דילוג]),FALSE)=דבד[[#This Row],[ClientID]],1,"")</f>
        <v/>
      </c>
    </row>
    <row r="99" spans="1:18" x14ac:dyDescent="0.25">
      <c r="A99" t="s">
        <v>8</v>
      </c>
      <c r="B99">
        <v>3</v>
      </c>
      <c r="C99">
        <v>28</v>
      </c>
      <c r="D99">
        <f>דבד[[#This Row],[LengthofCycle]]+1</f>
        <v>29</v>
      </c>
      <c r="E99">
        <f>IF(דבד[[#This Row],[CycleNumber]]&gt;1,דבד[[#This Row],[LengthofCycle]]-C98,"")</f>
        <v>1</v>
      </c>
      <c r="F99">
        <f>IF(דבד[[#This Row],[CycleNumber]]&gt;2,דבד[[#This Row],[b_n]]-E98,"")</f>
        <v>1</v>
      </c>
      <c r="G99" t="str">
        <f>IF(דבד[[#This Row],[הפרש דילוג אחרון שנקבע]]&lt;&gt;"",D98+E98+דבד[[#This Row],[הפרש דילוג אחרון שנקבע]],"")</f>
        <v/>
      </c>
      <c r="H99" t="str">
        <f>IF(AND(דבד[[#This Row],[מחזור פעילות]]&lt;&gt;"",דבד[[#This Row],[מחזור פעילות]]&lt;4,דבד[[#This Row],[CycleNumber]]&lt;B100),IF(G100=D100,1,0),"")</f>
        <v/>
      </c>
      <c r="I99" t="str">
        <f>IF(דבד[[#This Row],[CycleNumber]]&gt;B98,IF(דבד[[#This Row],[נשמר הדילוג?]]&lt;&gt;"",דבד[[#This Row],[נשמר הדילוג?]],I98),"")</f>
        <v/>
      </c>
      <c r="J99" t="str">
        <f>IF(דבד[[#This Row],[נשמר הדילוג?]]&lt;&gt;"",1,IF(AND(J98&lt;&gt;"",דבד[[#This Row],[CycleNumber]]&gt;B98,J98&lt;&gt;4),IF(דבד[[#This Row],[f_n]]=דבד[[#This Row],[עד ועד]],1,J98+1),""))</f>
        <v/>
      </c>
      <c r="K99" t="str">
        <f>IF(AND(דבד[[#This Row],[מחזור פעילות]]=1,OR(J98="",דבד[[#This Row],[נשמר הדילוג?]]&lt;&gt;"")),1,IF(דבד[[#This Row],[מחזור פעילות]]&lt;&gt;"",K98+1,""))</f>
        <v/>
      </c>
      <c r="L99" t="str">
        <f>IF(דבד[[#This Row],[מחזור פעילות]]&lt;4,1,"")</f>
        <v/>
      </c>
      <c r="M99" t="str">
        <f>IF(AND(דבד[[#This Row],[ספירת משך וסת]]&lt;&gt;"",דבד[[#This Row],[מחזור פעילות]]&lt;4,OR(דבד[[#This Row],[CycleNumber]]&gt;B100,B100="")),דבד[[#This Row],[ספירת משך וסת]],"")</f>
        <v/>
      </c>
      <c r="N99" t="str">
        <f>IF(AND(דבד[[#This Row],[נשמר הדילוג?]]&lt;&gt;"",J98&lt;&gt;""),1,"")</f>
        <v/>
      </c>
      <c r="P99" t="str">
        <f>IF(דבד[[#This Row],[קביעת דילוג]]=1,דבד[[#This Row],[d_n]],"")</f>
        <v/>
      </c>
      <c r="Q99" t="str">
        <f>IFERROR(IF(AND(דבד[[#This Row],[CycleNumber]]&gt;3,IF(דבד[[#This Row],[d_n]]=0,"",דבד[[#This Row],[b_n]]-E98=E98-E97)),1,""),"")</f>
        <v/>
      </c>
      <c r="R99" t="str">
        <f>IF(IFERROR(LOOKUP(דבד[[#This Row],[ClientID]],קביעויות[דילוג בתוך דילוג]),FALSE)=דבד[[#This Row],[ClientID]],1,"")</f>
        <v/>
      </c>
    </row>
    <row r="100" spans="1:18" x14ac:dyDescent="0.25">
      <c r="A100" t="s">
        <v>8</v>
      </c>
      <c r="B100">
        <v>4</v>
      </c>
      <c r="C100">
        <v>27</v>
      </c>
      <c r="D100">
        <f>דבד[[#This Row],[LengthofCycle]]+1</f>
        <v>28</v>
      </c>
      <c r="E100">
        <f>IF(דבד[[#This Row],[CycleNumber]]&gt;1,דבד[[#This Row],[LengthofCycle]]-C99,"")</f>
        <v>-1</v>
      </c>
      <c r="F100">
        <f>IF(דבד[[#This Row],[CycleNumber]]&gt;2,דבד[[#This Row],[b_n]]-E99,"")</f>
        <v>-2</v>
      </c>
      <c r="G100" t="str">
        <f>IF(דבד[[#This Row],[הפרש דילוג אחרון שנקבע]]&lt;&gt;"",D99+E99+דבד[[#This Row],[הפרש דילוג אחרון שנקבע]],"")</f>
        <v/>
      </c>
      <c r="H100" t="str">
        <f>IF(AND(דבד[[#This Row],[מחזור פעילות]]&lt;&gt;"",דבד[[#This Row],[מחזור פעילות]]&lt;4,דבד[[#This Row],[CycleNumber]]&lt;B101),IF(G101=D101,1,0),"")</f>
        <v/>
      </c>
      <c r="I100" t="str">
        <f>IF(דבד[[#This Row],[CycleNumber]]&gt;B99,IF(דבד[[#This Row],[נשמר הדילוג?]]&lt;&gt;"",דבד[[#This Row],[נשמר הדילוג?]],I99),"")</f>
        <v/>
      </c>
      <c r="J100" t="str">
        <f>IF(דבד[[#This Row],[נשמר הדילוג?]]&lt;&gt;"",1,IF(AND(J99&lt;&gt;"",דבד[[#This Row],[CycleNumber]]&gt;B99,J99&lt;&gt;4),IF(דבד[[#This Row],[f_n]]=דבד[[#This Row],[עד ועד]],1,J99+1),""))</f>
        <v/>
      </c>
      <c r="K100" t="str">
        <f>IF(AND(דבד[[#This Row],[מחזור פעילות]]=1,OR(J99="",דבד[[#This Row],[נשמר הדילוג?]]&lt;&gt;"")),1,IF(דבד[[#This Row],[מחזור פעילות]]&lt;&gt;"",K99+1,""))</f>
        <v/>
      </c>
      <c r="L100" t="str">
        <f>IF(דבד[[#This Row],[מחזור פעילות]]&lt;4,1,"")</f>
        <v/>
      </c>
      <c r="M100" t="str">
        <f>IF(AND(דבד[[#This Row],[ספירת משך וסת]]&lt;&gt;"",דבד[[#This Row],[מחזור פעילות]]&lt;4,OR(דבד[[#This Row],[CycleNumber]]&gt;B101,B101="")),דבד[[#This Row],[ספירת משך וסת]],"")</f>
        <v/>
      </c>
      <c r="N100" t="str">
        <f>IF(AND(דבד[[#This Row],[נשמר הדילוג?]]&lt;&gt;"",J99&lt;&gt;""),1,"")</f>
        <v/>
      </c>
      <c r="P100" t="str">
        <f>IF(דבד[[#This Row],[קביעת דילוג]]=1,דבד[[#This Row],[d_n]],"")</f>
        <v/>
      </c>
      <c r="Q100" t="str">
        <f>IFERROR(IF(AND(דבד[[#This Row],[CycleNumber]]&gt;3,IF(דבד[[#This Row],[d_n]]=0,"",דבד[[#This Row],[b_n]]-E99=E99-E98)),1,""),"")</f>
        <v/>
      </c>
      <c r="R100" t="str">
        <f>IF(IFERROR(LOOKUP(דבד[[#This Row],[ClientID]],קביעויות[דילוג בתוך דילוג]),FALSE)=דבד[[#This Row],[ClientID]],1,"")</f>
        <v/>
      </c>
    </row>
    <row r="101" spans="1:18" x14ac:dyDescent="0.25">
      <c r="A101" t="s">
        <v>8</v>
      </c>
      <c r="B101">
        <v>5</v>
      </c>
      <c r="C101">
        <v>27</v>
      </c>
      <c r="D101">
        <f>דבד[[#This Row],[LengthofCycle]]+1</f>
        <v>28</v>
      </c>
      <c r="E101">
        <f>IF(דבד[[#This Row],[CycleNumber]]&gt;1,דבד[[#This Row],[LengthofCycle]]-C100,"")</f>
        <v>0</v>
      </c>
      <c r="F101">
        <f>IF(דבד[[#This Row],[CycleNumber]]&gt;2,דבד[[#This Row],[b_n]]-E100,"")</f>
        <v>1</v>
      </c>
      <c r="G101" t="str">
        <f>IF(דבד[[#This Row],[הפרש דילוג אחרון שנקבע]]&lt;&gt;"",D100+E100+דבד[[#This Row],[הפרש דילוג אחרון שנקבע]],"")</f>
        <v/>
      </c>
      <c r="H101" t="str">
        <f>IF(AND(דבד[[#This Row],[מחזור פעילות]]&lt;&gt;"",דבד[[#This Row],[מחזור פעילות]]&lt;4,דבד[[#This Row],[CycleNumber]]&lt;B102),IF(G102=D102,1,0),"")</f>
        <v/>
      </c>
      <c r="I101" t="str">
        <f>IF(דבד[[#This Row],[CycleNumber]]&gt;B100,IF(דבד[[#This Row],[נשמר הדילוג?]]&lt;&gt;"",דבד[[#This Row],[נשמר הדילוג?]],I100),"")</f>
        <v/>
      </c>
      <c r="J101" t="str">
        <f>IF(דבד[[#This Row],[נשמר הדילוג?]]&lt;&gt;"",1,IF(AND(J100&lt;&gt;"",דבד[[#This Row],[CycleNumber]]&gt;B100,J100&lt;&gt;4),IF(דבד[[#This Row],[f_n]]=דבד[[#This Row],[עד ועד]],1,J100+1),""))</f>
        <v/>
      </c>
      <c r="K101" t="str">
        <f>IF(AND(דבד[[#This Row],[מחזור פעילות]]=1,OR(J100="",דבד[[#This Row],[נשמר הדילוג?]]&lt;&gt;"")),1,IF(דבד[[#This Row],[מחזור פעילות]]&lt;&gt;"",K100+1,""))</f>
        <v/>
      </c>
      <c r="L101" t="str">
        <f>IF(דבד[[#This Row],[מחזור פעילות]]&lt;4,1,"")</f>
        <v/>
      </c>
      <c r="M101" t="str">
        <f>IF(AND(דבד[[#This Row],[ספירת משך וסת]]&lt;&gt;"",דבד[[#This Row],[מחזור פעילות]]&lt;4,OR(דבד[[#This Row],[CycleNumber]]&gt;B102,B102="")),דבד[[#This Row],[ספירת משך וסת]],"")</f>
        <v/>
      </c>
      <c r="N101" t="str">
        <f>IF(AND(דבד[[#This Row],[נשמר הדילוג?]]&lt;&gt;"",J100&lt;&gt;""),1,"")</f>
        <v/>
      </c>
      <c r="P101" t="str">
        <f>IF(דבד[[#This Row],[קביעת דילוג]]=1,דבד[[#This Row],[d_n]],"")</f>
        <v/>
      </c>
      <c r="Q101" t="str">
        <f>IFERROR(IF(AND(דבד[[#This Row],[CycleNumber]]&gt;3,IF(דבד[[#This Row],[d_n]]=0,"",דבד[[#This Row],[b_n]]-E100=E100-E99)),1,""),"")</f>
        <v/>
      </c>
      <c r="R101" t="str">
        <f>IF(IFERROR(LOOKUP(דבד[[#This Row],[ClientID]],קביעויות[דילוג בתוך דילוג]),FALSE)=דבד[[#This Row],[ClientID]],1,"")</f>
        <v/>
      </c>
    </row>
    <row r="102" spans="1:18" x14ac:dyDescent="0.25">
      <c r="A102" t="s">
        <v>8</v>
      </c>
      <c r="B102">
        <v>6</v>
      </c>
      <c r="C102">
        <v>29</v>
      </c>
      <c r="D102">
        <f>דבד[[#This Row],[LengthofCycle]]+1</f>
        <v>30</v>
      </c>
      <c r="E102">
        <f>IF(דבד[[#This Row],[CycleNumber]]&gt;1,דבד[[#This Row],[LengthofCycle]]-C101,"")</f>
        <v>2</v>
      </c>
      <c r="F102">
        <f>IF(דבד[[#This Row],[CycleNumber]]&gt;2,דבד[[#This Row],[b_n]]-E101,"")</f>
        <v>2</v>
      </c>
      <c r="G102" t="str">
        <f>IF(דבד[[#This Row],[הפרש דילוג אחרון שנקבע]]&lt;&gt;"",D101+E101+דבד[[#This Row],[הפרש דילוג אחרון שנקבע]],"")</f>
        <v/>
      </c>
      <c r="H102" t="str">
        <f>IF(AND(דבד[[#This Row],[מחזור פעילות]]&lt;&gt;"",דבד[[#This Row],[מחזור פעילות]]&lt;4,דבד[[#This Row],[CycleNumber]]&lt;B103),IF(G103=D103,1,0),"")</f>
        <v/>
      </c>
      <c r="I102" t="str">
        <f>IF(דבד[[#This Row],[CycleNumber]]&gt;B101,IF(דבד[[#This Row],[נשמר הדילוג?]]&lt;&gt;"",דבד[[#This Row],[נשמר הדילוג?]],I101),"")</f>
        <v/>
      </c>
      <c r="J102" t="str">
        <f>IF(דבד[[#This Row],[נשמר הדילוג?]]&lt;&gt;"",1,IF(AND(J101&lt;&gt;"",דבד[[#This Row],[CycleNumber]]&gt;B101,J101&lt;&gt;4),IF(דבד[[#This Row],[f_n]]=דבד[[#This Row],[עד ועד]],1,J101+1),""))</f>
        <v/>
      </c>
      <c r="K102" t="str">
        <f>IF(AND(דבד[[#This Row],[מחזור פעילות]]=1,OR(J101="",דבד[[#This Row],[נשמר הדילוג?]]&lt;&gt;"")),1,IF(דבד[[#This Row],[מחזור פעילות]]&lt;&gt;"",K101+1,""))</f>
        <v/>
      </c>
      <c r="L102" t="str">
        <f>IF(דבד[[#This Row],[מחזור פעילות]]&lt;4,1,"")</f>
        <v/>
      </c>
      <c r="M102" t="str">
        <f>IF(AND(דבד[[#This Row],[ספירת משך וסת]]&lt;&gt;"",דבד[[#This Row],[מחזור פעילות]]&lt;4,OR(דבד[[#This Row],[CycleNumber]]&gt;B103,B103="")),דבד[[#This Row],[ספירת משך וסת]],"")</f>
        <v/>
      </c>
      <c r="N102" t="str">
        <f>IF(AND(דבד[[#This Row],[נשמר הדילוג?]]&lt;&gt;"",J101&lt;&gt;""),1,"")</f>
        <v/>
      </c>
      <c r="P102" t="str">
        <f>IF(דבד[[#This Row],[קביעת דילוג]]=1,דבד[[#This Row],[d_n]],"")</f>
        <v/>
      </c>
      <c r="Q102" t="str">
        <f>IFERROR(IF(AND(דבד[[#This Row],[CycleNumber]]&gt;3,IF(דבד[[#This Row],[d_n]]=0,"",דבד[[#This Row],[b_n]]-E101=E101-E100)),1,""),"")</f>
        <v/>
      </c>
      <c r="R102" t="str">
        <f>IF(IFERROR(LOOKUP(דבד[[#This Row],[ClientID]],קביעויות[דילוג בתוך דילוג]),FALSE)=דבד[[#This Row],[ClientID]],1,"")</f>
        <v/>
      </c>
    </row>
    <row r="103" spans="1:18" x14ac:dyDescent="0.25">
      <c r="A103" t="s">
        <v>8</v>
      </c>
      <c r="B103">
        <v>7</v>
      </c>
      <c r="C103">
        <v>28</v>
      </c>
      <c r="D103">
        <f>דבד[[#This Row],[LengthofCycle]]+1</f>
        <v>29</v>
      </c>
      <c r="E103">
        <f>IF(דבד[[#This Row],[CycleNumber]]&gt;1,דבד[[#This Row],[LengthofCycle]]-C102,"")</f>
        <v>-1</v>
      </c>
      <c r="F103">
        <f>IF(דבד[[#This Row],[CycleNumber]]&gt;2,דבד[[#This Row],[b_n]]-E102,"")</f>
        <v>-3</v>
      </c>
      <c r="G103" t="str">
        <f>IF(דבד[[#This Row],[הפרש דילוג אחרון שנקבע]]&lt;&gt;"",D102+E102+דבד[[#This Row],[הפרש דילוג אחרון שנקבע]],"")</f>
        <v/>
      </c>
      <c r="H103" t="str">
        <f>IF(AND(דבד[[#This Row],[מחזור פעילות]]&lt;&gt;"",דבד[[#This Row],[מחזור פעילות]]&lt;4,דבד[[#This Row],[CycleNumber]]&lt;B104),IF(G104=D104,1,0),"")</f>
        <v/>
      </c>
      <c r="I103" t="str">
        <f>IF(דבד[[#This Row],[CycleNumber]]&gt;B102,IF(דבד[[#This Row],[נשמר הדילוג?]]&lt;&gt;"",דבד[[#This Row],[נשמר הדילוג?]],I102),"")</f>
        <v/>
      </c>
      <c r="J103" t="str">
        <f>IF(דבד[[#This Row],[נשמר הדילוג?]]&lt;&gt;"",1,IF(AND(J102&lt;&gt;"",דבד[[#This Row],[CycleNumber]]&gt;B102,J102&lt;&gt;4),IF(דבד[[#This Row],[f_n]]=דבד[[#This Row],[עד ועד]],1,J102+1),""))</f>
        <v/>
      </c>
      <c r="K103" t="str">
        <f>IF(AND(דבד[[#This Row],[מחזור פעילות]]=1,OR(J102="",דבד[[#This Row],[נשמר הדילוג?]]&lt;&gt;"")),1,IF(דבד[[#This Row],[מחזור פעילות]]&lt;&gt;"",K102+1,""))</f>
        <v/>
      </c>
      <c r="L103" t="str">
        <f>IF(דבד[[#This Row],[מחזור פעילות]]&lt;4,1,"")</f>
        <v/>
      </c>
      <c r="M103" t="str">
        <f>IF(AND(דבד[[#This Row],[ספירת משך וסת]]&lt;&gt;"",דבד[[#This Row],[מחזור פעילות]]&lt;4,OR(דבד[[#This Row],[CycleNumber]]&gt;B104,B104="")),דבד[[#This Row],[ספירת משך וסת]],"")</f>
        <v/>
      </c>
      <c r="N103" t="str">
        <f>IF(AND(דבד[[#This Row],[נשמר הדילוג?]]&lt;&gt;"",J102&lt;&gt;""),1,"")</f>
        <v/>
      </c>
      <c r="P103" t="str">
        <f>IF(דבד[[#This Row],[קביעת דילוג]]=1,דבד[[#This Row],[d_n]],"")</f>
        <v/>
      </c>
      <c r="Q103" t="str">
        <f>IFERROR(IF(AND(דבד[[#This Row],[CycleNumber]]&gt;3,IF(דבד[[#This Row],[d_n]]=0,"",דבד[[#This Row],[b_n]]-E102=E102-E101)),1,""),"")</f>
        <v/>
      </c>
      <c r="R103" t="str">
        <f>IF(IFERROR(LOOKUP(דבד[[#This Row],[ClientID]],קביעויות[דילוג בתוך דילוג]),FALSE)=דבד[[#This Row],[ClientID]],1,"")</f>
        <v/>
      </c>
    </row>
    <row r="104" spans="1:18" x14ac:dyDescent="0.25">
      <c r="A104" t="s">
        <v>8</v>
      </c>
      <c r="B104">
        <v>8</v>
      </c>
      <c r="C104">
        <v>27</v>
      </c>
      <c r="D104">
        <f>דבד[[#This Row],[LengthofCycle]]+1</f>
        <v>28</v>
      </c>
      <c r="E104">
        <f>IF(דבד[[#This Row],[CycleNumber]]&gt;1,דבד[[#This Row],[LengthofCycle]]-C103,"")</f>
        <v>-1</v>
      </c>
      <c r="F104">
        <f>IF(דבד[[#This Row],[CycleNumber]]&gt;2,דבד[[#This Row],[b_n]]-E103,"")</f>
        <v>0</v>
      </c>
      <c r="G104" t="str">
        <f>IF(דבד[[#This Row],[הפרש דילוג אחרון שנקבע]]&lt;&gt;"",D103+E103+דבד[[#This Row],[הפרש דילוג אחרון שנקבע]],"")</f>
        <v/>
      </c>
      <c r="H104" t="str">
        <f>IF(AND(דבד[[#This Row],[מחזור פעילות]]&lt;&gt;"",דבד[[#This Row],[מחזור פעילות]]&lt;4,דבד[[#This Row],[CycleNumber]]&lt;B105),IF(G105=D105,1,0),"")</f>
        <v/>
      </c>
      <c r="I104" t="str">
        <f>IF(דבד[[#This Row],[CycleNumber]]&gt;B103,IF(דבד[[#This Row],[נשמר הדילוג?]]&lt;&gt;"",דבד[[#This Row],[נשמר הדילוג?]],I103),"")</f>
        <v/>
      </c>
      <c r="J104" t="str">
        <f>IF(דבד[[#This Row],[נשמר הדילוג?]]&lt;&gt;"",1,IF(AND(J103&lt;&gt;"",דבד[[#This Row],[CycleNumber]]&gt;B103,J103&lt;&gt;4),IF(דבד[[#This Row],[f_n]]=דבד[[#This Row],[עד ועד]],1,J103+1),""))</f>
        <v/>
      </c>
      <c r="K104" t="str">
        <f>IF(AND(דבד[[#This Row],[מחזור פעילות]]=1,OR(J103="",דבד[[#This Row],[נשמר הדילוג?]]&lt;&gt;"")),1,IF(דבד[[#This Row],[מחזור פעילות]]&lt;&gt;"",K103+1,""))</f>
        <v/>
      </c>
      <c r="L104" t="str">
        <f>IF(דבד[[#This Row],[מחזור פעילות]]&lt;4,1,"")</f>
        <v/>
      </c>
      <c r="M104" t="str">
        <f>IF(AND(דבד[[#This Row],[ספירת משך וסת]]&lt;&gt;"",דבד[[#This Row],[מחזור פעילות]]&lt;4,OR(דבד[[#This Row],[CycleNumber]]&gt;B105,B105="")),דבד[[#This Row],[ספירת משך וסת]],"")</f>
        <v/>
      </c>
      <c r="N104" t="str">
        <f>IF(AND(דבד[[#This Row],[נשמר הדילוג?]]&lt;&gt;"",J103&lt;&gt;""),1,"")</f>
        <v/>
      </c>
      <c r="P104" t="str">
        <f>IF(דבד[[#This Row],[קביעת דילוג]]=1,דבד[[#This Row],[d_n]],"")</f>
        <v/>
      </c>
      <c r="Q104" t="str">
        <f>IFERROR(IF(AND(דבד[[#This Row],[CycleNumber]]&gt;3,IF(דבד[[#This Row],[d_n]]=0,"",דבד[[#This Row],[b_n]]-E103=E103-E102)),1,""),"")</f>
        <v/>
      </c>
      <c r="R104" t="str">
        <f>IF(IFERROR(LOOKUP(דבד[[#This Row],[ClientID]],קביעויות[דילוג בתוך דילוג]),FALSE)=דבד[[#This Row],[ClientID]],1,"")</f>
        <v/>
      </c>
    </row>
    <row r="105" spans="1:18" x14ac:dyDescent="0.25">
      <c r="A105" t="s">
        <v>8</v>
      </c>
      <c r="B105">
        <v>9</v>
      </c>
      <c r="C105">
        <v>26</v>
      </c>
      <c r="D105">
        <f>דבד[[#This Row],[LengthofCycle]]+1</f>
        <v>27</v>
      </c>
      <c r="E105">
        <f>IF(דבד[[#This Row],[CycleNumber]]&gt;1,דבד[[#This Row],[LengthofCycle]]-C104,"")</f>
        <v>-1</v>
      </c>
      <c r="F105">
        <f>IF(דבד[[#This Row],[CycleNumber]]&gt;2,דבד[[#This Row],[b_n]]-E104,"")</f>
        <v>0</v>
      </c>
      <c r="G105" t="str">
        <f>IF(דבד[[#This Row],[הפרש דילוג אחרון שנקבע]]&lt;&gt;"",D104+E104+דבד[[#This Row],[הפרש דילוג אחרון שנקבע]],"")</f>
        <v/>
      </c>
      <c r="H105" t="str">
        <f>IF(AND(דבד[[#This Row],[מחזור פעילות]]&lt;&gt;"",דבד[[#This Row],[מחזור פעילות]]&lt;4,דבד[[#This Row],[CycleNumber]]&lt;B106),IF(G106=D106,1,0),"")</f>
        <v/>
      </c>
      <c r="I105" t="str">
        <f>IF(דבד[[#This Row],[CycleNumber]]&gt;B104,IF(דבד[[#This Row],[נשמר הדילוג?]]&lt;&gt;"",דבד[[#This Row],[נשמר הדילוג?]],I104),"")</f>
        <v/>
      </c>
      <c r="J105" t="str">
        <f>IF(דבד[[#This Row],[נשמר הדילוג?]]&lt;&gt;"",1,IF(AND(J104&lt;&gt;"",דבד[[#This Row],[CycleNumber]]&gt;B104,J104&lt;&gt;4),IF(דבד[[#This Row],[f_n]]=דבד[[#This Row],[עד ועד]],1,J104+1),""))</f>
        <v/>
      </c>
      <c r="K105" t="str">
        <f>IF(AND(דבד[[#This Row],[מחזור פעילות]]=1,OR(J104="",דבד[[#This Row],[נשמר הדילוג?]]&lt;&gt;"")),1,IF(דבד[[#This Row],[מחזור פעילות]]&lt;&gt;"",K104+1,""))</f>
        <v/>
      </c>
      <c r="L105" t="str">
        <f>IF(דבד[[#This Row],[מחזור פעילות]]&lt;4,1,"")</f>
        <v/>
      </c>
      <c r="M105" t="str">
        <f>IF(AND(דבד[[#This Row],[ספירת משך וסת]]&lt;&gt;"",דבד[[#This Row],[מחזור פעילות]]&lt;4,OR(דבד[[#This Row],[CycleNumber]]&gt;B106,B106="")),דבד[[#This Row],[ספירת משך וסת]],"")</f>
        <v/>
      </c>
      <c r="N105" t="str">
        <f>IF(AND(דבד[[#This Row],[נשמר הדילוג?]]&lt;&gt;"",J104&lt;&gt;""),1,"")</f>
        <v/>
      </c>
      <c r="P105" t="str">
        <f>IF(דבד[[#This Row],[קביעת דילוג]]=1,דבד[[#This Row],[d_n]],"")</f>
        <v/>
      </c>
      <c r="Q105" t="str">
        <f>IFERROR(IF(AND(דבד[[#This Row],[CycleNumber]]&gt;3,IF(דבד[[#This Row],[d_n]]=0,"",דבד[[#This Row],[b_n]]-E104=E104-E103)),1,""),"")</f>
        <v/>
      </c>
      <c r="R105" t="str">
        <f>IF(IFERROR(LOOKUP(דבד[[#This Row],[ClientID]],קביעויות[דילוג בתוך דילוג]),FALSE)=דבד[[#This Row],[ClientID]],1,"")</f>
        <v/>
      </c>
    </row>
    <row r="106" spans="1:18" x14ac:dyDescent="0.25">
      <c r="A106" t="s">
        <v>8</v>
      </c>
      <c r="B106">
        <v>10</v>
      </c>
      <c r="C106">
        <v>28</v>
      </c>
      <c r="D106">
        <f>דבד[[#This Row],[LengthofCycle]]+1</f>
        <v>29</v>
      </c>
      <c r="E106">
        <f>IF(דבד[[#This Row],[CycleNumber]]&gt;1,דבד[[#This Row],[LengthofCycle]]-C105,"")</f>
        <v>2</v>
      </c>
      <c r="F106">
        <f>IF(דבד[[#This Row],[CycleNumber]]&gt;2,דבד[[#This Row],[b_n]]-E105,"")</f>
        <v>3</v>
      </c>
      <c r="G106" t="str">
        <f>IF(דבד[[#This Row],[הפרש דילוג אחרון שנקבע]]&lt;&gt;"",D105+E105+דבד[[#This Row],[הפרש דילוג אחרון שנקבע]],"")</f>
        <v/>
      </c>
      <c r="H106" t="str">
        <f>IF(AND(דבד[[#This Row],[מחזור פעילות]]&lt;&gt;"",דבד[[#This Row],[מחזור פעילות]]&lt;4,דבד[[#This Row],[CycleNumber]]&lt;B107),IF(G107=D107,1,0),"")</f>
        <v/>
      </c>
      <c r="I106" t="str">
        <f>IF(דבד[[#This Row],[CycleNumber]]&gt;B105,IF(דבד[[#This Row],[נשמר הדילוג?]]&lt;&gt;"",דבד[[#This Row],[נשמר הדילוג?]],I105),"")</f>
        <v/>
      </c>
      <c r="J106" t="str">
        <f>IF(דבד[[#This Row],[נשמר הדילוג?]]&lt;&gt;"",1,IF(AND(J105&lt;&gt;"",דבד[[#This Row],[CycleNumber]]&gt;B105,J105&lt;&gt;4),IF(דבד[[#This Row],[f_n]]=דבד[[#This Row],[עד ועד]],1,J105+1),""))</f>
        <v/>
      </c>
      <c r="K106" t="str">
        <f>IF(AND(דבד[[#This Row],[מחזור פעילות]]=1,OR(J105="",דבד[[#This Row],[נשמר הדילוג?]]&lt;&gt;"")),1,IF(דבד[[#This Row],[מחזור פעילות]]&lt;&gt;"",K105+1,""))</f>
        <v/>
      </c>
      <c r="L106" t="str">
        <f>IF(דבד[[#This Row],[מחזור פעילות]]&lt;4,1,"")</f>
        <v/>
      </c>
      <c r="M106" t="str">
        <f>IF(AND(דבד[[#This Row],[ספירת משך וסת]]&lt;&gt;"",דבד[[#This Row],[מחזור פעילות]]&lt;4,OR(דבד[[#This Row],[CycleNumber]]&gt;B107,B107="")),דבד[[#This Row],[ספירת משך וסת]],"")</f>
        <v/>
      </c>
      <c r="N106" t="str">
        <f>IF(AND(דבד[[#This Row],[נשמר הדילוג?]]&lt;&gt;"",J105&lt;&gt;""),1,"")</f>
        <v/>
      </c>
      <c r="P106" t="str">
        <f>IF(דבד[[#This Row],[קביעת דילוג]]=1,דבד[[#This Row],[d_n]],"")</f>
        <v/>
      </c>
      <c r="Q106" t="str">
        <f>IFERROR(IF(AND(דבד[[#This Row],[CycleNumber]]&gt;3,IF(דבד[[#This Row],[d_n]]=0,"",דבד[[#This Row],[b_n]]-E105=E105-E104)),1,""),"")</f>
        <v/>
      </c>
      <c r="R106" t="str">
        <f>IF(IFERROR(LOOKUP(דבד[[#This Row],[ClientID]],קביעויות[דילוג בתוך דילוג]),FALSE)=דבד[[#This Row],[ClientID]],1,"")</f>
        <v/>
      </c>
    </row>
    <row r="107" spans="1:18" x14ac:dyDescent="0.25">
      <c r="A107" t="s">
        <v>8</v>
      </c>
      <c r="B107">
        <v>11</v>
      </c>
      <c r="C107">
        <v>25</v>
      </c>
      <c r="D107">
        <f>דבד[[#This Row],[LengthofCycle]]+1</f>
        <v>26</v>
      </c>
      <c r="E107">
        <f>IF(דבד[[#This Row],[CycleNumber]]&gt;1,דבד[[#This Row],[LengthofCycle]]-C106,"")</f>
        <v>-3</v>
      </c>
      <c r="F107">
        <f>IF(דבד[[#This Row],[CycleNumber]]&gt;2,דבד[[#This Row],[b_n]]-E106,"")</f>
        <v>-5</v>
      </c>
      <c r="G107" t="str">
        <f>IF(דבד[[#This Row],[הפרש דילוג אחרון שנקבע]]&lt;&gt;"",D106+E106+דבד[[#This Row],[הפרש דילוג אחרון שנקבע]],"")</f>
        <v/>
      </c>
      <c r="H107" t="str">
        <f>IF(AND(דבד[[#This Row],[מחזור פעילות]]&lt;&gt;"",דבד[[#This Row],[מחזור פעילות]]&lt;4,דבד[[#This Row],[CycleNumber]]&lt;B108),IF(G108=D108,1,0),"")</f>
        <v/>
      </c>
      <c r="I107" t="str">
        <f>IF(דבד[[#This Row],[CycleNumber]]&gt;B106,IF(דבד[[#This Row],[נשמר הדילוג?]]&lt;&gt;"",דבד[[#This Row],[נשמר הדילוג?]],I106),"")</f>
        <v/>
      </c>
      <c r="J107" t="str">
        <f>IF(דבד[[#This Row],[נשמר הדילוג?]]&lt;&gt;"",1,IF(AND(J106&lt;&gt;"",דבד[[#This Row],[CycleNumber]]&gt;B106,J106&lt;&gt;4),IF(דבד[[#This Row],[f_n]]=דבד[[#This Row],[עד ועד]],1,J106+1),""))</f>
        <v/>
      </c>
      <c r="K107" t="str">
        <f>IF(AND(דבד[[#This Row],[מחזור פעילות]]=1,OR(J106="",דבד[[#This Row],[נשמר הדילוג?]]&lt;&gt;"")),1,IF(דבד[[#This Row],[מחזור פעילות]]&lt;&gt;"",K106+1,""))</f>
        <v/>
      </c>
      <c r="L107" t="str">
        <f>IF(דבד[[#This Row],[מחזור פעילות]]&lt;4,1,"")</f>
        <v/>
      </c>
      <c r="M107" t="str">
        <f>IF(AND(דבד[[#This Row],[ספירת משך וסת]]&lt;&gt;"",דבד[[#This Row],[מחזור פעילות]]&lt;4,OR(דבד[[#This Row],[CycleNumber]]&gt;B108,B108="")),דבד[[#This Row],[ספירת משך וסת]],"")</f>
        <v/>
      </c>
      <c r="N107" t="str">
        <f>IF(AND(דבד[[#This Row],[נשמר הדילוג?]]&lt;&gt;"",J106&lt;&gt;""),1,"")</f>
        <v/>
      </c>
      <c r="P107" t="str">
        <f>IF(דבד[[#This Row],[קביעת דילוג]]=1,דבד[[#This Row],[d_n]],"")</f>
        <v/>
      </c>
      <c r="Q107" t="str">
        <f>IFERROR(IF(AND(דבד[[#This Row],[CycleNumber]]&gt;3,IF(דבד[[#This Row],[d_n]]=0,"",דבד[[#This Row],[b_n]]-E106=E106-E105)),1,""),"")</f>
        <v/>
      </c>
      <c r="R107" t="str">
        <f>IF(IFERROR(LOOKUP(דבד[[#This Row],[ClientID]],קביעויות[דילוג בתוך דילוג]),FALSE)=דבד[[#This Row],[ClientID]],1,"")</f>
        <v/>
      </c>
    </row>
    <row r="108" spans="1:18" x14ac:dyDescent="0.25">
      <c r="A108" t="s">
        <v>8</v>
      </c>
      <c r="B108">
        <v>12</v>
      </c>
      <c r="C108">
        <v>27</v>
      </c>
      <c r="D108">
        <f>דבד[[#This Row],[LengthofCycle]]+1</f>
        <v>28</v>
      </c>
      <c r="E108">
        <f>IF(דבד[[#This Row],[CycleNumber]]&gt;1,דבד[[#This Row],[LengthofCycle]]-C107,"")</f>
        <v>2</v>
      </c>
      <c r="F108">
        <f>IF(דבד[[#This Row],[CycleNumber]]&gt;2,דבד[[#This Row],[b_n]]-E107,"")</f>
        <v>5</v>
      </c>
      <c r="G108" t="str">
        <f>IF(דבד[[#This Row],[הפרש דילוג אחרון שנקבע]]&lt;&gt;"",D107+E107+דבד[[#This Row],[הפרש דילוג אחרון שנקבע]],"")</f>
        <v/>
      </c>
      <c r="H108" t="str">
        <f>IF(AND(דבד[[#This Row],[מחזור פעילות]]&lt;&gt;"",דבד[[#This Row],[מחזור פעילות]]&lt;4,דבד[[#This Row],[CycleNumber]]&lt;B109),IF(G109=D109,1,0),"")</f>
        <v/>
      </c>
      <c r="I108" t="str">
        <f>IF(דבד[[#This Row],[CycleNumber]]&gt;B107,IF(דבד[[#This Row],[נשמר הדילוג?]]&lt;&gt;"",דבד[[#This Row],[נשמר הדילוג?]],I107),"")</f>
        <v/>
      </c>
      <c r="J108" t="str">
        <f>IF(דבד[[#This Row],[נשמר הדילוג?]]&lt;&gt;"",1,IF(AND(J107&lt;&gt;"",דבד[[#This Row],[CycleNumber]]&gt;B107,J107&lt;&gt;4),IF(דבד[[#This Row],[f_n]]=דבד[[#This Row],[עד ועד]],1,J107+1),""))</f>
        <v/>
      </c>
      <c r="K108" t="str">
        <f>IF(AND(דבד[[#This Row],[מחזור פעילות]]=1,OR(J107="",דבד[[#This Row],[נשמר הדילוג?]]&lt;&gt;"")),1,IF(דבד[[#This Row],[מחזור פעילות]]&lt;&gt;"",K107+1,""))</f>
        <v/>
      </c>
      <c r="L108" t="str">
        <f>IF(דבד[[#This Row],[מחזור פעילות]]&lt;4,1,"")</f>
        <v/>
      </c>
      <c r="M108" t="str">
        <f>IF(AND(דבד[[#This Row],[ספירת משך וסת]]&lt;&gt;"",דבד[[#This Row],[מחזור פעילות]]&lt;4,OR(דבד[[#This Row],[CycleNumber]]&gt;B109,B109="")),דבד[[#This Row],[ספירת משך וסת]],"")</f>
        <v/>
      </c>
      <c r="N108" t="str">
        <f>IF(AND(דבד[[#This Row],[נשמר הדילוג?]]&lt;&gt;"",J107&lt;&gt;""),1,"")</f>
        <v/>
      </c>
      <c r="P108" t="str">
        <f>IF(דבד[[#This Row],[קביעת דילוג]]=1,דבד[[#This Row],[d_n]],"")</f>
        <v/>
      </c>
      <c r="Q108" t="str">
        <f>IFERROR(IF(AND(דבד[[#This Row],[CycleNumber]]&gt;3,IF(דבד[[#This Row],[d_n]]=0,"",דבד[[#This Row],[b_n]]-E107=E107-E106)),1,""),"")</f>
        <v/>
      </c>
      <c r="R108" t="str">
        <f>IF(IFERROR(LOOKUP(דבד[[#This Row],[ClientID]],קביעויות[דילוג בתוך דילוג]),FALSE)=דבד[[#This Row],[ClientID]],1,"")</f>
        <v/>
      </c>
    </row>
    <row r="109" spans="1:18" x14ac:dyDescent="0.25">
      <c r="A109" t="s">
        <v>9</v>
      </c>
      <c r="B109">
        <v>1</v>
      </c>
      <c r="C109">
        <v>33</v>
      </c>
      <c r="D109">
        <f>דבד[[#This Row],[LengthofCycle]]+1</f>
        <v>34</v>
      </c>
      <c r="E109" t="str">
        <f>IF(דבד[[#This Row],[CycleNumber]]&gt;1,דבד[[#This Row],[LengthofCycle]]-C108,"")</f>
        <v/>
      </c>
      <c r="F109" t="str">
        <f>IF(דבד[[#This Row],[CycleNumber]]&gt;2,דבד[[#This Row],[b_n]]-E108,"")</f>
        <v/>
      </c>
      <c r="G109" t="str">
        <f>IF(דבד[[#This Row],[הפרש דילוג אחרון שנקבע]]&lt;&gt;"",D108+E108+דבד[[#This Row],[הפרש דילוג אחרון שנקבע]],"")</f>
        <v/>
      </c>
      <c r="H109" t="str">
        <f>IF(AND(דבד[[#This Row],[מחזור פעילות]]&lt;&gt;"",דבד[[#This Row],[מחזור פעילות]]&lt;4,דבד[[#This Row],[CycleNumber]]&lt;B110),IF(G110=D110,1,0),"")</f>
        <v/>
      </c>
      <c r="I109" t="str">
        <f>IF(דבד[[#This Row],[CycleNumber]]&gt;B108,IF(דבד[[#This Row],[נשמר הדילוג?]]&lt;&gt;"",דבד[[#This Row],[נשמר הדילוג?]],I108),"")</f>
        <v/>
      </c>
      <c r="J109" t="str">
        <f>IF(דבד[[#This Row],[נשמר הדילוג?]]&lt;&gt;"",1,IF(AND(J108&lt;&gt;"",דבד[[#This Row],[CycleNumber]]&gt;B108,J108&lt;&gt;4),IF(דבד[[#This Row],[f_n]]=דבד[[#This Row],[עד ועד]],1,J108+1),""))</f>
        <v/>
      </c>
      <c r="K109" t="str">
        <f>IF(AND(דבד[[#This Row],[מחזור פעילות]]=1,OR(J108="",דבד[[#This Row],[נשמר הדילוג?]]&lt;&gt;"")),1,IF(דבד[[#This Row],[מחזור פעילות]]&lt;&gt;"",K108+1,""))</f>
        <v/>
      </c>
      <c r="L109" t="str">
        <f>IF(דבד[[#This Row],[מחזור פעילות]]&lt;4,1,"")</f>
        <v/>
      </c>
      <c r="M109" t="str">
        <f>IF(AND(דבד[[#This Row],[ספירת משך וסת]]&lt;&gt;"",דבד[[#This Row],[מחזור פעילות]]&lt;4,OR(דבד[[#This Row],[CycleNumber]]&gt;B110,B110="")),דבד[[#This Row],[ספירת משך וסת]],"")</f>
        <v/>
      </c>
      <c r="N109" t="str">
        <f>IF(AND(דבד[[#This Row],[נשמר הדילוג?]]&lt;&gt;"",J108&lt;&gt;""),1,"")</f>
        <v/>
      </c>
      <c r="P109" t="str">
        <f>IF(דבד[[#This Row],[קביעת דילוג]]=1,דבד[[#This Row],[d_n]],"")</f>
        <v/>
      </c>
      <c r="Q109" t="str">
        <f>IFERROR(IF(AND(דבד[[#This Row],[CycleNumber]]&gt;3,IF(דבד[[#This Row],[d_n]]=0,"",דבד[[#This Row],[b_n]]-E108=E108-E107)),1,""),"")</f>
        <v/>
      </c>
      <c r="R109" t="str">
        <f>IF(IFERROR(LOOKUP(דבד[[#This Row],[ClientID]],קביעויות[דילוג בתוך דילוג]),FALSE)=דבד[[#This Row],[ClientID]],1,"")</f>
        <v/>
      </c>
    </row>
    <row r="110" spans="1:18" x14ac:dyDescent="0.25">
      <c r="A110" t="s">
        <v>9</v>
      </c>
      <c r="B110">
        <v>2</v>
      </c>
      <c r="C110">
        <v>33</v>
      </c>
      <c r="D110">
        <f>דבד[[#This Row],[LengthofCycle]]+1</f>
        <v>34</v>
      </c>
      <c r="E110">
        <f>IF(דבד[[#This Row],[CycleNumber]]&gt;1,דבד[[#This Row],[LengthofCycle]]-C109,"")</f>
        <v>0</v>
      </c>
      <c r="F110" t="str">
        <f>IF(דבד[[#This Row],[CycleNumber]]&gt;2,דבד[[#This Row],[b_n]]-E109,"")</f>
        <v/>
      </c>
      <c r="G110" t="str">
        <f>IF(דבד[[#This Row],[הפרש דילוג אחרון שנקבע]]&lt;&gt;"",D109+E109+דבד[[#This Row],[הפרש דילוג אחרון שנקבע]],"")</f>
        <v/>
      </c>
      <c r="H110" t="str">
        <f>IF(AND(דבד[[#This Row],[מחזור פעילות]]&lt;&gt;"",דבד[[#This Row],[מחזור פעילות]]&lt;4,דבד[[#This Row],[CycleNumber]]&lt;B111),IF(G111=D111,1,0),"")</f>
        <v/>
      </c>
      <c r="I110" t="str">
        <f>IF(דבד[[#This Row],[CycleNumber]]&gt;B109,IF(דבד[[#This Row],[נשמר הדילוג?]]&lt;&gt;"",דבד[[#This Row],[נשמר הדילוג?]],I109),"")</f>
        <v/>
      </c>
      <c r="J110" t="str">
        <f>IF(דבד[[#This Row],[נשמר הדילוג?]]&lt;&gt;"",1,IF(AND(J109&lt;&gt;"",דבד[[#This Row],[CycleNumber]]&gt;B109,J109&lt;&gt;4),IF(דבד[[#This Row],[f_n]]=דבד[[#This Row],[עד ועד]],1,J109+1),""))</f>
        <v/>
      </c>
      <c r="K110" t="str">
        <f>IF(AND(דבד[[#This Row],[מחזור פעילות]]=1,OR(J109="",דבד[[#This Row],[נשמר הדילוג?]]&lt;&gt;"")),1,IF(דבד[[#This Row],[מחזור פעילות]]&lt;&gt;"",K109+1,""))</f>
        <v/>
      </c>
      <c r="L110" t="str">
        <f>IF(דבד[[#This Row],[מחזור פעילות]]&lt;4,1,"")</f>
        <v/>
      </c>
      <c r="M110" t="str">
        <f>IF(AND(דבד[[#This Row],[ספירת משך וסת]]&lt;&gt;"",דבד[[#This Row],[מחזור פעילות]]&lt;4,OR(דבד[[#This Row],[CycleNumber]]&gt;B111,B111="")),דבד[[#This Row],[ספירת משך וסת]],"")</f>
        <v/>
      </c>
      <c r="N110" t="str">
        <f>IF(AND(דבד[[#This Row],[נשמר הדילוג?]]&lt;&gt;"",J109&lt;&gt;""),1,"")</f>
        <v/>
      </c>
      <c r="P110" t="str">
        <f>IF(דבד[[#This Row],[קביעת דילוג]]=1,דבד[[#This Row],[d_n]],"")</f>
        <v/>
      </c>
      <c r="Q110" t="str">
        <f>IFERROR(IF(AND(דבד[[#This Row],[CycleNumber]]&gt;3,IF(דבד[[#This Row],[d_n]]=0,"",דבד[[#This Row],[b_n]]-E109=E109-E108)),1,""),"")</f>
        <v/>
      </c>
      <c r="R110" t="str">
        <f>IF(IFERROR(LOOKUP(דבד[[#This Row],[ClientID]],קביעויות[דילוג בתוך דילוג]),FALSE)=דבד[[#This Row],[ClientID]],1,"")</f>
        <v/>
      </c>
    </row>
    <row r="111" spans="1:18" x14ac:dyDescent="0.25">
      <c r="A111" t="s">
        <v>9</v>
      </c>
      <c r="B111">
        <v>3</v>
      </c>
      <c r="C111">
        <v>30</v>
      </c>
      <c r="D111">
        <f>דבד[[#This Row],[LengthofCycle]]+1</f>
        <v>31</v>
      </c>
      <c r="E111">
        <f>IF(דבד[[#This Row],[CycleNumber]]&gt;1,דבד[[#This Row],[LengthofCycle]]-C110,"")</f>
        <v>-3</v>
      </c>
      <c r="F111">
        <f>IF(דבד[[#This Row],[CycleNumber]]&gt;2,דבד[[#This Row],[b_n]]-E110,"")</f>
        <v>-3</v>
      </c>
      <c r="G111" t="str">
        <f>IF(דבד[[#This Row],[הפרש דילוג אחרון שנקבע]]&lt;&gt;"",D110+E110+דבד[[#This Row],[הפרש דילוג אחרון שנקבע]],"")</f>
        <v/>
      </c>
      <c r="H111" t="str">
        <f>IF(AND(דבד[[#This Row],[מחזור פעילות]]&lt;&gt;"",דבד[[#This Row],[מחזור פעילות]]&lt;4,דבד[[#This Row],[CycleNumber]]&lt;B112),IF(G112=D112,1,0),"")</f>
        <v/>
      </c>
      <c r="I111" t="str">
        <f>IF(דבד[[#This Row],[CycleNumber]]&gt;B110,IF(דבד[[#This Row],[נשמר הדילוג?]]&lt;&gt;"",דבד[[#This Row],[נשמר הדילוג?]],I110),"")</f>
        <v/>
      </c>
      <c r="J111" t="str">
        <f>IF(דבד[[#This Row],[נשמר הדילוג?]]&lt;&gt;"",1,IF(AND(J110&lt;&gt;"",דבד[[#This Row],[CycleNumber]]&gt;B110,J110&lt;&gt;4),IF(דבד[[#This Row],[f_n]]=דבד[[#This Row],[עד ועד]],1,J110+1),""))</f>
        <v/>
      </c>
      <c r="K111" t="str">
        <f>IF(AND(דבד[[#This Row],[מחזור פעילות]]=1,OR(J110="",דבד[[#This Row],[נשמר הדילוג?]]&lt;&gt;"")),1,IF(דבד[[#This Row],[מחזור פעילות]]&lt;&gt;"",K110+1,""))</f>
        <v/>
      </c>
      <c r="L111" t="str">
        <f>IF(דבד[[#This Row],[מחזור פעילות]]&lt;4,1,"")</f>
        <v/>
      </c>
      <c r="M111" t="str">
        <f>IF(AND(דבד[[#This Row],[ספירת משך וסת]]&lt;&gt;"",דבד[[#This Row],[מחזור פעילות]]&lt;4,OR(דבד[[#This Row],[CycleNumber]]&gt;B112,B112="")),דבד[[#This Row],[ספירת משך וסת]],"")</f>
        <v/>
      </c>
      <c r="N111" t="str">
        <f>IF(AND(דבד[[#This Row],[נשמר הדילוג?]]&lt;&gt;"",J110&lt;&gt;""),1,"")</f>
        <v/>
      </c>
      <c r="P111" t="str">
        <f>IF(דבד[[#This Row],[קביעת דילוג]]=1,דבד[[#This Row],[d_n]],"")</f>
        <v/>
      </c>
      <c r="Q111" t="str">
        <f>IFERROR(IF(AND(דבד[[#This Row],[CycleNumber]]&gt;3,IF(דבד[[#This Row],[d_n]]=0,"",דבד[[#This Row],[b_n]]-E110=E110-E109)),1,""),"")</f>
        <v/>
      </c>
      <c r="R111" t="str">
        <f>IF(IFERROR(LOOKUP(דבד[[#This Row],[ClientID]],קביעויות[דילוג בתוך דילוג]),FALSE)=דבד[[#This Row],[ClientID]],1,"")</f>
        <v/>
      </c>
    </row>
    <row r="112" spans="1:18" x14ac:dyDescent="0.25">
      <c r="A112" t="s">
        <v>9</v>
      </c>
      <c r="B112">
        <v>4</v>
      </c>
      <c r="C112">
        <v>28</v>
      </c>
      <c r="D112">
        <f>דבד[[#This Row],[LengthofCycle]]+1</f>
        <v>29</v>
      </c>
      <c r="E112">
        <f>IF(דבד[[#This Row],[CycleNumber]]&gt;1,דבד[[#This Row],[LengthofCycle]]-C111,"")</f>
        <v>-2</v>
      </c>
      <c r="F112">
        <f>IF(דבד[[#This Row],[CycleNumber]]&gt;2,דבד[[#This Row],[b_n]]-E111,"")</f>
        <v>1</v>
      </c>
      <c r="G112" t="str">
        <f>IF(דבד[[#This Row],[הפרש דילוג אחרון שנקבע]]&lt;&gt;"",D111+E111+דבד[[#This Row],[הפרש דילוג אחרון שנקבע]],"")</f>
        <v/>
      </c>
      <c r="H112" t="str">
        <f>IF(AND(דבד[[#This Row],[מחזור פעילות]]&lt;&gt;"",דבד[[#This Row],[מחזור פעילות]]&lt;4,דבד[[#This Row],[CycleNumber]]&lt;B113),IF(G113=D113,1,0),"")</f>
        <v/>
      </c>
      <c r="I112" t="str">
        <f>IF(דבד[[#This Row],[CycleNumber]]&gt;B111,IF(דבד[[#This Row],[נשמר הדילוג?]]&lt;&gt;"",דבד[[#This Row],[נשמר הדילוג?]],I111),"")</f>
        <v/>
      </c>
      <c r="J112" t="str">
        <f>IF(דבד[[#This Row],[נשמר הדילוג?]]&lt;&gt;"",1,IF(AND(J111&lt;&gt;"",דבד[[#This Row],[CycleNumber]]&gt;B111,J111&lt;&gt;4),IF(דבד[[#This Row],[f_n]]=דבד[[#This Row],[עד ועד]],1,J111+1),""))</f>
        <v/>
      </c>
      <c r="K112" t="str">
        <f>IF(AND(דבד[[#This Row],[מחזור פעילות]]=1,OR(J111="",דבד[[#This Row],[נשמר הדילוג?]]&lt;&gt;"")),1,IF(דבד[[#This Row],[מחזור פעילות]]&lt;&gt;"",K111+1,""))</f>
        <v/>
      </c>
      <c r="L112" t="str">
        <f>IF(דבד[[#This Row],[מחזור פעילות]]&lt;4,1,"")</f>
        <v/>
      </c>
      <c r="M112" t="str">
        <f>IF(AND(דבד[[#This Row],[ספירת משך וסת]]&lt;&gt;"",דבד[[#This Row],[מחזור פעילות]]&lt;4,OR(דבד[[#This Row],[CycleNumber]]&gt;B113,B113="")),דבד[[#This Row],[ספירת משך וסת]],"")</f>
        <v/>
      </c>
      <c r="N112" t="str">
        <f>IF(AND(דבד[[#This Row],[נשמר הדילוג?]]&lt;&gt;"",J111&lt;&gt;""),1,"")</f>
        <v/>
      </c>
      <c r="P112" t="str">
        <f>IF(דבד[[#This Row],[קביעת דילוג]]=1,דבד[[#This Row],[d_n]],"")</f>
        <v/>
      </c>
      <c r="Q112" t="str">
        <f>IFERROR(IF(AND(דבד[[#This Row],[CycleNumber]]&gt;3,IF(דבד[[#This Row],[d_n]]=0,"",דבד[[#This Row],[b_n]]-E111=E111-E110)),1,""),"")</f>
        <v/>
      </c>
      <c r="R112" t="str">
        <f>IF(IFERROR(LOOKUP(דבד[[#This Row],[ClientID]],קביעויות[דילוג בתוך דילוג]),FALSE)=דבד[[#This Row],[ClientID]],1,"")</f>
        <v/>
      </c>
    </row>
    <row r="113" spans="1:18" x14ac:dyDescent="0.25">
      <c r="A113" t="s">
        <v>9</v>
      </c>
      <c r="B113">
        <v>5</v>
      </c>
      <c r="C113">
        <v>31</v>
      </c>
      <c r="D113">
        <f>דבד[[#This Row],[LengthofCycle]]+1</f>
        <v>32</v>
      </c>
      <c r="E113">
        <f>IF(דבד[[#This Row],[CycleNumber]]&gt;1,דבד[[#This Row],[LengthofCycle]]-C112,"")</f>
        <v>3</v>
      </c>
      <c r="F113">
        <f>IF(דבד[[#This Row],[CycleNumber]]&gt;2,דבד[[#This Row],[b_n]]-E112,"")</f>
        <v>5</v>
      </c>
      <c r="G113" t="str">
        <f>IF(דבד[[#This Row],[הפרש דילוג אחרון שנקבע]]&lt;&gt;"",D112+E112+דבד[[#This Row],[הפרש דילוג אחרון שנקבע]],"")</f>
        <v/>
      </c>
      <c r="H113" t="str">
        <f>IF(AND(דבד[[#This Row],[מחזור פעילות]]&lt;&gt;"",דבד[[#This Row],[מחזור פעילות]]&lt;4,דבד[[#This Row],[CycleNumber]]&lt;B114),IF(G114=D114,1,0),"")</f>
        <v/>
      </c>
      <c r="I113" t="str">
        <f>IF(דבד[[#This Row],[CycleNumber]]&gt;B112,IF(דבד[[#This Row],[נשמר הדילוג?]]&lt;&gt;"",דבד[[#This Row],[נשמר הדילוג?]],I112),"")</f>
        <v/>
      </c>
      <c r="J113" t="str">
        <f>IF(דבד[[#This Row],[נשמר הדילוג?]]&lt;&gt;"",1,IF(AND(J112&lt;&gt;"",דבד[[#This Row],[CycleNumber]]&gt;B112,J112&lt;&gt;4),IF(דבד[[#This Row],[f_n]]=דבד[[#This Row],[עד ועד]],1,J112+1),""))</f>
        <v/>
      </c>
      <c r="K113" t="str">
        <f>IF(AND(דבד[[#This Row],[מחזור פעילות]]=1,OR(J112="",דבד[[#This Row],[נשמר הדילוג?]]&lt;&gt;"")),1,IF(דבד[[#This Row],[מחזור פעילות]]&lt;&gt;"",K112+1,""))</f>
        <v/>
      </c>
      <c r="L113" t="str">
        <f>IF(דבד[[#This Row],[מחזור פעילות]]&lt;4,1,"")</f>
        <v/>
      </c>
      <c r="M113" t="str">
        <f>IF(AND(דבד[[#This Row],[ספירת משך וסת]]&lt;&gt;"",דבד[[#This Row],[מחזור פעילות]]&lt;4,OR(דבד[[#This Row],[CycleNumber]]&gt;B114,B114="")),דבד[[#This Row],[ספירת משך וסת]],"")</f>
        <v/>
      </c>
      <c r="N113" t="str">
        <f>IF(AND(דבד[[#This Row],[נשמר הדילוג?]]&lt;&gt;"",J112&lt;&gt;""),1,"")</f>
        <v/>
      </c>
      <c r="P113" t="str">
        <f>IF(דבד[[#This Row],[קביעת דילוג]]=1,דבד[[#This Row],[d_n]],"")</f>
        <v/>
      </c>
      <c r="Q113" t="str">
        <f>IFERROR(IF(AND(דבד[[#This Row],[CycleNumber]]&gt;3,IF(דבד[[#This Row],[d_n]]=0,"",דבד[[#This Row],[b_n]]-E112=E112-E111)),1,""),"")</f>
        <v/>
      </c>
      <c r="R113" t="str">
        <f>IF(IFERROR(LOOKUP(דבד[[#This Row],[ClientID]],קביעויות[דילוג בתוך דילוג]),FALSE)=דבד[[#This Row],[ClientID]],1,"")</f>
        <v/>
      </c>
    </row>
    <row r="114" spans="1:18" x14ac:dyDescent="0.25">
      <c r="A114" t="s">
        <v>9</v>
      </c>
      <c r="B114">
        <v>6</v>
      </c>
      <c r="C114">
        <v>35</v>
      </c>
      <c r="D114">
        <f>דבד[[#This Row],[LengthofCycle]]+1</f>
        <v>36</v>
      </c>
      <c r="E114">
        <f>IF(דבד[[#This Row],[CycleNumber]]&gt;1,דבד[[#This Row],[LengthofCycle]]-C113,"")</f>
        <v>4</v>
      </c>
      <c r="F114">
        <f>IF(דבד[[#This Row],[CycleNumber]]&gt;2,דבד[[#This Row],[b_n]]-E113,"")</f>
        <v>1</v>
      </c>
      <c r="G114" t="str">
        <f>IF(דבד[[#This Row],[הפרש דילוג אחרון שנקבע]]&lt;&gt;"",D113+E113+דבד[[#This Row],[הפרש דילוג אחרון שנקבע]],"")</f>
        <v/>
      </c>
      <c r="H114" t="str">
        <f>IF(AND(דבד[[#This Row],[מחזור פעילות]]&lt;&gt;"",דבד[[#This Row],[מחזור פעילות]]&lt;4,דבד[[#This Row],[CycleNumber]]&lt;B115),IF(G115=D115,1,0),"")</f>
        <v/>
      </c>
      <c r="I114" t="str">
        <f>IF(דבד[[#This Row],[CycleNumber]]&gt;B113,IF(דבד[[#This Row],[נשמר הדילוג?]]&lt;&gt;"",דבד[[#This Row],[נשמר הדילוג?]],I113),"")</f>
        <v/>
      </c>
      <c r="J114" t="str">
        <f>IF(דבד[[#This Row],[נשמר הדילוג?]]&lt;&gt;"",1,IF(AND(J113&lt;&gt;"",דבד[[#This Row],[CycleNumber]]&gt;B113,J113&lt;&gt;4),IF(דבד[[#This Row],[f_n]]=דבד[[#This Row],[עד ועד]],1,J113+1),""))</f>
        <v/>
      </c>
      <c r="K114" t="str">
        <f>IF(AND(דבד[[#This Row],[מחזור פעילות]]=1,OR(J113="",דבד[[#This Row],[נשמר הדילוג?]]&lt;&gt;"")),1,IF(דבד[[#This Row],[מחזור פעילות]]&lt;&gt;"",K113+1,""))</f>
        <v/>
      </c>
      <c r="L114" t="str">
        <f>IF(דבד[[#This Row],[מחזור פעילות]]&lt;4,1,"")</f>
        <v/>
      </c>
      <c r="M114" t="str">
        <f>IF(AND(דבד[[#This Row],[ספירת משך וסת]]&lt;&gt;"",דבד[[#This Row],[מחזור פעילות]]&lt;4,OR(דבד[[#This Row],[CycleNumber]]&gt;B115,B115="")),דבד[[#This Row],[ספירת משך וסת]],"")</f>
        <v/>
      </c>
      <c r="N114" t="str">
        <f>IF(AND(דבד[[#This Row],[נשמר הדילוג?]]&lt;&gt;"",J113&lt;&gt;""),1,"")</f>
        <v/>
      </c>
      <c r="P114" t="str">
        <f>IF(דבד[[#This Row],[קביעת דילוג]]=1,דבד[[#This Row],[d_n]],"")</f>
        <v/>
      </c>
      <c r="Q114" t="str">
        <f>IFERROR(IF(AND(דבד[[#This Row],[CycleNumber]]&gt;3,IF(דבד[[#This Row],[d_n]]=0,"",דבד[[#This Row],[b_n]]-E113=E113-E112)),1,""),"")</f>
        <v/>
      </c>
      <c r="R114" t="str">
        <f>IF(IFERROR(LOOKUP(דבד[[#This Row],[ClientID]],קביעויות[דילוג בתוך דילוג]),FALSE)=דבד[[#This Row],[ClientID]],1,"")</f>
        <v/>
      </c>
    </row>
    <row r="115" spans="1:18" x14ac:dyDescent="0.25">
      <c r="A115" t="s">
        <v>9</v>
      </c>
      <c r="B115">
        <v>7</v>
      </c>
      <c r="C115">
        <v>33</v>
      </c>
      <c r="D115">
        <f>דבד[[#This Row],[LengthofCycle]]+1</f>
        <v>34</v>
      </c>
      <c r="E115">
        <f>IF(דבד[[#This Row],[CycleNumber]]&gt;1,דבד[[#This Row],[LengthofCycle]]-C114,"")</f>
        <v>-2</v>
      </c>
      <c r="F115">
        <f>IF(דבד[[#This Row],[CycleNumber]]&gt;2,דבד[[#This Row],[b_n]]-E114,"")</f>
        <v>-6</v>
      </c>
      <c r="G115" t="str">
        <f>IF(דבד[[#This Row],[הפרש דילוג אחרון שנקבע]]&lt;&gt;"",D114+E114+דבד[[#This Row],[הפרש דילוג אחרון שנקבע]],"")</f>
        <v/>
      </c>
      <c r="H115" t="str">
        <f>IF(AND(דבד[[#This Row],[מחזור פעילות]]&lt;&gt;"",דבד[[#This Row],[מחזור פעילות]]&lt;4,דבד[[#This Row],[CycleNumber]]&lt;B116),IF(G116=D116,1,0),"")</f>
        <v/>
      </c>
      <c r="I115" t="str">
        <f>IF(דבד[[#This Row],[CycleNumber]]&gt;B114,IF(דבד[[#This Row],[נשמר הדילוג?]]&lt;&gt;"",דבד[[#This Row],[נשמר הדילוג?]],I114),"")</f>
        <v/>
      </c>
      <c r="J115" t="str">
        <f>IF(דבד[[#This Row],[נשמר הדילוג?]]&lt;&gt;"",1,IF(AND(J114&lt;&gt;"",דבד[[#This Row],[CycleNumber]]&gt;B114,J114&lt;&gt;4),IF(דבד[[#This Row],[f_n]]=דבד[[#This Row],[עד ועד]],1,J114+1),""))</f>
        <v/>
      </c>
      <c r="K115" t="str">
        <f>IF(AND(דבד[[#This Row],[מחזור פעילות]]=1,OR(J114="",דבד[[#This Row],[נשמר הדילוג?]]&lt;&gt;"")),1,IF(דבד[[#This Row],[מחזור פעילות]]&lt;&gt;"",K114+1,""))</f>
        <v/>
      </c>
      <c r="L115" t="str">
        <f>IF(דבד[[#This Row],[מחזור פעילות]]&lt;4,1,"")</f>
        <v/>
      </c>
      <c r="M115" t="str">
        <f>IF(AND(דבד[[#This Row],[ספירת משך וסת]]&lt;&gt;"",דבד[[#This Row],[מחזור פעילות]]&lt;4,OR(דבד[[#This Row],[CycleNumber]]&gt;B116,B116="")),דבד[[#This Row],[ספירת משך וסת]],"")</f>
        <v/>
      </c>
      <c r="N115" t="str">
        <f>IF(AND(דבד[[#This Row],[נשמר הדילוג?]]&lt;&gt;"",J114&lt;&gt;""),1,"")</f>
        <v/>
      </c>
      <c r="P115" t="str">
        <f>IF(דבד[[#This Row],[קביעת דילוג]]=1,דבד[[#This Row],[d_n]],"")</f>
        <v/>
      </c>
      <c r="Q115" t="str">
        <f>IFERROR(IF(AND(דבד[[#This Row],[CycleNumber]]&gt;3,IF(דבד[[#This Row],[d_n]]=0,"",דבד[[#This Row],[b_n]]-E114=E114-E113)),1,""),"")</f>
        <v/>
      </c>
      <c r="R115" t="str">
        <f>IF(IFERROR(LOOKUP(דבד[[#This Row],[ClientID]],קביעויות[דילוג בתוך דילוג]),FALSE)=דבד[[#This Row],[ClientID]],1,"")</f>
        <v/>
      </c>
    </row>
    <row r="116" spans="1:18" x14ac:dyDescent="0.25">
      <c r="A116" t="s">
        <v>9</v>
      </c>
      <c r="B116">
        <v>8</v>
      </c>
      <c r="C116">
        <v>31</v>
      </c>
      <c r="D116">
        <f>דבד[[#This Row],[LengthofCycle]]+1</f>
        <v>32</v>
      </c>
      <c r="E116">
        <f>IF(דבד[[#This Row],[CycleNumber]]&gt;1,דבד[[#This Row],[LengthofCycle]]-C115,"")</f>
        <v>-2</v>
      </c>
      <c r="F116">
        <f>IF(דבד[[#This Row],[CycleNumber]]&gt;2,דבד[[#This Row],[b_n]]-E115,"")</f>
        <v>0</v>
      </c>
      <c r="G116" t="str">
        <f>IF(דבד[[#This Row],[הפרש דילוג אחרון שנקבע]]&lt;&gt;"",D115+E115+דבד[[#This Row],[הפרש דילוג אחרון שנקבע]],"")</f>
        <v/>
      </c>
      <c r="H116" t="str">
        <f>IF(AND(דבד[[#This Row],[מחזור פעילות]]&lt;&gt;"",דבד[[#This Row],[מחזור פעילות]]&lt;4,דבד[[#This Row],[CycleNumber]]&lt;B117),IF(G117=D117,1,0),"")</f>
        <v/>
      </c>
      <c r="I116" t="str">
        <f>IF(דבד[[#This Row],[CycleNumber]]&gt;B115,IF(דבד[[#This Row],[נשמר הדילוג?]]&lt;&gt;"",דבד[[#This Row],[נשמר הדילוג?]],I115),"")</f>
        <v/>
      </c>
      <c r="J116" t="str">
        <f>IF(דבד[[#This Row],[נשמר הדילוג?]]&lt;&gt;"",1,IF(AND(J115&lt;&gt;"",דבד[[#This Row],[CycleNumber]]&gt;B115,J115&lt;&gt;4),IF(דבד[[#This Row],[f_n]]=דבד[[#This Row],[עד ועד]],1,J115+1),""))</f>
        <v/>
      </c>
      <c r="K116" t="str">
        <f>IF(AND(דבד[[#This Row],[מחזור פעילות]]=1,OR(J115="",דבד[[#This Row],[נשמר הדילוג?]]&lt;&gt;"")),1,IF(דבד[[#This Row],[מחזור פעילות]]&lt;&gt;"",K115+1,""))</f>
        <v/>
      </c>
      <c r="L116" t="str">
        <f>IF(דבד[[#This Row],[מחזור פעילות]]&lt;4,1,"")</f>
        <v/>
      </c>
      <c r="M116" t="str">
        <f>IF(AND(דבד[[#This Row],[ספירת משך וסת]]&lt;&gt;"",דבד[[#This Row],[מחזור פעילות]]&lt;4,OR(דבד[[#This Row],[CycleNumber]]&gt;B117,B117="")),דבד[[#This Row],[ספירת משך וסת]],"")</f>
        <v/>
      </c>
      <c r="N116" t="str">
        <f>IF(AND(דבד[[#This Row],[נשמר הדילוג?]]&lt;&gt;"",J115&lt;&gt;""),1,"")</f>
        <v/>
      </c>
      <c r="P116" t="str">
        <f>IF(דבד[[#This Row],[קביעת דילוג]]=1,דבד[[#This Row],[d_n]],"")</f>
        <v/>
      </c>
      <c r="Q116" t="str">
        <f>IFERROR(IF(AND(דבד[[#This Row],[CycleNumber]]&gt;3,IF(דבד[[#This Row],[d_n]]=0,"",דבד[[#This Row],[b_n]]-E115=E115-E114)),1,""),"")</f>
        <v/>
      </c>
      <c r="R116" t="str">
        <f>IF(IFERROR(LOOKUP(דבד[[#This Row],[ClientID]],קביעויות[דילוג בתוך דילוג]),FALSE)=דבד[[#This Row],[ClientID]],1,"")</f>
        <v/>
      </c>
    </row>
    <row r="117" spans="1:18" x14ac:dyDescent="0.25">
      <c r="A117" t="s">
        <v>9</v>
      </c>
      <c r="B117">
        <v>9</v>
      </c>
      <c r="C117">
        <v>32</v>
      </c>
      <c r="D117">
        <f>דבד[[#This Row],[LengthofCycle]]+1</f>
        <v>33</v>
      </c>
      <c r="E117">
        <f>IF(דבד[[#This Row],[CycleNumber]]&gt;1,דבד[[#This Row],[LengthofCycle]]-C116,"")</f>
        <v>1</v>
      </c>
      <c r="F117">
        <f>IF(דבד[[#This Row],[CycleNumber]]&gt;2,דבד[[#This Row],[b_n]]-E116,"")</f>
        <v>3</v>
      </c>
      <c r="G117" t="str">
        <f>IF(דבד[[#This Row],[הפרש דילוג אחרון שנקבע]]&lt;&gt;"",D116+E116+דבד[[#This Row],[הפרש דילוג אחרון שנקבע]],"")</f>
        <v/>
      </c>
      <c r="H117" t="str">
        <f>IF(AND(דבד[[#This Row],[מחזור פעילות]]&lt;&gt;"",דבד[[#This Row],[מחזור פעילות]]&lt;4,דבד[[#This Row],[CycleNumber]]&lt;B118),IF(G118=D118,1,0),"")</f>
        <v/>
      </c>
      <c r="I117" t="str">
        <f>IF(דבד[[#This Row],[CycleNumber]]&gt;B116,IF(דבד[[#This Row],[נשמר הדילוג?]]&lt;&gt;"",דבד[[#This Row],[נשמר הדילוג?]],I116),"")</f>
        <v/>
      </c>
      <c r="J117" t="str">
        <f>IF(דבד[[#This Row],[נשמר הדילוג?]]&lt;&gt;"",1,IF(AND(J116&lt;&gt;"",דבד[[#This Row],[CycleNumber]]&gt;B116,J116&lt;&gt;4),IF(דבד[[#This Row],[f_n]]=דבד[[#This Row],[עד ועד]],1,J116+1),""))</f>
        <v/>
      </c>
      <c r="K117" t="str">
        <f>IF(AND(דבד[[#This Row],[מחזור פעילות]]=1,OR(J116="",דבד[[#This Row],[נשמר הדילוג?]]&lt;&gt;"")),1,IF(דבד[[#This Row],[מחזור פעילות]]&lt;&gt;"",K116+1,""))</f>
        <v/>
      </c>
      <c r="L117" t="str">
        <f>IF(דבד[[#This Row],[מחזור פעילות]]&lt;4,1,"")</f>
        <v/>
      </c>
      <c r="M117" t="str">
        <f>IF(AND(דבד[[#This Row],[ספירת משך וסת]]&lt;&gt;"",דבד[[#This Row],[מחזור פעילות]]&lt;4,OR(דבד[[#This Row],[CycleNumber]]&gt;B118,B118="")),דבד[[#This Row],[ספירת משך וסת]],"")</f>
        <v/>
      </c>
      <c r="N117" t="str">
        <f>IF(AND(דבד[[#This Row],[נשמר הדילוג?]]&lt;&gt;"",J116&lt;&gt;""),1,"")</f>
        <v/>
      </c>
      <c r="P117" t="str">
        <f>IF(דבד[[#This Row],[קביעת דילוג]]=1,דבד[[#This Row],[d_n]],"")</f>
        <v/>
      </c>
      <c r="Q117" t="str">
        <f>IFERROR(IF(AND(דבד[[#This Row],[CycleNumber]]&gt;3,IF(דבד[[#This Row],[d_n]]=0,"",דבד[[#This Row],[b_n]]-E116=E116-E115)),1,""),"")</f>
        <v/>
      </c>
      <c r="R117" t="str">
        <f>IF(IFERROR(LOOKUP(דבד[[#This Row],[ClientID]],קביעויות[דילוג בתוך דילוג]),FALSE)=דבד[[#This Row],[ClientID]],1,"")</f>
        <v/>
      </c>
    </row>
    <row r="118" spans="1:18" x14ac:dyDescent="0.25">
      <c r="A118" t="s">
        <v>9</v>
      </c>
      <c r="B118">
        <v>10</v>
      </c>
      <c r="C118">
        <v>41</v>
      </c>
      <c r="D118">
        <f>דבד[[#This Row],[LengthofCycle]]+1</f>
        <v>42</v>
      </c>
      <c r="E118">
        <f>IF(דבד[[#This Row],[CycleNumber]]&gt;1,דבד[[#This Row],[LengthofCycle]]-C117,"")</f>
        <v>9</v>
      </c>
      <c r="F118">
        <f>IF(דבד[[#This Row],[CycleNumber]]&gt;2,דבד[[#This Row],[b_n]]-E117,"")</f>
        <v>8</v>
      </c>
      <c r="G118" t="str">
        <f>IF(דבד[[#This Row],[הפרש דילוג אחרון שנקבע]]&lt;&gt;"",D117+E117+דבד[[#This Row],[הפרש דילוג אחרון שנקבע]],"")</f>
        <v/>
      </c>
      <c r="H118" t="str">
        <f>IF(AND(דבד[[#This Row],[מחזור פעילות]]&lt;&gt;"",דבד[[#This Row],[מחזור פעילות]]&lt;4,דבד[[#This Row],[CycleNumber]]&lt;B119),IF(G119=D119,1,0),"")</f>
        <v/>
      </c>
      <c r="I118" t="str">
        <f>IF(דבד[[#This Row],[CycleNumber]]&gt;B117,IF(דבד[[#This Row],[נשמר הדילוג?]]&lt;&gt;"",דבד[[#This Row],[נשמר הדילוג?]],I117),"")</f>
        <v/>
      </c>
      <c r="J118" t="str">
        <f>IF(דבד[[#This Row],[נשמר הדילוג?]]&lt;&gt;"",1,IF(AND(J117&lt;&gt;"",דבד[[#This Row],[CycleNumber]]&gt;B117,J117&lt;&gt;4),IF(דבד[[#This Row],[f_n]]=דבד[[#This Row],[עד ועד]],1,J117+1),""))</f>
        <v/>
      </c>
      <c r="K118" t="str">
        <f>IF(AND(דבד[[#This Row],[מחזור פעילות]]=1,OR(J117="",דבד[[#This Row],[נשמר הדילוג?]]&lt;&gt;"")),1,IF(דבד[[#This Row],[מחזור פעילות]]&lt;&gt;"",K117+1,""))</f>
        <v/>
      </c>
      <c r="L118" t="str">
        <f>IF(דבד[[#This Row],[מחזור פעילות]]&lt;4,1,"")</f>
        <v/>
      </c>
      <c r="M118" t="str">
        <f>IF(AND(דבד[[#This Row],[ספירת משך וסת]]&lt;&gt;"",דבד[[#This Row],[מחזור פעילות]]&lt;4,OR(דבד[[#This Row],[CycleNumber]]&gt;B119,B119="")),דבד[[#This Row],[ספירת משך וסת]],"")</f>
        <v/>
      </c>
      <c r="N118" t="str">
        <f>IF(AND(דבד[[#This Row],[נשמר הדילוג?]]&lt;&gt;"",J117&lt;&gt;""),1,"")</f>
        <v/>
      </c>
      <c r="P118" t="str">
        <f>IF(דבד[[#This Row],[קביעת דילוג]]=1,דבד[[#This Row],[d_n]],"")</f>
        <v/>
      </c>
      <c r="Q118" t="str">
        <f>IFERROR(IF(AND(דבד[[#This Row],[CycleNumber]]&gt;3,IF(דבד[[#This Row],[d_n]]=0,"",דבד[[#This Row],[b_n]]-E117=E117-E116)),1,""),"")</f>
        <v/>
      </c>
      <c r="R118" t="str">
        <f>IF(IFERROR(LOOKUP(דבד[[#This Row],[ClientID]],קביעויות[דילוג בתוך דילוג]),FALSE)=דבד[[#This Row],[ClientID]],1,"")</f>
        <v/>
      </c>
    </row>
    <row r="119" spans="1:18" x14ac:dyDescent="0.25">
      <c r="A119" t="s">
        <v>9</v>
      </c>
      <c r="B119">
        <v>11</v>
      </c>
      <c r="C119">
        <v>38</v>
      </c>
      <c r="D119">
        <f>דבד[[#This Row],[LengthofCycle]]+1</f>
        <v>39</v>
      </c>
      <c r="E119">
        <f>IF(דבד[[#This Row],[CycleNumber]]&gt;1,דבד[[#This Row],[LengthofCycle]]-C118,"")</f>
        <v>-3</v>
      </c>
      <c r="F119">
        <f>IF(דבד[[#This Row],[CycleNumber]]&gt;2,דבד[[#This Row],[b_n]]-E118,"")</f>
        <v>-12</v>
      </c>
      <c r="G119" t="str">
        <f>IF(דבד[[#This Row],[הפרש דילוג אחרון שנקבע]]&lt;&gt;"",D118+E118+דבד[[#This Row],[הפרש דילוג אחרון שנקבע]],"")</f>
        <v/>
      </c>
      <c r="H119" t="str">
        <f>IF(AND(דבד[[#This Row],[מחזור פעילות]]&lt;&gt;"",דבד[[#This Row],[מחזור פעילות]]&lt;4,דבד[[#This Row],[CycleNumber]]&lt;B120),IF(G120=D120,1,0),"")</f>
        <v/>
      </c>
      <c r="I119" t="str">
        <f>IF(דבד[[#This Row],[CycleNumber]]&gt;B118,IF(דבד[[#This Row],[נשמר הדילוג?]]&lt;&gt;"",דבד[[#This Row],[נשמר הדילוג?]],I118),"")</f>
        <v/>
      </c>
      <c r="J119" t="str">
        <f>IF(דבד[[#This Row],[נשמר הדילוג?]]&lt;&gt;"",1,IF(AND(J118&lt;&gt;"",דבד[[#This Row],[CycleNumber]]&gt;B118,J118&lt;&gt;4),IF(דבד[[#This Row],[f_n]]=דבד[[#This Row],[עד ועד]],1,J118+1),""))</f>
        <v/>
      </c>
      <c r="K119" t="str">
        <f>IF(AND(דבד[[#This Row],[מחזור פעילות]]=1,OR(J118="",דבד[[#This Row],[נשמר הדילוג?]]&lt;&gt;"")),1,IF(דבד[[#This Row],[מחזור פעילות]]&lt;&gt;"",K118+1,""))</f>
        <v/>
      </c>
      <c r="L119" t="str">
        <f>IF(דבד[[#This Row],[מחזור פעילות]]&lt;4,1,"")</f>
        <v/>
      </c>
      <c r="M119" t="str">
        <f>IF(AND(דבד[[#This Row],[ספירת משך וסת]]&lt;&gt;"",דבד[[#This Row],[מחזור פעילות]]&lt;4,OR(דבד[[#This Row],[CycleNumber]]&gt;B120,B120="")),דבד[[#This Row],[ספירת משך וסת]],"")</f>
        <v/>
      </c>
      <c r="N119" t="str">
        <f>IF(AND(דבד[[#This Row],[נשמר הדילוג?]]&lt;&gt;"",J118&lt;&gt;""),1,"")</f>
        <v/>
      </c>
      <c r="P119" t="str">
        <f>IF(דבד[[#This Row],[קביעת דילוג]]=1,דבד[[#This Row],[d_n]],"")</f>
        <v/>
      </c>
      <c r="Q119" t="str">
        <f>IFERROR(IF(AND(דבד[[#This Row],[CycleNumber]]&gt;3,IF(דבד[[#This Row],[d_n]]=0,"",דבד[[#This Row],[b_n]]-E118=E118-E117)),1,""),"")</f>
        <v/>
      </c>
      <c r="R119" t="str">
        <f>IF(IFERROR(LOOKUP(דבד[[#This Row],[ClientID]],קביעויות[דילוג בתוך דילוג]),FALSE)=דבד[[#This Row],[ClientID]],1,"")</f>
        <v/>
      </c>
    </row>
    <row r="120" spans="1:18" x14ac:dyDescent="0.25">
      <c r="A120" t="s">
        <v>9</v>
      </c>
      <c r="B120">
        <v>12</v>
      </c>
      <c r="C120">
        <v>29</v>
      </c>
      <c r="D120">
        <f>דבד[[#This Row],[LengthofCycle]]+1</f>
        <v>30</v>
      </c>
      <c r="E120">
        <f>IF(דבד[[#This Row],[CycleNumber]]&gt;1,דבד[[#This Row],[LengthofCycle]]-C119,"")</f>
        <v>-9</v>
      </c>
      <c r="F120">
        <f>IF(דבד[[#This Row],[CycleNumber]]&gt;2,דבד[[#This Row],[b_n]]-E119,"")</f>
        <v>-6</v>
      </c>
      <c r="G120" t="str">
        <f>IF(דבד[[#This Row],[הפרש דילוג אחרון שנקבע]]&lt;&gt;"",D119+E119+דבד[[#This Row],[הפרש דילוג אחרון שנקבע]],"")</f>
        <v/>
      </c>
      <c r="H120" t="str">
        <f>IF(AND(דבד[[#This Row],[מחזור פעילות]]&lt;&gt;"",דבד[[#This Row],[מחזור פעילות]]&lt;4,דבד[[#This Row],[CycleNumber]]&lt;B121),IF(G121=D121,1,0),"")</f>
        <v/>
      </c>
      <c r="I120" t="str">
        <f>IF(דבד[[#This Row],[CycleNumber]]&gt;B119,IF(דבד[[#This Row],[נשמר הדילוג?]]&lt;&gt;"",דבד[[#This Row],[נשמר הדילוג?]],I119),"")</f>
        <v/>
      </c>
      <c r="J120" t="str">
        <f>IF(דבד[[#This Row],[נשמר הדילוג?]]&lt;&gt;"",1,IF(AND(J119&lt;&gt;"",דבד[[#This Row],[CycleNumber]]&gt;B119,J119&lt;&gt;4),IF(דבד[[#This Row],[f_n]]=דבד[[#This Row],[עד ועד]],1,J119+1),""))</f>
        <v/>
      </c>
      <c r="K120" t="str">
        <f>IF(AND(דבד[[#This Row],[מחזור פעילות]]=1,OR(J119="",דבד[[#This Row],[נשמר הדילוג?]]&lt;&gt;"")),1,IF(דבד[[#This Row],[מחזור פעילות]]&lt;&gt;"",K119+1,""))</f>
        <v/>
      </c>
      <c r="L120" t="str">
        <f>IF(דבד[[#This Row],[מחזור פעילות]]&lt;4,1,"")</f>
        <v/>
      </c>
      <c r="M120" t="str">
        <f>IF(AND(דבד[[#This Row],[ספירת משך וסת]]&lt;&gt;"",דבד[[#This Row],[מחזור פעילות]]&lt;4,OR(דבד[[#This Row],[CycleNumber]]&gt;B121,B121="")),דבד[[#This Row],[ספירת משך וסת]],"")</f>
        <v/>
      </c>
      <c r="N120" t="str">
        <f>IF(AND(דבד[[#This Row],[נשמר הדילוג?]]&lt;&gt;"",J119&lt;&gt;""),1,"")</f>
        <v/>
      </c>
      <c r="P120" t="str">
        <f>IF(דבד[[#This Row],[קביעת דילוג]]=1,דבד[[#This Row],[d_n]],"")</f>
        <v/>
      </c>
      <c r="Q120" t="str">
        <f>IFERROR(IF(AND(דבד[[#This Row],[CycleNumber]]&gt;3,IF(דבד[[#This Row],[d_n]]=0,"",דבד[[#This Row],[b_n]]-E119=E119-E118)),1,""),"")</f>
        <v/>
      </c>
      <c r="R120" t="str">
        <f>IF(IFERROR(LOOKUP(דבד[[#This Row],[ClientID]],קביעויות[דילוג בתוך דילוג]),FALSE)=דבד[[#This Row],[ClientID]],1,"")</f>
        <v/>
      </c>
    </row>
    <row r="121" spans="1:18" x14ac:dyDescent="0.25">
      <c r="A121" t="s">
        <v>10</v>
      </c>
      <c r="B121">
        <v>1</v>
      </c>
      <c r="C121">
        <v>33</v>
      </c>
      <c r="D121">
        <f>דבד[[#This Row],[LengthofCycle]]+1</f>
        <v>34</v>
      </c>
      <c r="E121" t="str">
        <f>IF(דבד[[#This Row],[CycleNumber]]&gt;1,דבד[[#This Row],[LengthofCycle]]-C120,"")</f>
        <v/>
      </c>
      <c r="F121" t="str">
        <f>IF(דבד[[#This Row],[CycleNumber]]&gt;2,דבד[[#This Row],[b_n]]-E120,"")</f>
        <v/>
      </c>
      <c r="G121" t="str">
        <f>IF(דבד[[#This Row],[הפרש דילוג אחרון שנקבע]]&lt;&gt;"",D120+E120+דבד[[#This Row],[הפרש דילוג אחרון שנקבע]],"")</f>
        <v/>
      </c>
      <c r="H121" t="str">
        <f>IF(AND(דבד[[#This Row],[מחזור פעילות]]&lt;&gt;"",דבד[[#This Row],[מחזור פעילות]]&lt;4,דבד[[#This Row],[CycleNumber]]&lt;B122),IF(G122=D122,1,0),"")</f>
        <v/>
      </c>
      <c r="I121" t="str">
        <f>IF(דבד[[#This Row],[CycleNumber]]&gt;B120,IF(דבד[[#This Row],[נשמר הדילוג?]]&lt;&gt;"",דבד[[#This Row],[נשמר הדילוג?]],I120),"")</f>
        <v/>
      </c>
      <c r="J121" t="str">
        <f>IF(דבד[[#This Row],[נשמר הדילוג?]]&lt;&gt;"",1,IF(AND(J120&lt;&gt;"",דבד[[#This Row],[CycleNumber]]&gt;B120,J120&lt;&gt;4),IF(דבד[[#This Row],[f_n]]=דבד[[#This Row],[עד ועד]],1,J120+1),""))</f>
        <v/>
      </c>
      <c r="K121" t="str">
        <f>IF(AND(דבד[[#This Row],[מחזור פעילות]]=1,OR(J120="",דבד[[#This Row],[נשמר הדילוג?]]&lt;&gt;"")),1,IF(דבד[[#This Row],[מחזור פעילות]]&lt;&gt;"",K120+1,""))</f>
        <v/>
      </c>
      <c r="L121" t="str">
        <f>IF(דבד[[#This Row],[מחזור פעילות]]&lt;4,1,"")</f>
        <v/>
      </c>
      <c r="M121" t="str">
        <f>IF(AND(דבד[[#This Row],[ספירת משך וסת]]&lt;&gt;"",דבד[[#This Row],[מחזור פעילות]]&lt;4,OR(דבד[[#This Row],[CycleNumber]]&gt;B122,B122="")),דבד[[#This Row],[ספירת משך וסת]],"")</f>
        <v/>
      </c>
      <c r="N121" t="str">
        <f>IF(AND(דבד[[#This Row],[נשמר הדילוג?]]&lt;&gt;"",J120&lt;&gt;""),1,"")</f>
        <v/>
      </c>
      <c r="O121" t="str">
        <f>IF(AND(דבד[[#This Row],[מחזור פעילות]]&lt;&gt;"",דבד[[#This Row],[עד ועד]]=D120,D120=D119),1,"")</f>
        <v/>
      </c>
      <c r="P121" t="str">
        <f>IF(דבד[[#This Row],[קביעת דילוג]]=1,דבד[[#This Row],[d_n]],"")</f>
        <v/>
      </c>
      <c r="Q121" t="str">
        <f>IFERROR(IF(AND(דבד[[#This Row],[CycleNumber]]&gt;3,IF(דבד[[#This Row],[d_n]]=0,"",דבד[[#This Row],[b_n]]-E120=E120-E119)),1,""),"")</f>
        <v/>
      </c>
      <c r="R121">
        <f>IF(IFERROR(LOOKUP(דבד[[#This Row],[ClientID]],קביעויות[דילוג בתוך דילוג]),FALSE)=דבד[[#This Row],[ClientID]],1,"")</f>
        <v>1</v>
      </c>
    </row>
    <row r="122" spans="1:18" x14ac:dyDescent="0.25">
      <c r="A122" t="s">
        <v>10</v>
      </c>
      <c r="B122">
        <v>2</v>
      </c>
      <c r="C122">
        <v>33</v>
      </c>
      <c r="D122">
        <f>דבד[[#This Row],[LengthofCycle]]+1</f>
        <v>34</v>
      </c>
      <c r="E122">
        <f>IF(דבד[[#This Row],[CycleNumber]]&gt;1,דבד[[#This Row],[LengthofCycle]]-C121,"")</f>
        <v>0</v>
      </c>
      <c r="F122" t="str">
        <f>IF(דבד[[#This Row],[CycleNumber]]&gt;2,דבד[[#This Row],[b_n]]-E121,"")</f>
        <v/>
      </c>
      <c r="G122" t="str">
        <f>IF(דבד[[#This Row],[הפרש דילוג אחרון שנקבע]]&lt;&gt;"",D121+E121+דבד[[#This Row],[הפרש דילוג אחרון שנקבע]],"")</f>
        <v/>
      </c>
      <c r="H122" t="str">
        <f>IF(AND(דבד[[#This Row],[מחזור פעילות]]&lt;&gt;"",דבד[[#This Row],[מחזור פעילות]]&lt;4,דבד[[#This Row],[CycleNumber]]&lt;B123),IF(G123=D123,1,0),"")</f>
        <v/>
      </c>
      <c r="I122" t="str">
        <f>IF(דבד[[#This Row],[CycleNumber]]&gt;B121,IF(דבד[[#This Row],[נשמר הדילוג?]]&lt;&gt;"",דבד[[#This Row],[נשמר הדילוג?]],I121),"")</f>
        <v/>
      </c>
      <c r="J122" t="str">
        <f>IF(דבד[[#This Row],[נשמר הדילוג?]]&lt;&gt;"",1,IF(AND(J121&lt;&gt;"",דבד[[#This Row],[CycleNumber]]&gt;B121,J121&lt;&gt;4),IF(דבד[[#This Row],[f_n]]=דבד[[#This Row],[עד ועד]],1,J121+1),""))</f>
        <v/>
      </c>
      <c r="K122" t="str">
        <f>IF(AND(דבד[[#This Row],[מחזור פעילות]]=1,OR(J121="",דבד[[#This Row],[נשמר הדילוג?]]&lt;&gt;"")),1,IF(דבד[[#This Row],[מחזור פעילות]]&lt;&gt;"",K121+1,""))</f>
        <v/>
      </c>
      <c r="L122" t="str">
        <f>IF(דבד[[#This Row],[מחזור פעילות]]&lt;4,1,"")</f>
        <v/>
      </c>
      <c r="M122" t="str">
        <f>IF(AND(דבד[[#This Row],[ספירת משך וסת]]&lt;&gt;"",דבד[[#This Row],[מחזור פעילות]]&lt;4,OR(דבד[[#This Row],[CycleNumber]]&gt;B123,B123="")),דבד[[#This Row],[ספירת משך וסת]],"")</f>
        <v/>
      </c>
      <c r="N122" t="str">
        <f>IF(AND(דבד[[#This Row],[נשמר הדילוג?]]&lt;&gt;"",J121&lt;&gt;""),1,"")</f>
        <v/>
      </c>
      <c r="O122" t="str">
        <f>IF(AND(דבד[[#This Row],[מחזור פעילות]]&lt;&gt;"",דבד[[#This Row],[עד ועד]]=D121,D121=D120),1,"")</f>
        <v/>
      </c>
      <c r="P122" t="str">
        <f>IF(דבד[[#This Row],[קביעת דילוג]]=1,דבד[[#This Row],[d_n]],"")</f>
        <v/>
      </c>
      <c r="Q122" t="str">
        <f>IFERROR(IF(AND(דבד[[#This Row],[CycleNumber]]&gt;3,IF(דבד[[#This Row],[d_n]]=0,"",דבד[[#This Row],[b_n]]-E121=E121-E120)),1,""),"")</f>
        <v/>
      </c>
      <c r="R122">
        <f>IF(IFERROR(LOOKUP(דבד[[#This Row],[ClientID]],קביעויות[דילוג בתוך דילוג]),FALSE)=דבד[[#This Row],[ClientID]],1,"")</f>
        <v>1</v>
      </c>
    </row>
    <row r="123" spans="1:18" x14ac:dyDescent="0.25">
      <c r="A123" t="s">
        <v>10</v>
      </c>
      <c r="B123">
        <v>3</v>
      </c>
      <c r="C123">
        <v>34</v>
      </c>
      <c r="D123">
        <f>דבד[[#This Row],[LengthofCycle]]+1</f>
        <v>35</v>
      </c>
      <c r="E123">
        <f>IF(דבד[[#This Row],[CycleNumber]]&gt;1,דבד[[#This Row],[LengthofCycle]]-C122,"")</f>
        <v>1</v>
      </c>
      <c r="F123">
        <f>IF(דבד[[#This Row],[CycleNumber]]&gt;2,דבד[[#This Row],[b_n]]-E122,"")</f>
        <v>1</v>
      </c>
      <c r="G123" t="str">
        <f>IF(דבד[[#This Row],[הפרש דילוג אחרון שנקבע]]&lt;&gt;"",D122+E122+דבד[[#This Row],[הפרש דילוג אחרון שנקבע]],"")</f>
        <v/>
      </c>
      <c r="H123" t="str">
        <f>IF(AND(דבד[[#This Row],[מחזור פעילות]]&lt;&gt;"",דבד[[#This Row],[מחזור פעילות]]&lt;4,דבד[[#This Row],[CycleNumber]]&lt;B124),IF(G124=D124,1,0),"")</f>
        <v/>
      </c>
      <c r="I123" t="str">
        <f>IF(דבד[[#This Row],[CycleNumber]]&gt;B122,IF(דבד[[#This Row],[נשמר הדילוג?]]&lt;&gt;"",דבד[[#This Row],[נשמר הדילוג?]],I122),"")</f>
        <v/>
      </c>
      <c r="J123" t="str">
        <f>IF(דבד[[#This Row],[נשמר הדילוג?]]&lt;&gt;"",1,IF(AND(J122&lt;&gt;"",דבד[[#This Row],[CycleNumber]]&gt;B122,J122&lt;&gt;4),IF(דבד[[#This Row],[f_n]]=דבד[[#This Row],[עד ועד]],1,J122+1),""))</f>
        <v/>
      </c>
      <c r="K123" t="str">
        <f>IF(AND(דבד[[#This Row],[מחזור פעילות]]=1,OR(J122="",דבד[[#This Row],[נשמר הדילוג?]]&lt;&gt;"")),1,IF(דבד[[#This Row],[מחזור פעילות]]&lt;&gt;"",K122+1,""))</f>
        <v/>
      </c>
      <c r="L123" t="str">
        <f>IF(דבד[[#This Row],[מחזור פעילות]]&lt;4,1,"")</f>
        <v/>
      </c>
      <c r="M123" t="str">
        <f>IF(AND(דבד[[#This Row],[ספירת משך וסת]]&lt;&gt;"",דבד[[#This Row],[מחזור פעילות]]&lt;4,OR(דבד[[#This Row],[CycleNumber]]&gt;B124,B124="")),דבד[[#This Row],[ספירת משך וסת]],"")</f>
        <v/>
      </c>
      <c r="N123" t="str">
        <f>IF(AND(דבד[[#This Row],[נשמר הדילוג?]]&lt;&gt;"",J122&lt;&gt;""),1,"")</f>
        <v/>
      </c>
      <c r="O123" t="str">
        <f>IF(AND(דבד[[#This Row],[מחזור פעילות]]&lt;&gt;"",דבד[[#This Row],[עד ועד]]=D122,D122=D121),1,"")</f>
        <v/>
      </c>
      <c r="P123" t="str">
        <f>IF(דבד[[#This Row],[קביעת דילוג]]=1,דבד[[#This Row],[d_n]],"")</f>
        <v/>
      </c>
      <c r="Q123" t="str">
        <f>IFERROR(IF(AND(דבד[[#This Row],[CycleNumber]]&gt;3,IF(דבד[[#This Row],[d_n]]=0,"",דבד[[#This Row],[b_n]]-E122=E122-E121)),1,""),"")</f>
        <v/>
      </c>
      <c r="R123">
        <f>IF(IFERROR(LOOKUP(דבד[[#This Row],[ClientID]],קביעויות[דילוג בתוך דילוג]),FALSE)=דבד[[#This Row],[ClientID]],1,"")</f>
        <v>1</v>
      </c>
    </row>
    <row r="124" spans="1:18" x14ac:dyDescent="0.25">
      <c r="A124" t="s">
        <v>10</v>
      </c>
      <c r="B124">
        <v>4</v>
      </c>
      <c r="C124">
        <v>33</v>
      </c>
      <c r="D124">
        <f>דבד[[#This Row],[LengthofCycle]]+1</f>
        <v>34</v>
      </c>
      <c r="E124">
        <f>IF(דבד[[#This Row],[CycleNumber]]&gt;1,דבד[[#This Row],[LengthofCycle]]-C123,"")</f>
        <v>-1</v>
      </c>
      <c r="F124">
        <f>IF(דבד[[#This Row],[CycleNumber]]&gt;2,דבד[[#This Row],[b_n]]-E123,"")</f>
        <v>-2</v>
      </c>
      <c r="G124" t="str">
        <f>IF(דבד[[#This Row],[הפרש דילוג אחרון שנקבע]]&lt;&gt;"",D123+E123+דבד[[#This Row],[הפרש דילוג אחרון שנקבע]],"")</f>
        <v/>
      </c>
      <c r="H124" t="str">
        <f>IF(AND(דבד[[#This Row],[מחזור פעילות]]&lt;&gt;"",דבד[[#This Row],[מחזור פעילות]]&lt;4,דבד[[#This Row],[CycleNumber]]&lt;B125),IF(G125=D125,1,0),"")</f>
        <v/>
      </c>
      <c r="I124" t="str">
        <f>IF(דבד[[#This Row],[CycleNumber]]&gt;B123,IF(דבד[[#This Row],[נשמר הדילוג?]]&lt;&gt;"",דבד[[#This Row],[נשמר הדילוג?]],I123),"")</f>
        <v/>
      </c>
      <c r="J124" t="str">
        <f>IF(דבד[[#This Row],[נשמר הדילוג?]]&lt;&gt;"",1,IF(AND(J123&lt;&gt;"",דבד[[#This Row],[CycleNumber]]&gt;B123,J123&lt;&gt;4),IF(דבד[[#This Row],[f_n]]=דבד[[#This Row],[עד ועד]],1,J123+1),""))</f>
        <v/>
      </c>
      <c r="K124" t="str">
        <f>IF(AND(דבד[[#This Row],[מחזור פעילות]]=1,OR(J123="",דבד[[#This Row],[נשמר הדילוג?]]&lt;&gt;"")),1,IF(דבד[[#This Row],[מחזור פעילות]]&lt;&gt;"",K123+1,""))</f>
        <v/>
      </c>
      <c r="L124" t="str">
        <f>IF(דבד[[#This Row],[מחזור פעילות]]&lt;4,1,"")</f>
        <v/>
      </c>
      <c r="M124" t="str">
        <f>IF(AND(דבד[[#This Row],[ספירת משך וסת]]&lt;&gt;"",דבד[[#This Row],[מחזור פעילות]]&lt;4,OR(דבד[[#This Row],[CycleNumber]]&gt;B125,B125="")),דבד[[#This Row],[ספירת משך וסת]],"")</f>
        <v/>
      </c>
      <c r="N124" t="str">
        <f>IF(AND(דבד[[#This Row],[נשמר הדילוג?]]&lt;&gt;"",J123&lt;&gt;""),1,"")</f>
        <v/>
      </c>
      <c r="O124" t="str">
        <f>IF(AND(דבד[[#This Row],[מחזור פעילות]]&lt;&gt;"",דבד[[#This Row],[עד ועד]]=D123,D123=D122),1,"")</f>
        <v/>
      </c>
      <c r="P124" t="str">
        <f>IF(דבד[[#This Row],[קביעת דילוג]]=1,דבד[[#This Row],[d_n]],"")</f>
        <v/>
      </c>
      <c r="Q124" t="str">
        <f>IFERROR(IF(AND(דבד[[#This Row],[CycleNumber]]&gt;3,IF(דבד[[#This Row],[d_n]]=0,"",דבד[[#This Row],[b_n]]-E123=E123-E122)),1,""),"")</f>
        <v/>
      </c>
      <c r="R124">
        <f>IF(IFERROR(LOOKUP(דבד[[#This Row],[ClientID]],קביעויות[דילוג בתוך דילוג]),FALSE)=דבד[[#This Row],[ClientID]],1,"")</f>
        <v>1</v>
      </c>
    </row>
    <row r="125" spans="1:18" x14ac:dyDescent="0.25">
      <c r="A125" t="s">
        <v>10</v>
      </c>
      <c r="B125">
        <v>5</v>
      </c>
      <c r="C125">
        <v>30</v>
      </c>
      <c r="D125">
        <f>דבד[[#This Row],[LengthofCycle]]+1</f>
        <v>31</v>
      </c>
      <c r="E125">
        <f>IF(דבד[[#This Row],[CycleNumber]]&gt;1,דבד[[#This Row],[LengthofCycle]]-C124,"")</f>
        <v>-3</v>
      </c>
      <c r="F125">
        <f>IF(דבד[[#This Row],[CycleNumber]]&gt;2,דבד[[#This Row],[b_n]]-E124,"")</f>
        <v>-2</v>
      </c>
      <c r="G125">
        <f>IF(דבד[[#This Row],[הפרש דילוג אחרון שנקבע]]&lt;&gt;"",D124+E124+דבד[[#This Row],[הפרש דילוג אחרון שנקבע]],"")</f>
        <v>31</v>
      </c>
      <c r="H125" t="str">
        <f>IF(AND(דבד[[#This Row],[מחזור פעילות]]&lt;&gt;"",דבד[[#This Row],[מחזור פעילות]]&lt;4,דבד[[#This Row],[CycleNumber]]&lt;B126),IF(G126=D126,1,0),"")</f>
        <v/>
      </c>
      <c r="I125">
        <f>IF(דבד[[#This Row],[CycleNumber]]&gt;B124,IF(דבד[[#This Row],[נשמר הדילוג?]]&lt;&gt;"",דבד[[#This Row],[נשמר הדילוג?]],I124),"")</f>
        <v>-2</v>
      </c>
      <c r="J125">
        <f>IF(דבד[[#This Row],[נשמר הדילוג?]]&lt;&gt;"",1,IF(AND(J124&lt;&gt;"",דבד[[#This Row],[CycleNumber]]&gt;B124,J124&lt;&gt;4),IF(דבד[[#This Row],[f_n]]=דבד[[#This Row],[עד ועד]],1,J124+1),""))</f>
        <v>1</v>
      </c>
      <c r="K125">
        <f>IF(AND(דבד[[#This Row],[מחזור פעילות]]=1,OR(J124="",דבד[[#This Row],[נשמר הדילוג?]]&lt;&gt;"")),1,IF(דבד[[#This Row],[מחזור פעילות]]&lt;&gt;"",K124+1,""))</f>
        <v>1</v>
      </c>
      <c r="L125">
        <f>IF(דבד[[#This Row],[מחזור פעילות]]&lt;4,1,"")</f>
        <v>1</v>
      </c>
      <c r="M125">
        <f>IF(AND(דבד[[#This Row],[ספירת משך וסת]]&lt;&gt;"",דבד[[#This Row],[מחזור פעילות]]&lt;4,OR(דבד[[#This Row],[CycleNumber]]&gt;B126,B126="")),דבד[[#This Row],[ספירת משך וסת]],"")</f>
        <v>1</v>
      </c>
      <c r="N125" t="str">
        <f>IF(AND(דבד[[#This Row],[נשמר הדילוג?]]&lt;&gt;"",J124&lt;&gt;""),1,"")</f>
        <v/>
      </c>
      <c r="O125" t="str">
        <f>IF(AND(דבד[[#This Row],[מחזור פעילות]]&lt;&gt;"",דבד[[#This Row],[עד ועד]]=D124,D124=D123),1,"")</f>
        <v/>
      </c>
      <c r="P125">
        <f>IF(דבד[[#This Row],[קביעת דילוג]]=1,דבד[[#This Row],[d_n]],"")</f>
        <v>-2</v>
      </c>
      <c r="Q125">
        <f>IFERROR(IF(AND(דבד[[#This Row],[CycleNumber]]&gt;3,IF(דבד[[#This Row],[d_n]]=0,"",דבד[[#This Row],[b_n]]-E124=E124-E123)),1,""),"")</f>
        <v>1</v>
      </c>
      <c r="R125">
        <f>IF(IFERROR(LOOKUP(דבד[[#This Row],[ClientID]],קביעויות[דילוג בתוך דילוג]),FALSE)=דבד[[#This Row],[ClientID]],1,"")</f>
        <v>1</v>
      </c>
    </row>
    <row r="126" spans="1:18" x14ac:dyDescent="0.25">
      <c r="A126" t="s">
        <v>11</v>
      </c>
      <c r="B126">
        <v>1</v>
      </c>
      <c r="C126">
        <v>29</v>
      </c>
      <c r="D126">
        <f>דבד[[#This Row],[LengthofCycle]]+1</f>
        <v>30</v>
      </c>
      <c r="E126" t="str">
        <f>IF(דבד[[#This Row],[CycleNumber]]&gt;1,דבד[[#This Row],[LengthofCycle]]-C125,"")</f>
        <v/>
      </c>
      <c r="F126" t="str">
        <f>IF(דבד[[#This Row],[CycleNumber]]&gt;2,דבד[[#This Row],[b_n]]-E125,"")</f>
        <v/>
      </c>
      <c r="G126" t="str">
        <f>IF(דבד[[#This Row],[הפרש דילוג אחרון שנקבע]]&lt;&gt;"",D125+E125+דבד[[#This Row],[הפרש דילוג אחרון שנקבע]],"")</f>
        <v/>
      </c>
      <c r="H126" t="str">
        <f>IF(AND(דבד[[#This Row],[מחזור פעילות]]&lt;&gt;"",דבד[[#This Row],[מחזור פעילות]]&lt;4,דבד[[#This Row],[CycleNumber]]&lt;B127),IF(G127=D127,1,0),"")</f>
        <v/>
      </c>
      <c r="I126" t="str">
        <f>IF(דבד[[#This Row],[CycleNumber]]&gt;B125,IF(דבד[[#This Row],[נשמר הדילוג?]]&lt;&gt;"",דבד[[#This Row],[נשמר הדילוג?]],I125),"")</f>
        <v/>
      </c>
      <c r="J126" t="str">
        <f>IF(דבד[[#This Row],[נשמר הדילוג?]]&lt;&gt;"",1,IF(AND(J125&lt;&gt;"",דבד[[#This Row],[CycleNumber]]&gt;B125,J125&lt;&gt;4),IF(דבד[[#This Row],[f_n]]=דבד[[#This Row],[עד ועד]],1,J125+1),""))</f>
        <v/>
      </c>
      <c r="K126" t="str">
        <f>IF(AND(דבד[[#This Row],[מחזור פעילות]]=1,OR(J125="",דבד[[#This Row],[נשמר הדילוג?]]&lt;&gt;"")),1,IF(דבד[[#This Row],[מחזור פעילות]]&lt;&gt;"",K125+1,""))</f>
        <v/>
      </c>
      <c r="L126" t="str">
        <f>IF(דבד[[#This Row],[מחזור פעילות]]&lt;4,1,"")</f>
        <v/>
      </c>
      <c r="M126" t="str">
        <f>IF(AND(דבד[[#This Row],[ספירת משך וסת]]&lt;&gt;"",דבד[[#This Row],[מחזור פעילות]]&lt;4,OR(דבד[[#This Row],[CycleNumber]]&gt;B127,B127="")),דבד[[#This Row],[ספירת משך וסת]],"")</f>
        <v/>
      </c>
      <c r="N126" t="str">
        <f>IF(AND(דבד[[#This Row],[נשמר הדילוג?]]&lt;&gt;"",J125&lt;&gt;""),1,"")</f>
        <v/>
      </c>
      <c r="P126" t="str">
        <f>IF(דבד[[#This Row],[קביעת דילוג]]=1,דבד[[#This Row],[d_n]],"")</f>
        <v/>
      </c>
      <c r="Q126" t="str">
        <f>IFERROR(IF(AND(דבד[[#This Row],[CycleNumber]]&gt;3,IF(דבד[[#This Row],[d_n]]=0,"",דבד[[#This Row],[b_n]]-E125=E125-E124)),1,""),"")</f>
        <v/>
      </c>
      <c r="R126" t="str">
        <f>IF(IFERROR(LOOKUP(דבד[[#This Row],[ClientID]],קביעויות[דילוג בתוך דילוג]),FALSE)=דבד[[#This Row],[ClientID]],1,"")</f>
        <v/>
      </c>
    </row>
    <row r="127" spans="1:18" x14ac:dyDescent="0.25">
      <c r="A127" t="s">
        <v>11</v>
      </c>
      <c r="B127">
        <v>2</v>
      </c>
      <c r="C127">
        <v>28</v>
      </c>
      <c r="D127">
        <f>דבד[[#This Row],[LengthofCycle]]+1</f>
        <v>29</v>
      </c>
      <c r="E127">
        <f>IF(דבד[[#This Row],[CycleNumber]]&gt;1,דבד[[#This Row],[LengthofCycle]]-C126,"")</f>
        <v>-1</v>
      </c>
      <c r="F127" t="str">
        <f>IF(דבד[[#This Row],[CycleNumber]]&gt;2,דבד[[#This Row],[b_n]]-E126,"")</f>
        <v/>
      </c>
      <c r="G127" t="str">
        <f>IF(דבד[[#This Row],[הפרש דילוג אחרון שנקבע]]&lt;&gt;"",D126+E126+דבד[[#This Row],[הפרש דילוג אחרון שנקבע]],"")</f>
        <v/>
      </c>
      <c r="H127" t="str">
        <f>IF(AND(דבד[[#This Row],[מחזור פעילות]]&lt;&gt;"",דבד[[#This Row],[מחזור פעילות]]&lt;4,דבד[[#This Row],[CycleNumber]]&lt;B128),IF(G128=D128,1,0),"")</f>
        <v/>
      </c>
      <c r="I127" t="str">
        <f>IF(דבד[[#This Row],[CycleNumber]]&gt;B126,IF(דבד[[#This Row],[נשמר הדילוג?]]&lt;&gt;"",דבד[[#This Row],[נשמר הדילוג?]],I126),"")</f>
        <v/>
      </c>
      <c r="J127" t="str">
        <f>IF(דבד[[#This Row],[נשמר הדילוג?]]&lt;&gt;"",1,IF(AND(J126&lt;&gt;"",דבד[[#This Row],[CycleNumber]]&gt;B126,J126&lt;&gt;4),IF(דבד[[#This Row],[f_n]]=דבד[[#This Row],[עד ועד]],1,J126+1),""))</f>
        <v/>
      </c>
      <c r="K127" t="str">
        <f>IF(AND(דבד[[#This Row],[מחזור פעילות]]=1,OR(J126="",דבד[[#This Row],[נשמר הדילוג?]]&lt;&gt;"")),1,IF(דבד[[#This Row],[מחזור פעילות]]&lt;&gt;"",K126+1,""))</f>
        <v/>
      </c>
      <c r="L127" t="str">
        <f>IF(דבד[[#This Row],[מחזור פעילות]]&lt;4,1,"")</f>
        <v/>
      </c>
      <c r="M127" t="str">
        <f>IF(AND(דבד[[#This Row],[ספירת משך וסת]]&lt;&gt;"",דבד[[#This Row],[מחזור פעילות]]&lt;4,OR(דבד[[#This Row],[CycleNumber]]&gt;B128,B128="")),דבד[[#This Row],[ספירת משך וסת]],"")</f>
        <v/>
      </c>
      <c r="N127" t="str">
        <f>IF(AND(דבד[[#This Row],[נשמר הדילוג?]]&lt;&gt;"",J126&lt;&gt;""),1,"")</f>
        <v/>
      </c>
      <c r="P127" t="str">
        <f>IF(דבד[[#This Row],[קביעת דילוג]]=1,דבד[[#This Row],[d_n]],"")</f>
        <v/>
      </c>
      <c r="Q127" t="str">
        <f>IFERROR(IF(AND(דבד[[#This Row],[CycleNumber]]&gt;3,IF(דבד[[#This Row],[d_n]]=0,"",דבד[[#This Row],[b_n]]-E126=E126-E125)),1,""),"")</f>
        <v/>
      </c>
      <c r="R127" t="str">
        <f>IF(IFERROR(LOOKUP(דבד[[#This Row],[ClientID]],קביעויות[דילוג בתוך דילוג]),FALSE)=דבד[[#This Row],[ClientID]],1,"")</f>
        <v/>
      </c>
    </row>
    <row r="128" spans="1:18" x14ac:dyDescent="0.25">
      <c r="A128" t="s">
        <v>11</v>
      </c>
      <c r="B128">
        <v>3</v>
      </c>
      <c r="C128">
        <v>29</v>
      </c>
      <c r="D128">
        <f>דבד[[#This Row],[LengthofCycle]]+1</f>
        <v>30</v>
      </c>
      <c r="E128">
        <f>IF(דבד[[#This Row],[CycleNumber]]&gt;1,דבד[[#This Row],[LengthofCycle]]-C127,"")</f>
        <v>1</v>
      </c>
      <c r="F128">
        <f>IF(דבד[[#This Row],[CycleNumber]]&gt;2,דבד[[#This Row],[b_n]]-E127,"")</f>
        <v>2</v>
      </c>
      <c r="G128" t="str">
        <f>IF(דבד[[#This Row],[הפרש דילוג אחרון שנקבע]]&lt;&gt;"",D127+E127+דבד[[#This Row],[הפרש דילוג אחרון שנקבע]],"")</f>
        <v/>
      </c>
      <c r="H128" t="str">
        <f>IF(AND(דבד[[#This Row],[מחזור פעילות]]&lt;&gt;"",דבד[[#This Row],[מחזור פעילות]]&lt;4,דבד[[#This Row],[CycleNumber]]&lt;B129),IF(G129=D129,1,0),"")</f>
        <v/>
      </c>
      <c r="I128" t="str">
        <f>IF(דבד[[#This Row],[CycleNumber]]&gt;B127,IF(דבד[[#This Row],[נשמר הדילוג?]]&lt;&gt;"",דבד[[#This Row],[נשמר הדילוג?]],I127),"")</f>
        <v/>
      </c>
      <c r="J128" t="str">
        <f>IF(דבד[[#This Row],[נשמר הדילוג?]]&lt;&gt;"",1,IF(AND(J127&lt;&gt;"",דבד[[#This Row],[CycleNumber]]&gt;B127,J127&lt;&gt;4),IF(דבד[[#This Row],[f_n]]=דבד[[#This Row],[עד ועד]],1,J127+1),""))</f>
        <v/>
      </c>
      <c r="K128" t="str">
        <f>IF(AND(דבד[[#This Row],[מחזור פעילות]]=1,OR(J127="",דבד[[#This Row],[נשמר הדילוג?]]&lt;&gt;"")),1,IF(דבד[[#This Row],[מחזור פעילות]]&lt;&gt;"",K127+1,""))</f>
        <v/>
      </c>
      <c r="L128" t="str">
        <f>IF(דבד[[#This Row],[מחזור פעילות]]&lt;4,1,"")</f>
        <v/>
      </c>
      <c r="M128" t="str">
        <f>IF(AND(דבד[[#This Row],[ספירת משך וסת]]&lt;&gt;"",דבד[[#This Row],[מחזור פעילות]]&lt;4,OR(דבד[[#This Row],[CycleNumber]]&gt;B129,B129="")),דבד[[#This Row],[ספירת משך וסת]],"")</f>
        <v/>
      </c>
      <c r="N128" t="str">
        <f>IF(AND(דבד[[#This Row],[נשמר הדילוג?]]&lt;&gt;"",J127&lt;&gt;""),1,"")</f>
        <v/>
      </c>
      <c r="P128" t="str">
        <f>IF(דבד[[#This Row],[קביעת דילוג]]=1,דבד[[#This Row],[d_n]],"")</f>
        <v/>
      </c>
      <c r="Q128" t="str">
        <f>IFERROR(IF(AND(דבד[[#This Row],[CycleNumber]]&gt;3,IF(דבד[[#This Row],[d_n]]=0,"",דבד[[#This Row],[b_n]]-E127=E127-E126)),1,""),"")</f>
        <v/>
      </c>
      <c r="R128" t="str">
        <f>IF(IFERROR(LOOKUP(דבד[[#This Row],[ClientID]],קביעויות[דילוג בתוך דילוג]),FALSE)=דבד[[#This Row],[ClientID]],1,"")</f>
        <v/>
      </c>
    </row>
    <row r="129" spans="1:18" x14ac:dyDescent="0.25">
      <c r="A129" t="s">
        <v>11</v>
      </c>
      <c r="B129">
        <v>4</v>
      </c>
      <c r="C129">
        <v>30</v>
      </c>
      <c r="D129">
        <f>דבד[[#This Row],[LengthofCycle]]+1</f>
        <v>31</v>
      </c>
      <c r="E129">
        <f>IF(דבד[[#This Row],[CycleNumber]]&gt;1,דבד[[#This Row],[LengthofCycle]]-C128,"")</f>
        <v>1</v>
      </c>
      <c r="F129">
        <f>IF(דבד[[#This Row],[CycleNumber]]&gt;2,דבד[[#This Row],[b_n]]-E128,"")</f>
        <v>0</v>
      </c>
      <c r="G129" t="str">
        <f>IF(דבד[[#This Row],[הפרש דילוג אחרון שנקבע]]&lt;&gt;"",D128+E128+דבד[[#This Row],[הפרש דילוג אחרון שנקבע]],"")</f>
        <v/>
      </c>
      <c r="H129" t="str">
        <f>IF(AND(דבד[[#This Row],[מחזור פעילות]]&lt;&gt;"",דבד[[#This Row],[מחזור פעילות]]&lt;4,דבד[[#This Row],[CycleNumber]]&lt;B130),IF(G130=D130,1,0),"")</f>
        <v/>
      </c>
      <c r="I129" t="str">
        <f>IF(דבד[[#This Row],[CycleNumber]]&gt;B128,IF(דבד[[#This Row],[נשמר הדילוג?]]&lt;&gt;"",דבד[[#This Row],[נשמר הדילוג?]],I128),"")</f>
        <v/>
      </c>
      <c r="J129" t="str">
        <f>IF(דבד[[#This Row],[נשמר הדילוג?]]&lt;&gt;"",1,IF(AND(J128&lt;&gt;"",דבד[[#This Row],[CycleNumber]]&gt;B128,J128&lt;&gt;4),IF(דבד[[#This Row],[f_n]]=דבד[[#This Row],[עד ועד]],1,J128+1),""))</f>
        <v/>
      </c>
      <c r="K129" t="str">
        <f>IF(AND(דבד[[#This Row],[מחזור פעילות]]=1,OR(J128="",דבד[[#This Row],[נשמר הדילוג?]]&lt;&gt;"")),1,IF(דבד[[#This Row],[מחזור פעילות]]&lt;&gt;"",K128+1,""))</f>
        <v/>
      </c>
      <c r="L129" t="str">
        <f>IF(דבד[[#This Row],[מחזור פעילות]]&lt;4,1,"")</f>
        <v/>
      </c>
      <c r="M129" t="str">
        <f>IF(AND(דבד[[#This Row],[ספירת משך וסת]]&lt;&gt;"",דבד[[#This Row],[מחזור פעילות]]&lt;4,OR(דבד[[#This Row],[CycleNumber]]&gt;B130,B130="")),דבד[[#This Row],[ספירת משך וסת]],"")</f>
        <v/>
      </c>
      <c r="N129" t="str">
        <f>IF(AND(דבד[[#This Row],[נשמר הדילוג?]]&lt;&gt;"",J128&lt;&gt;""),1,"")</f>
        <v/>
      </c>
      <c r="P129" t="str">
        <f>IF(דבד[[#This Row],[קביעת דילוג]]=1,דבד[[#This Row],[d_n]],"")</f>
        <v/>
      </c>
      <c r="Q129" t="str">
        <f>IFERROR(IF(AND(דבד[[#This Row],[CycleNumber]]&gt;3,IF(דבד[[#This Row],[d_n]]=0,"",דבד[[#This Row],[b_n]]-E128=E128-E127)),1,""),"")</f>
        <v/>
      </c>
      <c r="R129" t="str">
        <f>IF(IFERROR(LOOKUP(דבד[[#This Row],[ClientID]],קביעויות[דילוג בתוך דילוג]),FALSE)=דבד[[#This Row],[ClientID]],1,"")</f>
        <v/>
      </c>
    </row>
    <row r="130" spans="1:18" x14ac:dyDescent="0.25">
      <c r="A130" t="s">
        <v>11</v>
      </c>
      <c r="B130">
        <v>5</v>
      </c>
      <c r="C130">
        <v>28</v>
      </c>
      <c r="D130">
        <f>דבד[[#This Row],[LengthofCycle]]+1</f>
        <v>29</v>
      </c>
      <c r="E130">
        <f>IF(דבד[[#This Row],[CycleNumber]]&gt;1,דבד[[#This Row],[LengthofCycle]]-C129,"")</f>
        <v>-2</v>
      </c>
      <c r="F130">
        <f>IF(דבד[[#This Row],[CycleNumber]]&gt;2,דבד[[#This Row],[b_n]]-E129,"")</f>
        <v>-3</v>
      </c>
      <c r="G130" t="str">
        <f>IF(דבד[[#This Row],[הפרש דילוג אחרון שנקבע]]&lt;&gt;"",D129+E129+דבד[[#This Row],[הפרש דילוג אחרון שנקבע]],"")</f>
        <v/>
      </c>
      <c r="H130" t="str">
        <f>IF(AND(דבד[[#This Row],[מחזור פעילות]]&lt;&gt;"",דבד[[#This Row],[מחזור פעילות]]&lt;4,דבד[[#This Row],[CycleNumber]]&lt;B131),IF(G131=D131,1,0),"")</f>
        <v/>
      </c>
      <c r="I130" t="str">
        <f>IF(דבד[[#This Row],[CycleNumber]]&gt;B129,IF(דבד[[#This Row],[נשמר הדילוג?]]&lt;&gt;"",דבד[[#This Row],[נשמר הדילוג?]],I129),"")</f>
        <v/>
      </c>
      <c r="J130" t="str">
        <f>IF(דבד[[#This Row],[נשמר הדילוג?]]&lt;&gt;"",1,IF(AND(J129&lt;&gt;"",דבד[[#This Row],[CycleNumber]]&gt;B129,J129&lt;&gt;4),IF(דבד[[#This Row],[f_n]]=דבד[[#This Row],[עד ועד]],1,J129+1),""))</f>
        <v/>
      </c>
      <c r="K130" t="str">
        <f>IF(AND(דבד[[#This Row],[מחזור פעילות]]=1,OR(J129="",דבד[[#This Row],[נשמר הדילוג?]]&lt;&gt;"")),1,IF(דבד[[#This Row],[מחזור פעילות]]&lt;&gt;"",K129+1,""))</f>
        <v/>
      </c>
      <c r="L130" t="str">
        <f>IF(דבד[[#This Row],[מחזור פעילות]]&lt;4,1,"")</f>
        <v/>
      </c>
      <c r="M130" t="str">
        <f>IF(AND(דבד[[#This Row],[ספירת משך וסת]]&lt;&gt;"",דבד[[#This Row],[מחזור פעילות]]&lt;4,OR(דבד[[#This Row],[CycleNumber]]&gt;B131,B131="")),דבד[[#This Row],[ספירת משך וסת]],"")</f>
        <v/>
      </c>
      <c r="N130" t="str">
        <f>IF(AND(דבד[[#This Row],[נשמר הדילוג?]]&lt;&gt;"",J129&lt;&gt;""),1,"")</f>
        <v/>
      </c>
      <c r="P130" t="str">
        <f>IF(דבד[[#This Row],[קביעת דילוג]]=1,דבד[[#This Row],[d_n]],"")</f>
        <v/>
      </c>
      <c r="Q130" t="str">
        <f>IFERROR(IF(AND(דבד[[#This Row],[CycleNumber]]&gt;3,IF(דבד[[#This Row],[d_n]]=0,"",דבד[[#This Row],[b_n]]-E129=E129-E128)),1,""),"")</f>
        <v/>
      </c>
      <c r="R130" t="str">
        <f>IF(IFERROR(LOOKUP(דבד[[#This Row],[ClientID]],קביעויות[דילוג בתוך דילוג]),FALSE)=דבד[[#This Row],[ClientID]],1,"")</f>
        <v/>
      </c>
    </row>
    <row r="131" spans="1:18" x14ac:dyDescent="0.25">
      <c r="A131" t="s">
        <v>11</v>
      </c>
      <c r="B131">
        <v>6</v>
      </c>
      <c r="C131">
        <v>29</v>
      </c>
      <c r="D131">
        <f>דבד[[#This Row],[LengthofCycle]]+1</f>
        <v>30</v>
      </c>
      <c r="E131">
        <f>IF(דבד[[#This Row],[CycleNumber]]&gt;1,דבד[[#This Row],[LengthofCycle]]-C130,"")</f>
        <v>1</v>
      </c>
      <c r="F131">
        <f>IF(דבד[[#This Row],[CycleNumber]]&gt;2,דבד[[#This Row],[b_n]]-E130,"")</f>
        <v>3</v>
      </c>
      <c r="G131" t="str">
        <f>IF(דבד[[#This Row],[הפרש דילוג אחרון שנקבע]]&lt;&gt;"",D130+E130+דבד[[#This Row],[הפרש דילוג אחרון שנקבע]],"")</f>
        <v/>
      </c>
      <c r="H131" t="str">
        <f>IF(AND(דבד[[#This Row],[מחזור פעילות]]&lt;&gt;"",דבד[[#This Row],[מחזור פעילות]]&lt;4,דבד[[#This Row],[CycleNumber]]&lt;B132),IF(G132=D132,1,0),"")</f>
        <v/>
      </c>
      <c r="I131" t="str">
        <f>IF(דבד[[#This Row],[CycleNumber]]&gt;B130,IF(דבד[[#This Row],[נשמר הדילוג?]]&lt;&gt;"",דבד[[#This Row],[נשמר הדילוג?]],I130),"")</f>
        <v/>
      </c>
      <c r="J131" t="str">
        <f>IF(דבד[[#This Row],[נשמר הדילוג?]]&lt;&gt;"",1,IF(AND(J130&lt;&gt;"",דבד[[#This Row],[CycleNumber]]&gt;B130,J130&lt;&gt;4),IF(דבד[[#This Row],[f_n]]=דבד[[#This Row],[עד ועד]],1,J130+1),""))</f>
        <v/>
      </c>
      <c r="K131" t="str">
        <f>IF(AND(דבד[[#This Row],[מחזור פעילות]]=1,OR(J130="",דבד[[#This Row],[נשמר הדילוג?]]&lt;&gt;"")),1,IF(דבד[[#This Row],[מחזור פעילות]]&lt;&gt;"",K130+1,""))</f>
        <v/>
      </c>
      <c r="L131" t="str">
        <f>IF(דבד[[#This Row],[מחזור פעילות]]&lt;4,1,"")</f>
        <v/>
      </c>
      <c r="M131" t="str">
        <f>IF(AND(דבד[[#This Row],[ספירת משך וסת]]&lt;&gt;"",דבד[[#This Row],[מחזור פעילות]]&lt;4,OR(דבד[[#This Row],[CycleNumber]]&gt;B132,B132="")),דבד[[#This Row],[ספירת משך וסת]],"")</f>
        <v/>
      </c>
      <c r="N131" t="str">
        <f>IF(AND(דבד[[#This Row],[נשמר הדילוג?]]&lt;&gt;"",J130&lt;&gt;""),1,"")</f>
        <v/>
      </c>
      <c r="P131" t="str">
        <f>IF(דבד[[#This Row],[קביעת דילוג]]=1,דבד[[#This Row],[d_n]],"")</f>
        <v/>
      </c>
      <c r="Q131" t="str">
        <f>IFERROR(IF(AND(דבד[[#This Row],[CycleNumber]]&gt;3,IF(דבד[[#This Row],[d_n]]=0,"",דבד[[#This Row],[b_n]]-E130=E130-E129)),1,""),"")</f>
        <v/>
      </c>
      <c r="R131" t="str">
        <f>IF(IFERROR(LOOKUP(דבד[[#This Row],[ClientID]],קביעויות[דילוג בתוך דילוג]),FALSE)=דבד[[#This Row],[ClientID]],1,"")</f>
        <v/>
      </c>
    </row>
    <row r="132" spans="1:18" x14ac:dyDescent="0.25">
      <c r="A132" t="s">
        <v>11</v>
      </c>
      <c r="B132">
        <v>7</v>
      </c>
      <c r="C132">
        <v>30</v>
      </c>
      <c r="D132">
        <f>דבד[[#This Row],[LengthofCycle]]+1</f>
        <v>31</v>
      </c>
      <c r="E132">
        <f>IF(דבד[[#This Row],[CycleNumber]]&gt;1,דבד[[#This Row],[LengthofCycle]]-C131,"")</f>
        <v>1</v>
      </c>
      <c r="F132">
        <f>IF(דבד[[#This Row],[CycleNumber]]&gt;2,דבד[[#This Row],[b_n]]-E131,"")</f>
        <v>0</v>
      </c>
      <c r="G132" t="str">
        <f>IF(דבד[[#This Row],[הפרש דילוג אחרון שנקבע]]&lt;&gt;"",D131+E131+דבד[[#This Row],[הפרש דילוג אחרון שנקבע]],"")</f>
        <v/>
      </c>
      <c r="H132" t="str">
        <f>IF(AND(דבד[[#This Row],[מחזור פעילות]]&lt;&gt;"",דבד[[#This Row],[מחזור פעילות]]&lt;4,דבד[[#This Row],[CycleNumber]]&lt;B133),IF(G133=D133,1,0),"")</f>
        <v/>
      </c>
      <c r="I132" t="str">
        <f>IF(דבד[[#This Row],[CycleNumber]]&gt;B131,IF(דבד[[#This Row],[נשמר הדילוג?]]&lt;&gt;"",דבד[[#This Row],[נשמר הדילוג?]],I131),"")</f>
        <v/>
      </c>
      <c r="J132" t="str">
        <f>IF(דבד[[#This Row],[נשמר הדילוג?]]&lt;&gt;"",1,IF(AND(J131&lt;&gt;"",דבד[[#This Row],[CycleNumber]]&gt;B131,J131&lt;&gt;4),IF(דבד[[#This Row],[f_n]]=דבד[[#This Row],[עד ועד]],1,J131+1),""))</f>
        <v/>
      </c>
      <c r="K132" t="str">
        <f>IF(AND(דבד[[#This Row],[מחזור פעילות]]=1,OR(J131="",דבד[[#This Row],[נשמר הדילוג?]]&lt;&gt;"")),1,IF(דבד[[#This Row],[מחזור פעילות]]&lt;&gt;"",K131+1,""))</f>
        <v/>
      </c>
      <c r="L132" t="str">
        <f>IF(דבד[[#This Row],[מחזור פעילות]]&lt;4,1,"")</f>
        <v/>
      </c>
      <c r="M132" t="str">
        <f>IF(AND(דבד[[#This Row],[ספירת משך וסת]]&lt;&gt;"",דבד[[#This Row],[מחזור פעילות]]&lt;4,OR(דבד[[#This Row],[CycleNumber]]&gt;B133,B133="")),דבד[[#This Row],[ספירת משך וסת]],"")</f>
        <v/>
      </c>
      <c r="N132" t="str">
        <f>IF(AND(דבד[[#This Row],[נשמר הדילוג?]]&lt;&gt;"",J131&lt;&gt;""),1,"")</f>
        <v/>
      </c>
      <c r="P132" t="str">
        <f>IF(דבד[[#This Row],[קביעת דילוג]]=1,דבד[[#This Row],[d_n]],"")</f>
        <v/>
      </c>
      <c r="Q132" t="str">
        <f>IFERROR(IF(AND(דבד[[#This Row],[CycleNumber]]&gt;3,IF(דבד[[#This Row],[d_n]]=0,"",דבד[[#This Row],[b_n]]-E131=E131-E130)),1,""),"")</f>
        <v/>
      </c>
      <c r="R132" t="str">
        <f>IF(IFERROR(LOOKUP(דבד[[#This Row],[ClientID]],קביעויות[דילוג בתוך דילוג]),FALSE)=דבד[[#This Row],[ClientID]],1,"")</f>
        <v/>
      </c>
    </row>
    <row r="133" spans="1:18" x14ac:dyDescent="0.25">
      <c r="A133" t="s">
        <v>11</v>
      </c>
      <c r="B133">
        <v>8</v>
      </c>
      <c r="C133">
        <v>29</v>
      </c>
      <c r="D133">
        <f>דבד[[#This Row],[LengthofCycle]]+1</f>
        <v>30</v>
      </c>
      <c r="E133">
        <f>IF(דבד[[#This Row],[CycleNumber]]&gt;1,דבד[[#This Row],[LengthofCycle]]-C132,"")</f>
        <v>-1</v>
      </c>
      <c r="F133">
        <f>IF(דבד[[#This Row],[CycleNumber]]&gt;2,דבד[[#This Row],[b_n]]-E132,"")</f>
        <v>-2</v>
      </c>
      <c r="G133" t="str">
        <f>IF(דבד[[#This Row],[הפרש דילוג אחרון שנקבע]]&lt;&gt;"",D132+E132+דבד[[#This Row],[הפרש דילוג אחרון שנקבע]],"")</f>
        <v/>
      </c>
      <c r="H133" t="str">
        <f>IF(AND(דבד[[#This Row],[מחזור פעילות]]&lt;&gt;"",דבד[[#This Row],[מחזור פעילות]]&lt;4,דבד[[#This Row],[CycleNumber]]&lt;B134),IF(G134=D134,1,0),"")</f>
        <v/>
      </c>
      <c r="I133" t="str">
        <f>IF(דבד[[#This Row],[CycleNumber]]&gt;B132,IF(דבד[[#This Row],[נשמר הדילוג?]]&lt;&gt;"",דבד[[#This Row],[נשמר הדילוג?]],I132),"")</f>
        <v/>
      </c>
      <c r="J133" t="str">
        <f>IF(דבד[[#This Row],[נשמר הדילוג?]]&lt;&gt;"",1,IF(AND(J132&lt;&gt;"",דבד[[#This Row],[CycleNumber]]&gt;B132,J132&lt;&gt;4),IF(דבד[[#This Row],[f_n]]=דבד[[#This Row],[עד ועד]],1,J132+1),""))</f>
        <v/>
      </c>
      <c r="K133" t="str">
        <f>IF(AND(דבד[[#This Row],[מחזור פעילות]]=1,OR(J132="",דבד[[#This Row],[נשמר הדילוג?]]&lt;&gt;"")),1,IF(דבד[[#This Row],[מחזור פעילות]]&lt;&gt;"",K132+1,""))</f>
        <v/>
      </c>
      <c r="L133" t="str">
        <f>IF(דבד[[#This Row],[מחזור פעילות]]&lt;4,1,"")</f>
        <v/>
      </c>
      <c r="M133" t="str">
        <f>IF(AND(דבד[[#This Row],[ספירת משך וסת]]&lt;&gt;"",דבד[[#This Row],[מחזור פעילות]]&lt;4,OR(דבד[[#This Row],[CycleNumber]]&gt;B134,B134="")),דבד[[#This Row],[ספירת משך וסת]],"")</f>
        <v/>
      </c>
      <c r="N133" t="str">
        <f>IF(AND(דבד[[#This Row],[נשמר הדילוג?]]&lt;&gt;"",J132&lt;&gt;""),1,"")</f>
        <v/>
      </c>
      <c r="P133" t="str">
        <f>IF(דבד[[#This Row],[קביעת דילוג]]=1,דבד[[#This Row],[d_n]],"")</f>
        <v/>
      </c>
      <c r="Q133" t="str">
        <f>IFERROR(IF(AND(דבד[[#This Row],[CycleNumber]]&gt;3,IF(דבד[[#This Row],[d_n]]=0,"",דבד[[#This Row],[b_n]]-E132=E132-E131)),1,""),"")</f>
        <v/>
      </c>
      <c r="R133" t="str">
        <f>IF(IFERROR(LOOKUP(דבד[[#This Row],[ClientID]],קביעויות[דילוג בתוך דילוג]),FALSE)=דבד[[#This Row],[ClientID]],1,"")</f>
        <v/>
      </c>
    </row>
    <row r="134" spans="1:18" x14ac:dyDescent="0.25">
      <c r="A134" t="s">
        <v>12</v>
      </c>
      <c r="B134">
        <v>1</v>
      </c>
      <c r="C134">
        <v>30</v>
      </c>
      <c r="D134">
        <f>דבד[[#This Row],[LengthofCycle]]+1</f>
        <v>31</v>
      </c>
      <c r="E134" t="str">
        <f>IF(דבד[[#This Row],[CycleNumber]]&gt;1,דבד[[#This Row],[LengthofCycle]]-C133,"")</f>
        <v/>
      </c>
      <c r="F134" t="str">
        <f>IF(דבד[[#This Row],[CycleNumber]]&gt;2,דבד[[#This Row],[b_n]]-E133,"")</f>
        <v/>
      </c>
      <c r="G134" t="str">
        <f>IF(דבד[[#This Row],[הפרש דילוג אחרון שנקבע]]&lt;&gt;"",D133+E133+דבד[[#This Row],[הפרש דילוג אחרון שנקבע]],"")</f>
        <v/>
      </c>
      <c r="H134" t="str">
        <f>IF(AND(דבד[[#This Row],[מחזור פעילות]]&lt;&gt;"",דבד[[#This Row],[מחזור פעילות]]&lt;4,דבד[[#This Row],[CycleNumber]]&lt;B135),IF(G135=D135,1,0),"")</f>
        <v/>
      </c>
      <c r="I134" t="str">
        <f>IF(דבד[[#This Row],[CycleNumber]]&gt;B133,IF(דבד[[#This Row],[נשמר הדילוג?]]&lt;&gt;"",דבד[[#This Row],[נשמר הדילוג?]],I133),"")</f>
        <v/>
      </c>
      <c r="J134" t="str">
        <f>IF(דבד[[#This Row],[נשמר הדילוג?]]&lt;&gt;"",1,IF(AND(J133&lt;&gt;"",דבד[[#This Row],[CycleNumber]]&gt;B133,J133&lt;&gt;4),IF(דבד[[#This Row],[f_n]]=דבד[[#This Row],[עד ועד]],1,J133+1),""))</f>
        <v/>
      </c>
      <c r="K134" t="str">
        <f>IF(AND(דבד[[#This Row],[מחזור פעילות]]=1,OR(J133="",דבד[[#This Row],[נשמר הדילוג?]]&lt;&gt;"")),1,IF(דבד[[#This Row],[מחזור פעילות]]&lt;&gt;"",K133+1,""))</f>
        <v/>
      </c>
      <c r="L134" t="str">
        <f>IF(דבד[[#This Row],[מחזור פעילות]]&lt;4,1,"")</f>
        <v/>
      </c>
      <c r="M134" t="str">
        <f>IF(AND(דבד[[#This Row],[ספירת משך וסת]]&lt;&gt;"",דבד[[#This Row],[מחזור פעילות]]&lt;4,OR(דבד[[#This Row],[CycleNumber]]&gt;B135,B135="")),דבד[[#This Row],[ספירת משך וסת]],"")</f>
        <v/>
      </c>
      <c r="N134" t="str">
        <f>IF(AND(דבד[[#This Row],[נשמר הדילוג?]]&lt;&gt;"",J133&lt;&gt;""),1,"")</f>
        <v/>
      </c>
      <c r="P134" t="str">
        <f>IF(דבד[[#This Row],[קביעת דילוג]]=1,דבד[[#This Row],[d_n]],"")</f>
        <v/>
      </c>
      <c r="Q134" t="str">
        <f>IFERROR(IF(AND(דבד[[#This Row],[CycleNumber]]&gt;3,IF(דבד[[#This Row],[d_n]]=0,"",דבד[[#This Row],[b_n]]-E133=E133-E132)),1,""),"")</f>
        <v/>
      </c>
      <c r="R134" t="str">
        <f>IF(IFERROR(LOOKUP(דבד[[#This Row],[ClientID]],קביעויות[דילוג בתוך דילוג]),FALSE)=דבד[[#This Row],[ClientID]],1,"")</f>
        <v/>
      </c>
    </row>
    <row r="135" spans="1:18" x14ac:dyDescent="0.25">
      <c r="A135" t="s">
        <v>12</v>
      </c>
      <c r="B135">
        <v>2</v>
      </c>
      <c r="C135">
        <v>32</v>
      </c>
      <c r="D135">
        <f>דבד[[#This Row],[LengthofCycle]]+1</f>
        <v>33</v>
      </c>
      <c r="E135">
        <f>IF(דבד[[#This Row],[CycleNumber]]&gt;1,דבד[[#This Row],[LengthofCycle]]-C134,"")</f>
        <v>2</v>
      </c>
      <c r="F135" t="str">
        <f>IF(דבד[[#This Row],[CycleNumber]]&gt;2,דבד[[#This Row],[b_n]]-E134,"")</f>
        <v/>
      </c>
      <c r="G135" t="str">
        <f>IF(דבד[[#This Row],[הפרש דילוג אחרון שנקבע]]&lt;&gt;"",D134+E134+דבד[[#This Row],[הפרש דילוג אחרון שנקבע]],"")</f>
        <v/>
      </c>
      <c r="H135" t="str">
        <f>IF(AND(דבד[[#This Row],[מחזור פעילות]]&lt;&gt;"",דבד[[#This Row],[מחזור פעילות]]&lt;4,דבד[[#This Row],[CycleNumber]]&lt;B136),IF(G136=D136,1,0),"")</f>
        <v/>
      </c>
      <c r="I135" t="str">
        <f>IF(דבד[[#This Row],[CycleNumber]]&gt;B134,IF(דבד[[#This Row],[נשמר הדילוג?]]&lt;&gt;"",דבד[[#This Row],[נשמר הדילוג?]],I134),"")</f>
        <v/>
      </c>
      <c r="J135" t="str">
        <f>IF(דבד[[#This Row],[נשמר הדילוג?]]&lt;&gt;"",1,IF(AND(J134&lt;&gt;"",דבד[[#This Row],[CycleNumber]]&gt;B134,J134&lt;&gt;4),IF(דבד[[#This Row],[f_n]]=דבד[[#This Row],[עד ועד]],1,J134+1),""))</f>
        <v/>
      </c>
      <c r="K135" t="str">
        <f>IF(AND(דבד[[#This Row],[מחזור פעילות]]=1,OR(J134="",דבד[[#This Row],[נשמר הדילוג?]]&lt;&gt;"")),1,IF(דבד[[#This Row],[מחזור פעילות]]&lt;&gt;"",K134+1,""))</f>
        <v/>
      </c>
      <c r="L135" t="str">
        <f>IF(דבד[[#This Row],[מחזור פעילות]]&lt;4,1,"")</f>
        <v/>
      </c>
      <c r="M135" t="str">
        <f>IF(AND(דבד[[#This Row],[ספירת משך וסת]]&lt;&gt;"",דבד[[#This Row],[מחזור פעילות]]&lt;4,OR(דבד[[#This Row],[CycleNumber]]&gt;B136,B136="")),דבד[[#This Row],[ספירת משך וסת]],"")</f>
        <v/>
      </c>
      <c r="N135" t="str">
        <f>IF(AND(דבד[[#This Row],[נשמר הדילוג?]]&lt;&gt;"",J134&lt;&gt;""),1,"")</f>
        <v/>
      </c>
      <c r="P135" t="str">
        <f>IF(דבד[[#This Row],[קביעת דילוג]]=1,דבד[[#This Row],[d_n]],"")</f>
        <v/>
      </c>
      <c r="Q135" t="str">
        <f>IFERROR(IF(AND(דבד[[#This Row],[CycleNumber]]&gt;3,IF(דבד[[#This Row],[d_n]]=0,"",דבד[[#This Row],[b_n]]-E134=E134-E133)),1,""),"")</f>
        <v/>
      </c>
      <c r="R135" t="str">
        <f>IF(IFERROR(LOOKUP(דבד[[#This Row],[ClientID]],קביעויות[דילוג בתוך דילוג]),FALSE)=דבד[[#This Row],[ClientID]],1,"")</f>
        <v/>
      </c>
    </row>
    <row r="136" spans="1:18" x14ac:dyDescent="0.25">
      <c r="A136" t="s">
        <v>12</v>
      </c>
      <c r="B136">
        <v>3</v>
      </c>
      <c r="C136">
        <v>31</v>
      </c>
      <c r="D136">
        <f>דבד[[#This Row],[LengthofCycle]]+1</f>
        <v>32</v>
      </c>
      <c r="E136">
        <f>IF(דבד[[#This Row],[CycleNumber]]&gt;1,דבד[[#This Row],[LengthofCycle]]-C135,"")</f>
        <v>-1</v>
      </c>
      <c r="F136">
        <f>IF(דבד[[#This Row],[CycleNumber]]&gt;2,דבד[[#This Row],[b_n]]-E135,"")</f>
        <v>-3</v>
      </c>
      <c r="G136" t="str">
        <f>IF(דבד[[#This Row],[הפרש דילוג אחרון שנקבע]]&lt;&gt;"",D135+E135+דבד[[#This Row],[הפרש דילוג אחרון שנקבע]],"")</f>
        <v/>
      </c>
      <c r="H136" t="str">
        <f>IF(AND(דבד[[#This Row],[מחזור פעילות]]&lt;&gt;"",דבד[[#This Row],[מחזור פעילות]]&lt;4,דבד[[#This Row],[CycleNumber]]&lt;B137),IF(G137=D137,1,0),"")</f>
        <v/>
      </c>
      <c r="I136" t="str">
        <f>IF(דבד[[#This Row],[CycleNumber]]&gt;B135,IF(דבד[[#This Row],[נשמר הדילוג?]]&lt;&gt;"",דבד[[#This Row],[נשמר הדילוג?]],I135),"")</f>
        <v/>
      </c>
      <c r="J136" t="str">
        <f>IF(דבד[[#This Row],[נשמר הדילוג?]]&lt;&gt;"",1,IF(AND(J135&lt;&gt;"",דבד[[#This Row],[CycleNumber]]&gt;B135,J135&lt;&gt;4),IF(דבד[[#This Row],[f_n]]=דבד[[#This Row],[עד ועד]],1,J135+1),""))</f>
        <v/>
      </c>
      <c r="K136" t="str">
        <f>IF(AND(דבד[[#This Row],[מחזור פעילות]]=1,OR(J135="",דבד[[#This Row],[נשמר הדילוג?]]&lt;&gt;"")),1,IF(דבד[[#This Row],[מחזור פעילות]]&lt;&gt;"",K135+1,""))</f>
        <v/>
      </c>
      <c r="L136" t="str">
        <f>IF(דבד[[#This Row],[מחזור פעילות]]&lt;4,1,"")</f>
        <v/>
      </c>
      <c r="M136" t="str">
        <f>IF(AND(דבד[[#This Row],[ספירת משך וסת]]&lt;&gt;"",דבד[[#This Row],[מחזור פעילות]]&lt;4,OR(דבד[[#This Row],[CycleNumber]]&gt;B137,B137="")),דבד[[#This Row],[ספירת משך וסת]],"")</f>
        <v/>
      </c>
      <c r="N136" t="str">
        <f>IF(AND(דבד[[#This Row],[נשמר הדילוג?]]&lt;&gt;"",J135&lt;&gt;""),1,"")</f>
        <v/>
      </c>
      <c r="P136" t="str">
        <f>IF(דבד[[#This Row],[קביעת דילוג]]=1,דבד[[#This Row],[d_n]],"")</f>
        <v/>
      </c>
      <c r="Q136" t="str">
        <f>IFERROR(IF(AND(דבד[[#This Row],[CycleNumber]]&gt;3,IF(דבד[[#This Row],[d_n]]=0,"",דבד[[#This Row],[b_n]]-E135=E135-E134)),1,""),"")</f>
        <v/>
      </c>
      <c r="R136" t="str">
        <f>IF(IFERROR(LOOKUP(דבד[[#This Row],[ClientID]],קביעויות[דילוג בתוך דילוג]),FALSE)=דבד[[#This Row],[ClientID]],1,"")</f>
        <v/>
      </c>
    </row>
    <row r="137" spans="1:18" x14ac:dyDescent="0.25">
      <c r="A137" t="s">
        <v>12</v>
      </c>
      <c r="B137">
        <v>4</v>
      </c>
      <c r="C137">
        <v>30</v>
      </c>
      <c r="D137">
        <f>דבד[[#This Row],[LengthofCycle]]+1</f>
        <v>31</v>
      </c>
      <c r="E137">
        <f>IF(דבד[[#This Row],[CycleNumber]]&gt;1,דבד[[#This Row],[LengthofCycle]]-C136,"")</f>
        <v>-1</v>
      </c>
      <c r="F137">
        <f>IF(דבד[[#This Row],[CycleNumber]]&gt;2,דבד[[#This Row],[b_n]]-E136,"")</f>
        <v>0</v>
      </c>
      <c r="G137" t="str">
        <f>IF(דבד[[#This Row],[הפרש דילוג אחרון שנקבע]]&lt;&gt;"",D136+E136+דבד[[#This Row],[הפרש דילוג אחרון שנקבע]],"")</f>
        <v/>
      </c>
      <c r="H137" t="str">
        <f>IF(AND(דבד[[#This Row],[מחזור פעילות]]&lt;&gt;"",דבד[[#This Row],[מחזור פעילות]]&lt;4,דבד[[#This Row],[CycleNumber]]&lt;B138),IF(G138=D138,1,0),"")</f>
        <v/>
      </c>
      <c r="I137" t="str">
        <f>IF(דבד[[#This Row],[CycleNumber]]&gt;B136,IF(דבד[[#This Row],[נשמר הדילוג?]]&lt;&gt;"",דבד[[#This Row],[נשמר הדילוג?]],I136),"")</f>
        <v/>
      </c>
      <c r="J137" t="str">
        <f>IF(דבד[[#This Row],[נשמר הדילוג?]]&lt;&gt;"",1,IF(AND(J136&lt;&gt;"",דבד[[#This Row],[CycleNumber]]&gt;B136,J136&lt;&gt;4),IF(דבד[[#This Row],[f_n]]=דבד[[#This Row],[עד ועד]],1,J136+1),""))</f>
        <v/>
      </c>
      <c r="K137" t="str">
        <f>IF(AND(דבד[[#This Row],[מחזור פעילות]]=1,OR(J136="",דבד[[#This Row],[נשמר הדילוג?]]&lt;&gt;"")),1,IF(דבד[[#This Row],[מחזור פעילות]]&lt;&gt;"",K136+1,""))</f>
        <v/>
      </c>
      <c r="L137" t="str">
        <f>IF(דבד[[#This Row],[מחזור פעילות]]&lt;4,1,"")</f>
        <v/>
      </c>
      <c r="M137" t="str">
        <f>IF(AND(דבד[[#This Row],[ספירת משך וסת]]&lt;&gt;"",דבד[[#This Row],[מחזור פעילות]]&lt;4,OR(דבד[[#This Row],[CycleNumber]]&gt;B138,B138="")),דבד[[#This Row],[ספירת משך וסת]],"")</f>
        <v/>
      </c>
      <c r="N137" t="str">
        <f>IF(AND(דבד[[#This Row],[נשמר הדילוג?]]&lt;&gt;"",J136&lt;&gt;""),1,"")</f>
        <v/>
      </c>
      <c r="P137" t="str">
        <f>IF(דבד[[#This Row],[קביעת דילוג]]=1,דבד[[#This Row],[d_n]],"")</f>
        <v/>
      </c>
      <c r="Q137" t="str">
        <f>IFERROR(IF(AND(דבד[[#This Row],[CycleNumber]]&gt;3,IF(דבד[[#This Row],[d_n]]=0,"",דבד[[#This Row],[b_n]]-E136=E136-E135)),1,""),"")</f>
        <v/>
      </c>
      <c r="R137" t="str">
        <f>IF(IFERROR(LOOKUP(דבד[[#This Row],[ClientID]],קביעויות[דילוג בתוך דילוג]),FALSE)=דבד[[#This Row],[ClientID]],1,"")</f>
        <v/>
      </c>
    </row>
    <row r="138" spans="1:18" x14ac:dyDescent="0.25">
      <c r="A138" t="s">
        <v>12</v>
      </c>
      <c r="B138">
        <v>5</v>
      </c>
      <c r="C138">
        <v>32</v>
      </c>
      <c r="D138">
        <f>דבד[[#This Row],[LengthofCycle]]+1</f>
        <v>33</v>
      </c>
      <c r="E138">
        <f>IF(דבד[[#This Row],[CycleNumber]]&gt;1,דבד[[#This Row],[LengthofCycle]]-C137,"")</f>
        <v>2</v>
      </c>
      <c r="F138">
        <f>IF(דבד[[#This Row],[CycleNumber]]&gt;2,דבד[[#This Row],[b_n]]-E137,"")</f>
        <v>3</v>
      </c>
      <c r="G138" t="str">
        <f>IF(דבד[[#This Row],[הפרש דילוג אחרון שנקבע]]&lt;&gt;"",D137+E137+דבד[[#This Row],[הפרש דילוג אחרון שנקבע]],"")</f>
        <v/>
      </c>
      <c r="H138" t="str">
        <f>IF(AND(דבד[[#This Row],[מחזור פעילות]]&lt;&gt;"",דבד[[#This Row],[מחזור פעילות]]&lt;4,דבד[[#This Row],[CycleNumber]]&lt;B139),IF(G139=D139,1,0),"")</f>
        <v/>
      </c>
      <c r="I138" t="str">
        <f>IF(דבד[[#This Row],[CycleNumber]]&gt;B137,IF(דבד[[#This Row],[נשמר הדילוג?]]&lt;&gt;"",דבד[[#This Row],[נשמר הדילוג?]],I137),"")</f>
        <v/>
      </c>
      <c r="J138" t="str">
        <f>IF(דבד[[#This Row],[נשמר הדילוג?]]&lt;&gt;"",1,IF(AND(J137&lt;&gt;"",דבד[[#This Row],[CycleNumber]]&gt;B137,J137&lt;&gt;4),IF(דבד[[#This Row],[f_n]]=דבד[[#This Row],[עד ועד]],1,J137+1),""))</f>
        <v/>
      </c>
      <c r="K138" t="str">
        <f>IF(AND(דבד[[#This Row],[מחזור פעילות]]=1,OR(J137="",דבד[[#This Row],[נשמר הדילוג?]]&lt;&gt;"")),1,IF(דבד[[#This Row],[מחזור פעילות]]&lt;&gt;"",K137+1,""))</f>
        <v/>
      </c>
      <c r="L138" t="str">
        <f>IF(דבד[[#This Row],[מחזור פעילות]]&lt;4,1,"")</f>
        <v/>
      </c>
      <c r="M138" t="str">
        <f>IF(AND(דבד[[#This Row],[ספירת משך וסת]]&lt;&gt;"",דבד[[#This Row],[מחזור פעילות]]&lt;4,OR(דבד[[#This Row],[CycleNumber]]&gt;B139,B139="")),דבד[[#This Row],[ספירת משך וסת]],"")</f>
        <v/>
      </c>
      <c r="N138" t="str">
        <f>IF(AND(דבד[[#This Row],[נשמר הדילוג?]]&lt;&gt;"",J137&lt;&gt;""),1,"")</f>
        <v/>
      </c>
      <c r="P138" t="str">
        <f>IF(דבד[[#This Row],[קביעת דילוג]]=1,דבד[[#This Row],[d_n]],"")</f>
        <v/>
      </c>
      <c r="Q138" t="str">
        <f>IFERROR(IF(AND(דבד[[#This Row],[CycleNumber]]&gt;3,IF(דבד[[#This Row],[d_n]]=0,"",דבד[[#This Row],[b_n]]-E137=E137-E136)),1,""),"")</f>
        <v/>
      </c>
      <c r="R138" t="str">
        <f>IF(IFERROR(LOOKUP(דבד[[#This Row],[ClientID]],קביעויות[דילוג בתוך דילוג]),FALSE)=דבד[[#This Row],[ClientID]],1,"")</f>
        <v/>
      </c>
    </row>
    <row r="139" spans="1:18" x14ac:dyDescent="0.25">
      <c r="A139" t="s">
        <v>12</v>
      </c>
      <c r="B139">
        <v>6</v>
      </c>
      <c r="C139">
        <v>31</v>
      </c>
      <c r="D139">
        <f>דבד[[#This Row],[LengthofCycle]]+1</f>
        <v>32</v>
      </c>
      <c r="E139">
        <f>IF(דבד[[#This Row],[CycleNumber]]&gt;1,דבד[[#This Row],[LengthofCycle]]-C138,"")</f>
        <v>-1</v>
      </c>
      <c r="F139">
        <f>IF(דבד[[#This Row],[CycleNumber]]&gt;2,דבד[[#This Row],[b_n]]-E138,"")</f>
        <v>-3</v>
      </c>
      <c r="G139" t="str">
        <f>IF(דבד[[#This Row],[הפרש דילוג אחרון שנקבע]]&lt;&gt;"",D138+E138+דבד[[#This Row],[הפרש דילוג אחרון שנקבע]],"")</f>
        <v/>
      </c>
      <c r="H139" t="str">
        <f>IF(AND(דבד[[#This Row],[מחזור פעילות]]&lt;&gt;"",דבד[[#This Row],[מחזור פעילות]]&lt;4,דבד[[#This Row],[CycleNumber]]&lt;B140),IF(G140=D140,1,0),"")</f>
        <v/>
      </c>
      <c r="I139" t="str">
        <f>IF(דבד[[#This Row],[CycleNumber]]&gt;B138,IF(דבד[[#This Row],[נשמר הדילוג?]]&lt;&gt;"",דבד[[#This Row],[נשמר הדילוג?]],I138),"")</f>
        <v/>
      </c>
      <c r="J139" t="str">
        <f>IF(דבד[[#This Row],[נשמר הדילוג?]]&lt;&gt;"",1,IF(AND(J138&lt;&gt;"",דבד[[#This Row],[CycleNumber]]&gt;B138,J138&lt;&gt;4),IF(דבד[[#This Row],[f_n]]=דבד[[#This Row],[עד ועד]],1,J138+1),""))</f>
        <v/>
      </c>
      <c r="K139" t="str">
        <f>IF(AND(דבד[[#This Row],[מחזור פעילות]]=1,OR(J138="",דבד[[#This Row],[נשמר הדילוג?]]&lt;&gt;"")),1,IF(דבד[[#This Row],[מחזור פעילות]]&lt;&gt;"",K138+1,""))</f>
        <v/>
      </c>
      <c r="L139" t="str">
        <f>IF(דבד[[#This Row],[מחזור פעילות]]&lt;4,1,"")</f>
        <v/>
      </c>
      <c r="M139" t="str">
        <f>IF(AND(דבד[[#This Row],[ספירת משך וסת]]&lt;&gt;"",דבד[[#This Row],[מחזור פעילות]]&lt;4,OR(דבד[[#This Row],[CycleNumber]]&gt;B140,B140="")),דבד[[#This Row],[ספירת משך וסת]],"")</f>
        <v/>
      </c>
      <c r="N139" t="str">
        <f>IF(AND(דבד[[#This Row],[נשמר הדילוג?]]&lt;&gt;"",J138&lt;&gt;""),1,"")</f>
        <v/>
      </c>
      <c r="P139" t="str">
        <f>IF(דבד[[#This Row],[קביעת דילוג]]=1,דבד[[#This Row],[d_n]],"")</f>
        <v/>
      </c>
      <c r="Q139" t="str">
        <f>IFERROR(IF(AND(דבד[[#This Row],[CycleNumber]]&gt;3,IF(דבד[[#This Row],[d_n]]=0,"",דבד[[#This Row],[b_n]]-E138=E138-E137)),1,""),"")</f>
        <v/>
      </c>
      <c r="R139" t="str">
        <f>IF(IFERROR(LOOKUP(דבד[[#This Row],[ClientID]],קביעויות[דילוג בתוך דילוג]),FALSE)=דבד[[#This Row],[ClientID]],1,"")</f>
        <v/>
      </c>
    </row>
    <row r="140" spans="1:18" x14ac:dyDescent="0.25">
      <c r="A140" t="s">
        <v>12</v>
      </c>
      <c r="B140">
        <v>7</v>
      </c>
      <c r="C140">
        <v>30</v>
      </c>
      <c r="D140">
        <f>דבד[[#This Row],[LengthofCycle]]+1</f>
        <v>31</v>
      </c>
      <c r="E140">
        <f>IF(דבד[[#This Row],[CycleNumber]]&gt;1,דבד[[#This Row],[LengthofCycle]]-C139,"")</f>
        <v>-1</v>
      </c>
      <c r="F140">
        <f>IF(דבד[[#This Row],[CycleNumber]]&gt;2,דבד[[#This Row],[b_n]]-E139,"")</f>
        <v>0</v>
      </c>
      <c r="G140" t="str">
        <f>IF(דבד[[#This Row],[הפרש דילוג אחרון שנקבע]]&lt;&gt;"",D139+E139+דבד[[#This Row],[הפרש דילוג אחרון שנקבע]],"")</f>
        <v/>
      </c>
      <c r="H140" t="str">
        <f>IF(AND(דבד[[#This Row],[מחזור פעילות]]&lt;&gt;"",דבד[[#This Row],[מחזור פעילות]]&lt;4,דבד[[#This Row],[CycleNumber]]&lt;B141),IF(G141=D141,1,0),"")</f>
        <v/>
      </c>
      <c r="I140" t="str">
        <f>IF(דבד[[#This Row],[CycleNumber]]&gt;B139,IF(דבד[[#This Row],[נשמר הדילוג?]]&lt;&gt;"",דבד[[#This Row],[נשמר הדילוג?]],I139),"")</f>
        <v/>
      </c>
      <c r="J140" t="str">
        <f>IF(דבד[[#This Row],[נשמר הדילוג?]]&lt;&gt;"",1,IF(AND(J139&lt;&gt;"",דבד[[#This Row],[CycleNumber]]&gt;B139,J139&lt;&gt;4),IF(דבד[[#This Row],[f_n]]=דבד[[#This Row],[עד ועד]],1,J139+1),""))</f>
        <v/>
      </c>
      <c r="K140" t="str">
        <f>IF(AND(דבד[[#This Row],[מחזור פעילות]]=1,OR(J139="",דבד[[#This Row],[נשמר הדילוג?]]&lt;&gt;"")),1,IF(דבד[[#This Row],[מחזור פעילות]]&lt;&gt;"",K139+1,""))</f>
        <v/>
      </c>
      <c r="L140" t="str">
        <f>IF(דבד[[#This Row],[מחזור פעילות]]&lt;4,1,"")</f>
        <v/>
      </c>
      <c r="M140" t="str">
        <f>IF(AND(דבד[[#This Row],[ספירת משך וסת]]&lt;&gt;"",דבד[[#This Row],[מחזור פעילות]]&lt;4,OR(דבד[[#This Row],[CycleNumber]]&gt;B141,B141="")),דבד[[#This Row],[ספירת משך וסת]],"")</f>
        <v/>
      </c>
      <c r="N140" t="str">
        <f>IF(AND(דבד[[#This Row],[נשמר הדילוג?]]&lt;&gt;"",J139&lt;&gt;""),1,"")</f>
        <v/>
      </c>
      <c r="P140" t="str">
        <f>IF(דבד[[#This Row],[קביעת דילוג]]=1,דבד[[#This Row],[d_n]],"")</f>
        <v/>
      </c>
      <c r="Q140" t="str">
        <f>IFERROR(IF(AND(דבד[[#This Row],[CycleNumber]]&gt;3,IF(דבד[[#This Row],[d_n]]=0,"",דבד[[#This Row],[b_n]]-E139=E139-E138)),1,""),"")</f>
        <v/>
      </c>
      <c r="R140" t="str">
        <f>IF(IFERROR(LOOKUP(דבד[[#This Row],[ClientID]],קביעויות[דילוג בתוך דילוג]),FALSE)=דבד[[#This Row],[ClientID]],1,"")</f>
        <v/>
      </c>
    </row>
    <row r="141" spans="1:18" x14ac:dyDescent="0.25">
      <c r="A141" t="s">
        <v>12</v>
      </c>
      <c r="B141">
        <v>8</v>
      </c>
      <c r="C141">
        <v>33</v>
      </c>
      <c r="D141">
        <f>דבד[[#This Row],[LengthofCycle]]+1</f>
        <v>34</v>
      </c>
      <c r="E141">
        <f>IF(דבד[[#This Row],[CycleNumber]]&gt;1,דבד[[#This Row],[LengthofCycle]]-C140,"")</f>
        <v>3</v>
      </c>
      <c r="F141">
        <f>IF(דבד[[#This Row],[CycleNumber]]&gt;2,דבד[[#This Row],[b_n]]-E140,"")</f>
        <v>4</v>
      </c>
      <c r="G141" t="str">
        <f>IF(דבד[[#This Row],[הפרש דילוג אחרון שנקבע]]&lt;&gt;"",D140+E140+דבד[[#This Row],[הפרש דילוג אחרון שנקבע]],"")</f>
        <v/>
      </c>
      <c r="H141" t="str">
        <f>IF(AND(דבד[[#This Row],[מחזור פעילות]]&lt;&gt;"",דבד[[#This Row],[מחזור פעילות]]&lt;4,דבד[[#This Row],[CycleNumber]]&lt;B142),IF(G142=D142,1,0),"")</f>
        <v/>
      </c>
      <c r="I141" t="str">
        <f>IF(דבד[[#This Row],[CycleNumber]]&gt;B140,IF(דבד[[#This Row],[נשמר הדילוג?]]&lt;&gt;"",דבד[[#This Row],[נשמר הדילוג?]],I140),"")</f>
        <v/>
      </c>
      <c r="J141" t="str">
        <f>IF(דבד[[#This Row],[נשמר הדילוג?]]&lt;&gt;"",1,IF(AND(J140&lt;&gt;"",דבד[[#This Row],[CycleNumber]]&gt;B140,J140&lt;&gt;4),IF(דבד[[#This Row],[f_n]]=דבד[[#This Row],[עד ועד]],1,J140+1),""))</f>
        <v/>
      </c>
      <c r="K141" t="str">
        <f>IF(AND(דבד[[#This Row],[מחזור פעילות]]=1,OR(J140="",דבד[[#This Row],[נשמר הדילוג?]]&lt;&gt;"")),1,IF(דבד[[#This Row],[מחזור פעילות]]&lt;&gt;"",K140+1,""))</f>
        <v/>
      </c>
      <c r="L141" t="str">
        <f>IF(דבד[[#This Row],[מחזור פעילות]]&lt;4,1,"")</f>
        <v/>
      </c>
      <c r="M141" t="str">
        <f>IF(AND(דבד[[#This Row],[ספירת משך וסת]]&lt;&gt;"",דבד[[#This Row],[מחזור פעילות]]&lt;4,OR(דבד[[#This Row],[CycleNumber]]&gt;B142,B142="")),דבד[[#This Row],[ספירת משך וסת]],"")</f>
        <v/>
      </c>
      <c r="N141" t="str">
        <f>IF(AND(דבד[[#This Row],[נשמר הדילוג?]]&lt;&gt;"",J140&lt;&gt;""),1,"")</f>
        <v/>
      </c>
      <c r="P141" t="str">
        <f>IF(דבד[[#This Row],[קביעת דילוג]]=1,דבד[[#This Row],[d_n]],"")</f>
        <v/>
      </c>
      <c r="Q141" t="str">
        <f>IFERROR(IF(AND(דבד[[#This Row],[CycleNumber]]&gt;3,IF(דבד[[#This Row],[d_n]]=0,"",דבד[[#This Row],[b_n]]-E140=E140-E139)),1,""),"")</f>
        <v/>
      </c>
      <c r="R141" t="str">
        <f>IF(IFERROR(LOOKUP(דבד[[#This Row],[ClientID]],קביעויות[דילוג בתוך דילוג]),FALSE)=דבד[[#This Row],[ClientID]],1,"")</f>
        <v/>
      </c>
    </row>
    <row r="142" spans="1:18" x14ac:dyDescent="0.25">
      <c r="A142" t="s">
        <v>12</v>
      </c>
      <c r="B142">
        <v>9</v>
      </c>
      <c r="C142">
        <v>30</v>
      </c>
      <c r="D142">
        <f>דבד[[#This Row],[LengthofCycle]]+1</f>
        <v>31</v>
      </c>
      <c r="E142">
        <f>IF(דבד[[#This Row],[CycleNumber]]&gt;1,דבד[[#This Row],[LengthofCycle]]-C141,"")</f>
        <v>-3</v>
      </c>
      <c r="F142">
        <f>IF(דבד[[#This Row],[CycleNumber]]&gt;2,דבד[[#This Row],[b_n]]-E141,"")</f>
        <v>-6</v>
      </c>
      <c r="G142" t="str">
        <f>IF(דבד[[#This Row],[הפרש דילוג אחרון שנקבע]]&lt;&gt;"",D141+E141+דבד[[#This Row],[הפרש דילוג אחרון שנקבע]],"")</f>
        <v/>
      </c>
      <c r="H142" t="str">
        <f>IF(AND(דבד[[#This Row],[מחזור פעילות]]&lt;&gt;"",דבד[[#This Row],[מחזור פעילות]]&lt;4,דבד[[#This Row],[CycleNumber]]&lt;B143),IF(G143=D143,1,0),"")</f>
        <v/>
      </c>
      <c r="I142" t="str">
        <f>IF(דבד[[#This Row],[CycleNumber]]&gt;B141,IF(דבד[[#This Row],[נשמר הדילוג?]]&lt;&gt;"",דבד[[#This Row],[נשמר הדילוג?]],I141),"")</f>
        <v/>
      </c>
      <c r="J142" t="str">
        <f>IF(דבד[[#This Row],[נשמר הדילוג?]]&lt;&gt;"",1,IF(AND(J141&lt;&gt;"",דבד[[#This Row],[CycleNumber]]&gt;B141,J141&lt;&gt;4),IF(דבד[[#This Row],[f_n]]=דבד[[#This Row],[עד ועד]],1,J141+1),""))</f>
        <v/>
      </c>
      <c r="K142" t="str">
        <f>IF(AND(דבד[[#This Row],[מחזור פעילות]]=1,OR(J141="",דבד[[#This Row],[נשמר הדילוג?]]&lt;&gt;"")),1,IF(דבד[[#This Row],[מחזור פעילות]]&lt;&gt;"",K141+1,""))</f>
        <v/>
      </c>
      <c r="L142" t="str">
        <f>IF(דבד[[#This Row],[מחזור פעילות]]&lt;4,1,"")</f>
        <v/>
      </c>
      <c r="M142" t="str">
        <f>IF(AND(דבד[[#This Row],[ספירת משך וסת]]&lt;&gt;"",דבד[[#This Row],[מחזור פעילות]]&lt;4,OR(דבד[[#This Row],[CycleNumber]]&gt;B143,B143="")),דבד[[#This Row],[ספירת משך וסת]],"")</f>
        <v/>
      </c>
      <c r="N142" t="str">
        <f>IF(AND(דבד[[#This Row],[נשמר הדילוג?]]&lt;&gt;"",J141&lt;&gt;""),1,"")</f>
        <v/>
      </c>
      <c r="P142" t="str">
        <f>IF(דבד[[#This Row],[קביעת דילוג]]=1,דבד[[#This Row],[d_n]],"")</f>
        <v/>
      </c>
      <c r="Q142" t="str">
        <f>IFERROR(IF(AND(דבד[[#This Row],[CycleNumber]]&gt;3,IF(דבד[[#This Row],[d_n]]=0,"",דבד[[#This Row],[b_n]]-E141=E141-E140)),1,""),"")</f>
        <v/>
      </c>
      <c r="R142" t="str">
        <f>IF(IFERROR(LOOKUP(דבד[[#This Row],[ClientID]],קביעויות[דילוג בתוך דילוג]),FALSE)=דבד[[#This Row],[ClientID]],1,"")</f>
        <v/>
      </c>
    </row>
    <row r="143" spans="1:18" x14ac:dyDescent="0.25">
      <c r="A143" t="s">
        <v>12</v>
      </c>
      <c r="B143">
        <v>10</v>
      </c>
      <c r="C143">
        <v>26</v>
      </c>
      <c r="D143">
        <f>דבד[[#This Row],[LengthofCycle]]+1</f>
        <v>27</v>
      </c>
      <c r="E143">
        <f>IF(דבד[[#This Row],[CycleNumber]]&gt;1,דבד[[#This Row],[LengthofCycle]]-C142,"")</f>
        <v>-4</v>
      </c>
      <c r="F143">
        <f>IF(דבד[[#This Row],[CycleNumber]]&gt;2,דבד[[#This Row],[b_n]]-E142,"")</f>
        <v>-1</v>
      </c>
      <c r="G143" t="str">
        <f>IF(דבד[[#This Row],[הפרש דילוג אחרון שנקבע]]&lt;&gt;"",D142+E142+דבד[[#This Row],[הפרש דילוג אחרון שנקבע]],"")</f>
        <v/>
      </c>
      <c r="H143" t="str">
        <f>IF(AND(דבד[[#This Row],[מחזור פעילות]]&lt;&gt;"",דבד[[#This Row],[מחזור פעילות]]&lt;4,דבד[[#This Row],[CycleNumber]]&lt;B144),IF(G144=D144,1,0),"")</f>
        <v/>
      </c>
      <c r="I143" t="str">
        <f>IF(דבד[[#This Row],[CycleNumber]]&gt;B142,IF(דבד[[#This Row],[נשמר הדילוג?]]&lt;&gt;"",דבד[[#This Row],[נשמר הדילוג?]],I142),"")</f>
        <v/>
      </c>
      <c r="J143" t="str">
        <f>IF(דבד[[#This Row],[נשמר הדילוג?]]&lt;&gt;"",1,IF(AND(J142&lt;&gt;"",דבד[[#This Row],[CycleNumber]]&gt;B142,J142&lt;&gt;4),IF(דבד[[#This Row],[f_n]]=דבד[[#This Row],[עד ועד]],1,J142+1),""))</f>
        <v/>
      </c>
      <c r="K143" t="str">
        <f>IF(AND(דבד[[#This Row],[מחזור פעילות]]=1,OR(J142="",דבד[[#This Row],[נשמר הדילוג?]]&lt;&gt;"")),1,IF(דבד[[#This Row],[מחזור פעילות]]&lt;&gt;"",K142+1,""))</f>
        <v/>
      </c>
      <c r="L143" t="str">
        <f>IF(דבד[[#This Row],[מחזור פעילות]]&lt;4,1,"")</f>
        <v/>
      </c>
      <c r="M143" t="str">
        <f>IF(AND(דבד[[#This Row],[ספירת משך וסת]]&lt;&gt;"",דבד[[#This Row],[מחזור פעילות]]&lt;4,OR(דבד[[#This Row],[CycleNumber]]&gt;B144,B144="")),דבד[[#This Row],[ספירת משך וסת]],"")</f>
        <v/>
      </c>
      <c r="N143" t="str">
        <f>IF(AND(דבד[[#This Row],[נשמר הדילוג?]]&lt;&gt;"",J142&lt;&gt;""),1,"")</f>
        <v/>
      </c>
      <c r="P143" t="str">
        <f>IF(דבד[[#This Row],[קביעת דילוג]]=1,דבד[[#This Row],[d_n]],"")</f>
        <v/>
      </c>
      <c r="Q143" t="str">
        <f>IFERROR(IF(AND(דבד[[#This Row],[CycleNumber]]&gt;3,IF(דבד[[#This Row],[d_n]]=0,"",דבד[[#This Row],[b_n]]-E142=E142-E141)),1,""),"")</f>
        <v/>
      </c>
      <c r="R143" t="str">
        <f>IF(IFERROR(LOOKUP(דבד[[#This Row],[ClientID]],קביעויות[דילוג בתוך דילוג]),FALSE)=דבד[[#This Row],[ClientID]],1,"")</f>
        <v/>
      </c>
    </row>
    <row r="144" spans="1:18" x14ac:dyDescent="0.25">
      <c r="A144" t="s">
        <v>12</v>
      </c>
      <c r="B144">
        <v>11</v>
      </c>
      <c r="C144">
        <v>29</v>
      </c>
      <c r="D144">
        <f>דבד[[#This Row],[LengthofCycle]]+1</f>
        <v>30</v>
      </c>
      <c r="E144">
        <f>IF(דבד[[#This Row],[CycleNumber]]&gt;1,דבד[[#This Row],[LengthofCycle]]-C143,"")</f>
        <v>3</v>
      </c>
      <c r="F144">
        <f>IF(דבד[[#This Row],[CycleNumber]]&gt;2,דבד[[#This Row],[b_n]]-E143,"")</f>
        <v>7</v>
      </c>
      <c r="G144" t="str">
        <f>IF(דבד[[#This Row],[הפרש דילוג אחרון שנקבע]]&lt;&gt;"",D143+E143+דבד[[#This Row],[הפרש דילוג אחרון שנקבע]],"")</f>
        <v/>
      </c>
      <c r="H144" t="str">
        <f>IF(AND(דבד[[#This Row],[מחזור פעילות]]&lt;&gt;"",דבד[[#This Row],[מחזור פעילות]]&lt;4,דבד[[#This Row],[CycleNumber]]&lt;B145),IF(G145=D145,1,0),"")</f>
        <v/>
      </c>
      <c r="I144" t="str">
        <f>IF(דבד[[#This Row],[CycleNumber]]&gt;B143,IF(דבד[[#This Row],[נשמר הדילוג?]]&lt;&gt;"",דבד[[#This Row],[נשמר הדילוג?]],I143),"")</f>
        <v/>
      </c>
      <c r="J144" t="str">
        <f>IF(דבד[[#This Row],[נשמר הדילוג?]]&lt;&gt;"",1,IF(AND(J143&lt;&gt;"",דבד[[#This Row],[CycleNumber]]&gt;B143,J143&lt;&gt;4),IF(דבד[[#This Row],[f_n]]=דבד[[#This Row],[עד ועד]],1,J143+1),""))</f>
        <v/>
      </c>
      <c r="K144" t="str">
        <f>IF(AND(דבד[[#This Row],[מחזור פעילות]]=1,OR(J143="",דבד[[#This Row],[נשמר הדילוג?]]&lt;&gt;"")),1,IF(דבד[[#This Row],[מחזור פעילות]]&lt;&gt;"",K143+1,""))</f>
        <v/>
      </c>
      <c r="L144" t="str">
        <f>IF(דבד[[#This Row],[מחזור פעילות]]&lt;4,1,"")</f>
        <v/>
      </c>
      <c r="M144" t="str">
        <f>IF(AND(דבד[[#This Row],[ספירת משך וסת]]&lt;&gt;"",דבד[[#This Row],[מחזור פעילות]]&lt;4,OR(דבד[[#This Row],[CycleNumber]]&gt;B145,B145="")),דבד[[#This Row],[ספירת משך וסת]],"")</f>
        <v/>
      </c>
      <c r="N144" t="str">
        <f>IF(AND(דבד[[#This Row],[נשמר הדילוג?]]&lt;&gt;"",J143&lt;&gt;""),1,"")</f>
        <v/>
      </c>
      <c r="P144" t="str">
        <f>IF(דבד[[#This Row],[קביעת דילוג]]=1,דבד[[#This Row],[d_n]],"")</f>
        <v/>
      </c>
      <c r="Q144" t="str">
        <f>IFERROR(IF(AND(דבד[[#This Row],[CycleNumber]]&gt;3,IF(דבד[[#This Row],[d_n]]=0,"",דבד[[#This Row],[b_n]]-E143=E143-E142)),1,""),"")</f>
        <v/>
      </c>
      <c r="R144" t="str">
        <f>IF(IFERROR(LOOKUP(דבד[[#This Row],[ClientID]],קביעויות[דילוג בתוך דילוג]),FALSE)=דבד[[#This Row],[ClientID]],1,"")</f>
        <v/>
      </c>
    </row>
    <row r="145" spans="1:18" x14ac:dyDescent="0.25">
      <c r="A145" t="s">
        <v>13</v>
      </c>
      <c r="B145">
        <v>1</v>
      </c>
      <c r="C145">
        <v>28</v>
      </c>
      <c r="D145">
        <f>דבד[[#This Row],[LengthofCycle]]+1</f>
        <v>29</v>
      </c>
      <c r="E145" t="str">
        <f>IF(דבד[[#This Row],[CycleNumber]]&gt;1,דבד[[#This Row],[LengthofCycle]]-C144,"")</f>
        <v/>
      </c>
      <c r="F145" t="str">
        <f>IF(דבד[[#This Row],[CycleNumber]]&gt;2,דבד[[#This Row],[b_n]]-E144,"")</f>
        <v/>
      </c>
      <c r="G145" t="str">
        <f>IF(דבד[[#This Row],[הפרש דילוג אחרון שנקבע]]&lt;&gt;"",D144+E144+דבד[[#This Row],[הפרש דילוג אחרון שנקבע]],"")</f>
        <v/>
      </c>
      <c r="H145" t="str">
        <f>IF(AND(דבד[[#This Row],[מחזור פעילות]]&lt;&gt;"",דבד[[#This Row],[מחזור פעילות]]&lt;4,דבד[[#This Row],[CycleNumber]]&lt;B146),IF(G146=D146,1,0),"")</f>
        <v/>
      </c>
      <c r="I145" t="str">
        <f>IF(דבד[[#This Row],[CycleNumber]]&gt;B144,IF(דבד[[#This Row],[נשמר הדילוג?]]&lt;&gt;"",דבד[[#This Row],[נשמר הדילוג?]],I144),"")</f>
        <v/>
      </c>
      <c r="J145" t="str">
        <f>IF(דבד[[#This Row],[נשמר הדילוג?]]&lt;&gt;"",1,IF(AND(J144&lt;&gt;"",דבד[[#This Row],[CycleNumber]]&gt;B144,J144&lt;&gt;4),IF(דבד[[#This Row],[f_n]]=דבד[[#This Row],[עד ועד]],1,J144+1),""))</f>
        <v/>
      </c>
      <c r="K145" t="str">
        <f>IF(AND(דבד[[#This Row],[מחזור פעילות]]=1,OR(J144="",דבד[[#This Row],[נשמר הדילוג?]]&lt;&gt;"")),1,IF(דבד[[#This Row],[מחזור פעילות]]&lt;&gt;"",K144+1,""))</f>
        <v/>
      </c>
      <c r="L145" t="str">
        <f>IF(דבד[[#This Row],[מחזור פעילות]]&lt;4,1,"")</f>
        <v/>
      </c>
      <c r="M145" t="str">
        <f>IF(AND(דבד[[#This Row],[ספירת משך וסת]]&lt;&gt;"",דבד[[#This Row],[מחזור פעילות]]&lt;4,OR(דבד[[#This Row],[CycleNumber]]&gt;B146,B146="")),דבד[[#This Row],[ספירת משך וסת]],"")</f>
        <v/>
      </c>
      <c r="N145" t="str">
        <f>IF(AND(דבד[[#This Row],[נשמר הדילוג?]]&lt;&gt;"",J144&lt;&gt;""),1,"")</f>
        <v/>
      </c>
      <c r="P145" t="str">
        <f>IF(דבד[[#This Row],[קביעת דילוג]]=1,דבד[[#This Row],[d_n]],"")</f>
        <v/>
      </c>
      <c r="Q145" t="str">
        <f>IFERROR(IF(AND(דבד[[#This Row],[CycleNumber]]&gt;3,IF(דבד[[#This Row],[d_n]]=0,"",דבד[[#This Row],[b_n]]-E144=E144-E143)),1,""),"")</f>
        <v/>
      </c>
      <c r="R145" t="str">
        <f>IF(IFERROR(LOOKUP(דבד[[#This Row],[ClientID]],קביעויות[דילוג בתוך דילוג]),FALSE)=דבד[[#This Row],[ClientID]],1,"")</f>
        <v/>
      </c>
    </row>
    <row r="146" spans="1:18" x14ac:dyDescent="0.25">
      <c r="A146" t="s">
        <v>13</v>
      </c>
      <c r="B146">
        <v>2</v>
      </c>
      <c r="C146">
        <v>27</v>
      </c>
      <c r="D146">
        <f>דבד[[#This Row],[LengthofCycle]]+1</f>
        <v>28</v>
      </c>
      <c r="E146">
        <f>IF(דבד[[#This Row],[CycleNumber]]&gt;1,דבד[[#This Row],[LengthofCycle]]-C145,"")</f>
        <v>-1</v>
      </c>
      <c r="F146" t="str">
        <f>IF(דבד[[#This Row],[CycleNumber]]&gt;2,דבד[[#This Row],[b_n]]-E145,"")</f>
        <v/>
      </c>
      <c r="G146" t="str">
        <f>IF(דבד[[#This Row],[הפרש דילוג אחרון שנקבע]]&lt;&gt;"",D145+E145+דבד[[#This Row],[הפרש דילוג אחרון שנקבע]],"")</f>
        <v/>
      </c>
      <c r="H146" t="str">
        <f>IF(AND(דבד[[#This Row],[מחזור פעילות]]&lt;&gt;"",דבד[[#This Row],[מחזור פעילות]]&lt;4,דבד[[#This Row],[CycleNumber]]&lt;B147),IF(G147=D147,1,0),"")</f>
        <v/>
      </c>
      <c r="I146" t="str">
        <f>IF(דבד[[#This Row],[CycleNumber]]&gt;B145,IF(דבד[[#This Row],[נשמר הדילוג?]]&lt;&gt;"",דבד[[#This Row],[נשמר הדילוג?]],I145),"")</f>
        <v/>
      </c>
      <c r="J146" t="str">
        <f>IF(דבד[[#This Row],[נשמר הדילוג?]]&lt;&gt;"",1,IF(AND(J145&lt;&gt;"",דבד[[#This Row],[CycleNumber]]&gt;B145,J145&lt;&gt;4),IF(דבד[[#This Row],[f_n]]=דבד[[#This Row],[עד ועד]],1,J145+1),""))</f>
        <v/>
      </c>
      <c r="K146" t="str">
        <f>IF(AND(דבד[[#This Row],[מחזור פעילות]]=1,OR(J145="",דבד[[#This Row],[נשמר הדילוג?]]&lt;&gt;"")),1,IF(דבד[[#This Row],[מחזור פעילות]]&lt;&gt;"",K145+1,""))</f>
        <v/>
      </c>
      <c r="L146" t="str">
        <f>IF(דבד[[#This Row],[מחזור פעילות]]&lt;4,1,"")</f>
        <v/>
      </c>
      <c r="M146" t="str">
        <f>IF(AND(דבד[[#This Row],[ספירת משך וסת]]&lt;&gt;"",דבד[[#This Row],[מחזור פעילות]]&lt;4,OR(דבד[[#This Row],[CycleNumber]]&gt;B147,B147="")),דבד[[#This Row],[ספירת משך וסת]],"")</f>
        <v/>
      </c>
      <c r="N146" t="str">
        <f>IF(AND(דבד[[#This Row],[נשמר הדילוג?]]&lt;&gt;"",J145&lt;&gt;""),1,"")</f>
        <v/>
      </c>
      <c r="P146" t="str">
        <f>IF(דבד[[#This Row],[קביעת דילוג]]=1,דבד[[#This Row],[d_n]],"")</f>
        <v/>
      </c>
      <c r="Q146" t="str">
        <f>IFERROR(IF(AND(דבד[[#This Row],[CycleNumber]]&gt;3,IF(דבד[[#This Row],[d_n]]=0,"",דבד[[#This Row],[b_n]]-E145=E145-E144)),1,""),"")</f>
        <v/>
      </c>
      <c r="R146" t="str">
        <f>IF(IFERROR(LOOKUP(דבד[[#This Row],[ClientID]],קביעויות[דילוג בתוך דילוג]),FALSE)=דבד[[#This Row],[ClientID]],1,"")</f>
        <v/>
      </c>
    </row>
    <row r="147" spans="1:18" x14ac:dyDescent="0.25">
      <c r="A147" t="s">
        <v>13</v>
      </c>
      <c r="B147">
        <v>3</v>
      </c>
      <c r="C147">
        <v>36</v>
      </c>
      <c r="D147">
        <f>דבד[[#This Row],[LengthofCycle]]+1</f>
        <v>37</v>
      </c>
      <c r="E147">
        <f>IF(דבד[[#This Row],[CycleNumber]]&gt;1,דבד[[#This Row],[LengthofCycle]]-C146,"")</f>
        <v>9</v>
      </c>
      <c r="F147">
        <f>IF(דבד[[#This Row],[CycleNumber]]&gt;2,דבד[[#This Row],[b_n]]-E146,"")</f>
        <v>10</v>
      </c>
      <c r="G147" t="str">
        <f>IF(דבד[[#This Row],[הפרש דילוג אחרון שנקבע]]&lt;&gt;"",D146+E146+דבד[[#This Row],[הפרש דילוג אחרון שנקבע]],"")</f>
        <v/>
      </c>
      <c r="H147" t="str">
        <f>IF(AND(דבד[[#This Row],[מחזור פעילות]]&lt;&gt;"",דבד[[#This Row],[מחזור פעילות]]&lt;4,דבד[[#This Row],[CycleNumber]]&lt;B148),IF(G148=D148,1,0),"")</f>
        <v/>
      </c>
      <c r="I147" t="str">
        <f>IF(דבד[[#This Row],[CycleNumber]]&gt;B146,IF(דבד[[#This Row],[נשמר הדילוג?]]&lt;&gt;"",דבד[[#This Row],[נשמר הדילוג?]],I146),"")</f>
        <v/>
      </c>
      <c r="J147" t="str">
        <f>IF(דבד[[#This Row],[נשמר הדילוג?]]&lt;&gt;"",1,IF(AND(J146&lt;&gt;"",דבד[[#This Row],[CycleNumber]]&gt;B146,J146&lt;&gt;4),IF(דבד[[#This Row],[f_n]]=דבד[[#This Row],[עד ועד]],1,J146+1),""))</f>
        <v/>
      </c>
      <c r="K147" t="str">
        <f>IF(AND(דבד[[#This Row],[מחזור פעילות]]=1,OR(J146="",דבד[[#This Row],[נשמר הדילוג?]]&lt;&gt;"")),1,IF(דבד[[#This Row],[מחזור פעילות]]&lt;&gt;"",K146+1,""))</f>
        <v/>
      </c>
      <c r="L147" t="str">
        <f>IF(דבד[[#This Row],[מחזור פעילות]]&lt;4,1,"")</f>
        <v/>
      </c>
      <c r="M147" t="str">
        <f>IF(AND(דבד[[#This Row],[ספירת משך וסת]]&lt;&gt;"",דבד[[#This Row],[מחזור פעילות]]&lt;4,OR(דבד[[#This Row],[CycleNumber]]&gt;B148,B148="")),דבד[[#This Row],[ספירת משך וסת]],"")</f>
        <v/>
      </c>
      <c r="N147" t="str">
        <f>IF(AND(דבד[[#This Row],[נשמר הדילוג?]]&lt;&gt;"",J146&lt;&gt;""),1,"")</f>
        <v/>
      </c>
      <c r="P147" t="str">
        <f>IF(דבד[[#This Row],[קביעת דילוג]]=1,דבד[[#This Row],[d_n]],"")</f>
        <v/>
      </c>
      <c r="Q147" t="str">
        <f>IFERROR(IF(AND(דבד[[#This Row],[CycleNumber]]&gt;3,IF(דבד[[#This Row],[d_n]]=0,"",דבד[[#This Row],[b_n]]-E146=E146-E145)),1,""),"")</f>
        <v/>
      </c>
      <c r="R147" t="str">
        <f>IF(IFERROR(LOOKUP(דבד[[#This Row],[ClientID]],קביעויות[דילוג בתוך דילוג]),FALSE)=דבד[[#This Row],[ClientID]],1,"")</f>
        <v/>
      </c>
    </row>
    <row r="148" spans="1:18" x14ac:dyDescent="0.25">
      <c r="A148" t="s">
        <v>13</v>
      </c>
      <c r="B148">
        <v>4</v>
      </c>
      <c r="C148">
        <v>38</v>
      </c>
      <c r="D148">
        <f>דבד[[#This Row],[LengthofCycle]]+1</f>
        <v>39</v>
      </c>
      <c r="E148">
        <f>IF(דבד[[#This Row],[CycleNumber]]&gt;1,דבד[[#This Row],[LengthofCycle]]-C147,"")</f>
        <v>2</v>
      </c>
      <c r="F148">
        <f>IF(דבד[[#This Row],[CycleNumber]]&gt;2,דבד[[#This Row],[b_n]]-E147,"")</f>
        <v>-7</v>
      </c>
      <c r="G148" t="str">
        <f>IF(דבד[[#This Row],[הפרש דילוג אחרון שנקבע]]&lt;&gt;"",D147+E147+דבד[[#This Row],[הפרש דילוג אחרון שנקבע]],"")</f>
        <v/>
      </c>
      <c r="H148" t="str">
        <f>IF(AND(דבד[[#This Row],[מחזור פעילות]]&lt;&gt;"",דבד[[#This Row],[מחזור פעילות]]&lt;4,דבד[[#This Row],[CycleNumber]]&lt;B149),IF(G149=D149,1,0),"")</f>
        <v/>
      </c>
      <c r="I148" t="str">
        <f>IF(דבד[[#This Row],[CycleNumber]]&gt;B147,IF(דבד[[#This Row],[נשמר הדילוג?]]&lt;&gt;"",דבד[[#This Row],[נשמר הדילוג?]],I147),"")</f>
        <v/>
      </c>
      <c r="J148" t="str">
        <f>IF(דבד[[#This Row],[נשמר הדילוג?]]&lt;&gt;"",1,IF(AND(J147&lt;&gt;"",דבד[[#This Row],[CycleNumber]]&gt;B147,J147&lt;&gt;4),IF(דבד[[#This Row],[f_n]]=דבד[[#This Row],[עד ועד]],1,J147+1),""))</f>
        <v/>
      </c>
      <c r="K148" t="str">
        <f>IF(AND(דבד[[#This Row],[מחזור פעילות]]=1,OR(J147="",דבד[[#This Row],[נשמר הדילוג?]]&lt;&gt;"")),1,IF(דבד[[#This Row],[מחזור פעילות]]&lt;&gt;"",K147+1,""))</f>
        <v/>
      </c>
      <c r="L148" t="str">
        <f>IF(דבד[[#This Row],[מחזור פעילות]]&lt;4,1,"")</f>
        <v/>
      </c>
      <c r="M148" t="str">
        <f>IF(AND(דבד[[#This Row],[ספירת משך וסת]]&lt;&gt;"",דבד[[#This Row],[מחזור פעילות]]&lt;4,OR(דבד[[#This Row],[CycleNumber]]&gt;B149,B149="")),דבד[[#This Row],[ספירת משך וסת]],"")</f>
        <v/>
      </c>
      <c r="N148" t="str">
        <f>IF(AND(דבד[[#This Row],[נשמר הדילוג?]]&lt;&gt;"",J147&lt;&gt;""),1,"")</f>
        <v/>
      </c>
      <c r="P148" t="str">
        <f>IF(דבד[[#This Row],[קביעת דילוג]]=1,דבד[[#This Row],[d_n]],"")</f>
        <v/>
      </c>
      <c r="Q148" t="str">
        <f>IFERROR(IF(AND(דבד[[#This Row],[CycleNumber]]&gt;3,IF(דבד[[#This Row],[d_n]]=0,"",דבד[[#This Row],[b_n]]-E147=E147-E146)),1,""),"")</f>
        <v/>
      </c>
      <c r="R148" t="str">
        <f>IF(IFERROR(LOOKUP(דבד[[#This Row],[ClientID]],קביעויות[דילוג בתוך דילוג]),FALSE)=דבד[[#This Row],[ClientID]],1,"")</f>
        <v/>
      </c>
    </row>
    <row r="149" spans="1:18" x14ac:dyDescent="0.25">
      <c r="A149" t="s">
        <v>13</v>
      </c>
      <c r="B149">
        <v>5</v>
      </c>
      <c r="C149">
        <v>35</v>
      </c>
      <c r="D149">
        <f>דבד[[#This Row],[LengthofCycle]]+1</f>
        <v>36</v>
      </c>
      <c r="E149">
        <f>IF(דבד[[#This Row],[CycleNumber]]&gt;1,דבד[[#This Row],[LengthofCycle]]-C148,"")</f>
        <v>-3</v>
      </c>
      <c r="F149">
        <f>IF(דבד[[#This Row],[CycleNumber]]&gt;2,דבד[[#This Row],[b_n]]-E148,"")</f>
        <v>-5</v>
      </c>
      <c r="G149" t="str">
        <f>IF(דבד[[#This Row],[הפרש דילוג אחרון שנקבע]]&lt;&gt;"",D148+E148+דבד[[#This Row],[הפרש דילוג אחרון שנקבע]],"")</f>
        <v/>
      </c>
      <c r="H149" t="str">
        <f>IF(AND(דבד[[#This Row],[מחזור פעילות]]&lt;&gt;"",דבד[[#This Row],[מחזור פעילות]]&lt;4,דבד[[#This Row],[CycleNumber]]&lt;B150),IF(G150=D150,1,0),"")</f>
        <v/>
      </c>
      <c r="I149" t="str">
        <f>IF(דבד[[#This Row],[CycleNumber]]&gt;B148,IF(דבד[[#This Row],[נשמר הדילוג?]]&lt;&gt;"",דבד[[#This Row],[נשמר הדילוג?]],I148),"")</f>
        <v/>
      </c>
      <c r="J149" t="str">
        <f>IF(דבד[[#This Row],[נשמר הדילוג?]]&lt;&gt;"",1,IF(AND(J148&lt;&gt;"",דבד[[#This Row],[CycleNumber]]&gt;B148,J148&lt;&gt;4),IF(דבד[[#This Row],[f_n]]=דבד[[#This Row],[עד ועד]],1,J148+1),""))</f>
        <v/>
      </c>
      <c r="K149" t="str">
        <f>IF(AND(דבד[[#This Row],[מחזור פעילות]]=1,OR(J148="",דבד[[#This Row],[נשמר הדילוג?]]&lt;&gt;"")),1,IF(דבד[[#This Row],[מחזור פעילות]]&lt;&gt;"",K148+1,""))</f>
        <v/>
      </c>
      <c r="L149" t="str">
        <f>IF(דבד[[#This Row],[מחזור פעילות]]&lt;4,1,"")</f>
        <v/>
      </c>
      <c r="M149" t="str">
        <f>IF(AND(דבד[[#This Row],[ספירת משך וסת]]&lt;&gt;"",דבד[[#This Row],[מחזור פעילות]]&lt;4,OR(דבד[[#This Row],[CycleNumber]]&gt;B150,B150="")),דבד[[#This Row],[ספירת משך וסת]],"")</f>
        <v/>
      </c>
      <c r="N149" t="str">
        <f>IF(AND(דבד[[#This Row],[נשמר הדילוג?]]&lt;&gt;"",J148&lt;&gt;""),1,"")</f>
        <v/>
      </c>
      <c r="P149" t="str">
        <f>IF(דבד[[#This Row],[קביעת דילוג]]=1,דבד[[#This Row],[d_n]],"")</f>
        <v/>
      </c>
      <c r="Q149" t="str">
        <f>IFERROR(IF(AND(דבד[[#This Row],[CycleNumber]]&gt;3,IF(דבד[[#This Row],[d_n]]=0,"",דבד[[#This Row],[b_n]]-E148=E148-E147)),1,""),"")</f>
        <v/>
      </c>
      <c r="R149" t="str">
        <f>IF(IFERROR(LOOKUP(דבד[[#This Row],[ClientID]],קביעויות[דילוג בתוך דילוג]),FALSE)=דבד[[#This Row],[ClientID]],1,"")</f>
        <v/>
      </c>
    </row>
    <row r="150" spans="1:18" x14ac:dyDescent="0.25">
      <c r="A150" t="s">
        <v>13</v>
      </c>
      <c r="B150">
        <v>6</v>
      </c>
      <c r="C150">
        <v>28</v>
      </c>
      <c r="D150">
        <f>דבד[[#This Row],[LengthofCycle]]+1</f>
        <v>29</v>
      </c>
      <c r="E150">
        <f>IF(דבד[[#This Row],[CycleNumber]]&gt;1,דבד[[#This Row],[LengthofCycle]]-C149,"")</f>
        <v>-7</v>
      </c>
      <c r="F150">
        <f>IF(דבד[[#This Row],[CycleNumber]]&gt;2,דבד[[#This Row],[b_n]]-E149,"")</f>
        <v>-4</v>
      </c>
      <c r="G150" t="str">
        <f>IF(דבד[[#This Row],[הפרש דילוג אחרון שנקבע]]&lt;&gt;"",D149+E149+דבד[[#This Row],[הפרש דילוג אחרון שנקבע]],"")</f>
        <v/>
      </c>
      <c r="H150" t="str">
        <f>IF(AND(דבד[[#This Row],[מחזור פעילות]]&lt;&gt;"",דבד[[#This Row],[מחזור פעילות]]&lt;4,דבד[[#This Row],[CycleNumber]]&lt;B151),IF(G151=D151,1,0),"")</f>
        <v/>
      </c>
      <c r="I150" t="str">
        <f>IF(דבד[[#This Row],[CycleNumber]]&gt;B149,IF(דבד[[#This Row],[נשמר הדילוג?]]&lt;&gt;"",דבד[[#This Row],[נשמר הדילוג?]],I149),"")</f>
        <v/>
      </c>
      <c r="J150" t="str">
        <f>IF(דבד[[#This Row],[נשמר הדילוג?]]&lt;&gt;"",1,IF(AND(J149&lt;&gt;"",דבד[[#This Row],[CycleNumber]]&gt;B149,J149&lt;&gt;4),IF(דבד[[#This Row],[f_n]]=דבד[[#This Row],[עד ועד]],1,J149+1),""))</f>
        <v/>
      </c>
      <c r="K150" t="str">
        <f>IF(AND(דבד[[#This Row],[מחזור פעילות]]=1,OR(J149="",דבד[[#This Row],[נשמר הדילוג?]]&lt;&gt;"")),1,IF(דבד[[#This Row],[מחזור פעילות]]&lt;&gt;"",K149+1,""))</f>
        <v/>
      </c>
      <c r="L150" t="str">
        <f>IF(דבד[[#This Row],[מחזור פעילות]]&lt;4,1,"")</f>
        <v/>
      </c>
      <c r="M150" t="str">
        <f>IF(AND(דבד[[#This Row],[ספירת משך וסת]]&lt;&gt;"",דבד[[#This Row],[מחזור פעילות]]&lt;4,OR(דבד[[#This Row],[CycleNumber]]&gt;B151,B151="")),דבד[[#This Row],[ספירת משך וסת]],"")</f>
        <v/>
      </c>
      <c r="N150" t="str">
        <f>IF(AND(דבד[[#This Row],[נשמר הדילוג?]]&lt;&gt;"",J149&lt;&gt;""),1,"")</f>
        <v/>
      </c>
      <c r="P150" t="str">
        <f>IF(דבד[[#This Row],[קביעת דילוג]]=1,דבד[[#This Row],[d_n]],"")</f>
        <v/>
      </c>
      <c r="Q150" t="str">
        <f>IFERROR(IF(AND(דבד[[#This Row],[CycleNumber]]&gt;3,IF(דבד[[#This Row],[d_n]]=0,"",דבד[[#This Row],[b_n]]-E149=E149-E148)),1,""),"")</f>
        <v/>
      </c>
      <c r="R150" t="str">
        <f>IF(IFERROR(LOOKUP(דבד[[#This Row],[ClientID]],קביעויות[דילוג בתוך דילוג]),FALSE)=דבד[[#This Row],[ClientID]],1,"")</f>
        <v/>
      </c>
    </row>
    <row r="151" spans="1:18" x14ac:dyDescent="0.25">
      <c r="A151" t="s">
        <v>13</v>
      </c>
      <c r="B151">
        <v>7</v>
      </c>
      <c r="C151">
        <v>31</v>
      </c>
      <c r="D151">
        <f>דבד[[#This Row],[LengthofCycle]]+1</f>
        <v>32</v>
      </c>
      <c r="E151">
        <f>IF(דבד[[#This Row],[CycleNumber]]&gt;1,דבד[[#This Row],[LengthofCycle]]-C150,"")</f>
        <v>3</v>
      </c>
      <c r="F151">
        <f>IF(דבד[[#This Row],[CycleNumber]]&gt;2,דבד[[#This Row],[b_n]]-E150,"")</f>
        <v>10</v>
      </c>
      <c r="G151" t="str">
        <f>IF(דבד[[#This Row],[הפרש דילוג אחרון שנקבע]]&lt;&gt;"",D150+E150+דבד[[#This Row],[הפרש דילוג אחרון שנקבע]],"")</f>
        <v/>
      </c>
      <c r="H151" t="str">
        <f>IF(AND(דבד[[#This Row],[מחזור פעילות]]&lt;&gt;"",דבד[[#This Row],[מחזור פעילות]]&lt;4,דבד[[#This Row],[CycleNumber]]&lt;B152),IF(G152=D152,1,0),"")</f>
        <v/>
      </c>
      <c r="I151" t="str">
        <f>IF(דבד[[#This Row],[CycleNumber]]&gt;B150,IF(דבד[[#This Row],[נשמר הדילוג?]]&lt;&gt;"",דבד[[#This Row],[נשמר הדילוג?]],I150),"")</f>
        <v/>
      </c>
      <c r="J151" t="str">
        <f>IF(דבד[[#This Row],[נשמר הדילוג?]]&lt;&gt;"",1,IF(AND(J150&lt;&gt;"",דבד[[#This Row],[CycleNumber]]&gt;B150,J150&lt;&gt;4),IF(דבד[[#This Row],[f_n]]=דבד[[#This Row],[עד ועד]],1,J150+1),""))</f>
        <v/>
      </c>
      <c r="K151" t="str">
        <f>IF(AND(דבד[[#This Row],[מחזור פעילות]]=1,OR(J150="",דבד[[#This Row],[נשמר הדילוג?]]&lt;&gt;"")),1,IF(דבד[[#This Row],[מחזור פעילות]]&lt;&gt;"",K150+1,""))</f>
        <v/>
      </c>
      <c r="L151" t="str">
        <f>IF(דבד[[#This Row],[מחזור פעילות]]&lt;4,1,"")</f>
        <v/>
      </c>
      <c r="M151" t="str">
        <f>IF(AND(דבד[[#This Row],[ספירת משך וסת]]&lt;&gt;"",דבד[[#This Row],[מחזור פעילות]]&lt;4,OR(דבד[[#This Row],[CycleNumber]]&gt;B152,B152="")),דבד[[#This Row],[ספירת משך וסת]],"")</f>
        <v/>
      </c>
      <c r="N151" t="str">
        <f>IF(AND(דבד[[#This Row],[נשמר הדילוג?]]&lt;&gt;"",J150&lt;&gt;""),1,"")</f>
        <v/>
      </c>
      <c r="P151" t="str">
        <f>IF(דבד[[#This Row],[קביעת דילוג]]=1,דבד[[#This Row],[d_n]],"")</f>
        <v/>
      </c>
      <c r="Q151" t="str">
        <f>IFERROR(IF(AND(דבד[[#This Row],[CycleNumber]]&gt;3,IF(דבד[[#This Row],[d_n]]=0,"",דבד[[#This Row],[b_n]]-E150=E150-E149)),1,""),"")</f>
        <v/>
      </c>
      <c r="R151" t="str">
        <f>IF(IFERROR(LOOKUP(דבד[[#This Row],[ClientID]],קביעויות[דילוג בתוך דילוג]),FALSE)=דבד[[#This Row],[ClientID]],1,"")</f>
        <v/>
      </c>
    </row>
    <row r="152" spans="1:18" x14ac:dyDescent="0.25">
      <c r="A152" t="s">
        <v>13</v>
      </c>
      <c r="B152">
        <v>8</v>
      </c>
      <c r="C152">
        <v>33</v>
      </c>
      <c r="D152">
        <f>דבד[[#This Row],[LengthofCycle]]+1</f>
        <v>34</v>
      </c>
      <c r="E152">
        <f>IF(דבד[[#This Row],[CycleNumber]]&gt;1,דבד[[#This Row],[LengthofCycle]]-C151,"")</f>
        <v>2</v>
      </c>
      <c r="F152">
        <f>IF(דבד[[#This Row],[CycleNumber]]&gt;2,דבד[[#This Row],[b_n]]-E151,"")</f>
        <v>-1</v>
      </c>
      <c r="G152" t="str">
        <f>IF(דבד[[#This Row],[הפרש דילוג אחרון שנקבע]]&lt;&gt;"",D151+E151+דבד[[#This Row],[הפרש דילוג אחרון שנקבע]],"")</f>
        <v/>
      </c>
      <c r="H152" t="str">
        <f>IF(AND(דבד[[#This Row],[מחזור פעילות]]&lt;&gt;"",דבד[[#This Row],[מחזור פעילות]]&lt;4,דבד[[#This Row],[CycleNumber]]&lt;B153),IF(G153=D153,1,0),"")</f>
        <v/>
      </c>
      <c r="I152" t="str">
        <f>IF(דבד[[#This Row],[CycleNumber]]&gt;B151,IF(דבד[[#This Row],[נשמר הדילוג?]]&lt;&gt;"",דבד[[#This Row],[נשמר הדילוג?]],I151),"")</f>
        <v/>
      </c>
      <c r="J152" t="str">
        <f>IF(דבד[[#This Row],[נשמר הדילוג?]]&lt;&gt;"",1,IF(AND(J151&lt;&gt;"",דבד[[#This Row],[CycleNumber]]&gt;B151,J151&lt;&gt;4),IF(דבד[[#This Row],[f_n]]=דבד[[#This Row],[עד ועד]],1,J151+1),""))</f>
        <v/>
      </c>
      <c r="K152" t="str">
        <f>IF(AND(דבד[[#This Row],[מחזור פעילות]]=1,OR(J151="",דבד[[#This Row],[נשמר הדילוג?]]&lt;&gt;"")),1,IF(דבד[[#This Row],[מחזור פעילות]]&lt;&gt;"",K151+1,""))</f>
        <v/>
      </c>
      <c r="L152" t="str">
        <f>IF(דבד[[#This Row],[מחזור פעילות]]&lt;4,1,"")</f>
        <v/>
      </c>
      <c r="M152" t="str">
        <f>IF(AND(דבד[[#This Row],[ספירת משך וסת]]&lt;&gt;"",דבד[[#This Row],[מחזור פעילות]]&lt;4,OR(דבד[[#This Row],[CycleNumber]]&gt;B153,B153="")),דבד[[#This Row],[ספירת משך וסת]],"")</f>
        <v/>
      </c>
      <c r="N152" t="str">
        <f>IF(AND(דבד[[#This Row],[נשמר הדילוג?]]&lt;&gt;"",J151&lt;&gt;""),1,"")</f>
        <v/>
      </c>
      <c r="P152" t="str">
        <f>IF(דבד[[#This Row],[קביעת דילוג]]=1,דבד[[#This Row],[d_n]],"")</f>
        <v/>
      </c>
      <c r="Q152" t="str">
        <f>IFERROR(IF(AND(דבד[[#This Row],[CycleNumber]]&gt;3,IF(דבד[[#This Row],[d_n]]=0,"",דבד[[#This Row],[b_n]]-E151=E151-E150)),1,""),"")</f>
        <v/>
      </c>
      <c r="R152" t="str">
        <f>IF(IFERROR(LOOKUP(דבד[[#This Row],[ClientID]],קביעויות[דילוג בתוך דילוג]),FALSE)=דבד[[#This Row],[ClientID]],1,"")</f>
        <v/>
      </c>
    </row>
    <row r="153" spans="1:18" x14ac:dyDescent="0.25">
      <c r="A153" t="s">
        <v>13</v>
      </c>
      <c r="B153">
        <v>9</v>
      </c>
      <c r="C153">
        <v>29</v>
      </c>
      <c r="D153">
        <f>דבד[[#This Row],[LengthofCycle]]+1</f>
        <v>30</v>
      </c>
      <c r="E153">
        <f>IF(דבד[[#This Row],[CycleNumber]]&gt;1,דבד[[#This Row],[LengthofCycle]]-C152,"")</f>
        <v>-4</v>
      </c>
      <c r="F153">
        <f>IF(דבד[[#This Row],[CycleNumber]]&gt;2,דבד[[#This Row],[b_n]]-E152,"")</f>
        <v>-6</v>
      </c>
      <c r="G153" t="str">
        <f>IF(דבד[[#This Row],[הפרש דילוג אחרון שנקבע]]&lt;&gt;"",D152+E152+דבד[[#This Row],[הפרש דילוג אחרון שנקבע]],"")</f>
        <v/>
      </c>
      <c r="H153" t="str">
        <f>IF(AND(דבד[[#This Row],[מחזור פעילות]]&lt;&gt;"",דבד[[#This Row],[מחזור פעילות]]&lt;4,דבד[[#This Row],[CycleNumber]]&lt;B154),IF(G154=D154,1,0),"")</f>
        <v/>
      </c>
      <c r="I153" t="str">
        <f>IF(דבד[[#This Row],[CycleNumber]]&gt;B152,IF(דבד[[#This Row],[נשמר הדילוג?]]&lt;&gt;"",דבד[[#This Row],[נשמר הדילוג?]],I152),"")</f>
        <v/>
      </c>
      <c r="J153" t="str">
        <f>IF(דבד[[#This Row],[נשמר הדילוג?]]&lt;&gt;"",1,IF(AND(J152&lt;&gt;"",דבד[[#This Row],[CycleNumber]]&gt;B152,J152&lt;&gt;4),IF(דבד[[#This Row],[f_n]]=דבד[[#This Row],[עד ועד]],1,J152+1),""))</f>
        <v/>
      </c>
      <c r="K153" t="str">
        <f>IF(AND(דבד[[#This Row],[מחזור פעילות]]=1,OR(J152="",דבד[[#This Row],[נשמר הדילוג?]]&lt;&gt;"")),1,IF(דבד[[#This Row],[מחזור פעילות]]&lt;&gt;"",K152+1,""))</f>
        <v/>
      </c>
      <c r="L153" t="str">
        <f>IF(דבד[[#This Row],[מחזור פעילות]]&lt;4,1,"")</f>
        <v/>
      </c>
      <c r="M153" t="str">
        <f>IF(AND(דבד[[#This Row],[ספירת משך וסת]]&lt;&gt;"",דבד[[#This Row],[מחזור פעילות]]&lt;4,OR(דבד[[#This Row],[CycleNumber]]&gt;B154,B154="")),דבד[[#This Row],[ספירת משך וסת]],"")</f>
        <v/>
      </c>
      <c r="N153" t="str">
        <f>IF(AND(דבד[[#This Row],[נשמר הדילוג?]]&lt;&gt;"",J152&lt;&gt;""),1,"")</f>
        <v/>
      </c>
      <c r="P153" t="str">
        <f>IF(דבד[[#This Row],[קביעת דילוג]]=1,דבד[[#This Row],[d_n]],"")</f>
        <v/>
      </c>
      <c r="Q153" t="str">
        <f>IFERROR(IF(AND(דבד[[#This Row],[CycleNumber]]&gt;3,IF(דבד[[#This Row],[d_n]]=0,"",דבד[[#This Row],[b_n]]-E152=E152-E151)),1,""),"")</f>
        <v/>
      </c>
      <c r="R153" t="str">
        <f>IF(IFERROR(LOOKUP(דבד[[#This Row],[ClientID]],קביעויות[דילוג בתוך דילוג]),FALSE)=דבד[[#This Row],[ClientID]],1,"")</f>
        <v/>
      </c>
    </row>
    <row r="154" spans="1:18" x14ac:dyDescent="0.25">
      <c r="A154" t="s">
        <v>13</v>
      </c>
      <c r="B154">
        <v>10</v>
      </c>
      <c r="C154">
        <v>30</v>
      </c>
      <c r="D154">
        <f>דבד[[#This Row],[LengthofCycle]]+1</f>
        <v>31</v>
      </c>
      <c r="E154">
        <f>IF(דבד[[#This Row],[CycleNumber]]&gt;1,דבד[[#This Row],[LengthofCycle]]-C153,"")</f>
        <v>1</v>
      </c>
      <c r="F154">
        <f>IF(דבד[[#This Row],[CycleNumber]]&gt;2,דבד[[#This Row],[b_n]]-E153,"")</f>
        <v>5</v>
      </c>
      <c r="G154" t="str">
        <f>IF(דבד[[#This Row],[הפרש דילוג אחרון שנקבע]]&lt;&gt;"",D153+E153+דבד[[#This Row],[הפרש דילוג אחרון שנקבע]],"")</f>
        <v/>
      </c>
      <c r="H154" t="str">
        <f>IF(AND(דבד[[#This Row],[מחזור פעילות]]&lt;&gt;"",דבד[[#This Row],[מחזור פעילות]]&lt;4,דבד[[#This Row],[CycleNumber]]&lt;B155),IF(G155=D155,1,0),"")</f>
        <v/>
      </c>
      <c r="I154" t="str">
        <f>IF(דבד[[#This Row],[CycleNumber]]&gt;B153,IF(דבד[[#This Row],[נשמר הדילוג?]]&lt;&gt;"",דבד[[#This Row],[נשמר הדילוג?]],I153),"")</f>
        <v/>
      </c>
      <c r="J154" t="str">
        <f>IF(דבד[[#This Row],[נשמר הדילוג?]]&lt;&gt;"",1,IF(AND(J153&lt;&gt;"",דבד[[#This Row],[CycleNumber]]&gt;B153,J153&lt;&gt;4),IF(דבד[[#This Row],[f_n]]=דבד[[#This Row],[עד ועד]],1,J153+1),""))</f>
        <v/>
      </c>
      <c r="K154" t="str">
        <f>IF(AND(דבד[[#This Row],[מחזור פעילות]]=1,OR(J153="",דבד[[#This Row],[נשמר הדילוג?]]&lt;&gt;"")),1,IF(דבד[[#This Row],[מחזור פעילות]]&lt;&gt;"",K153+1,""))</f>
        <v/>
      </c>
      <c r="L154" t="str">
        <f>IF(דבד[[#This Row],[מחזור פעילות]]&lt;4,1,"")</f>
        <v/>
      </c>
      <c r="M154" t="str">
        <f>IF(AND(דבד[[#This Row],[ספירת משך וסת]]&lt;&gt;"",דבד[[#This Row],[מחזור פעילות]]&lt;4,OR(דבד[[#This Row],[CycleNumber]]&gt;B155,B155="")),דבד[[#This Row],[ספירת משך וסת]],"")</f>
        <v/>
      </c>
      <c r="N154" t="str">
        <f>IF(AND(דבד[[#This Row],[נשמר הדילוג?]]&lt;&gt;"",J153&lt;&gt;""),1,"")</f>
        <v/>
      </c>
      <c r="P154" t="str">
        <f>IF(דבד[[#This Row],[קביעת דילוג]]=1,דבד[[#This Row],[d_n]],"")</f>
        <v/>
      </c>
      <c r="Q154" t="str">
        <f>IFERROR(IF(AND(דבד[[#This Row],[CycleNumber]]&gt;3,IF(דבד[[#This Row],[d_n]]=0,"",דבד[[#This Row],[b_n]]-E153=E153-E152)),1,""),"")</f>
        <v/>
      </c>
      <c r="R154" t="str">
        <f>IF(IFERROR(LOOKUP(דבד[[#This Row],[ClientID]],קביעויות[דילוג בתוך דילוג]),FALSE)=דבד[[#This Row],[ClientID]],1,"")</f>
        <v/>
      </c>
    </row>
    <row r="155" spans="1:18" x14ac:dyDescent="0.25">
      <c r="A155" t="s">
        <v>13</v>
      </c>
      <c r="B155">
        <v>11</v>
      </c>
      <c r="C155">
        <v>31</v>
      </c>
      <c r="D155">
        <f>דבד[[#This Row],[LengthofCycle]]+1</f>
        <v>32</v>
      </c>
      <c r="E155">
        <f>IF(דבד[[#This Row],[CycleNumber]]&gt;1,דבד[[#This Row],[LengthofCycle]]-C154,"")</f>
        <v>1</v>
      </c>
      <c r="F155">
        <f>IF(דבד[[#This Row],[CycleNumber]]&gt;2,דבד[[#This Row],[b_n]]-E154,"")</f>
        <v>0</v>
      </c>
      <c r="G155" t="str">
        <f>IF(דבד[[#This Row],[הפרש דילוג אחרון שנקבע]]&lt;&gt;"",D154+E154+דבד[[#This Row],[הפרש דילוג אחרון שנקבע]],"")</f>
        <v/>
      </c>
      <c r="H155" t="str">
        <f>IF(AND(דבד[[#This Row],[מחזור פעילות]]&lt;&gt;"",דבד[[#This Row],[מחזור פעילות]]&lt;4,דבד[[#This Row],[CycleNumber]]&lt;B156),IF(G156=D156,1,0),"")</f>
        <v/>
      </c>
      <c r="I155" t="str">
        <f>IF(דבד[[#This Row],[CycleNumber]]&gt;B154,IF(דבד[[#This Row],[נשמר הדילוג?]]&lt;&gt;"",דבד[[#This Row],[נשמר הדילוג?]],I154),"")</f>
        <v/>
      </c>
      <c r="J155" t="str">
        <f>IF(דבד[[#This Row],[נשמר הדילוג?]]&lt;&gt;"",1,IF(AND(J154&lt;&gt;"",דבד[[#This Row],[CycleNumber]]&gt;B154,J154&lt;&gt;4),IF(דבד[[#This Row],[f_n]]=דבד[[#This Row],[עד ועד]],1,J154+1),""))</f>
        <v/>
      </c>
      <c r="K155" t="str">
        <f>IF(AND(דבד[[#This Row],[מחזור פעילות]]=1,OR(J154="",דבד[[#This Row],[נשמר הדילוג?]]&lt;&gt;"")),1,IF(דבד[[#This Row],[מחזור פעילות]]&lt;&gt;"",K154+1,""))</f>
        <v/>
      </c>
      <c r="L155" t="str">
        <f>IF(דבד[[#This Row],[מחזור פעילות]]&lt;4,1,"")</f>
        <v/>
      </c>
      <c r="M155" t="str">
        <f>IF(AND(דבד[[#This Row],[ספירת משך וסת]]&lt;&gt;"",דבד[[#This Row],[מחזור פעילות]]&lt;4,OR(דבד[[#This Row],[CycleNumber]]&gt;B156,B156="")),דבד[[#This Row],[ספירת משך וסת]],"")</f>
        <v/>
      </c>
      <c r="N155" t="str">
        <f>IF(AND(דבד[[#This Row],[נשמר הדילוג?]]&lt;&gt;"",J154&lt;&gt;""),1,"")</f>
        <v/>
      </c>
      <c r="P155" t="str">
        <f>IF(דבד[[#This Row],[קביעת דילוג]]=1,דבד[[#This Row],[d_n]],"")</f>
        <v/>
      </c>
      <c r="Q155" t="str">
        <f>IFERROR(IF(AND(דבד[[#This Row],[CycleNumber]]&gt;3,IF(דבד[[#This Row],[d_n]]=0,"",דבד[[#This Row],[b_n]]-E154=E154-E153)),1,""),"")</f>
        <v/>
      </c>
      <c r="R155" t="str">
        <f>IF(IFERROR(LOOKUP(דבד[[#This Row],[ClientID]],קביעויות[דילוג בתוך דילוג]),FALSE)=דבד[[#This Row],[ClientID]],1,"")</f>
        <v/>
      </c>
    </row>
    <row r="156" spans="1:18" x14ac:dyDescent="0.25">
      <c r="A156" t="s">
        <v>13</v>
      </c>
      <c r="B156">
        <v>12</v>
      </c>
      <c r="C156">
        <v>30</v>
      </c>
      <c r="D156">
        <f>דבד[[#This Row],[LengthofCycle]]+1</f>
        <v>31</v>
      </c>
      <c r="E156">
        <f>IF(דבד[[#This Row],[CycleNumber]]&gt;1,דבד[[#This Row],[LengthofCycle]]-C155,"")</f>
        <v>-1</v>
      </c>
      <c r="F156">
        <f>IF(דבד[[#This Row],[CycleNumber]]&gt;2,דבד[[#This Row],[b_n]]-E155,"")</f>
        <v>-2</v>
      </c>
      <c r="G156" t="str">
        <f>IF(דבד[[#This Row],[הפרש דילוג אחרון שנקבע]]&lt;&gt;"",D155+E155+דבד[[#This Row],[הפרש דילוג אחרון שנקבע]],"")</f>
        <v/>
      </c>
      <c r="H156" t="str">
        <f>IF(AND(דבד[[#This Row],[מחזור פעילות]]&lt;&gt;"",דבד[[#This Row],[מחזור פעילות]]&lt;4,דבד[[#This Row],[CycleNumber]]&lt;B157),IF(G157=D157,1,0),"")</f>
        <v/>
      </c>
      <c r="I156" t="str">
        <f>IF(דבד[[#This Row],[CycleNumber]]&gt;B155,IF(דבד[[#This Row],[נשמר הדילוג?]]&lt;&gt;"",דבד[[#This Row],[נשמר הדילוג?]],I155),"")</f>
        <v/>
      </c>
      <c r="J156" t="str">
        <f>IF(דבד[[#This Row],[נשמר הדילוג?]]&lt;&gt;"",1,IF(AND(J155&lt;&gt;"",דבד[[#This Row],[CycleNumber]]&gt;B155,J155&lt;&gt;4),IF(דבד[[#This Row],[f_n]]=דבד[[#This Row],[עד ועד]],1,J155+1),""))</f>
        <v/>
      </c>
      <c r="K156" t="str">
        <f>IF(AND(דבד[[#This Row],[מחזור פעילות]]=1,OR(J155="",דבד[[#This Row],[נשמר הדילוג?]]&lt;&gt;"")),1,IF(דבד[[#This Row],[מחזור פעילות]]&lt;&gt;"",K155+1,""))</f>
        <v/>
      </c>
      <c r="L156" t="str">
        <f>IF(דבד[[#This Row],[מחזור פעילות]]&lt;4,1,"")</f>
        <v/>
      </c>
      <c r="M156" t="str">
        <f>IF(AND(דבד[[#This Row],[ספירת משך וסת]]&lt;&gt;"",דבד[[#This Row],[מחזור פעילות]]&lt;4,OR(דבד[[#This Row],[CycleNumber]]&gt;B157,B157="")),דבד[[#This Row],[ספירת משך וסת]],"")</f>
        <v/>
      </c>
      <c r="N156" t="str">
        <f>IF(AND(דבד[[#This Row],[נשמר הדילוג?]]&lt;&gt;"",J155&lt;&gt;""),1,"")</f>
        <v/>
      </c>
      <c r="P156" t="str">
        <f>IF(דבד[[#This Row],[קביעת דילוג]]=1,דבד[[#This Row],[d_n]],"")</f>
        <v/>
      </c>
      <c r="Q156" t="str">
        <f>IFERROR(IF(AND(דבד[[#This Row],[CycleNumber]]&gt;3,IF(דבד[[#This Row],[d_n]]=0,"",דבד[[#This Row],[b_n]]-E155=E155-E154)),1,""),"")</f>
        <v/>
      </c>
      <c r="R156" t="str">
        <f>IF(IFERROR(LOOKUP(דבד[[#This Row],[ClientID]],קביעויות[דילוג בתוך דילוג]),FALSE)=דבד[[#This Row],[ClientID]],1,"")</f>
        <v/>
      </c>
    </row>
    <row r="157" spans="1:18" x14ac:dyDescent="0.25">
      <c r="A157" t="s">
        <v>14</v>
      </c>
      <c r="B157">
        <v>1</v>
      </c>
      <c r="C157">
        <v>31</v>
      </c>
      <c r="D157">
        <f>דבד[[#This Row],[LengthofCycle]]+1</f>
        <v>32</v>
      </c>
      <c r="E157" t="str">
        <f>IF(דבד[[#This Row],[CycleNumber]]&gt;1,דבד[[#This Row],[LengthofCycle]]-C156,"")</f>
        <v/>
      </c>
      <c r="F157" t="str">
        <f>IF(דבד[[#This Row],[CycleNumber]]&gt;2,דבד[[#This Row],[b_n]]-E156,"")</f>
        <v/>
      </c>
      <c r="G157" t="str">
        <f>IF(דבד[[#This Row],[הפרש דילוג אחרון שנקבע]]&lt;&gt;"",D156+E156+דבד[[#This Row],[הפרש דילוג אחרון שנקבע]],"")</f>
        <v/>
      </c>
      <c r="H157" t="str">
        <f>IF(AND(דבד[[#This Row],[מחזור פעילות]]&lt;&gt;"",דבד[[#This Row],[מחזור פעילות]]&lt;4,דבד[[#This Row],[CycleNumber]]&lt;B158),IF(G158=D158,1,0),"")</f>
        <v/>
      </c>
      <c r="I157" t="str">
        <f>IF(דבד[[#This Row],[CycleNumber]]&gt;B156,IF(דבד[[#This Row],[נשמר הדילוג?]]&lt;&gt;"",דבד[[#This Row],[נשמר הדילוג?]],I156),"")</f>
        <v/>
      </c>
      <c r="J157" t="str">
        <f>IF(דבד[[#This Row],[נשמר הדילוג?]]&lt;&gt;"",1,IF(AND(J156&lt;&gt;"",דבד[[#This Row],[CycleNumber]]&gt;B156,J156&lt;&gt;4),IF(דבד[[#This Row],[f_n]]=דבד[[#This Row],[עד ועד]],1,J156+1),""))</f>
        <v/>
      </c>
      <c r="K157" t="str">
        <f>IF(AND(דבד[[#This Row],[מחזור פעילות]]=1,OR(J156="",דבד[[#This Row],[נשמר הדילוג?]]&lt;&gt;"")),1,IF(דבד[[#This Row],[מחזור פעילות]]&lt;&gt;"",K156+1,""))</f>
        <v/>
      </c>
      <c r="L157" t="str">
        <f>IF(דבד[[#This Row],[מחזור פעילות]]&lt;4,1,"")</f>
        <v/>
      </c>
      <c r="M157" t="str">
        <f>IF(AND(דבד[[#This Row],[ספירת משך וסת]]&lt;&gt;"",דבד[[#This Row],[מחזור פעילות]]&lt;4,OR(דבד[[#This Row],[CycleNumber]]&gt;B158,B158="")),דבד[[#This Row],[ספירת משך וסת]],"")</f>
        <v/>
      </c>
      <c r="N157" t="str">
        <f>IF(AND(דבד[[#This Row],[נשמר הדילוג?]]&lt;&gt;"",J156&lt;&gt;""),1,"")</f>
        <v/>
      </c>
      <c r="P157" t="str">
        <f>IF(דבד[[#This Row],[קביעת דילוג]]=1,דבד[[#This Row],[d_n]],"")</f>
        <v/>
      </c>
      <c r="Q157" t="str">
        <f>IFERROR(IF(AND(דבד[[#This Row],[CycleNumber]]&gt;3,IF(דבד[[#This Row],[d_n]]=0,"",דבד[[#This Row],[b_n]]-E156=E156-E155)),1,""),"")</f>
        <v/>
      </c>
      <c r="R157" t="str">
        <f>IF(IFERROR(LOOKUP(דבד[[#This Row],[ClientID]],קביעויות[דילוג בתוך דילוג]),FALSE)=דבד[[#This Row],[ClientID]],1,"")</f>
        <v/>
      </c>
    </row>
    <row r="158" spans="1:18" x14ac:dyDescent="0.25">
      <c r="A158" t="s">
        <v>14</v>
      </c>
      <c r="B158">
        <v>2</v>
      </c>
      <c r="C158">
        <v>27</v>
      </c>
      <c r="D158">
        <f>דבד[[#This Row],[LengthofCycle]]+1</f>
        <v>28</v>
      </c>
      <c r="E158">
        <f>IF(דבד[[#This Row],[CycleNumber]]&gt;1,דבד[[#This Row],[LengthofCycle]]-C157,"")</f>
        <v>-4</v>
      </c>
      <c r="F158" t="str">
        <f>IF(דבד[[#This Row],[CycleNumber]]&gt;2,דבד[[#This Row],[b_n]]-E157,"")</f>
        <v/>
      </c>
      <c r="G158" t="str">
        <f>IF(דבד[[#This Row],[הפרש דילוג אחרון שנקבע]]&lt;&gt;"",D157+E157+דבד[[#This Row],[הפרש דילוג אחרון שנקבע]],"")</f>
        <v/>
      </c>
      <c r="H158" t="str">
        <f>IF(AND(דבד[[#This Row],[מחזור פעילות]]&lt;&gt;"",דבד[[#This Row],[מחזור פעילות]]&lt;4,דבד[[#This Row],[CycleNumber]]&lt;B159),IF(G159=D159,1,0),"")</f>
        <v/>
      </c>
      <c r="I158" t="str">
        <f>IF(דבד[[#This Row],[CycleNumber]]&gt;B157,IF(דבד[[#This Row],[נשמר הדילוג?]]&lt;&gt;"",דבד[[#This Row],[נשמר הדילוג?]],I157),"")</f>
        <v/>
      </c>
      <c r="J158" t="str">
        <f>IF(דבד[[#This Row],[נשמר הדילוג?]]&lt;&gt;"",1,IF(AND(J157&lt;&gt;"",דבד[[#This Row],[CycleNumber]]&gt;B157,J157&lt;&gt;4),IF(דבד[[#This Row],[f_n]]=דבד[[#This Row],[עד ועד]],1,J157+1),""))</f>
        <v/>
      </c>
      <c r="K158" t="str">
        <f>IF(AND(דבד[[#This Row],[מחזור פעילות]]=1,OR(J157="",דבד[[#This Row],[נשמר הדילוג?]]&lt;&gt;"")),1,IF(דבד[[#This Row],[מחזור פעילות]]&lt;&gt;"",K157+1,""))</f>
        <v/>
      </c>
      <c r="L158" t="str">
        <f>IF(דבד[[#This Row],[מחזור פעילות]]&lt;4,1,"")</f>
        <v/>
      </c>
      <c r="M158" t="str">
        <f>IF(AND(דבד[[#This Row],[ספירת משך וסת]]&lt;&gt;"",דבד[[#This Row],[מחזור פעילות]]&lt;4,OR(דבד[[#This Row],[CycleNumber]]&gt;B159,B159="")),דבד[[#This Row],[ספירת משך וסת]],"")</f>
        <v/>
      </c>
      <c r="N158" t="str">
        <f>IF(AND(דבד[[#This Row],[נשמר הדילוג?]]&lt;&gt;"",J157&lt;&gt;""),1,"")</f>
        <v/>
      </c>
      <c r="P158" t="str">
        <f>IF(דבד[[#This Row],[קביעת דילוג]]=1,דבד[[#This Row],[d_n]],"")</f>
        <v/>
      </c>
      <c r="Q158" t="str">
        <f>IFERROR(IF(AND(דבד[[#This Row],[CycleNumber]]&gt;3,IF(דבד[[#This Row],[d_n]]=0,"",דבד[[#This Row],[b_n]]-E157=E157-E156)),1,""),"")</f>
        <v/>
      </c>
      <c r="R158" t="str">
        <f>IF(IFERROR(LOOKUP(דבד[[#This Row],[ClientID]],קביעויות[דילוג בתוך דילוג]),FALSE)=דבד[[#This Row],[ClientID]],1,"")</f>
        <v/>
      </c>
    </row>
    <row r="159" spans="1:18" x14ac:dyDescent="0.25">
      <c r="A159" t="s">
        <v>14</v>
      </c>
      <c r="B159">
        <v>3</v>
      </c>
      <c r="C159">
        <v>29</v>
      </c>
      <c r="D159">
        <f>דבד[[#This Row],[LengthofCycle]]+1</f>
        <v>30</v>
      </c>
      <c r="E159">
        <f>IF(דבד[[#This Row],[CycleNumber]]&gt;1,דבד[[#This Row],[LengthofCycle]]-C158,"")</f>
        <v>2</v>
      </c>
      <c r="F159">
        <f>IF(דבד[[#This Row],[CycleNumber]]&gt;2,דבד[[#This Row],[b_n]]-E158,"")</f>
        <v>6</v>
      </c>
      <c r="G159" t="str">
        <f>IF(דבד[[#This Row],[הפרש דילוג אחרון שנקבע]]&lt;&gt;"",D158+E158+דבד[[#This Row],[הפרש דילוג אחרון שנקבע]],"")</f>
        <v/>
      </c>
      <c r="H159" t="str">
        <f>IF(AND(דבד[[#This Row],[מחזור פעילות]]&lt;&gt;"",דבד[[#This Row],[מחזור פעילות]]&lt;4,דבד[[#This Row],[CycleNumber]]&lt;B160),IF(G160=D160,1,0),"")</f>
        <v/>
      </c>
      <c r="I159" t="str">
        <f>IF(דבד[[#This Row],[CycleNumber]]&gt;B158,IF(דבד[[#This Row],[נשמר הדילוג?]]&lt;&gt;"",דבד[[#This Row],[נשמר הדילוג?]],I158),"")</f>
        <v/>
      </c>
      <c r="J159" t="str">
        <f>IF(דבד[[#This Row],[נשמר הדילוג?]]&lt;&gt;"",1,IF(AND(J158&lt;&gt;"",דבד[[#This Row],[CycleNumber]]&gt;B158,J158&lt;&gt;4),IF(דבד[[#This Row],[f_n]]=דבד[[#This Row],[עד ועד]],1,J158+1),""))</f>
        <v/>
      </c>
      <c r="K159" t="str">
        <f>IF(AND(דבד[[#This Row],[מחזור פעילות]]=1,OR(J158="",דבד[[#This Row],[נשמר הדילוג?]]&lt;&gt;"")),1,IF(דבד[[#This Row],[מחזור פעילות]]&lt;&gt;"",K158+1,""))</f>
        <v/>
      </c>
      <c r="L159" t="str">
        <f>IF(דבד[[#This Row],[מחזור פעילות]]&lt;4,1,"")</f>
        <v/>
      </c>
      <c r="M159" t="str">
        <f>IF(AND(דבד[[#This Row],[ספירת משך וסת]]&lt;&gt;"",דבד[[#This Row],[מחזור פעילות]]&lt;4,OR(דבד[[#This Row],[CycleNumber]]&gt;B160,B160="")),דבד[[#This Row],[ספירת משך וסת]],"")</f>
        <v/>
      </c>
      <c r="N159" t="str">
        <f>IF(AND(דבד[[#This Row],[נשמר הדילוג?]]&lt;&gt;"",J158&lt;&gt;""),1,"")</f>
        <v/>
      </c>
      <c r="P159" t="str">
        <f>IF(דבד[[#This Row],[קביעת דילוג]]=1,דבד[[#This Row],[d_n]],"")</f>
        <v/>
      </c>
      <c r="Q159" t="str">
        <f>IFERROR(IF(AND(דבד[[#This Row],[CycleNumber]]&gt;3,IF(דבד[[#This Row],[d_n]]=0,"",דבד[[#This Row],[b_n]]-E158=E158-E157)),1,""),"")</f>
        <v/>
      </c>
      <c r="R159" t="str">
        <f>IF(IFERROR(LOOKUP(דבד[[#This Row],[ClientID]],קביעויות[דילוג בתוך דילוג]),FALSE)=דבד[[#This Row],[ClientID]],1,"")</f>
        <v/>
      </c>
    </row>
    <row r="160" spans="1:18" x14ac:dyDescent="0.25">
      <c r="A160" t="s">
        <v>14</v>
      </c>
      <c r="B160">
        <v>4</v>
      </c>
      <c r="C160">
        <v>25</v>
      </c>
      <c r="D160">
        <f>דבד[[#This Row],[LengthofCycle]]+1</f>
        <v>26</v>
      </c>
      <c r="E160">
        <f>IF(דבד[[#This Row],[CycleNumber]]&gt;1,דבד[[#This Row],[LengthofCycle]]-C159,"")</f>
        <v>-4</v>
      </c>
      <c r="F160">
        <f>IF(דבד[[#This Row],[CycleNumber]]&gt;2,דבד[[#This Row],[b_n]]-E159,"")</f>
        <v>-6</v>
      </c>
      <c r="G160" t="str">
        <f>IF(דבד[[#This Row],[הפרש דילוג אחרון שנקבע]]&lt;&gt;"",D159+E159+דבד[[#This Row],[הפרש דילוג אחרון שנקבע]],"")</f>
        <v/>
      </c>
      <c r="H160" t="str">
        <f>IF(AND(דבד[[#This Row],[מחזור פעילות]]&lt;&gt;"",דבד[[#This Row],[מחזור פעילות]]&lt;4,דבד[[#This Row],[CycleNumber]]&lt;B161),IF(G161=D161,1,0),"")</f>
        <v/>
      </c>
      <c r="I160" t="str">
        <f>IF(דבד[[#This Row],[CycleNumber]]&gt;B159,IF(דבד[[#This Row],[נשמר הדילוג?]]&lt;&gt;"",דבד[[#This Row],[נשמר הדילוג?]],I159),"")</f>
        <v/>
      </c>
      <c r="J160" t="str">
        <f>IF(דבד[[#This Row],[נשמר הדילוג?]]&lt;&gt;"",1,IF(AND(J159&lt;&gt;"",דבד[[#This Row],[CycleNumber]]&gt;B159,J159&lt;&gt;4),IF(דבד[[#This Row],[f_n]]=דבד[[#This Row],[עד ועד]],1,J159+1),""))</f>
        <v/>
      </c>
      <c r="K160" t="str">
        <f>IF(AND(דבד[[#This Row],[מחזור פעילות]]=1,OR(J159="",דבד[[#This Row],[נשמר הדילוג?]]&lt;&gt;"")),1,IF(דבד[[#This Row],[מחזור פעילות]]&lt;&gt;"",K159+1,""))</f>
        <v/>
      </c>
      <c r="L160" t="str">
        <f>IF(דבד[[#This Row],[מחזור פעילות]]&lt;4,1,"")</f>
        <v/>
      </c>
      <c r="M160" t="str">
        <f>IF(AND(דבד[[#This Row],[ספירת משך וסת]]&lt;&gt;"",דבד[[#This Row],[מחזור פעילות]]&lt;4,OR(דבד[[#This Row],[CycleNumber]]&gt;B161,B161="")),דבד[[#This Row],[ספירת משך וסת]],"")</f>
        <v/>
      </c>
      <c r="N160" t="str">
        <f>IF(AND(דבד[[#This Row],[נשמר הדילוג?]]&lt;&gt;"",J159&lt;&gt;""),1,"")</f>
        <v/>
      </c>
      <c r="P160" t="str">
        <f>IF(דבד[[#This Row],[קביעת דילוג]]=1,דבד[[#This Row],[d_n]],"")</f>
        <v/>
      </c>
      <c r="Q160" t="str">
        <f>IFERROR(IF(AND(דבד[[#This Row],[CycleNumber]]&gt;3,IF(דבד[[#This Row],[d_n]]=0,"",דבד[[#This Row],[b_n]]-E159=E159-E158)),1,""),"")</f>
        <v/>
      </c>
      <c r="R160" t="str">
        <f>IF(IFERROR(LOOKUP(דבד[[#This Row],[ClientID]],קביעויות[דילוג בתוך דילוג]),FALSE)=דבד[[#This Row],[ClientID]],1,"")</f>
        <v/>
      </c>
    </row>
    <row r="161" spans="1:18" x14ac:dyDescent="0.25">
      <c r="A161" t="s">
        <v>14</v>
      </c>
      <c r="B161">
        <v>5</v>
      </c>
      <c r="C161">
        <v>28</v>
      </c>
      <c r="D161">
        <f>דבד[[#This Row],[LengthofCycle]]+1</f>
        <v>29</v>
      </c>
      <c r="E161">
        <f>IF(דבד[[#This Row],[CycleNumber]]&gt;1,דבד[[#This Row],[LengthofCycle]]-C160,"")</f>
        <v>3</v>
      </c>
      <c r="F161">
        <f>IF(דבד[[#This Row],[CycleNumber]]&gt;2,דבד[[#This Row],[b_n]]-E160,"")</f>
        <v>7</v>
      </c>
      <c r="G161" t="str">
        <f>IF(דבד[[#This Row],[הפרש דילוג אחרון שנקבע]]&lt;&gt;"",D160+E160+דבד[[#This Row],[הפרש דילוג אחרון שנקבע]],"")</f>
        <v/>
      </c>
      <c r="H161" t="str">
        <f>IF(AND(דבד[[#This Row],[מחזור פעילות]]&lt;&gt;"",דבד[[#This Row],[מחזור פעילות]]&lt;4,דבד[[#This Row],[CycleNumber]]&lt;B162),IF(G162=D162,1,0),"")</f>
        <v/>
      </c>
      <c r="I161" t="str">
        <f>IF(דבד[[#This Row],[CycleNumber]]&gt;B160,IF(דבד[[#This Row],[נשמר הדילוג?]]&lt;&gt;"",דבד[[#This Row],[נשמר הדילוג?]],I160),"")</f>
        <v/>
      </c>
      <c r="J161" t="str">
        <f>IF(דבד[[#This Row],[נשמר הדילוג?]]&lt;&gt;"",1,IF(AND(J160&lt;&gt;"",דבד[[#This Row],[CycleNumber]]&gt;B160,J160&lt;&gt;4),IF(דבד[[#This Row],[f_n]]=דבד[[#This Row],[עד ועד]],1,J160+1),""))</f>
        <v/>
      </c>
      <c r="K161" t="str">
        <f>IF(AND(דבד[[#This Row],[מחזור פעילות]]=1,OR(J160="",דבד[[#This Row],[נשמר הדילוג?]]&lt;&gt;"")),1,IF(דבד[[#This Row],[מחזור פעילות]]&lt;&gt;"",K160+1,""))</f>
        <v/>
      </c>
      <c r="L161" t="str">
        <f>IF(דבד[[#This Row],[מחזור פעילות]]&lt;4,1,"")</f>
        <v/>
      </c>
      <c r="M161" t="str">
        <f>IF(AND(דבד[[#This Row],[ספירת משך וסת]]&lt;&gt;"",דבד[[#This Row],[מחזור פעילות]]&lt;4,OR(דבד[[#This Row],[CycleNumber]]&gt;B162,B162="")),דבד[[#This Row],[ספירת משך וסת]],"")</f>
        <v/>
      </c>
      <c r="N161" t="str">
        <f>IF(AND(דבד[[#This Row],[נשמר הדילוג?]]&lt;&gt;"",J160&lt;&gt;""),1,"")</f>
        <v/>
      </c>
      <c r="P161" t="str">
        <f>IF(דבד[[#This Row],[קביעת דילוג]]=1,דבד[[#This Row],[d_n]],"")</f>
        <v/>
      </c>
      <c r="Q161" t="str">
        <f>IFERROR(IF(AND(דבד[[#This Row],[CycleNumber]]&gt;3,IF(דבד[[#This Row],[d_n]]=0,"",דבד[[#This Row],[b_n]]-E160=E160-E159)),1,""),"")</f>
        <v/>
      </c>
      <c r="R161" t="str">
        <f>IF(IFERROR(LOOKUP(דבד[[#This Row],[ClientID]],קביעויות[דילוג בתוך דילוג]),FALSE)=דבד[[#This Row],[ClientID]],1,"")</f>
        <v/>
      </c>
    </row>
    <row r="162" spans="1:18" x14ac:dyDescent="0.25">
      <c r="A162" t="s">
        <v>14</v>
      </c>
      <c r="B162">
        <v>6</v>
      </c>
      <c r="C162">
        <v>33</v>
      </c>
      <c r="D162">
        <f>דבד[[#This Row],[LengthofCycle]]+1</f>
        <v>34</v>
      </c>
      <c r="E162">
        <f>IF(דבד[[#This Row],[CycleNumber]]&gt;1,דבד[[#This Row],[LengthofCycle]]-C161,"")</f>
        <v>5</v>
      </c>
      <c r="F162">
        <f>IF(דבד[[#This Row],[CycleNumber]]&gt;2,דבד[[#This Row],[b_n]]-E161,"")</f>
        <v>2</v>
      </c>
      <c r="G162" t="str">
        <f>IF(דבד[[#This Row],[הפרש דילוג אחרון שנקבע]]&lt;&gt;"",D161+E161+דבד[[#This Row],[הפרש דילוג אחרון שנקבע]],"")</f>
        <v/>
      </c>
      <c r="H162" t="str">
        <f>IF(AND(דבד[[#This Row],[מחזור פעילות]]&lt;&gt;"",דבד[[#This Row],[מחזור פעילות]]&lt;4,דבד[[#This Row],[CycleNumber]]&lt;B163),IF(G163=D163,1,0),"")</f>
        <v/>
      </c>
      <c r="I162" t="str">
        <f>IF(דבד[[#This Row],[CycleNumber]]&gt;B161,IF(דבד[[#This Row],[נשמר הדילוג?]]&lt;&gt;"",דבד[[#This Row],[נשמר הדילוג?]],I161),"")</f>
        <v/>
      </c>
      <c r="J162" t="str">
        <f>IF(דבד[[#This Row],[נשמר הדילוג?]]&lt;&gt;"",1,IF(AND(J161&lt;&gt;"",דבד[[#This Row],[CycleNumber]]&gt;B161,J161&lt;&gt;4),IF(דבד[[#This Row],[f_n]]=דבד[[#This Row],[עד ועד]],1,J161+1),""))</f>
        <v/>
      </c>
      <c r="K162" t="str">
        <f>IF(AND(דבד[[#This Row],[מחזור פעילות]]=1,OR(J161="",דבד[[#This Row],[נשמר הדילוג?]]&lt;&gt;"")),1,IF(דבד[[#This Row],[מחזור פעילות]]&lt;&gt;"",K161+1,""))</f>
        <v/>
      </c>
      <c r="L162" t="str">
        <f>IF(דבד[[#This Row],[מחזור פעילות]]&lt;4,1,"")</f>
        <v/>
      </c>
      <c r="M162" t="str">
        <f>IF(AND(דבד[[#This Row],[ספירת משך וסת]]&lt;&gt;"",דבד[[#This Row],[מחזור פעילות]]&lt;4,OR(דבד[[#This Row],[CycleNumber]]&gt;B163,B163="")),דבד[[#This Row],[ספירת משך וסת]],"")</f>
        <v/>
      </c>
      <c r="N162" t="str">
        <f>IF(AND(דבד[[#This Row],[נשמר הדילוג?]]&lt;&gt;"",J161&lt;&gt;""),1,"")</f>
        <v/>
      </c>
      <c r="P162" t="str">
        <f>IF(דבד[[#This Row],[קביעת דילוג]]=1,דבד[[#This Row],[d_n]],"")</f>
        <v/>
      </c>
      <c r="Q162" t="str">
        <f>IFERROR(IF(AND(דבד[[#This Row],[CycleNumber]]&gt;3,IF(דבד[[#This Row],[d_n]]=0,"",דבד[[#This Row],[b_n]]-E161=E161-E160)),1,""),"")</f>
        <v/>
      </c>
      <c r="R162" t="str">
        <f>IF(IFERROR(LOOKUP(דבד[[#This Row],[ClientID]],קביעויות[דילוג בתוך דילוג]),FALSE)=דבד[[#This Row],[ClientID]],1,"")</f>
        <v/>
      </c>
    </row>
    <row r="163" spans="1:18" x14ac:dyDescent="0.25">
      <c r="A163" t="s">
        <v>14</v>
      </c>
      <c r="B163">
        <v>7</v>
      </c>
      <c r="C163">
        <v>29</v>
      </c>
      <c r="D163">
        <f>דבד[[#This Row],[LengthofCycle]]+1</f>
        <v>30</v>
      </c>
      <c r="E163">
        <f>IF(דבד[[#This Row],[CycleNumber]]&gt;1,דבד[[#This Row],[LengthofCycle]]-C162,"")</f>
        <v>-4</v>
      </c>
      <c r="F163">
        <f>IF(דבד[[#This Row],[CycleNumber]]&gt;2,דבד[[#This Row],[b_n]]-E162,"")</f>
        <v>-9</v>
      </c>
      <c r="G163" t="str">
        <f>IF(דבד[[#This Row],[הפרש דילוג אחרון שנקבע]]&lt;&gt;"",D162+E162+דבד[[#This Row],[הפרש דילוג אחרון שנקבע]],"")</f>
        <v/>
      </c>
      <c r="H163" t="str">
        <f>IF(AND(דבד[[#This Row],[מחזור פעילות]]&lt;&gt;"",דבד[[#This Row],[מחזור פעילות]]&lt;4,דבד[[#This Row],[CycleNumber]]&lt;B164),IF(G164=D164,1,0),"")</f>
        <v/>
      </c>
      <c r="I163" t="str">
        <f>IF(דבד[[#This Row],[CycleNumber]]&gt;B162,IF(דבד[[#This Row],[נשמר הדילוג?]]&lt;&gt;"",דבד[[#This Row],[נשמר הדילוג?]],I162),"")</f>
        <v/>
      </c>
      <c r="J163" t="str">
        <f>IF(דבד[[#This Row],[נשמר הדילוג?]]&lt;&gt;"",1,IF(AND(J162&lt;&gt;"",דבד[[#This Row],[CycleNumber]]&gt;B162,J162&lt;&gt;4),IF(דבד[[#This Row],[f_n]]=דבד[[#This Row],[עד ועד]],1,J162+1),""))</f>
        <v/>
      </c>
      <c r="K163" t="str">
        <f>IF(AND(דבד[[#This Row],[מחזור פעילות]]=1,OR(J162="",דבד[[#This Row],[נשמר הדילוג?]]&lt;&gt;"")),1,IF(דבד[[#This Row],[מחזור פעילות]]&lt;&gt;"",K162+1,""))</f>
        <v/>
      </c>
      <c r="L163" t="str">
        <f>IF(דבד[[#This Row],[מחזור פעילות]]&lt;4,1,"")</f>
        <v/>
      </c>
      <c r="M163" t="str">
        <f>IF(AND(דבד[[#This Row],[ספירת משך וסת]]&lt;&gt;"",דבד[[#This Row],[מחזור פעילות]]&lt;4,OR(דבד[[#This Row],[CycleNumber]]&gt;B164,B164="")),דבד[[#This Row],[ספירת משך וסת]],"")</f>
        <v/>
      </c>
      <c r="N163" t="str">
        <f>IF(AND(דבד[[#This Row],[נשמר הדילוג?]]&lt;&gt;"",J162&lt;&gt;""),1,"")</f>
        <v/>
      </c>
      <c r="P163" t="str">
        <f>IF(דבד[[#This Row],[קביעת דילוג]]=1,דבד[[#This Row],[d_n]],"")</f>
        <v/>
      </c>
      <c r="Q163" t="str">
        <f>IFERROR(IF(AND(דבד[[#This Row],[CycleNumber]]&gt;3,IF(דבד[[#This Row],[d_n]]=0,"",דבד[[#This Row],[b_n]]-E162=E162-E161)),1,""),"")</f>
        <v/>
      </c>
      <c r="R163" t="str">
        <f>IF(IFERROR(LOOKUP(דבד[[#This Row],[ClientID]],קביעויות[דילוג בתוך דילוג]),FALSE)=דבד[[#This Row],[ClientID]],1,"")</f>
        <v/>
      </c>
    </row>
    <row r="164" spans="1:18" x14ac:dyDescent="0.25">
      <c r="A164" t="s">
        <v>14</v>
      </c>
      <c r="B164">
        <v>8</v>
      </c>
      <c r="C164">
        <v>24</v>
      </c>
      <c r="D164">
        <f>דבד[[#This Row],[LengthofCycle]]+1</f>
        <v>25</v>
      </c>
      <c r="E164">
        <f>IF(דבד[[#This Row],[CycleNumber]]&gt;1,דבד[[#This Row],[LengthofCycle]]-C163,"")</f>
        <v>-5</v>
      </c>
      <c r="F164">
        <f>IF(דבד[[#This Row],[CycleNumber]]&gt;2,דבד[[#This Row],[b_n]]-E163,"")</f>
        <v>-1</v>
      </c>
      <c r="G164" t="str">
        <f>IF(דבד[[#This Row],[הפרש דילוג אחרון שנקבע]]&lt;&gt;"",D163+E163+דבד[[#This Row],[הפרש דילוג אחרון שנקבע]],"")</f>
        <v/>
      </c>
      <c r="H164" t="str">
        <f>IF(AND(דבד[[#This Row],[מחזור פעילות]]&lt;&gt;"",דבד[[#This Row],[מחזור פעילות]]&lt;4,דבד[[#This Row],[CycleNumber]]&lt;B165),IF(G165=D165,1,0),"")</f>
        <v/>
      </c>
      <c r="I164" t="str">
        <f>IF(דבד[[#This Row],[CycleNumber]]&gt;B163,IF(דבד[[#This Row],[נשמר הדילוג?]]&lt;&gt;"",דבד[[#This Row],[נשמר הדילוג?]],I163),"")</f>
        <v/>
      </c>
      <c r="J164" t="str">
        <f>IF(דבד[[#This Row],[נשמר הדילוג?]]&lt;&gt;"",1,IF(AND(J163&lt;&gt;"",דבד[[#This Row],[CycleNumber]]&gt;B163,J163&lt;&gt;4),IF(דבד[[#This Row],[f_n]]=דבד[[#This Row],[עד ועד]],1,J163+1),""))</f>
        <v/>
      </c>
      <c r="K164" t="str">
        <f>IF(AND(דבד[[#This Row],[מחזור פעילות]]=1,OR(J163="",דבד[[#This Row],[נשמר הדילוג?]]&lt;&gt;"")),1,IF(דבד[[#This Row],[מחזור פעילות]]&lt;&gt;"",K163+1,""))</f>
        <v/>
      </c>
      <c r="L164" t="str">
        <f>IF(דבד[[#This Row],[מחזור פעילות]]&lt;4,1,"")</f>
        <v/>
      </c>
      <c r="M164" t="str">
        <f>IF(AND(דבד[[#This Row],[ספירת משך וסת]]&lt;&gt;"",דבד[[#This Row],[מחזור פעילות]]&lt;4,OR(דבד[[#This Row],[CycleNumber]]&gt;B165,B165="")),דבד[[#This Row],[ספירת משך וסת]],"")</f>
        <v/>
      </c>
      <c r="N164" t="str">
        <f>IF(AND(דבד[[#This Row],[נשמר הדילוג?]]&lt;&gt;"",J163&lt;&gt;""),1,"")</f>
        <v/>
      </c>
      <c r="P164" t="str">
        <f>IF(דבד[[#This Row],[קביעת דילוג]]=1,דבד[[#This Row],[d_n]],"")</f>
        <v/>
      </c>
      <c r="Q164" t="str">
        <f>IFERROR(IF(AND(דבד[[#This Row],[CycleNumber]]&gt;3,IF(דבד[[#This Row],[d_n]]=0,"",דבד[[#This Row],[b_n]]-E163=E163-E162)),1,""),"")</f>
        <v/>
      </c>
      <c r="R164" t="str">
        <f>IF(IFERROR(LOOKUP(דבד[[#This Row],[ClientID]],קביעויות[דילוג בתוך דילוג]),FALSE)=דבד[[#This Row],[ClientID]],1,"")</f>
        <v/>
      </c>
    </row>
    <row r="165" spans="1:18" x14ac:dyDescent="0.25">
      <c r="A165" t="s">
        <v>14</v>
      </c>
      <c r="B165">
        <v>9</v>
      </c>
      <c r="C165">
        <v>27</v>
      </c>
      <c r="D165">
        <f>דבד[[#This Row],[LengthofCycle]]+1</f>
        <v>28</v>
      </c>
      <c r="E165">
        <f>IF(דבד[[#This Row],[CycleNumber]]&gt;1,דבד[[#This Row],[LengthofCycle]]-C164,"")</f>
        <v>3</v>
      </c>
      <c r="F165">
        <f>IF(דבד[[#This Row],[CycleNumber]]&gt;2,דבד[[#This Row],[b_n]]-E164,"")</f>
        <v>8</v>
      </c>
      <c r="G165" t="str">
        <f>IF(דבד[[#This Row],[הפרש דילוג אחרון שנקבע]]&lt;&gt;"",D164+E164+דבד[[#This Row],[הפרש דילוג אחרון שנקבע]],"")</f>
        <v/>
      </c>
      <c r="H165" t="str">
        <f>IF(AND(דבד[[#This Row],[מחזור פעילות]]&lt;&gt;"",דבד[[#This Row],[מחזור פעילות]]&lt;4,דבד[[#This Row],[CycleNumber]]&lt;B166),IF(G166=D166,1,0),"")</f>
        <v/>
      </c>
      <c r="I165" t="str">
        <f>IF(דבד[[#This Row],[CycleNumber]]&gt;B164,IF(דבד[[#This Row],[נשמר הדילוג?]]&lt;&gt;"",דבד[[#This Row],[נשמר הדילוג?]],I164),"")</f>
        <v/>
      </c>
      <c r="J165" t="str">
        <f>IF(דבד[[#This Row],[נשמר הדילוג?]]&lt;&gt;"",1,IF(AND(J164&lt;&gt;"",דבד[[#This Row],[CycleNumber]]&gt;B164,J164&lt;&gt;4),IF(דבד[[#This Row],[f_n]]=דבד[[#This Row],[עד ועד]],1,J164+1),""))</f>
        <v/>
      </c>
      <c r="K165" t="str">
        <f>IF(AND(דבד[[#This Row],[מחזור פעילות]]=1,OR(J164="",דבד[[#This Row],[נשמר הדילוג?]]&lt;&gt;"")),1,IF(דבד[[#This Row],[מחזור פעילות]]&lt;&gt;"",K164+1,""))</f>
        <v/>
      </c>
      <c r="L165" t="str">
        <f>IF(דבד[[#This Row],[מחזור פעילות]]&lt;4,1,"")</f>
        <v/>
      </c>
      <c r="M165" t="str">
        <f>IF(AND(דבד[[#This Row],[ספירת משך וסת]]&lt;&gt;"",דבד[[#This Row],[מחזור פעילות]]&lt;4,OR(דבד[[#This Row],[CycleNumber]]&gt;B166,B166="")),דבד[[#This Row],[ספירת משך וסת]],"")</f>
        <v/>
      </c>
      <c r="N165" t="str">
        <f>IF(AND(דבד[[#This Row],[נשמר הדילוג?]]&lt;&gt;"",J164&lt;&gt;""),1,"")</f>
        <v/>
      </c>
      <c r="P165" t="str">
        <f>IF(דבד[[#This Row],[קביעת דילוג]]=1,דבד[[#This Row],[d_n]],"")</f>
        <v/>
      </c>
      <c r="Q165" t="str">
        <f>IFERROR(IF(AND(דבד[[#This Row],[CycleNumber]]&gt;3,IF(דבד[[#This Row],[d_n]]=0,"",דבד[[#This Row],[b_n]]-E164=E164-E163)),1,""),"")</f>
        <v/>
      </c>
      <c r="R165" t="str">
        <f>IF(IFERROR(LOOKUP(דבד[[#This Row],[ClientID]],קביעויות[דילוג בתוך דילוג]),FALSE)=דבד[[#This Row],[ClientID]],1,"")</f>
        <v/>
      </c>
    </row>
    <row r="166" spans="1:18" x14ac:dyDescent="0.25">
      <c r="A166" t="s">
        <v>14</v>
      </c>
      <c r="B166">
        <v>10</v>
      </c>
      <c r="C166">
        <v>25</v>
      </c>
      <c r="D166">
        <f>דבד[[#This Row],[LengthofCycle]]+1</f>
        <v>26</v>
      </c>
      <c r="E166">
        <f>IF(דבד[[#This Row],[CycleNumber]]&gt;1,דבד[[#This Row],[LengthofCycle]]-C165,"")</f>
        <v>-2</v>
      </c>
      <c r="F166">
        <f>IF(דבד[[#This Row],[CycleNumber]]&gt;2,דבד[[#This Row],[b_n]]-E165,"")</f>
        <v>-5</v>
      </c>
      <c r="G166" t="str">
        <f>IF(דבד[[#This Row],[הפרש דילוג אחרון שנקבע]]&lt;&gt;"",D165+E165+דבד[[#This Row],[הפרש דילוג אחרון שנקבע]],"")</f>
        <v/>
      </c>
      <c r="H166" t="str">
        <f>IF(AND(דבד[[#This Row],[מחזור פעילות]]&lt;&gt;"",דבד[[#This Row],[מחזור פעילות]]&lt;4,דבד[[#This Row],[CycleNumber]]&lt;B167),IF(G167=D167,1,0),"")</f>
        <v/>
      </c>
      <c r="I166" t="str">
        <f>IF(דבד[[#This Row],[CycleNumber]]&gt;B165,IF(דבד[[#This Row],[נשמר הדילוג?]]&lt;&gt;"",דבד[[#This Row],[נשמר הדילוג?]],I165),"")</f>
        <v/>
      </c>
      <c r="J166" t="str">
        <f>IF(דבד[[#This Row],[נשמר הדילוג?]]&lt;&gt;"",1,IF(AND(J165&lt;&gt;"",דבד[[#This Row],[CycleNumber]]&gt;B165,J165&lt;&gt;4),IF(דבד[[#This Row],[f_n]]=דבד[[#This Row],[עד ועד]],1,J165+1),""))</f>
        <v/>
      </c>
      <c r="K166" t="str">
        <f>IF(AND(דבד[[#This Row],[מחזור פעילות]]=1,OR(J165="",דבד[[#This Row],[נשמר הדילוג?]]&lt;&gt;"")),1,IF(דבד[[#This Row],[מחזור פעילות]]&lt;&gt;"",K165+1,""))</f>
        <v/>
      </c>
      <c r="L166" t="str">
        <f>IF(דבד[[#This Row],[מחזור פעילות]]&lt;4,1,"")</f>
        <v/>
      </c>
      <c r="M166" t="str">
        <f>IF(AND(דבד[[#This Row],[ספירת משך וסת]]&lt;&gt;"",דבד[[#This Row],[מחזור פעילות]]&lt;4,OR(דבד[[#This Row],[CycleNumber]]&gt;B167,B167="")),דבד[[#This Row],[ספירת משך וסת]],"")</f>
        <v/>
      </c>
      <c r="N166" t="str">
        <f>IF(AND(דבד[[#This Row],[נשמר הדילוג?]]&lt;&gt;"",J165&lt;&gt;""),1,"")</f>
        <v/>
      </c>
      <c r="P166" t="str">
        <f>IF(דבד[[#This Row],[קביעת דילוג]]=1,דבד[[#This Row],[d_n]],"")</f>
        <v/>
      </c>
      <c r="Q166" t="str">
        <f>IFERROR(IF(AND(דבד[[#This Row],[CycleNumber]]&gt;3,IF(דבד[[#This Row],[d_n]]=0,"",דבד[[#This Row],[b_n]]-E165=E165-E164)),1,""),"")</f>
        <v/>
      </c>
      <c r="R166" t="str">
        <f>IF(IFERROR(LOOKUP(דבד[[#This Row],[ClientID]],קביעויות[דילוג בתוך דילוג]),FALSE)=דבד[[#This Row],[ClientID]],1,"")</f>
        <v/>
      </c>
    </row>
    <row r="167" spans="1:18" x14ac:dyDescent="0.25">
      <c r="A167" t="s">
        <v>14</v>
      </c>
      <c r="B167">
        <v>11</v>
      </c>
      <c r="C167">
        <v>27</v>
      </c>
      <c r="D167">
        <f>דבד[[#This Row],[LengthofCycle]]+1</f>
        <v>28</v>
      </c>
      <c r="E167">
        <f>IF(דבד[[#This Row],[CycleNumber]]&gt;1,דבד[[#This Row],[LengthofCycle]]-C166,"")</f>
        <v>2</v>
      </c>
      <c r="F167">
        <f>IF(דבד[[#This Row],[CycleNumber]]&gt;2,דבד[[#This Row],[b_n]]-E166,"")</f>
        <v>4</v>
      </c>
      <c r="G167" t="str">
        <f>IF(דבד[[#This Row],[הפרש דילוג אחרון שנקבע]]&lt;&gt;"",D166+E166+דבד[[#This Row],[הפרש דילוג אחרון שנקבע]],"")</f>
        <v/>
      </c>
      <c r="H167" t="str">
        <f>IF(AND(דבד[[#This Row],[מחזור פעילות]]&lt;&gt;"",דבד[[#This Row],[מחזור פעילות]]&lt;4,דבד[[#This Row],[CycleNumber]]&lt;B168),IF(G168=D168,1,0),"")</f>
        <v/>
      </c>
      <c r="I167" t="str">
        <f>IF(דבד[[#This Row],[CycleNumber]]&gt;B166,IF(דבד[[#This Row],[נשמר הדילוג?]]&lt;&gt;"",דבד[[#This Row],[נשמר הדילוג?]],I166),"")</f>
        <v/>
      </c>
      <c r="J167" t="str">
        <f>IF(דבד[[#This Row],[נשמר הדילוג?]]&lt;&gt;"",1,IF(AND(J166&lt;&gt;"",דבד[[#This Row],[CycleNumber]]&gt;B166,J166&lt;&gt;4),IF(דבד[[#This Row],[f_n]]=דבד[[#This Row],[עד ועד]],1,J166+1),""))</f>
        <v/>
      </c>
      <c r="K167" t="str">
        <f>IF(AND(דבד[[#This Row],[מחזור פעילות]]=1,OR(J166="",דבד[[#This Row],[נשמר הדילוג?]]&lt;&gt;"")),1,IF(דבד[[#This Row],[מחזור פעילות]]&lt;&gt;"",K166+1,""))</f>
        <v/>
      </c>
      <c r="L167" t="str">
        <f>IF(דבד[[#This Row],[מחזור פעילות]]&lt;4,1,"")</f>
        <v/>
      </c>
      <c r="M167" t="str">
        <f>IF(AND(דבד[[#This Row],[ספירת משך וסת]]&lt;&gt;"",דבד[[#This Row],[מחזור פעילות]]&lt;4,OR(דבד[[#This Row],[CycleNumber]]&gt;B168,B168="")),דבד[[#This Row],[ספירת משך וסת]],"")</f>
        <v/>
      </c>
      <c r="N167" t="str">
        <f>IF(AND(דבד[[#This Row],[נשמר הדילוג?]]&lt;&gt;"",J166&lt;&gt;""),1,"")</f>
        <v/>
      </c>
      <c r="P167" t="str">
        <f>IF(דבד[[#This Row],[קביעת דילוג]]=1,דבד[[#This Row],[d_n]],"")</f>
        <v/>
      </c>
      <c r="Q167" t="str">
        <f>IFERROR(IF(AND(דבד[[#This Row],[CycleNumber]]&gt;3,IF(דבד[[#This Row],[d_n]]=0,"",דבד[[#This Row],[b_n]]-E166=E166-E165)),1,""),"")</f>
        <v/>
      </c>
      <c r="R167" t="str">
        <f>IF(IFERROR(LOOKUP(דבד[[#This Row],[ClientID]],קביעויות[דילוג בתוך דילוג]),FALSE)=דבד[[#This Row],[ClientID]],1,"")</f>
        <v/>
      </c>
    </row>
    <row r="168" spans="1:18" x14ac:dyDescent="0.25">
      <c r="A168" t="s">
        <v>14</v>
      </c>
      <c r="B168">
        <v>12</v>
      </c>
      <c r="C168">
        <v>26</v>
      </c>
      <c r="D168">
        <f>דבד[[#This Row],[LengthofCycle]]+1</f>
        <v>27</v>
      </c>
      <c r="E168">
        <f>IF(דבד[[#This Row],[CycleNumber]]&gt;1,דבד[[#This Row],[LengthofCycle]]-C167,"")</f>
        <v>-1</v>
      </c>
      <c r="F168">
        <f>IF(דבד[[#This Row],[CycleNumber]]&gt;2,דבד[[#This Row],[b_n]]-E167,"")</f>
        <v>-3</v>
      </c>
      <c r="G168" t="str">
        <f>IF(דבד[[#This Row],[הפרש דילוג אחרון שנקבע]]&lt;&gt;"",D167+E167+דבד[[#This Row],[הפרש דילוג אחרון שנקבע]],"")</f>
        <v/>
      </c>
      <c r="H168" t="str">
        <f>IF(AND(דבד[[#This Row],[מחזור פעילות]]&lt;&gt;"",דבד[[#This Row],[מחזור פעילות]]&lt;4,דבד[[#This Row],[CycleNumber]]&lt;B169),IF(G169=D169,1,0),"")</f>
        <v/>
      </c>
      <c r="I168" t="str">
        <f>IF(דבד[[#This Row],[CycleNumber]]&gt;B167,IF(דבד[[#This Row],[נשמר הדילוג?]]&lt;&gt;"",דבד[[#This Row],[נשמר הדילוג?]],I167),"")</f>
        <v/>
      </c>
      <c r="J168" t="str">
        <f>IF(דבד[[#This Row],[נשמר הדילוג?]]&lt;&gt;"",1,IF(AND(J167&lt;&gt;"",דבד[[#This Row],[CycleNumber]]&gt;B167,J167&lt;&gt;4),IF(דבד[[#This Row],[f_n]]=דבד[[#This Row],[עד ועד]],1,J167+1),""))</f>
        <v/>
      </c>
      <c r="K168" t="str">
        <f>IF(AND(דבד[[#This Row],[מחזור פעילות]]=1,OR(J167="",דבד[[#This Row],[נשמר הדילוג?]]&lt;&gt;"")),1,IF(דבד[[#This Row],[מחזור פעילות]]&lt;&gt;"",K167+1,""))</f>
        <v/>
      </c>
      <c r="L168" t="str">
        <f>IF(דבד[[#This Row],[מחזור פעילות]]&lt;4,1,"")</f>
        <v/>
      </c>
      <c r="M168" t="str">
        <f>IF(AND(דבד[[#This Row],[ספירת משך וסת]]&lt;&gt;"",דבד[[#This Row],[מחזור פעילות]]&lt;4,OR(דבד[[#This Row],[CycleNumber]]&gt;B169,B169="")),דבד[[#This Row],[ספירת משך וסת]],"")</f>
        <v/>
      </c>
      <c r="N168" t="str">
        <f>IF(AND(דבד[[#This Row],[נשמר הדילוג?]]&lt;&gt;"",J167&lt;&gt;""),1,"")</f>
        <v/>
      </c>
      <c r="P168" t="str">
        <f>IF(דבד[[#This Row],[קביעת דילוג]]=1,דבד[[#This Row],[d_n]],"")</f>
        <v/>
      </c>
      <c r="Q168" t="str">
        <f>IFERROR(IF(AND(דבד[[#This Row],[CycleNumber]]&gt;3,IF(דבד[[#This Row],[d_n]]=0,"",דבד[[#This Row],[b_n]]-E167=E167-E166)),1,""),"")</f>
        <v/>
      </c>
      <c r="R168" t="str">
        <f>IF(IFERROR(LOOKUP(דבד[[#This Row],[ClientID]],קביעויות[דילוג בתוך דילוג]),FALSE)=דבד[[#This Row],[ClientID]],1,"")</f>
        <v/>
      </c>
    </row>
    <row r="169" spans="1:18" x14ac:dyDescent="0.25">
      <c r="A169" t="s">
        <v>15</v>
      </c>
      <c r="B169">
        <v>1</v>
      </c>
      <c r="C169">
        <v>30</v>
      </c>
      <c r="D169">
        <f>דבד[[#This Row],[LengthofCycle]]+1</f>
        <v>31</v>
      </c>
      <c r="E169" t="str">
        <f>IF(דבד[[#This Row],[CycleNumber]]&gt;1,דבד[[#This Row],[LengthofCycle]]-C168,"")</f>
        <v/>
      </c>
      <c r="F169" t="str">
        <f>IF(דבד[[#This Row],[CycleNumber]]&gt;2,דבד[[#This Row],[b_n]]-E168,"")</f>
        <v/>
      </c>
      <c r="G169" t="str">
        <f>IF(דבד[[#This Row],[הפרש דילוג אחרון שנקבע]]&lt;&gt;"",D168+E168+דבד[[#This Row],[הפרש דילוג אחרון שנקבע]],"")</f>
        <v/>
      </c>
      <c r="H169" t="str">
        <f>IF(AND(דבד[[#This Row],[מחזור פעילות]]&lt;&gt;"",דבד[[#This Row],[מחזור פעילות]]&lt;4,דבד[[#This Row],[CycleNumber]]&lt;B170),IF(G170=D170,1,0),"")</f>
        <v/>
      </c>
      <c r="I169" t="str">
        <f>IF(דבד[[#This Row],[CycleNumber]]&gt;B168,IF(דבד[[#This Row],[נשמר הדילוג?]]&lt;&gt;"",דבד[[#This Row],[נשמר הדילוג?]],I168),"")</f>
        <v/>
      </c>
      <c r="J169" t="str">
        <f>IF(דבד[[#This Row],[נשמר הדילוג?]]&lt;&gt;"",1,IF(AND(J168&lt;&gt;"",דבד[[#This Row],[CycleNumber]]&gt;B168,J168&lt;&gt;4),IF(דבד[[#This Row],[f_n]]=דבד[[#This Row],[עד ועד]],1,J168+1),""))</f>
        <v/>
      </c>
      <c r="K169" t="str">
        <f>IF(AND(דבד[[#This Row],[מחזור פעילות]]=1,OR(J168="",דבד[[#This Row],[נשמר הדילוג?]]&lt;&gt;"")),1,IF(דבד[[#This Row],[מחזור פעילות]]&lt;&gt;"",K168+1,""))</f>
        <v/>
      </c>
      <c r="L169" t="str">
        <f>IF(דבד[[#This Row],[מחזור פעילות]]&lt;4,1,"")</f>
        <v/>
      </c>
      <c r="M169" t="str">
        <f>IF(AND(דבד[[#This Row],[ספירת משך וסת]]&lt;&gt;"",דבד[[#This Row],[מחזור פעילות]]&lt;4,OR(דבד[[#This Row],[CycleNumber]]&gt;B170,B170="")),דבד[[#This Row],[ספירת משך וסת]],"")</f>
        <v/>
      </c>
      <c r="N169" t="str">
        <f>IF(AND(דבד[[#This Row],[נשמר הדילוג?]]&lt;&gt;"",J168&lt;&gt;""),1,"")</f>
        <v/>
      </c>
      <c r="P169" t="str">
        <f>IF(דבד[[#This Row],[קביעת דילוג]]=1,דבד[[#This Row],[d_n]],"")</f>
        <v/>
      </c>
      <c r="Q169" t="str">
        <f>IFERROR(IF(AND(דבד[[#This Row],[CycleNumber]]&gt;3,IF(דבד[[#This Row],[d_n]]=0,"",דבד[[#This Row],[b_n]]-E168=E168-E167)),1,""),"")</f>
        <v/>
      </c>
      <c r="R169" t="str">
        <f>IF(IFERROR(LOOKUP(דבד[[#This Row],[ClientID]],קביעויות[דילוג בתוך דילוג]),FALSE)=דבד[[#This Row],[ClientID]],1,"")</f>
        <v/>
      </c>
    </row>
    <row r="170" spans="1:18" x14ac:dyDescent="0.25">
      <c r="A170" t="s">
        <v>15</v>
      </c>
      <c r="B170">
        <v>2</v>
      </c>
      <c r="C170">
        <v>27</v>
      </c>
      <c r="D170">
        <f>דבד[[#This Row],[LengthofCycle]]+1</f>
        <v>28</v>
      </c>
      <c r="E170">
        <f>IF(דבד[[#This Row],[CycleNumber]]&gt;1,דבד[[#This Row],[LengthofCycle]]-C169,"")</f>
        <v>-3</v>
      </c>
      <c r="F170" t="str">
        <f>IF(דבד[[#This Row],[CycleNumber]]&gt;2,דבד[[#This Row],[b_n]]-E169,"")</f>
        <v/>
      </c>
      <c r="G170" t="str">
        <f>IF(דבד[[#This Row],[הפרש דילוג אחרון שנקבע]]&lt;&gt;"",D169+E169+דבד[[#This Row],[הפרש דילוג אחרון שנקבע]],"")</f>
        <v/>
      </c>
      <c r="H170" t="str">
        <f>IF(AND(דבד[[#This Row],[מחזור פעילות]]&lt;&gt;"",דבד[[#This Row],[מחזור פעילות]]&lt;4,דבד[[#This Row],[CycleNumber]]&lt;B171),IF(G171=D171,1,0),"")</f>
        <v/>
      </c>
      <c r="I170" t="str">
        <f>IF(דבד[[#This Row],[CycleNumber]]&gt;B169,IF(דבד[[#This Row],[נשמר הדילוג?]]&lt;&gt;"",דבד[[#This Row],[נשמר הדילוג?]],I169),"")</f>
        <v/>
      </c>
      <c r="J170" t="str">
        <f>IF(דבד[[#This Row],[נשמר הדילוג?]]&lt;&gt;"",1,IF(AND(J169&lt;&gt;"",דבד[[#This Row],[CycleNumber]]&gt;B169,J169&lt;&gt;4),IF(דבד[[#This Row],[f_n]]=דבד[[#This Row],[עד ועד]],1,J169+1),""))</f>
        <v/>
      </c>
      <c r="K170" t="str">
        <f>IF(AND(דבד[[#This Row],[מחזור פעילות]]=1,OR(J169="",דבד[[#This Row],[נשמר הדילוג?]]&lt;&gt;"")),1,IF(דבד[[#This Row],[מחזור פעילות]]&lt;&gt;"",K169+1,""))</f>
        <v/>
      </c>
      <c r="L170" t="str">
        <f>IF(דבד[[#This Row],[מחזור פעילות]]&lt;4,1,"")</f>
        <v/>
      </c>
      <c r="M170" t="str">
        <f>IF(AND(דבד[[#This Row],[ספירת משך וסת]]&lt;&gt;"",דבד[[#This Row],[מחזור פעילות]]&lt;4,OR(דבד[[#This Row],[CycleNumber]]&gt;B171,B171="")),דבד[[#This Row],[ספירת משך וסת]],"")</f>
        <v/>
      </c>
      <c r="N170" t="str">
        <f>IF(AND(דבד[[#This Row],[נשמר הדילוג?]]&lt;&gt;"",J169&lt;&gt;""),1,"")</f>
        <v/>
      </c>
      <c r="P170" t="str">
        <f>IF(דבד[[#This Row],[קביעת דילוג]]=1,דבד[[#This Row],[d_n]],"")</f>
        <v/>
      </c>
      <c r="Q170" t="str">
        <f>IFERROR(IF(AND(דבד[[#This Row],[CycleNumber]]&gt;3,IF(דבד[[#This Row],[d_n]]=0,"",דבד[[#This Row],[b_n]]-E169=E169-E168)),1,""),"")</f>
        <v/>
      </c>
      <c r="R170" t="str">
        <f>IF(IFERROR(LOOKUP(דבד[[#This Row],[ClientID]],קביעויות[דילוג בתוך דילוג]),FALSE)=דבד[[#This Row],[ClientID]],1,"")</f>
        <v/>
      </c>
    </row>
    <row r="171" spans="1:18" x14ac:dyDescent="0.25">
      <c r="A171" t="s">
        <v>15</v>
      </c>
      <c r="B171">
        <v>3</v>
      </c>
      <c r="C171">
        <v>31</v>
      </c>
      <c r="D171">
        <f>דבד[[#This Row],[LengthofCycle]]+1</f>
        <v>32</v>
      </c>
      <c r="E171">
        <f>IF(דבד[[#This Row],[CycleNumber]]&gt;1,דבד[[#This Row],[LengthofCycle]]-C170,"")</f>
        <v>4</v>
      </c>
      <c r="F171">
        <f>IF(דבד[[#This Row],[CycleNumber]]&gt;2,דבד[[#This Row],[b_n]]-E170,"")</f>
        <v>7</v>
      </c>
      <c r="G171" t="str">
        <f>IF(דבד[[#This Row],[הפרש דילוג אחרון שנקבע]]&lt;&gt;"",D170+E170+דבד[[#This Row],[הפרש דילוג אחרון שנקבע]],"")</f>
        <v/>
      </c>
      <c r="H171" t="str">
        <f>IF(AND(דבד[[#This Row],[מחזור פעילות]]&lt;&gt;"",דבד[[#This Row],[מחזור פעילות]]&lt;4,דבד[[#This Row],[CycleNumber]]&lt;B172),IF(G172=D172,1,0),"")</f>
        <v/>
      </c>
      <c r="I171" t="str">
        <f>IF(דבד[[#This Row],[CycleNumber]]&gt;B170,IF(דבד[[#This Row],[נשמר הדילוג?]]&lt;&gt;"",דבד[[#This Row],[נשמר הדילוג?]],I170),"")</f>
        <v/>
      </c>
      <c r="J171" t="str">
        <f>IF(דבד[[#This Row],[נשמר הדילוג?]]&lt;&gt;"",1,IF(AND(J170&lt;&gt;"",דבד[[#This Row],[CycleNumber]]&gt;B170,J170&lt;&gt;4),IF(דבד[[#This Row],[f_n]]=דבד[[#This Row],[עד ועד]],1,J170+1),""))</f>
        <v/>
      </c>
      <c r="K171" t="str">
        <f>IF(AND(דבד[[#This Row],[מחזור פעילות]]=1,OR(J170="",דבד[[#This Row],[נשמר הדילוג?]]&lt;&gt;"")),1,IF(דבד[[#This Row],[מחזור פעילות]]&lt;&gt;"",K170+1,""))</f>
        <v/>
      </c>
      <c r="L171" t="str">
        <f>IF(דבד[[#This Row],[מחזור פעילות]]&lt;4,1,"")</f>
        <v/>
      </c>
      <c r="M171" t="str">
        <f>IF(AND(דבד[[#This Row],[ספירת משך וסת]]&lt;&gt;"",דבד[[#This Row],[מחזור פעילות]]&lt;4,OR(דבד[[#This Row],[CycleNumber]]&gt;B172,B172="")),דבד[[#This Row],[ספירת משך וסת]],"")</f>
        <v/>
      </c>
      <c r="N171" t="str">
        <f>IF(AND(דבד[[#This Row],[נשמר הדילוג?]]&lt;&gt;"",J170&lt;&gt;""),1,"")</f>
        <v/>
      </c>
      <c r="P171" t="str">
        <f>IF(דבד[[#This Row],[קביעת דילוג]]=1,דבד[[#This Row],[d_n]],"")</f>
        <v/>
      </c>
      <c r="Q171" t="str">
        <f>IFERROR(IF(AND(דבד[[#This Row],[CycleNumber]]&gt;3,IF(דבד[[#This Row],[d_n]]=0,"",דבד[[#This Row],[b_n]]-E170=E170-E169)),1,""),"")</f>
        <v/>
      </c>
      <c r="R171" t="str">
        <f>IF(IFERROR(LOOKUP(דבד[[#This Row],[ClientID]],קביעויות[דילוג בתוך דילוג]),FALSE)=דבד[[#This Row],[ClientID]],1,"")</f>
        <v/>
      </c>
    </row>
    <row r="172" spans="1:18" x14ac:dyDescent="0.25">
      <c r="A172" t="s">
        <v>15</v>
      </c>
      <c r="B172">
        <v>4</v>
      </c>
      <c r="C172">
        <v>29</v>
      </c>
      <c r="D172">
        <f>דבד[[#This Row],[LengthofCycle]]+1</f>
        <v>30</v>
      </c>
      <c r="E172">
        <f>IF(דבד[[#This Row],[CycleNumber]]&gt;1,דבד[[#This Row],[LengthofCycle]]-C171,"")</f>
        <v>-2</v>
      </c>
      <c r="F172">
        <f>IF(דבד[[#This Row],[CycleNumber]]&gt;2,דבד[[#This Row],[b_n]]-E171,"")</f>
        <v>-6</v>
      </c>
      <c r="G172" t="str">
        <f>IF(דבד[[#This Row],[הפרש דילוג אחרון שנקבע]]&lt;&gt;"",D171+E171+דבד[[#This Row],[הפרש דילוג אחרון שנקבע]],"")</f>
        <v/>
      </c>
      <c r="H172" t="str">
        <f>IF(AND(דבד[[#This Row],[מחזור פעילות]]&lt;&gt;"",דבד[[#This Row],[מחזור פעילות]]&lt;4,דבד[[#This Row],[CycleNumber]]&lt;B173),IF(G173=D173,1,0),"")</f>
        <v/>
      </c>
      <c r="I172" t="str">
        <f>IF(דבד[[#This Row],[CycleNumber]]&gt;B171,IF(דבד[[#This Row],[נשמר הדילוג?]]&lt;&gt;"",דבד[[#This Row],[נשמר הדילוג?]],I171),"")</f>
        <v/>
      </c>
      <c r="J172" t="str">
        <f>IF(דבד[[#This Row],[נשמר הדילוג?]]&lt;&gt;"",1,IF(AND(J171&lt;&gt;"",דבד[[#This Row],[CycleNumber]]&gt;B171,J171&lt;&gt;4),IF(דבד[[#This Row],[f_n]]=דבד[[#This Row],[עד ועד]],1,J171+1),""))</f>
        <v/>
      </c>
      <c r="K172" t="str">
        <f>IF(AND(דבד[[#This Row],[מחזור פעילות]]=1,OR(J171="",דבד[[#This Row],[נשמר הדילוג?]]&lt;&gt;"")),1,IF(דבד[[#This Row],[מחזור פעילות]]&lt;&gt;"",K171+1,""))</f>
        <v/>
      </c>
      <c r="L172" t="str">
        <f>IF(דבד[[#This Row],[מחזור פעילות]]&lt;4,1,"")</f>
        <v/>
      </c>
      <c r="M172" t="str">
        <f>IF(AND(דבד[[#This Row],[ספירת משך וסת]]&lt;&gt;"",דבד[[#This Row],[מחזור פעילות]]&lt;4,OR(דבד[[#This Row],[CycleNumber]]&gt;B173,B173="")),דבד[[#This Row],[ספירת משך וסת]],"")</f>
        <v/>
      </c>
      <c r="N172" t="str">
        <f>IF(AND(דבד[[#This Row],[נשמר הדילוג?]]&lt;&gt;"",J171&lt;&gt;""),1,"")</f>
        <v/>
      </c>
      <c r="P172" t="str">
        <f>IF(דבד[[#This Row],[קביעת דילוג]]=1,דבד[[#This Row],[d_n]],"")</f>
        <v/>
      </c>
      <c r="Q172" t="str">
        <f>IFERROR(IF(AND(דבד[[#This Row],[CycleNumber]]&gt;3,IF(דבד[[#This Row],[d_n]]=0,"",דבד[[#This Row],[b_n]]-E171=E171-E170)),1,""),"")</f>
        <v/>
      </c>
      <c r="R172" t="str">
        <f>IF(IFERROR(LOOKUP(דבד[[#This Row],[ClientID]],קביעויות[דילוג בתוך דילוג]),FALSE)=דבד[[#This Row],[ClientID]],1,"")</f>
        <v/>
      </c>
    </row>
    <row r="173" spans="1:18" x14ac:dyDescent="0.25">
      <c r="A173" t="s">
        <v>15</v>
      </c>
      <c r="B173">
        <v>5</v>
      </c>
      <c r="C173">
        <v>29</v>
      </c>
      <c r="D173">
        <f>דבד[[#This Row],[LengthofCycle]]+1</f>
        <v>30</v>
      </c>
      <c r="E173">
        <f>IF(דבד[[#This Row],[CycleNumber]]&gt;1,דבד[[#This Row],[LengthofCycle]]-C172,"")</f>
        <v>0</v>
      </c>
      <c r="F173">
        <f>IF(דבד[[#This Row],[CycleNumber]]&gt;2,דבד[[#This Row],[b_n]]-E172,"")</f>
        <v>2</v>
      </c>
      <c r="G173" t="str">
        <f>IF(דבד[[#This Row],[הפרש דילוג אחרון שנקבע]]&lt;&gt;"",D172+E172+דבד[[#This Row],[הפרש דילוג אחרון שנקבע]],"")</f>
        <v/>
      </c>
      <c r="H173" t="str">
        <f>IF(AND(דבד[[#This Row],[מחזור פעילות]]&lt;&gt;"",דבד[[#This Row],[מחזור פעילות]]&lt;4,דבד[[#This Row],[CycleNumber]]&lt;B174),IF(G174=D174,1,0),"")</f>
        <v/>
      </c>
      <c r="I173" t="str">
        <f>IF(דבד[[#This Row],[CycleNumber]]&gt;B172,IF(דבד[[#This Row],[נשמר הדילוג?]]&lt;&gt;"",דבד[[#This Row],[נשמר הדילוג?]],I172),"")</f>
        <v/>
      </c>
      <c r="J173" t="str">
        <f>IF(דבד[[#This Row],[נשמר הדילוג?]]&lt;&gt;"",1,IF(AND(J172&lt;&gt;"",דבד[[#This Row],[CycleNumber]]&gt;B172,J172&lt;&gt;4),IF(דבד[[#This Row],[f_n]]=דבד[[#This Row],[עד ועד]],1,J172+1),""))</f>
        <v/>
      </c>
      <c r="K173" t="str">
        <f>IF(AND(דבד[[#This Row],[מחזור פעילות]]=1,OR(J172="",דבד[[#This Row],[נשמר הדילוג?]]&lt;&gt;"")),1,IF(דבד[[#This Row],[מחזור פעילות]]&lt;&gt;"",K172+1,""))</f>
        <v/>
      </c>
      <c r="L173" t="str">
        <f>IF(דבד[[#This Row],[מחזור פעילות]]&lt;4,1,"")</f>
        <v/>
      </c>
      <c r="M173" t="str">
        <f>IF(AND(דבד[[#This Row],[ספירת משך וסת]]&lt;&gt;"",דבד[[#This Row],[מחזור פעילות]]&lt;4,OR(דבד[[#This Row],[CycleNumber]]&gt;B174,B174="")),דבד[[#This Row],[ספירת משך וסת]],"")</f>
        <v/>
      </c>
      <c r="N173" t="str">
        <f>IF(AND(דבד[[#This Row],[נשמר הדילוג?]]&lt;&gt;"",J172&lt;&gt;""),1,"")</f>
        <v/>
      </c>
      <c r="P173" t="str">
        <f>IF(דבד[[#This Row],[קביעת דילוג]]=1,דבד[[#This Row],[d_n]],"")</f>
        <v/>
      </c>
      <c r="Q173" t="str">
        <f>IFERROR(IF(AND(דבד[[#This Row],[CycleNumber]]&gt;3,IF(דבד[[#This Row],[d_n]]=0,"",דבד[[#This Row],[b_n]]-E172=E172-E171)),1,""),"")</f>
        <v/>
      </c>
      <c r="R173" t="str">
        <f>IF(IFERROR(LOOKUP(דבד[[#This Row],[ClientID]],קביעויות[דילוג בתוך דילוג]),FALSE)=דבד[[#This Row],[ClientID]],1,"")</f>
        <v/>
      </c>
    </row>
    <row r="174" spans="1:18" x14ac:dyDescent="0.25">
      <c r="A174" t="s">
        <v>15</v>
      </c>
      <c r="B174">
        <v>6</v>
      </c>
      <c r="C174">
        <v>29</v>
      </c>
      <c r="D174">
        <f>דבד[[#This Row],[LengthofCycle]]+1</f>
        <v>30</v>
      </c>
      <c r="E174">
        <f>IF(דבד[[#This Row],[CycleNumber]]&gt;1,דבד[[#This Row],[LengthofCycle]]-C173,"")</f>
        <v>0</v>
      </c>
      <c r="F174">
        <f>IF(דבד[[#This Row],[CycleNumber]]&gt;2,דבד[[#This Row],[b_n]]-E173,"")</f>
        <v>0</v>
      </c>
      <c r="G174" t="str">
        <f>IF(דבד[[#This Row],[הפרש דילוג אחרון שנקבע]]&lt;&gt;"",D173+E173+דבד[[#This Row],[הפרש דילוג אחרון שנקבע]],"")</f>
        <v/>
      </c>
      <c r="H174" t="str">
        <f>IF(AND(דבד[[#This Row],[מחזור פעילות]]&lt;&gt;"",דבד[[#This Row],[מחזור פעילות]]&lt;4,דבד[[#This Row],[CycleNumber]]&lt;B175),IF(G175=D175,1,0),"")</f>
        <v/>
      </c>
      <c r="I174" t="str">
        <f>IF(דבד[[#This Row],[CycleNumber]]&gt;B173,IF(דבד[[#This Row],[נשמר הדילוג?]]&lt;&gt;"",דבד[[#This Row],[נשמר הדילוג?]],I173),"")</f>
        <v/>
      </c>
      <c r="J174" t="str">
        <f>IF(דבד[[#This Row],[נשמר הדילוג?]]&lt;&gt;"",1,IF(AND(J173&lt;&gt;"",דבד[[#This Row],[CycleNumber]]&gt;B173,J173&lt;&gt;4),IF(דבד[[#This Row],[f_n]]=דבד[[#This Row],[עד ועד]],1,J173+1),""))</f>
        <v/>
      </c>
      <c r="K174" t="str">
        <f>IF(AND(דבד[[#This Row],[מחזור פעילות]]=1,OR(J173="",דבד[[#This Row],[נשמר הדילוג?]]&lt;&gt;"")),1,IF(דבד[[#This Row],[מחזור פעילות]]&lt;&gt;"",K173+1,""))</f>
        <v/>
      </c>
      <c r="L174" t="str">
        <f>IF(דבד[[#This Row],[מחזור פעילות]]&lt;4,1,"")</f>
        <v/>
      </c>
      <c r="M174" t="str">
        <f>IF(AND(דבד[[#This Row],[ספירת משך וסת]]&lt;&gt;"",דבד[[#This Row],[מחזור פעילות]]&lt;4,OR(דבד[[#This Row],[CycleNumber]]&gt;B175,B175="")),דבד[[#This Row],[ספירת משך וסת]],"")</f>
        <v/>
      </c>
      <c r="N174" t="str">
        <f>IF(AND(דבד[[#This Row],[נשמר הדילוג?]]&lt;&gt;"",J173&lt;&gt;""),1,"")</f>
        <v/>
      </c>
      <c r="P174" t="str">
        <f>IF(דבד[[#This Row],[קביעת דילוג]]=1,דבד[[#This Row],[d_n]],"")</f>
        <v/>
      </c>
      <c r="Q174" t="str">
        <f>IFERROR(IF(AND(דבד[[#This Row],[CycleNumber]]&gt;3,IF(דבד[[#This Row],[d_n]]=0,"",דבד[[#This Row],[b_n]]-E173=E173-E172)),1,""),"")</f>
        <v/>
      </c>
      <c r="R174" t="str">
        <f>IF(IFERROR(LOOKUP(דבד[[#This Row],[ClientID]],קביעויות[דילוג בתוך דילוג]),FALSE)=דבד[[#This Row],[ClientID]],1,"")</f>
        <v/>
      </c>
    </row>
    <row r="175" spans="1:18" x14ac:dyDescent="0.25">
      <c r="A175" t="s">
        <v>15</v>
      </c>
      <c r="B175">
        <v>7</v>
      </c>
      <c r="C175">
        <v>29</v>
      </c>
      <c r="D175">
        <f>דבד[[#This Row],[LengthofCycle]]+1</f>
        <v>30</v>
      </c>
      <c r="E175">
        <f>IF(דבד[[#This Row],[CycleNumber]]&gt;1,דבד[[#This Row],[LengthofCycle]]-C174,"")</f>
        <v>0</v>
      </c>
      <c r="F175">
        <f>IF(דבד[[#This Row],[CycleNumber]]&gt;2,דבד[[#This Row],[b_n]]-E174,"")</f>
        <v>0</v>
      </c>
      <c r="G175" t="str">
        <f>IF(דבד[[#This Row],[הפרש דילוג אחרון שנקבע]]&lt;&gt;"",D174+E174+דבד[[#This Row],[הפרש דילוג אחרון שנקבע]],"")</f>
        <v/>
      </c>
      <c r="H175" t="str">
        <f>IF(AND(דבד[[#This Row],[מחזור פעילות]]&lt;&gt;"",דבד[[#This Row],[מחזור פעילות]]&lt;4,דבד[[#This Row],[CycleNumber]]&lt;B176),IF(G176=D176,1,0),"")</f>
        <v/>
      </c>
      <c r="I175" t="str">
        <f>IF(דבד[[#This Row],[CycleNumber]]&gt;B174,IF(דבד[[#This Row],[נשמר הדילוג?]]&lt;&gt;"",דבד[[#This Row],[נשמר הדילוג?]],I174),"")</f>
        <v/>
      </c>
      <c r="J175" t="str">
        <f>IF(דבד[[#This Row],[נשמר הדילוג?]]&lt;&gt;"",1,IF(AND(J174&lt;&gt;"",דבד[[#This Row],[CycleNumber]]&gt;B174,J174&lt;&gt;4),IF(דבד[[#This Row],[f_n]]=דבד[[#This Row],[עד ועד]],1,J174+1),""))</f>
        <v/>
      </c>
      <c r="K175" t="str">
        <f>IF(AND(דבד[[#This Row],[מחזור פעילות]]=1,OR(J174="",דבד[[#This Row],[נשמר הדילוג?]]&lt;&gt;"")),1,IF(דבד[[#This Row],[מחזור פעילות]]&lt;&gt;"",K174+1,""))</f>
        <v/>
      </c>
      <c r="L175" t="str">
        <f>IF(דבד[[#This Row],[מחזור פעילות]]&lt;4,1,"")</f>
        <v/>
      </c>
      <c r="M175" t="str">
        <f>IF(AND(דבד[[#This Row],[ספירת משך וסת]]&lt;&gt;"",דבד[[#This Row],[מחזור פעילות]]&lt;4,OR(דבד[[#This Row],[CycleNumber]]&gt;B176,B176="")),דבד[[#This Row],[ספירת משך וסת]],"")</f>
        <v/>
      </c>
      <c r="N175" t="str">
        <f>IF(AND(דבד[[#This Row],[נשמר הדילוג?]]&lt;&gt;"",J174&lt;&gt;""),1,"")</f>
        <v/>
      </c>
      <c r="P175" t="str">
        <f>IF(דבד[[#This Row],[קביעת דילוג]]=1,דבד[[#This Row],[d_n]],"")</f>
        <v/>
      </c>
      <c r="Q175" t="str">
        <f>IFERROR(IF(AND(דבד[[#This Row],[CycleNumber]]&gt;3,IF(דבד[[#This Row],[d_n]]=0,"",דבד[[#This Row],[b_n]]-E174=E174-E173)),1,""),"")</f>
        <v/>
      </c>
      <c r="R175" t="str">
        <f>IF(IFERROR(LOOKUP(דבד[[#This Row],[ClientID]],קביעויות[דילוג בתוך דילוג]),FALSE)=דבד[[#This Row],[ClientID]],1,"")</f>
        <v/>
      </c>
    </row>
    <row r="176" spans="1:18" x14ac:dyDescent="0.25">
      <c r="A176" t="s">
        <v>15</v>
      </c>
      <c r="B176">
        <v>8</v>
      </c>
      <c r="C176">
        <v>31</v>
      </c>
      <c r="D176">
        <f>דבד[[#This Row],[LengthofCycle]]+1</f>
        <v>32</v>
      </c>
      <c r="E176">
        <f>IF(דבד[[#This Row],[CycleNumber]]&gt;1,דבד[[#This Row],[LengthofCycle]]-C175,"")</f>
        <v>2</v>
      </c>
      <c r="F176">
        <f>IF(דבד[[#This Row],[CycleNumber]]&gt;2,דבד[[#This Row],[b_n]]-E175,"")</f>
        <v>2</v>
      </c>
      <c r="G176" t="str">
        <f>IF(דבד[[#This Row],[הפרש דילוג אחרון שנקבע]]&lt;&gt;"",D175+E175+דבד[[#This Row],[הפרש דילוג אחרון שנקבע]],"")</f>
        <v/>
      </c>
      <c r="H176" t="str">
        <f>IF(AND(דבד[[#This Row],[מחזור פעילות]]&lt;&gt;"",דבד[[#This Row],[מחזור פעילות]]&lt;4,דבד[[#This Row],[CycleNumber]]&lt;B177),IF(G177=D177,1,0),"")</f>
        <v/>
      </c>
      <c r="I176" t="str">
        <f>IF(דבד[[#This Row],[CycleNumber]]&gt;B175,IF(דבד[[#This Row],[נשמר הדילוג?]]&lt;&gt;"",דבד[[#This Row],[נשמר הדילוג?]],I175),"")</f>
        <v/>
      </c>
      <c r="J176" t="str">
        <f>IF(דבד[[#This Row],[נשמר הדילוג?]]&lt;&gt;"",1,IF(AND(J175&lt;&gt;"",דבד[[#This Row],[CycleNumber]]&gt;B175,J175&lt;&gt;4),IF(דבד[[#This Row],[f_n]]=דבד[[#This Row],[עד ועד]],1,J175+1),""))</f>
        <v/>
      </c>
      <c r="K176" t="str">
        <f>IF(AND(דבד[[#This Row],[מחזור פעילות]]=1,OR(J175="",דבד[[#This Row],[נשמר הדילוג?]]&lt;&gt;"")),1,IF(דבד[[#This Row],[מחזור פעילות]]&lt;&gt;"",K175+1,""))</f>
        <v/>
      </c>
      <c r="L176" t="str">
        <f>IF(דבד[[#This Row],[מחזור פעילות]]&lt;4,1,"")</f>
        <v/>
      </c>
      <c r="M176" t="str">
        <f>IF(AND(דבד[[#This Row],[ספירת משך וסת]]&lt;&gt;"",דבד[[#This Row],[מחזור פעילות]]&lt;4,OR(דבד[[#This Row],[CycleNumber]]&gt;B177,B177="")),דבד[[#This Row],[ספירת משך וסת]],"")</f>
        <v/>
      </c>
      <c r="N176" t="str">
        <f>IF(AND(דבד[[#This Row],[נשמר הדילוג?]]&lt;&gt;"",J175&lt;&gt;""),1,"")</f>
        <v/>
      </c>
      <c r="P176" t="str">
        <f>IF(דבד[[#This Row],[קביעת דילוג]]=1,דבד[[#This Row],[d_n]],"")</f>
        <v/>
      </c>
      <c r="Q176" t="str">
        <f>IFERROR(IF(AND(דבד[[#This Row],[CycleNumber]]&gt;3,IF(דבד[[#This Row],[d_n]]=0,"",דבד[[#This Row],[b_n]]-E175=E175-E174)),1,""),"")</f>
        <v/>
      </c>
      <c r="R176" t="str">
        <f>IF(IFERROR(LOOKUP(דבד[[#This Row],[ClientID]],קביעויות[דילוג בתוך דילוג]),FALSE)=דבד[[#This Row],[ClientID]],1,"")</f>
        <v/>
      </c>
    </row>
    <row r="177" spans="1:18" x14ac:dyDescent="0.25">
      <c r="A177" t="s">
        <v>15</v>
      </c>
      <c r="B177">
        <v>9</v>
      </c>
      <c r="C177">
        <v>33</v>
      </c>
      <c r="D177">
        <f>דבד[[#This Row],[LengthofCycle]]+1</f>
        <v>34</v>
      </c>
      <c r="E177">
        <f>IF(דבד[[#This Row],[CycleNumber]]&gt;1,דבד[[#This Row],[LengthofCycle]]-C176,"")</f>
        <v>2</v>
      </c>
      <c r="F177">
        <f>IF(דבד[[#This Row],[CycleNumber]]&gt;2,דבד[[#This Row],[b_n]]-E176,"")</f>
        <v>0</v>
      </c>
      <c r="G177" t="str">
        <f>IF(דבד[[#This Row],[הפרש דילוג אחרון שנקבע]]&lt;&gt;"",D176+E176+דבד[[#This Row],[הפרש דילוג אחרון שנקבע]],"")</f>
        <v/>
      </c>
      <c r="H177" t="str">
        <f>IF(AND(דבד[[#This Row],[מחזור פעילות]]&lt;&gt;"",דבד[[#This Row],[מחזור פעילות]]&lt;4,דבד[[#This Row],[CycleNumber]]&lt;B178),IF(G178=D178,1,0),"")</f>
        <v/>
      </c>
      <c r="I177" t="str">
        <f>IF(דבד[[#This Row],[CycleNumber]]&gt;B176,IF(דבד[[#This Row],[נשמר הדילוג?]]&lt;&gt;"",דבד[[#This Row],[נשמר הדילוג?]],I176),"")</f>
        <v/>
      </c>
      <c r="J177" t="str">
        <f>IF(דבד[[#This Row],[נשמר הדילוג?]]&lt;&gt;"",1,IF(AND(J176&lt;&gt;"",דבד[[#This Row],[CycleNumber]]&gt;B176,J176&lt;&gt;4),IF(דבד[[#This Row],[f_n]]=דבד[[#This Row],[עד ועד]],1,J176+1),""))</f>
        <v/>
      </c>
      <c r="K177" t="str">
        <f>IF(AND(דבד[[#This Row],[מחזור פעילות]]=1,OR(J176="",דבד[[#This Row],[נשמר הדילוג?]]&lt;&gt;"")),1,IF(דבד[[#This Row],[מחזור פעילות]]&lt;&gt;"",K176+1,""))</f>
        <v/>
      </c>
      <c r="L177" t="str">
        <f>IF(דבד[[#This Row],[מחזור פעילות]]&lt;4,1,"")</f>
        <v/>
      </c>
      <c r="M177" t="str">
        <f>IF(AND(דבד[[#This Row],[ספירת משך וסת]]&lt;&gt;"",דבד[[#This Row],[מחזור פעילות]]&lt;4,OR(דבד[[#This Row],[CycleNumber]]&gt;B178,B178="")),דבד[[#This Row],[ספירת משך וסת]],"")</f>
        <v/>
      </c>
      <c r="N177" t="str">
        <f>IF(AND(דבד[[#This Row],[נשמר הדילוג?]]&lt;&gt;"",J176&lt;&gt;""),1,"")</f>
        <v/>
      </c>
      <c r="P177" t="str">
        <f>IF(דבד[[#This Row],[קביעת דילוג]]=1,דבד[[#This Row],[d_n]],"")</f>
        <v/>
      </c>
      <c r="Q177" t="str">
        <f>IFERROR(IF(AND(דבד[[#This Row],[CycleNumber]]&gt;3,IF(דבד[[#This Row],[d_n]]=0,"",דבד[[#This Row],[b_n]]-E176=E176-E175)),1,""),"")</f>
        <v/>
      </c>
      <c r="R177" t="str">
        <f>IF(IFERROR(LOOKUP(דבד[[#This Row],[ClientID]],קביעויות[דילוג בתוך דילוג]),FALSE)=דבד[[#This Row],[ClientID]],1,"")</f>
        <v/>
      </c>
    </row>
    <row r="178" spans="1:18" x14ac:dyDescent="0.25">
      <c r="A178" t="s">
        <v>15</v>
      </c>
      <c r="B178">
        <v>10</v>
      </c>
      <c r="C178">
        <v>31</v>
      </c>
      <c r="D178">
        <f>דבד[[#This Row],[LengthofCycle]]+1</f>
        <v>32</v>
      </c>
      <c r="E178">
        <f>IF(דבד[[#This Row],[CycleNumber]]&gt;1,דבד[[#This Row],[LengthofCycle]]-C177,"")</f>
        <v>-2</v>
      </c>
      <c r="F178">
        <f>IF(דבד[[#This Row],[CycleNumber]]&gt;2,דבד[[#This Row],[b_n]]-E177,"")</f>
        <v>-4</v>
      </c>
      <c r="G178" t="str">
        <f>IF(דבד[[#This Row],[הפרש דילוג אחרון שנקבע]]&lt;&gt;"",D177+E177+דבד[[#This Row],[הפרש דילוג אחרון שנקבע]],"")</f>
        <v/>
      </c>
      <c r="H178" t="str">
        <f>IF(AND(דבד[[#This Row],[מחזור פעילות]]&lt;&gt;"",דבד[[#This Row],[מחזור פעילות]]&lt;4,דבד[[#This Row],[CycleNumber]]&lt;B179),IF(G179=D179,1,0),"")</f>
        <v/>
      </c>
      <c r="I178" t="str">
        <f>IF(דבד[[#This Row],[CycleNumber]]&gt;B177,IF(דבד[[#This Row],[נשמר הדילוג?]]&lt;&gt;"",דבד[[#This Row],[נשמר הדילוג?]],I177),"")</f>
        <v/>
      </c>
      <c r="J178" t="str">
        <f>IF(דבד[[#This Row],[נשמר הדילוג?]]&lt;&gt;"",1,IF(AND(J177&lt;&gt;"",דבד[[#This Row],[CycleNumber]]&gt;B177,J177&lt;&gt;4),IF(דבד[[#This Row],[f_n]]=דבד[[#This Row],[עד ועד]],1,J177+1),""))</f>
        <v/>
      </c>
      <c r="K178" t="str">
        <f>IF(AND(דבד[[#This Row],[מחזור פעילות]]=1,OR(J177="",דבד[[#This Row],[נשמר הדילוג?]]&lt;&gt;"")),1,IF(דבד[[#This Row],[מחזור פעילות]]&lt;&gt;"",K177+1,""))</f>
        <v/>
      </c>
      <c r="L178" t="str">
        <f>IF(דבד[[#This Row],[מחזור פעילות]]&lt;4,1,"")</f>
        <v/>
      </c>
      <c r="M178" t="str">
        <f>IF(AND(דבד[[#This Row],[ספירת משך וסת]]&lt;&gt;"",דבד[[#This Row],[מחזור פעילות]]&lt;4,OR(דבד[[#This Row],[CycleNumber]]&gt;B179,B179="")),דבד[[#This Row],[ספירת משך וסת]],"")</f>
        <v/>
      </c>
      <c r="N178" t="str">
        <f>IF(AND(דבד[[#This Row],[נשמר הדילוג?]]&lt;&gt;"",J177&lt;&gt;""),1,"")</f>
        <v/>
      </c>
      <c r="P178" t="str">
        <f>IF(דבד[[#This Row],[קביעת דילוג]]=1,דבד[[#This Row],[d_n]],"")</f>
        <v/>
      </c>
      <c r="Q178" t="str">
        <f>IFERROR(IF(AND(דבד[[#This Row],[CycleNumber]]&gt;3,IF(דבד[[#This Row],[d_n]]=0,"",דבד[[#This Row],[b_n]]-E177=E177-E176)),1,""),"")</f>
        <v/>
      </c>
      <c r="R178" t="str">
        <f>IF(IFERROR(LOOKUP(דבד[[#This Row],[ClientID]],קביעויות[דילוג בתוך דילוג]),FALSE)=דבד[[#This Row],[ClientID]],1,"")</f>
        <v/>
      </c>
    </row>
    <row r="179" spans="1:18" x14ac:dyDescent="0.25">
      <c r="A179" t="s">
        <v>16</v>
      </c>
      <c r="B179">
        <v>1</v>
      </c>
      <c r="C179">
        <v>25</v>
      </c>
      <c r="D179">
        <f>דבד[[#This Row],[LengthofCycle]]+1</f>
        <v>26</v>
      </c>
      <c r="E179" t="str">
        <f>IF(דבד[[#This Row],[CycleNumber]]&gt;1,דבד[[#This Row],[LengthofCycle]]-C178,"")</f>
        <v/>
      </c>
      <c r="F179" t="str">
        <f>IF(דבד[[#This Row],[CycleNumber]]&gt;2,דבד[[#This Row],[b_n]]-E178,"")</f>
        <v/>
      </c>
      <c r="G179" t="str">
        <f>IF(דבד[[#This Row],[הפרש דילוג אחרון שנקבע]]&lt;&gt;"",D178+E178+דבד[[#This Row],[הפרש דילוג אחרון שנקבע]],"")</f>
        <v/>
      </c>
      <c r="H179" t="str">
        <f>IF(AND(דבד[[#This Row],[מחזור פעילות]]&lt;&gt;"",דבד[[#This Row],[מחזור פעילות]]&lt;4,דבד[[#This Row],[CycleNumber]]&lt;B180),IF(G180=D180,1,0),"")</f>
        <v/>
      </c>
      <c r="I179" t="str">
        <f>IF(דבד[[#This Row],[CycleNumber]]&gt;B178,IF(דבד[[#This Row],[נשמר הדילוג?]]&lt;&gt;"",דבד[[#This Row],[נשמר הדילוג?]],I178),"")</f>
        <v/>
      </c>
      <c r="J179" t="str">
        <f>IF(דבד[[#This Row],[נשמר הדילוג?]]&lt;&gt;"",1,IF(AND(J178&lt;&gt;"",דבד[[#This Row],[CycleNumber]]&gt;B178,J178&lt;&gt;4),IF(דבד[[#This Row],[f_n]]=דבד[[#This Row],[עד ועד]],1,J178+1),""))</f>
        <v/>
      </c>
      <c r="K179" t="str">
        <f>IF(AND(דבד[[#This Row],[מחזור פעילות]]=1,OR(J178="",דבד[[#This Row],[נשמר הדילוג?]]&lt;&gt;"")),1,IF(דבד[[#This Row],[מחזור פעילות]]&lt;&gt;"",K178+1,""))</f>
        <v/>
      </c>
      <c r="L179" t="str">
        <f>IF(דבד[[#This Row],[מחזור פעילות]]&lt;4,1,"")</f>
        <v/>
      </c>
      <c r="M179" t="str">
        <f>IF(AND(דבד[[#This Row],[ספירת משך וסת]]&lt;&gt;"",דבד[[#This Row],[מחזור פעילות]]&lt;4,OR(דבד[[#This Row],[CycleNumber]]&gt;B180,B180="")),דבד[[#This Row],[ספירת משך וסת]],"")</f>
        <v/>
      </c>
      <c r="N179" t="str">
        <f>IF(AND(דבד[[#This Row],[נשמר הדילוג?]]&lt;&gt;"",J178&lt;&gt;""),1,"")</f>
        <v/>
      </c>
      <c r="P179" t="str">
        <f>IF(דבד[[#This Row],[קביעת דילוג]]=1,דבד[[#This Row],[d_n]],"")</f>
        <v/>
      </c>
      <c r="Q179" t="str">
        <f>IFERROR(IF(AND(דבד[[#This Row],[CycleNumber]]&gt;3,IF(דבד[[#This Row],[d_n]]=0,"",דבד[[#This Row],[b_n]]-E178=E178-E177)),1,""),"")</f>
        <v/>
      </c>
      <c r="R179" t="str">
        <f>IF(IFERROR(LOOKUP(דבד[[#This Row],[ClientID]],קביעויות[דילוג בתוך דילוג]),FALSE)=דבד[[#This Row],[ClientID]],1,"")</f>
        <v/>
      </c>
    </row>
    <row r="180" spans="1:18" x14ac:dyDescent="0.25">
      <c r="A180" t="s">
        <v>16</v>
      </c>
      <c r="B180">
        <v>2</v>
      </c>
      <c r="C180">
        <v>24</v>
      </c>
      <c r="D180">
        <f>דבד[[#This Row],[LengthofCycle]]+1</f>
        <v>25</v>
      </c>
      <c r="E180">
        <f>IF(דבד[[#This Row],[CycleNumber]]&gt;1,דבד[[#This Row],[LengthofCycle]]-C179,"")</f>
        <v>-1</v>
      </c>
      <c r="F180" t="str">
        <f>IF(דבד[[#This Row],[CycleNumber]]&gt;2,דבד[[#This Row],[b_n]]-E179,"")</f>
        <v/>
      </c>
      <c r="G180" t="str">
        <f>IF(דבד[[#This Row],[הפרש דילוג אחרון שנקבע]]&lt;&gt;"",D179+E179+דבד[[#This Row],[הפרש דילוג אחרון שנקבע]],"")</f>
        <v/>
      </c>
      <c r="H180" t="str">
        <f>IF(AND(דבד[[#This Row],[מחזור פעילות]]&lt;&gt;"",דבד[[#This Row],[מחזור פעילות]]&lt;4,דבד[[#This Row],[CycleNumber]]&lt;B181),IF(G181=D181,1,0),"")</f>
        <v/>
      </c>
      <c r="I180" t="str">
        <f>IF(דבד[[#This Row],[CycleNumber]]&gt;B179,IF(דבד[[#This Row],[נשמר הדילוג?]]&lt;&gt;"",דבד[[#This Row],[נשמר הדילוג?]],I179),"")</f>
        <v/>
      </c>
      <c r="J180" t="str">
        <f>IF(דבד[[#This Row],[נשמר הדילוג?]]&lt;&gt;"",1,IF(AND(J179&lt;&gt;"",דבד[[#This Row],[CycleNumber]]&gt;B179,J179&lt;&gt;4),IF(דבד[[#This Row],[f_n]]=דבד[[#This Row],[עד ועד]],1,J179+1),""))</f>
        <v/>
      </c>
      <c r="K180" t="str">
        <f>IF(AND(דבד[[#This Row],[מחזור פעילות]]=1,OR(J179="",דבד[[#This Row],[נשמר הדילוג?]]&lt;&gt;"")),1,IF(דבד[[#This Row],[מחזור פעילות]]&lt;&gt;"",K179+1,""))</f>
        <v/>
      </c>
      <c r="L180" t="str">
        <f>IF(דבד[[#This Row],[מחזור פעילות]]&lt;4,1,"")</f>
        <v/>
      </c>
      <c r="M180" t="str">
        <f>IF(AND(דבד[[#This Row],[ספירת משך וסת]]&lt;&gt;"",דבד[[#This Row],[מחזור פעילות]]&lt;4,OR(דבד[[#This Row],[CycleNumber]]&gt;B181,B181="")),דבד[[#This Row],[ספירת משך וסת]],"")</f>
        <v/>
      </c>
      <c r="N180" t="str">
        <f>IF(AND(דבד[[#This Row],[נשמר הדילוג?]]&lt;&gt;"",J179&lt;&gt;""),1,"")</f>
        <v/>
      </c>
      <c r="P180" t="str">
        <f>IF(דבד[[#This Row],[קביעת דילוג]]=1,דבד[[#This Row],[d_n]],"")</f>
        <v/>
      </c>
      <c r="Q180" t="str">
        <f>IFERROR(IF(AND(דבד[[#This Row],[CycleNumber]]&gt;3,IF(דבד[[#This Row],[d_n]]=0,"",דבד[[#This Row],[b_n]]-E179=E179-E178)),1,""),"")</f>
        <v/>
      </c>
      <c r="R180" t="str">
        <f>IF(IFERROR(LOOKUP(דבד[[#This Row],[ClientID]],קביעויות[דילוג בתוך דילוג]),FALSE)=דבד[[#This Row],[ClientID]],1,"")</f>
        <v/>
      </c>
    </row>
    <row r="181" spans="1:18" x14ac:dyDescent="0.25">
      <c r="A181" t="s">
        <v>16</v>
      </c>
      <c r="B181">
        <v>3</v>
      </c>
      <c r="C181">
        <v>24</v>
      </c>
      <c r="D181">
        <f>דבד[[#This Row],[LengthofCycle]]+1</f>
        <v>25</v>
      </c>
      <c r="E181">
        <f>IF(דבד[[#This Row],[CycleNumber]]&gt;1,דבד[[#This Row],[LengthofCycle]]-C180,"")</f>
        <v>0</v>
      </c>
      <c r="F181">
        <f>IF(דבד[[#This Row],[CycleNumber]]&gt;2,דבד[[#This Row],[b_n]]-E180,"")</f>
        <v>1</v>
      </c>
      <c r="G181" t="str">
        <f>IF(דבד[[#This Row],[הפרש דילוג אחרון שנקבע]]&lt;&gt;"",D180+E180+דבד[[#This Row],[הפרש דילוג אחרון שנקבע]],"")</f>
        <v/>
      </c>
      <c r="H181" t="str">
        <f>IF(AND(דבד[[#This Row],[מחזור פעילות]]&lt;&gt;"",דבד[[#This Row],[מחזור פעילות]]&lt;4,דבד[[#This Row],[CycleNumber]]&lt;B182),IF(G182=D182,1,0),"")</f>
        <v/>
      </c>
      <c r="I181" t="str">
        <f>IF(דבד[[#This Row],[CycleNumber]]&gt;B180,IF(דבד[[#This Row],[נשמר הדילוג?]]&lt;&gt;"",דבד[[#This Row],[נשמר הדילוג?]],I180),"")</f>
        <v/>
      </c>
      <c r="J181" t="str">
        <f>IF(דבד[[#This Row],[נשמר הדילוג?]]&lt;&gt;"",1,IF(AND(J180&lt;&gt;"",דבד[[#This Row],[CycleNumber]]&gt;B180,J180&lt;&gt;4),IF(דבד[[#This Row],[f_n]]=דבד[[#This Row],[עד ועד]],1,J180+1),""))</f>
        <v/>
      </c>
      <c r="K181" t="str">
        <f>IF(AND(דבד[[#This Row],[מחזור פעילות]]=1,OR(J180="",דבד[[#This Row],[נשמר הדילוג?]]&lt;&gt;"")),1,IF(דבד[[#This Row],[מחזור פעילות]]&lt;&gt;"",K180+1,""))</f>
        <v/>
      </c>
      <c r="L181" t="str">
        <f>IF(דבד[[#This Row],[מחזור פעילות]]&lt;4,1,"")</f>
        <v/>
      </c>
      <c r="M181" t="str">
        <f>IF(AND(דבד[[#This Row],[ספירת משך וסת]]&lt;&gt;"",דבד[[#This Row],[מחזור פעילות]]&lt;4,OR(דבד[[#This Row],[CycleNumber]]&gt;B182,B182="")),דבד[[#This Row],[ספירת משך וסת]],"")</f>
        <v/>
      </c>
      <c r="N181" t="str">
        <f>IF(AND(דבד[[#This Row],[נשמר הדילוג?]]&lt;&gt;"",J180&lt;&gt;""),1,"")</f>
        <v/>
      </c>
      <c r="P181" t="str">
        <f>IF(דבד[[#This Row],[קביעת דילוג]]=1,דבד[[#This Row],[d_n]],"")</f>
        <v/>
      </c>
      <c r="Q181" t="str">
        <f>IFERROR(IF(AND(דבד[[#This Row],[CycleNumber]]&gt;3,IF(דבד[[#This Row],[d_n]]=0,"",דבד[[#This Row],[b_n]]-E180=E180-E179)),1,""),"")</f>
        <v/>
      </c>
      <c r="R181" t="str">
        <f>IF(IFERROR(LOOKUP(דבד[[#This Row],[ClientID]],קביעויות[דילוג בתוך דילוג]),FALSE)=דבד[[#This Row],[ClientID]],1,"")</f>
        <v/>
      </c>
    </row>
    <row r="182" spans="1:18" x14ac:dyDescent="0.25">
      <c r="A182" t="s">
        <v>16</v>
      </c>
      <c r="B182">
        <v>4</v>
      </c>
      <c r="C182">
        <v>27</v>
      </c>
      <c r="D182">
        <f>דבד[[#This Row],[LengthofCycle]]+1</f>
        <v>28</v>
      </c>
      <c r="E182">
        <f>IF(דבד[[#This Row],[CycleNumber]]&gt;1,דבד[[#This Row],[LengthofCycle]]-C181,"")</f>
        <v>3</v>
      </c>
      <c r="F182">
        <f>IF(דבד[[#This Row],[CycleNumber]]&gt;2,דבד[[#This Row],[b_n]]-E181,"")</f>
        <v>3</v>
      </c>
      <c r="G182" t="str">
        <f>IF(דבד[[#This Row],[הפרש דילוג אחרון שנקבע]]&lt;&gt;"",D181+E181+דבד[[#This Row],[הפרש דילוג אחרון שנקבע]],"")</f>
        <v/>
      </c>
      <c r="H182" t="str">
        <f>IF(AND(דבד[[#This Row],[מחזור פעילות]]&lt;&gt;"",דבד[[#This Row],[מחזור פעילות]]&lt;4,דבד[[#This Row],[CycleNumber]]&lt;B183),IF(G183=D183,1,0),"")</f>
        <v/>
      </c>
      <c r="I182" t="str">
        <f>IF(דבד[[#This Row],[CycleNumber]]&gt;B181,IF(דבד[[#This Row],[נשמר הדילוג?]]&lt;&gt;"",דבד[[#This Row],[נשמר הדילוג?]],I181),"")</f>
        <v/>
      </c>
      <c r="J182" t="str">
        <f>IF(דבד[[#This Row],[נשמר הדילוג?]]&lt;&gt;"",1,IF(AND(J181&lt;&gt;"",דבד[[#This Row],[CycleNumber]]&gt;B181,J181&lt;&gt;4),IF(דבד[[#This Row],[f_n]]=דבד[[#This Row],[עד ועד]],1,J181+1),""))</f>
        <v/>
      </c>
      <c r="K182" t="str">
        <f>IF(AND(דבד[[#This Row],[מחזור פעילות]]=1,OR(J181="",דבד[[#This Row],[נשמר הדילוג?]]&lt;&gt;"")),1,IF(דבד[[#This Row],[מחזור פעילות]]&lt;&gt;"",K181+1,""))</f>
        <v/>
      </c>
      <c r="L182" t="str">
        <f>IF(דבד[[#This Row],[מחזור פעילות]]&lt;4,1,"")</f>
        <v/>
      </c>
      <c r="M182" t="str">
        <f>IF(AND(דבד[[#This Row],[ספירת משך וסת]]&lt;&gt;"",דבד[[#This Row],[מחזור פעילות]]&lt;4,OR(דבד[[#This Row],[CycleNumber]]&gt;B183,B183="")),דבד[[#This Row],[ספירת משך וסת]],"")</f>
        <v/>
      </c>
      <c r="N182" t="str">
        <f>IF(AND(דבד[[#This Row],[נשמר הדילוג?]]&lt;&gt;"",J181&lt;&gt;""),1,"")</f>
        <v/>
      </c>
      <c r="P182" t="str">
        <f>IF(דבד[[#This Row],[קביעת דילוג]]=1,דבד[[#This Row],[d_n]],"")</f>
        <v/>
      </c>
      <c r="Q182" t="str">
        <f>IFERROR(IF(AND(דבד[[#This Row],[CycleNumber]]&gt;3,IF(דבד[[#This Row],[d_n]]=0,"",דבד[[#This Row],[b_n]]-E181=E181-E180)),1,""),"")</f>
        <v/>
      </c>
      <c r="R182" t="str">
        <f>IF(IFERROR(LOOKUP(דבד[[#This Row],[ClientID]],קביעויות[דילוג בתוך דילוג]),FALSE)=דבד[[#This Row],[ClientID]],1,"")</f>
        <v/>
      </c>
    </row>
    <row r="183" spans="1:18" x14ac:dyDescent="0.25">
      <c r="A183" t="s">
        <v>16</v>
      </c>
      <c r="B183">
        <v>5</v>
      </c>
      <c r="C183">
        <v>26</v>
      </c>
      <c r="D183">
        <f>דבד[[#This Row],[LengthofCycle]]+1</f>
        <v>27</v>
      </c>
      <c r="E183">
        <f>IF(דבד[[#This Row],[CycleNumber]]&gt;1,דבד[[#This Row],[LengthofCycle]]-C182,"")</f>
        <v>-1</v>
      </c>
      <c r="F183">
        <f>IF(דבד[[#This Row],[CycleNumber]]&gt;2,דבד[[#This Row],[b_n]]-E182,"")</f>
        <v>-4</v>
      </c>
      <c r="G183" t="str">
        <f>IF(דבד[[#This Row],[הפרש דילוג אחרון שנקבע]]&lt;&gt;"",D182+E182+דבד[[#This Row],[הפרש דילוג אחרון שנקבע]],"")</f>
        <v/>
      </c>
      <c r="H183" t="str">
        <f>IF(AND(דבד[[#This Row],[מחזור פעילות]]&lt;&gt;"",דבד[[#This Row],[מחזור פעילות]]&lt;4,דבד[[#This Row],[CycleNumber]]&lt;B184),IF(G184=D184,1,0),"")</f>
        <v/>
      </c>
      <c r="I183" t="str">
        <f>IF(דבד[[#This Row],[CycleNumber]]&gt;B182,IF(דבד[[#This Row],[נשמר הדילוג?]]&lt;&gt;"",דבד[[#This Row],[נשמר הדילוג?]],I182),"")</f>
        <v/>
      </c>
      <c r="J183" t="str">
        <f>IF(דבד[[#This Row],[נשמר הדילוג?]]&lt;&gt;"",1,IF(AND(J182&lt;&gt;"",דבד[[#This Row],[CycleNumber]]&gt;B182,J182&lt;&gt;4),IF(דבד[[#This Row],[f_n]]=דבד[[#This Row],[עד ועד]],1,J182+1),""))</f>
        <v/>
      </c>
      <c r="K183" t="str">
        <f>IF(AND(דבד[[#This Row],[מחזור פעילות]]=1,OR(J182="",דבד[[#This Row],[נשמר הדילוג?]]&lt;&gt;"")),1,IF(דבד[[#This Row],[מחזור פעילות]]&lt;&gt;"",K182+1,""))</f>
        <v/>
      </c>
      <c r="L183" t="str">
        <f>IF(דבד[[#This Row],[מחזור פעילות]]&lt;4,1,"")</f>
        <v/>
      </c>
      <c r="M183" t="str">
        <f>IF(AND(דבד[[#This Row],[ספירת משך וסת]]&lt;&gt;"",דבד[[#This Row],[מחזור פעילות]]&lt;4,OR(דבד[[#This Row],[CycleNumber]]&gt;B184,B184="")),דבד[[#This Row],[ספירת משך וסת]],"")</f>
        <v/>
      </c>
      <c r="N183" t="str">
        <f>IF(AND(דבד[[#This Row],[נשמר הדילוג?]]&lt;&gt;"",J182&lt;&gt;""),1,"")</f>
        <v/>
      </c>
      <c r="P183" t="str">
        <f>IF(דבד[[#This Row],[קביעת דילוג]]=1,דבד[[#This Row],[d_n]],"")</f>
        <v/>
      </c>
      <c r="Q183" t="str">
        <f>IFERROR(IF(AND(דבד[[#This Row],[CycleNumber]]&gt;3,IF(דבד[[#This Row],[d_n]]=0,"",דבד[[#This Row],[b_n]]-E182=E182-E181)),1,""),"")</f>
        <v/>
      </c>
      <c r="R183" t="str">
        <f>IF(IFERROR(LOOKUP(דבד[[#This Row],[ClientID]],קביעויות[דילוג בתוך דילוג]),FALSE)=דבד[[#This Row],[ClientID]],1,"")</f>
        <v/>
      </c>
    </row>
    <row r="184" spans="1:18" x14ac:dyDescent="0.25">
      <c r="A184" t="s">
        <v>16</v>
      </c>
      <c r="B184">
        <v>6</v>
      </c>
      <c r="C184">
        <v>28</v>
      </c>
      <c r="D184">
        <f>דבד[[#This Row],[LengthofCycle]]+1</f>
        <v>29</v>
      </c>
      <c r="E184">
        <f>IF(דבד[[#This Row],[CycleNumber]]&gt;1,דבד[[#This Row],[LengthofCycle]]-C183,"")</f>
        <v>2</v>
      </c>
      <c r="F184">
        <f>IF(דבד[[#This Row],[CycleNumber]]&gt;2,דבד[[#This Row],[b_n]]-E183,"")</f>
        <v>3</v>
      </c>
      <c r="G184" t="str">
        <f>IF(דבד[[#This Row],[הפרש דילוג אחרון שנקבע]]&lt;&gt;"",D183+E183+דבד[[#This Row],[הפרש דילוג אחרון שנקבע]],"")</f>
        <v/>
      </c>
      <c r="H184" t="str">
        <f>IF(AND(דבד[[#This Row],[מחזור פעילות]]&lt;&gt;"",דבד[[#This Row],[מחזור פעילות]]&lt;4,דבד[[#This Row],[CycleNumber]]&lt;B185),IF(G185=D185,1,0),"")</f>
        <v/>
      </c>
      <c r="I184" t="str">
        <f>IF(דבד[[#This Row],[CycleNumber]]&gt;B183,IF(דבד[[#This Row],[נשמר הדילוג?]]&lt;&gt;"",דבד[[#This Row],[נשמר הדילוג?]],I183),"")</f>
        <v/>
      </c>
      <c r="J184" t="str">
        <f>IF(דבד[[#This Row],[נשמר הדילוג?]]&lt;&gt;"",1,IF(AND(J183&lt;&gt;"",דבד[[#This Row],[CycleNumber]]&gt;B183,J183&lt;&gt;4),IF(דבד[[#This Row],[f_n]]=דבד[[#This Row],[עד ועד]],1,J183+1),""))</f>
        <v/>
      </c>
      <c r="K184" t="str">
        <f>IF(AND(דבד[[#This Row],[מחזור פעילות]]=1,OR(J183="",דבד[[#This Row],[נשמר הדילוג?]]&lt;&gt;"")),1,IF(דבד[[#This Row],[מחזור פעילות]]&lt;&gt;"",K183+1,""))</f>
        <v/>
      </c>
      <c r="L184" t="str">
        <f>IF(דבד[[#This Row],[מחזור פעילות]]&lt;4,1,"")</f>
        <v/>
      </c>
      <c r="M184" t="str">
        <f>IF(AND(דבד[[#This Row],[ספירת משך וסת]]&lt;&gt;"",דבד[[#This Row],[מחזור פעילות]]&lt;4,OR(דבד[[#This Row],[CycleNumber]]&gt;B185,B185="")),דבד[[#This Row],[ספירת משך וסת]],"")</f>
        <v/>
      </c>
      <c r="N184" t="str">
        <f>IF(AND(דבד[[#This Row],[נשמר הדילוג?]]&lt;&gt;"",J183&lt;&gt;""),1,"")</f>
        <v/>
      </c>
      <c r="P184" t="str">
        <f>IF(דבד[[#This Row],[קביעת דילוג]]=1,דבד[[#This Row],[d_n]],"")</f>
        <v/>
      </c>
      <c r="Q184" t="str">
        <f>IFERROR(IF(AND(דבד[[#This Row],[CycleNumber]]&gt;3,IF(דבד[[#This Row],[d_n]]=0,"",דבד[[#This Row],[b_n]]-E183=E183-E182)),1,""),"")</f>
        <v/>
      </c>
      <c r="R184" t="str">
        <f>IF(IFERROR(LOOKUP(דבד[[#This Row],[ClientID]],קביעויות[דילוג בתוך דילוג]),FALSE)=דבד[[#This Row],[ClientID]],1,"")</f>
        <v/>
      </c>
    </row>
    <row r="185" spans="1:18" x14ac:dyDescent="0.25">
      <c r="A185" t="s">
        <v>16</v>
      </c>
      <c r="B185">
        <v>7</v>
      </c>
      <c r="C185">
        <v>24</v>
      </c>
      <c r="D185">
        <f>דבד[[#This Row],[LengthofCycle]]+1</f>
        <v>25</v>
      </c>
      <c r="E185">
        <f>IF(דבד[[#This Row],[CycleNumber]]&gt;1,דבד[[#This Row],[LengthofCycle]]-C184,"")</f>
        <v>-4</v>
      </c>
      <c r="F185">
        <f>IF(דבד[[#This Row],[CycleNumber]]&gt;2,דבד[[#This Row],[b_n]]-E184,"")</f>
        <v>-6</v>
      </c>
      <c r="G185" t="str">
        <f>IF(דבד[[#This Row],[הפרש דילוג אחרון שנקבע]]&lt;&gt;"",D184+E184+דבד[[#This Row],[הפרש דילוג אחרון שנקבע]],"")</f>
        <v/>
      </c>
      <c r="H185" t="str">
        <f>IF(AND(דבד[[#This Row],[מחזור פעילות]]&lt;&gt;"",דבד[[#This Row],[מחזור פעילות]]&lt;4,דבד[[#This Row],[CycleNumber]]&lt;B186),IF(G186=D186,1,0),"")</f>
        <v/>
      </c>
      <c r="I185" t="str">
        <f>IF(דבד[[#This Row],[CycleNumber]]&gt;B184,IF(דבד[[#This Row],[נשמר הדילוג?]]&lt;&gt;"",דבד[[#This Row],[נשמר הדילוג?]],I184),"")</f>
        <v/>
      </c>
      <c r="J185" t="str">
        <f>IF(דבד[[#This Row],[נשמר הדילוג?]]&lt;&gt;"",1,IF(AND(J184&lt;&gt;"",דבד[[#This Row],[CycleNumber]]&gt;B184,J184&lt;&gt;4),IF(דבד[[#This Row],[f_n]]=דבד[[#This Row],[עד ועד]],1,J184+1),""))</f>
        <v/>
      </c>
      <c r="K185" t="str">
        <f>IF(AND(דבד[[#This Row],[מחזור פעילות]]=1,OR(J184="",דבד[[#This Row],[נשמר הדילוג?]]&lt;&gt;"")),1,IF(דבד[[#This Row],[מחזור פעילות]]&lt;&gt;"",K184+1,""))</f>
        <v/>
      </c>
      <c r="L185" t="str">
        <f>IF(דבד[[#This Row],[מחזור פעילות]]&lt;4,1,"")</f>
        <v/>
      </c>
      <c r="M185" t="str">
        <f>IF(AND(דבד[[#This Row],[ספירת משך וסת]]&lt;&gt;"",דבד[[#This Row],[מחזור פעילות]]&lt;4,OR(דבד[[#This Row],[CycleNumber]]&gt;B186,B186="")),דבד[[#This Row],[ספירת משך וסת]],"")</f>
        <v/>
      </c>
      <c r="N185" t="str">
        <f>IF(AND(דבד[[#This Row],[נשמר הדילוג?]]&lt;&gt;"",J184&lt;&gt;""),1,"")</f>
        <v/>
      </c>
      <c r="P185" t="str">
        <f>IF(דבד[[#This Row],[קביעת דילוג]]=1,דבד[[#This Row],[d_n]],"")</f>
        <v/>
      </c>
      <c r="Q185" t="str">
        <f>IFERROR(IF(AND(דבד[[#This Row],[CycleNumber]]&gt;3,IF(דבד[[#This Row],[d_n]]=0,"",דבד[[#This Row],[b_n]]-E184=E184-E183)),1,""),"")</f>
        <v/>
      </c>
      <c r="R185" t="str">
        <f>IF(IFERROR(LOOKUP(דבד[[#This Row],[ClientID]],קביעויות[דילוג בתוך דילוג]),FALSE)=דבד[[#This Row],[ClientID]],1,"")</f>
        <v/>
      </c>
    </row>
    <row r="186" spans="1:18" x14ac:dyDescent="0.25">
      <c r="A186" t="s">
        <v>16</v>
      </c>
      <c r="B186">
        <v>8</v>
      </c>
      <c r="C186">
        <v>27</v>
      </c>
      <c r="D186">
        <f>דבד[[#This Row],[LengthofCycle]]+1</f>
        <v>28</v>
      </c>
      <c r="E186">
        <f>IF(דבד[[#This Row],[CycleNumber]]&gt;1,דבד[[#This Row],[LengthofCycle]]-C185,"")</f>
        <v>3</v>
      </c>
      <c r="F186">
        <f>IF(דבד[[#This Row],[CycleNumber]]&gt;2,דבד[[#This Row],[b_n]]-E185,"")</f>
        <v>7</v>
      </c>
      <c r="G186" t="str">
        <f>IF(דבד[[#This Row],[הפרש דילוג אחרון שנקבע]]&lt;&gt;"",D185+E185+דבד[[#This Row],[הפרש דילוג אחרון שנקבע]],"")</f>
        <v/>
      </c>
      <c r="H186" t="str">
        <f>IF(AND(דבד[[#This Row],[מחזור פעילות]]&lt;&gt;"",דבד[[#This Row],[מחזור פעילות]]&lt;4,דבד[[#This Row],[CycleNumber]]&lt;B187),IF(G187=D187,1,0),"")</f>
        <v/>
      </c>
      <c r="I186" t="str">
        <f>IF(דבד[[#This Row],[CycleNumber]]&gt;B185,IF(דבד[[#This Row],[נשמר הדילוג?]]&lt;&gt;"",דבד[[#This Row],[נשמר הדילוג?]],I185),"")</f>
        <v/>
      </c>
      <c r="J186" t="str">
        <f>IF(דבד[[#This Row],[נשמר הדילוג?]]&lt;&gt;"",1,IF(AND(J185&lt;&gt;"",דבד[[#This Row],[CycleNumber]]&gt;B185,J185&lt;&gt;4),IF(דבד[[#This Row],[f_n]]=דבד[[#This Row],[עד ועד]],1,J185+1),""))</f>
        <v/>
      </c>
      <c r="K186" t="str">
        <f>IF(AND(דבד[[#This Row],[מחזור פעילות]]=1,OR(J185="",דבד[[#This Row],[נשמר הדילוג?]]&lt;&gt;"")),1,IF(דבד[[#This Row],[מחזור פעילות]]&lt;&gt;"",K185+1,""))</f>
        <v/>
      </c>
      <c r="L186" t="str">
        <f>IF(דבד[[#This Row],[מחזור פעילות]]&lt;4,1,"")</f>
        <v/>
      </c>
      <c r="M186" t="str">
        <f>IF(AND(דבד[[#This Row],[ספירת משך וסת]]&lt;&gt;"",דבד[[#This Row],[מחזור פעילות]]&lt;4,OR(דבד[[#This Row],[CycleNumber]]&gt;B187,B187="")),דבד[[#This Row],[ספירת משך וסת]],"")</f>
        <v/>
      </c>
      <c r="N186" t="str">
        <f>IF(AND(דבד[[#This Row],[נשמר הדילוג?]]&lt;&gt;"",J185&lt;&gt;""),1,"")</f>
        <v/>
      </c>
      <c r="P186" t="str">
        <f>IF(דבד[[#This Row],[קביעת דילוג]]=1,דבד[[#This Row],[d_n]],"")</f>
        <v/>
      </c>
      <c r="Q186" t="str">
        <f>IFERROR(IF(AND(דבד[[#This Row],[CycleNumber]]&gt;3,IF(דבד[[#This Row],[d_n]]=0,"",דבד[[#This Row],[b_n]]-E185=E185-E184)),1,""),"")</f>
        <v/>
      </c>
      <c r="R186" t="str">
        <f>IF(IFERROR(LOOKUP(דבד[[#This Row],[ClientID]],קביעויות[דילוג בתוך דילוג]),FALSE)=דבד[[#This Row],[ClientID]],1,"")</f>
        <v/>
      </c>
    </row>
    <row r="187" spans="1:18" x14ac:dyDescent="0.25">
      <c r="A187" t="s">
        <v>16</v>
      </c>
      <c r="B187">
        <v>9</v>
      </c>
      <c r="C187">
        <v>25</v>
      </c>
      <c r="D187">
        <f>דבד[[#This Row],[LengthofCycle]]+1</f>
        <v>26</v>
      </c>
      <c r="E187">
        <f>IF(דבד[[#This Row],[CycleNumber]]&gt;1,דבד[[#This Row],[LengthofCycle]]-C186,"")</f>
        <v>-2</v>
      </c>
      <c r="F187">
        <f>IF(דבד[[#This Row],[CycleNumber]]&gt;2,דבד[[#This Row],[b_n]]-E186,"")</f>
        <v>-5</v>
      </c>
      <c r="G187" t="str">
        <f>IF(דבד[[#This Row],[הפרש דילוג אחרון שנקבע]]&lt;&gt;"",D186+E186+דבד[[#This Row],[הפרש דילוג אחרון שנקבע]],"")</f>
        <v/>
      </c>
      <c r="H187" t="str">
        <f>IF(AND(דבד[[#This Row],[מחזור פעילות]]&lt;&gt;"",דבד[[#This Row],[מחזור פעילות]]&lt;4,דבד[[#This Row],[CycleNumber]]&lt;B188),IF(G188=D188,1,0),"")</f>
        <v/>
      </c>
      <c r="I187" t="str">
        <f>IF(דבד[[#This Row],[CycleNumber]]&gt;B186,IF(דבד[[#This Row],[נשמר הדילוג?]]&lt;&gt;"",דבד[[#This Row],[נשמר הדילוג?]],I186),"")</f>
        <v/>
      </c>
      <c r="J187" t="str">
        <f>IF(דבד[[#This Row],[נשמר הדילוג?]]&lt;&gt;"",1,IF(AND(J186&lt;&gt;"",דבד[[#This Row],[CycleNumber]]&gt;B186,J186&lt;&gt;4),IF(דבד[[#This Row],[f_n]]=דבד[[#This Row],[עד ועד]],1,J186+1),""))</f>
        <v/>
      </c>
      <c r="K187" t="str">
        <f>IF(AND(דבד[[#This Row],[מחזור פעילות]]=1,OR(J186="",דבד[[#This Row],[נשמר הדילוג?]]&lt;&gt;"")),1,IF(דבד[[#This Row],[מחזור פעילות]]&lt;&gt;"",K186+1,""))</f>
        <v/>
      </c>
      <c r="L187" t="str">
        <f>IF(דבד[[#This Row],[מחזור פעילות]]&lt;4,1,"")</f>
        <v/>
      </c>
      <c r="M187" t="str">
        <f>IF(AND(דבד[[#This Row],[ספירת משך וסת]]&lt;&gt;"",דבד[[#This Row],[מחזור פעילות]]&lt;4,OR(דבד[[#This Row],[CycleNumber]]&gt;B188,B188="")),דבד[[#This Row],[ספירת משך וסת]],"")</f>
        <v/>
      </c>
      <c r="N187" t="str">
        <f>IF(AND(דבד[[#This Row],[נשמר הדילוג?]]&lt;&gt;"",J186&lt;&gt;""),1,"")</f>
        <v/>
      </c>
      <c r="P187" t="str">
        <f>IF(דבד[[#This Row],[קביעת דילוג]]=1,דבד[[#This Row],[d_n]],"")</f>
        <v/>
      </c>
      <c r="Q187" t="str">
        <f>IFERROR(IF(AND(דבד[[#This Row],[CycleNumber]]&gt;3,IF(דבד[[#This Row],[d_n]]=0,"",דבד[[#This Row],[b_n]]-E186=E186-E185)),1,""),"")</f>
        <v/>
      </c>
      <c r="R187" t="str">
        <f>IF(IFERROR(LOOKUP(דבד[[#This Row],[ClientID]],קביעויות[דילוג בתוך דילוג]),FALSE)=דבד[[#This Row],[ClientID]],1,"")</f>
        <v/>
      </c>
    </row>
    <row r="188" spans="1:18" x14ac:dyDescent="0.25">
      <c r="A188" t="s">
        <v>16</v>
      </c>
      <c r="B188">
        <v>10</v>
      </c>
      <c r="C188">
        <v>23</v>
      </c>
      <c r="D188">
        <f>דבד[[#This Row],[LengthofCycle]]+1</f>
        <v>24</v>
      </c>
      <c r="E188">
        <f>IF(דבד[[#This Row],[CycleNumber]]&gt;1,דבד[[#This Row],[LengthofCycle]]-C187,"")</f>
        <v>-2</v>
      </c>
      <c r="F188">
        <f>IF(דבד[[#This Row],[CycleNumber]]&gt;2,דבד[[#This Row],[b_n]]-E187,"")</f>
        <v>0</v>
      </c>
      <c r="G188" t="str">
        <f>IF(דבד[[#This Row],[הפרש דילוג אחרון שנקבע]]&lt;&gt;"",D187+E187+דבד[[#This Row],[הפרש דילוג אחרון שנקבע]],"")</f>
        <v/>
      </c>
      <c r="H188" t="str">
        <f>IF(AND(דבד[[#This Row],[מחזור פעילות]]&lt;&gt;"",דבד[[#This Row],[מחזור פעילות]]&lt;4,דבד[[#This Row],[CycleNumber]]&lt;B189),IF(G189=D189,1,0),"")</f>
        <v/>
      </c>
      <c r="I188" t="str">
        <f>IF(דבד[[#This Row],[CycleNumber]]&gt;B187,IF(דבד[[#This Row],[נשמר הדילוג?]]&lt;&gt;"",דבד[[#This Row],[נשמר הדילוג?]],I187),"")</f>
        <v/>
      </c>
      <c r="J188" t="str">
        <f>IF(דבד[[#This Row],[נשמר הדילוג?]]&lt;&gt;"",1,IF(AND(J187&lt;&gt;"",דבד[[#This Row],[CycleNumber]]&gt;B187,J187&lt;&gt;4),IF(דבד[[#This Row],[f_n]]=דבד[[#This Row],[עד ועד]],1,J187+1),""))</f>
        <v/>
      </c>
      <c r="K188" t="str">
        <f>IF(AND(דבד[[#This Row],[מחזור פעילות]]=1,OR(J187="",דבד[[#This Row],[נשמר הדילוג?]]&lt;&gt;"")),1,IF(דבד[[#This Row],[מחזור פעילות]]&lt;&gt;"",K187+1,""))</f>
        <v/>
      </c>
      <c r="L188" t="str">
        <f>IF(דבד[[#This Row],[מחזור פעילות]]&lt;4,1,"")</f>
        <v/>
      </c>
      <c r="M188" t="str">
        <f>IF(AND(דבד[[#This Row],[ספירת משך וסת]]&lt;&gt;"",דבד[[#This Row],[מחזור פעילות]]&lt;4,OR(דבד[[#This Row],[CycleNumber]]&gt;B189,B189="")),דבד[[#This Row],[ספירת משך וסת]],"")</f>
        <v/>
      </c>
      <c r="N188" t="str">
        <f>IF(AND(דבד[[#This Row],[נשמר הדילוג?]]&lt;&gt;"",J187&lt;&gt;""),1,"")</f>
        <v/>
      </c>
      <c r="P188" t="str">
        <f>IF(דבד[[#This Row],[קביעת דילוג]]=1,דבד[[#This Row],[d_n]],"")</f>
        <v/>
      </c>
      <c r="Q188" t="str">
        <f>IFERROR(IF(AND(דבד[[#This Row],[CycleNumber]]&gt;3,IF(דבד[[#This Row],[d_n]]=0,"",דבד[[#This Row],[b_n]]-E187=E187-E186)),1,""),"")</f>
        <v/>
      </c>
      <c r="R188" t="str">
        <f>IF(IFERROR(LOOKUP(דבד[[#This Row],[ClientID]],קביעויות[דילוג בתוך דילוג]),FALSE)=דבד[[#This Row],[ClientID]],1,"")</f>
        <v/>
      </c>
    </row>
    <row r="189" spans="1:18" x14ac:dyDescent="0.25">
      <c r="A189" t="s">
        <v>16</v>
      </c>
      <c r="B189">
        <v>11</v>
      </c>
      <c r="C189">
        <v>25</v>
      </c>
      <c r="D189">
        <f>דבד[[#This Row],[LengthofCycle]]+1</f>
        <v>26</v>
      </c>
      <c r="E189">
        <f>IF(דבד[[#This Row],[CycleNumber]]&gt;1,דבד[[#This Row],[LengthofCycle]]-C188,"")</f>
        <v>2</v>
      </c>
      <c r="F189">
        <f>IF(דבד[[#This Row],[CycleNumber]]&gt;2,דבד[[#This Row],[b_n]]-E188,"")</f>
        <v>4</v>
      </c>
      <c r="G189" t="str">
        <f>IF(דבד[[#This Row],[הפרש דילוג אחרון שנקבע]]&lt;&gt;"",D188+E188+דבד[[#This Row],[הפרש דילוג אחרון שנקבע]],"")</f>
        <v/>
      </c>
      <c r="H189" t="str">
        <f>IF(AND(דבד[[#This Row],[מחזור פעילות]]&lt;&gt;"",דבד[[#This Row],[מחזור פעילות]]&lt;4,דבד[[#This Row],[CycleNumber]]&lt;B190),IF(G190=D190,1,0),"")</f>
        <v/>
      </c>
      <c r="I189" t="str">
        <f>IF(דבד[[#This Row],[CycleNumber]]&gt;B188,IF(דבד[[#This Row],[נשמר הדילוג?]]&lt;&gt;"",דבד[[#This Row],[נשמר הדילוג?]],I188),"")</f>
        <v/>
      </c>
      <c r="J189" t="str">
        <f>IF(דבד[[#This Row],[נשמר הדילוג?]]&lt;&gt;"",1,IF(AND(J188&lt;&gt;"",דבד[[#This Row],[CycleNumber]]&gt;B188,J188&lt;&gt;4),IF(דבד[[#This Row],[f_n]]=דבד[[#This Row],[עד ועד]],1,J188+1),""))</f>
        <v/>
      </c>
      <c r="K189" t="str">
        <f>IF(AND(דבד[[#This Row],[מחזור פעילות]]=1,OR(J188="",דבד[[#This Row],[נשמר הדילוג?]]&lt;&gt;"")),1,IF(דבד[[#This Row],[מחזור פעילות]]&lt;&gt;"",K188+1,""))</f>
        <v/>
      </c>
      <c r="L189" t="str">
        <f>IF(דבד[[#This Row],[מחזור פעילות]]&lt;4,1,"")</f>
        <v/>
      </c>
      <c r="M189" t="str">
        <f>IF(AND(דבד[[#This Row],[ספירת משך וסת]]&lt;&gt;"",דבד[[#This Row],[מחזור פעילות]]&lt;4,OR(דבד[[#This Row],[CycleNumber]]&gt;B190,B190="")),דבד[[#This Row],[ספירת משך וסת]],"")</f>
        <v/>
      </c>
      <c r="N189" t="str">
        <f>IF(AND(דבד[[#This Row],[נשמר הדילוג?]]&lt;&gt;"",J188&lt;&gt;""),1,"")</f>
        <v/>
      </c>
      <c r="P189" t="str">
        <f>IF(דבד[[#This Row],[קביעת דילוג]]=1,דבד[[#This Row],[d_n]],"")</f>
        <v/>
      </c>
      <c r="Q189" t="str">
        <f>IFERROR(IF(AND(דבד[[#This Row],[CycleNumber]]&gt;3,IF(דבד[[#This Row],[d_n]]=0,"",דבד[[#This Row],[b_n]]-E188=E188-E187)),1,""),"")</f>
        <v/>
      </c>
      <c r="R189" t="str">
        <f>IF(IFERROR(LOOKUP(דבד[[#This Row],[ClientID]],קביעויות[דילוג בתוך דילוג]),FALSE)=דבד[[#This Row],[ClientID]],1,"")</f>
        <v/>
      </c>
    </row>
    <row r="190" spans="1:18" x14ac:dyDescent="0.25">
      <c r="A190" t="s">
        <v>16</v>
      </c>
      <c r="B190">
        <v>12</v>
      </c>
      <c r="C190">
        <v>23</v>
      </c>
      <c r="D190">
        <f>דבד[[#This Row],[LengthofCycle]]+1</f>
        <v>24</v>
      </c>
      <c r="E190">
        <f>IF(דבד[[#This Row],[CycleNumber]]&gt;1,דבד[[#This Row],[LengthofCycle]]-C189,"")</f>
        <v>-2</v>
      </c>
      <c r="F190">
        <f>IF(דבד[[#This Row],[CycleNumber]]&gt;2,דבד[[#This Row],[b_n]]-E189,"")</f>
        <v>-4</v>
      </c>
      <c r="G190" t="str">
        <f>IF(דבד[[#This Row],[הפרש דילוג אחרון שנקבע]]&lt;&gt;"",D189+E189+דבד[[#This Row],[הפרש דילוג אחרון שנקבע]],"")</f>
        <v/>
      </c>
      <c r="H190" t="str">
        <f>IF(AND(דבד[[#This Row],[מחזור פעילות]]&lt;&gt;"",דבד[[#This Row],[מחזור פעילות]]&lt;4,דבד[[#This Row],[CycleNumber]]&lt;B191),IF(G191=D191,1,0),"")</f>
        <v/>
      </c>
      <c r="I190" t="str">
        <f>IF(דבד[[#This Row],[CycleNumber]]&gt;B189,IF(דבד[[#This Row],[נשמר הדילוג?]]&lt;&gt;"",דבד[[#This Row],[נשמר הדילוג?]],I189),"")</f>
        <v/>
      </c>
      <c r="J190" t="str">
        <f>IF(דבד[[#This Row],[נשמר הדילוג?]]&lt;&gt;"",1,IF(AND(J189&lt;&gt;"",דבד[[#This Row],[CycleNumber]]&gt;B189,J189&lt;&gt;4),IF(דבד[[#This Row],[f_n]]=דבד[[#This Row],[עד ועד]],1,J189+1),""))</f>
        <v/>
      </c>
      <c r="K190" t="str">
        <f>IF(AND(דבד[[#This Row],[מחזור פעילות]]=1,OR(J189="",דבד[[#This Row],[נשמר הדילוג?]]&lt;&gt;"")),1,IF(דבד[[#This Row],[מחזור פעילות]]&lt;&gt;"",K189+1,""))</f>
        <v/>
      </c>
      <c r="L190" t="str">
        <f>IF(דבד[[#This Row],[מחזור פעילות]]&lt;4,1,"")</f>
        <v/>
      </c>
      <c r="M190" t="str">
        <f>IF(AND(דבד[[#This Row],[ספירת משך וסת]]&lt;&gt;"",דבד[[#This Row],[מחזור פעילות]]&lt;4,OR(דבד[[#This Row],[CycleNumber]]&gt;B191,B191="")),דבד[[#This Row],[ספירת משך וסת]],"")</f>
        <v/>
      </c>
      <c r="N190" t="str">
        <f>IF(AND(דבד[[#This Row],[נשמר הדילוג?]]&lt;&gt;"",J189&lt;&gt;""),1,"")</f>
        <v/>
      </c>
      <c r="P190" t="str">
        <f>IF(דבד[[#This Row],[קביעת דילוג]]=1,דבד[[#This Row],[d_n]],"")</f>
        <v/>
      </c>
      <c r="Q190" t="str">
        <f>IFERROR(IF(AND(דבד[[#This Row],[CycleNumber]]&gt;3,IF(דבד[[#This Row],[d_n]]=0,"",דבד[[#This Row],[b_n]]-E189=E189-E188)),1,""),"")</f>
        <v/>
      </c>
      <c r="R190" t="str">
        <f>IF(IFERROR(LOOKUP(דבד[[#This Row],[ClientID]],קביעויות[דילוג בתוך דילוג]),FALSE)=דבד[[#This Row],[ClientID]],1,"")</f>
        <v/>
      </c>
    </row>
    <row r="191" spans="1:18" x14ac:dyDescent="0.25">
      <c r="A191" t="s">
        <v>16</v>
      </c>
      <c r="B191">
        <v>13</v>
      </c>
      <c r="C191">
        <v>26</v>
      </c>
      <c r="D191">
        <f>דבד[[#This Row],[LengthofCycle]]+1</f>
        <v>27</v>
      </c>
      <c r="E191">
        <f>IF(דבד[[#This Row],[CycleNumber]]&gt;1,דבד[[#This Row],[LengthofCycle]]-C190,"")</f>
        <v>3</v>
      </c>
      <c r="F191">
        <f>IF(דבד[[#This Row],[CycleNumber]]&gt;2,דבד[[#This Row],[b_n]]-E190,"")</f>
        <v>5</v>
      </c>
      <c r="G191" t="str">
        <f>IF(דבד[[#This Row],[הפרש דילוג אחרון שנקבע]]&lt;&gt;"",D190+E190+דבד[[#This Row],[הפרש דילוג אחרון שנקבע]],"")</f>
        <v/>
      </c>
      <c r="H191" t="str">
        <f>IF(AND(דבד[[#This Row],[מחזור פעילות]]&lt;&gt;"",דבד[[#This Row],[מחזור פעילות]]&lt;4,דבד[[#This Row],[CycleNumber]]&lt;B192),IF(G192=D192,1,0),"")</f>
        <v/>
      </c>
      <c r="I191" t="str">
        <f>IF(דבד[[#This Row],[CycleNumber]]&gt;B190,IF(דבד[[#This Row],[נשמר הדילוג?]]&lt;&gt;"",דבד[[#This Row],[נשמר הדילוג?]],I190),"")</f>
        <v/>
      </c>
      <c r="J191" t="str">
        <f>IF(דבד[[#This Row],[נשמר הדילוג?]]&lt;&gt;"",1,IF(AND(J190&lt;&gt;"",דבד[[#This Row],[CycleNumber]]&gt;B190,J190&lt;&gt;4),IF(דבד[[#This Row],[f_n]]=דבד[[#This Row],[עד ועד]],1,J190+1),""))</f>
        <v/>
      </c>
      <c r="K191" t="str">
        <f>IF(AND(דבד[[#This Row],[מחזור פעילות]]=1,OR(J190="",דבד[[#This Row],[נשמר הדילוג?]]&lt;&gt;"")),1,IF(דבד[[#This Row],[מחזור פעילות]]&lt;&gt;"",K190+1,""))</f>
        <v/>
      </c>
      <c r="L191" t="str">
        <f>IF(דבד[[#This Row],[מחזור פעילות]]&lt;4,1,"")</f>
        <v/>
      </c>
      <c r="M191" t="str">
        <f>IF(AND(דבד[[#This Row],[ספירת משך וסת]]&lt;&gt;"",דבד[[#This Row],[מחזור פעילות]]&lt;4,OR(דבד[[#This Row],[CycleNumber]]&gt;B192,B192="")),דבד[[#This Row],[ספירת משך וסת]],"")</f>
        <v/>
      </c>
      <c r="N191" t="str">
        <f>IF(AND(דבד[[#This Row],[נשמר הדילוג?]]&lt;&gt;"",J190&lt;&gt;""),1,"")</f>
        <v/>
      </c>
      <c r="P191" t="str">
        <f>IF(דבד[[#This Row],[קביעת דילוג]]=1,דבד[[#This Row],[d_n]],"")</f>
        <v/>
      </c>
      <c r="Q191" t="str">
        <f>IFERROR(IF(AND(דבד[[#This Row],[CycleNumber]]&gt;3,IF(דבד[[#This Row],[d_n]]=0,"",דבד[[#This Row],[b_n]]-E190=E190-E189)),1,""),"")</f>
        <v/>
      </c>
      <c r="R191" t="str">
        <f>IF(IFERROR(LOOKUP(דבד[[#This Row],[ClientID]],קביעויות[דילוג בתוך דילוג]),FALSE)=דבד[[#This Row],[ClientID]],1,"")</f>
        <v/>
      </c>
    </row>
    <row r="192" spans="1:18" x14ac:dyDescent="0.25">
      <c r="A192" t="s">
        <v>17</v>
      </c>
      <c r="B192">
        <v>1</v>
      </c>
      <c r="C192">
        <v>27</v>
      </c>
      <c r="D192">
        <f>דבד[[#This Row],[LengthofCycle]]+1</f>
        <v>28</v>
      </c>
      <c r="E192" t="str">
        <f>IF(דבד[[#This Row],[CycleNumber]]&gt;1,דבד[[#This Row],[LengthofCycle]]-C191,"")</f>
        <v/>
      </c>
      <c r="F192" t="str">
        <f>IF(דבד[[#This Row],[CycleNumber]]&gt;2,דבד[[#This Row],[b_n]]-E191,"")</f>
        <v/>
      </c>
      <c r="G192" t="str">
        <f>IF(דבד[[#This Row],[הפרש דילוג אחרון שנקבע]]&lt;&gt;"",D191+E191+דבד[[#This Row],[הפרש דילוג אחרון שנקבע]],"")</f>
        <v/>
      </c>
      <c r="H192" t="str">
        <f>IF(AND(דבד[[#This Row],[מחזור פעילות]]&lt;&gt;"",דבד[[#This Row],[מחזור פעילות]]&lt;4,דבד[[#This Row],[CycleNumber]]&lt;B193),IF(G193=D193,1,0),"")</f>
        <v/>
      </c>
      <c r="I192" t="str">
        <f>IF(דבד[[#This Row],[CycleNumber]]&gt;B191,IF(דבד[[#This Row],[נשמר הדילוג?]]&lt;&gt;"",דבד[[#This Row],[נשמר הדילוג?]],I191),"")</f>
        <v/>
      </c>
      <c r="J192" t="str">
        <f>IF(דבד[[#This Row],[נשמר הדילוג?]]&lt;&gt;"",1,IF(AND(J191&lt;&gt;"",דבד[[#This Row],[CycleNumber]]&gt;B191,J191&lt;&gt;4),IF(דבד[[#This Row],[f_n]]=דבד[[#This Row],[עד ועד]],1,J191+1),""))</f>
        <v/>
      </c>
      <c r="K192" t="str">
        <f>IF(AND(דבד[[#This Row],[מחזור פעילות]]=1,OR(J191="",דבד[[#This Row],[נשמר הדילוג?]]&lt;&gt;"")),1,IF(דבד[[#This Row],[מחזור פעילות]]&lt;&gt;"",K191+1,""))</f>
        <v/>
      </c>
      <c r="L192" t="str">
        <f>IF(דבד[[#This Row],[מחזור פעילות]]&lt;4,1,"")</f>
        <v/>
      </c>
      <c r="M192" t="str">
        <f>IF(AND(דבד[[#This Row],[ספירת משך וסת]]&lt;&gt;"",דבד[[#This Row],[מחזור פעילות]]&lt;4,OR(דבד[[#This Row],[CycleNumber]]&gt;B193,B193="")),דבד[[#This Row],[ספירת משך וסת]],"")</f>
        <v/>
      </c>
      <c r="N192" t="str">
        <f>IF(AND(דבד[[#This Row],[נשמר הדילוג?]]&lt;&gt;"",J191&lt;&gt;""),1,"")</f>
        <v/>
      </c>
      <c r="P192" t="str">
        <f>IF(דבד[[#This Row],[קביעת דילוג]]=1,דבד[[#This Row],[d_n]],"")</f>
        <v/>
      </c>
      <c r="Q192" t="str">
        <f>IFERROR(IF(AND(דבד[[#This Row],[CycleNumber]]&gt;3,IF(דבד[[#This Row],[d_n]]=0,"",דבד[[#This Row],[b_n]]-E191=E191-E190)),1,""),"")</f>
        <v/>
      </c>
      <c r="R192" t="str">
        <f>IF(IFERROR(LOOKUP(דבד[[#This Row],[ClientID]],קביעויות[דילוג בתוך דילוג]),FALSE)=דבד[[#This Row],[ClientID]],1,"")</f>
        <v/>
      </c>
    </row>
    <row r="193" spans="1:18" x14ac:dyDescent="0.25">
      <c r="A193" t="s">
        <v>17</v>
      </c>
      <c r="B193">
        <v>2</v>
      </c>
      <c r="C193">
        <v>30</v>
      </c>
      <c r="D193">
        <f>דבד[[#This Row],[LengthofCycle]]+1</f>
        <v>31</v>
      </c>
      <c r="E193">
        <f>IF(דבד[[#This Row],[CycleNumber]]&gt;1,דבד[[#This Row],[LengthofCycle]]-C192,"")</f>
        <v>3</v>
      </c>
      <c r="F193" t="str">
        <f>IF(דבד[[#This Row],[CycleNumber]]&gt;2,דבד[[#This Row],[b_n]]-E192,"")</f>
        <v/>
      </c>
      <c r="G193" t="str">
        <f>IF(דבד[[#This Row],[הפרש דילוג אחרון שנקבע]]&lt;&gt;"",D192+E192+דבד[[#This Row],[הפרש דילוג אחרון שנקבע]],"")</f>
        <v/>
      </c>
      <c r="H193" t="str">
        <f>IF(AND(דבד[[#This Row],[מחזור פעילות]]&lt;&gt;"",דבד[[#This Row],[מחזור פעילות]]&lt;4,דבד[[#This Row],[CycleNumber]]&lt;B194),IF(G194=D194,1,0),"")</f>
        <v/>
      </c>
      <c r="I193" t="str">
        <f>IF(דבד[[#This Row],[CycleNumber]]&gt;B192,IF(דבד[[#This Row],[נשמר הדילוג?]]&lt;&gt;"",דבד[[#This Row],[נשמר הדילוג?]],I192),"")</f>
        <v/>
      </c>
      <c r="J193" t="str">
        <f>IF(דבד[[#This Row],[נשמר הדילוג?]]&lt;&gt;"",1,IF(AND(J192&lt;&gt;"",דבד[[#This Row],[CycleNumber]]&gt;B192,J192&lt;&gt;4),IF(דבד[[#This Row],[f_n]]=דבד[[#This Row],[עד ועד]],1,J192+1),""))</f>
        <v/>
      </c>
      <c r="K193" t="str">
        <f>IF(AND(דבד[[#This Row],[מחזור פעילות]]=1,OR(J192="",דבד[[#This Row],[נשמר הדילוג?]]&lt;&gt;"")),1,IF(דבד[[#This Row],[מחזור פעילות]]&lt;&gt;"",K192+1,""))</f>
        <v/>
      </c>
      <c r="L193" t="str">
        <f>IF(דבד[[#This Row],[מחזור פעילות]]&lt;4,1,"")</f>
        <v/>
      </c>
      <c r="M193" t="str">
        <f>IF(AND(דבד[[#This Row],[ספירת משך וסת]]&lt;&gt;"",דבד[[#This Row],[מחזור פעילות]]&lt;4,OR(דבד[[#This Row],[CycleNumber]]&gt;B194,B194="")),דבד[[#This Row],[ספירת משך וסת]],"")</f>
        <v/>
      </c>
      <c r="N193" t="str">
        <f>IF(AND(דבד[[#This Row],[נשמר הדילוג?]]&lt;&gt;"",J192&lt;&gt;""),1,"")</f>
        <v/>
      </c>
      <c r="P193" t="str">
        <f>IF(דבד[[#This Row],[קביעת דילוג]]=1,דבד[[#This Row],[d_n]],"")</f>
        <v/>
      </c>
      <c r="Q193" t="str">
        <f>IFERROR(IF(AND(דבד[[#This Row],[CycleNumber]]&gt;3,IF(דבד[[#This Row],[d_n]]=0,"",דבד[[#This Row],[b_n]]-E192=E192-E191)),1,""),"")</f>
        <v/>
      </c>
      <c r="R193" t="str">
        <f>IF(IFERROR(LOOKUP(דבד[[#This Row],[ClientID]],קביעויות[דילוג בתוך דילוג]),FALSE)=דבד[[#This Row],[ClientID]],1,"")</f>
        <v/>
      </c>
    </row>
    <row r="194" spans="1:18" x14ac:dyDescent="0.25">
      <c r="A194" t="s">
        <v>17</v>
      </c>
      <c r="B194">
        <v>3</v>
      </c>
      <c r="C194">
        <v>32</v>
      </c>
      <c r="D194">
        <f>דבד[[#This Row],[LengthofCycle]]+1</f>
        <v>33</v>
      </c>
      <c r="E194">
        <f>IF(דבד[[#This Row],[CycleNumber]]&gt;1,דבד[[#This Row],[LengthofCycle]]-C193,"")</f>
        <v>2</v>
      </c>
      <c r="F194">
        <f>IF(דבד[[#This Row],[CycleNumber]]&gt;2,דבד[[#This Row],[b_n]]-E193,"")</f>
        <v>-1</v>
      </c>
      <c r="G194" t="str">
        <f>IF(דבד[[#This Row],[הפרש דילוג אחרון שנקבע]]&lt;&gt;"",D193+E193+דבד[[#This Row],[הפרש דילוג אחרון שנקבע]],"")</f>
        <v/>
      </c>
      <c r="H194" t="str">
        <f>IF(AND(דבד[[#This Row],[מחזור פעילות]]&lt;&gt;"",דבד[[#This Row],[מחזור פעילות]]&lt;4,דבד[[#This Row],[CycleNumber]]&lt;B195),IF(G195=D195,1,0),"")</f>
        <v/>
      </c>
      <c r="I194" t="str">
        <f>IF(דבד[[#This Row],[CycleNumber]]&gt;B193,IF(דבד[[#This Row],[נשמר הדילוג?]]&lt;&gt;"",דבד[[#This Row],[נשמר הדילוג?]],I193),"")</f>
        <v/>
      </c>
      <c r="J194" t="str">
        <f>IF(דבד[[#This Row],[נשמר הדילוג?]]&lt;&gt;"",1,IF(AND(J193&lt;&gt;"",דבד[[#This Row],[CycleNumber]]&gt;B193,J193&lt;&gt;4),IF(דבד[[#This Row],[f_n]]=דבד[[#This Row],[עד ועד]],1,J193+1),""))</f>
        <v/>
      </c>
      <c r="K194" t="str">
        <f>IF(AND(דבד[[#This Row],[מחזור פעילות]]=1,OR(J193="",דבד[[#This Row],[נשמר הדילוג?]]&lt;&gt;"")),1,IF(דבד[[#This Row],[מחזור פעילות]]&lt;&gt;"",K193+1,""))</f>
        <v/>
      </c>
      <c r="L194" t="str">
        <f>IF(דבד[[#This Row],[מחזור פעילות]]&lt;4,1,"")</f>
        <v/>
      </c>
      <c r="M194" t="str">
        <f>IF(AND(דבד[[#This Row],[ספירת משך וסת]]&lt;&gt;"",דבד[[#This Row],[מחזור פעילות]]&lt;4,OR(דבד[[#This Row],[CycleNumber]]&gt;B195,B195="")),דבד[[#This Row],[ספירת משך וסת]],"")</f>
        <v/>
      </c>
      <c r="N194" t="str">
        <f>IF(AND(דבד[[#This Row],[נשמר הדילוג?]]&lt;&gt;"",J193&lt;&gt;""),1,"")</f>
        <v/>
      </c>
      <c r="P194" t="str">
        <f>IF(דבד[[#This Row],[קביעת דילוג]]=1,דבד[[#This Row],[d_n]],"")</f>
        <v/>
      </c>
      <c r="Q194" t="str">
        <f>IFERROR(IF(AND(דבד[[#This Row],[CycleNumber]]&gt;3,IF(דבד[[#This Row],[d_n]]=0,"",דבד[[#This Row],[b_n]]-E193=E193-E192)),1,""),"")</f>
        <v/>
      </c>
      <c r="R194" t="str">
        <f>IF(IFERROR(LOOKUP(דבד[[#This Row],[ClientID]],קביעויות[דילוג בתוך דילוג]),FALSE)=דבד[[#This Row],[ClientID]],1,"")</f>
        <v/>
      </c>
    </row>
    <row r="195" spans="1:18" x14ac:dyDescent="0.25">
      <c r="A195" t="s">
        <v>17</v>
      </c>
      <c r="B195">
        <v>4</v>
      </c>
      <c r="C195">
        <v>28</v>
      </c>
      <c r="D195">
        <f>דבד[[#This Row],[LengthofCycle]]+1</f>
        <v>29</v>
      </c>
      <c r="E195">
        <f>IF(דבד[[#This Row],[CycleNumber]]&gt;1,דבד[[#This Row],[LengthofCycle]]-C194,"")</f>
        <v>-4</v>
      </c>
      <c r="F195">
        <f>IF(דבד[[#This Row],[CycleNumber]]&gt;2,דבד[[#This Row],[b_n]]-E194,"")</f>
        <v>-6</v>
      </c>
      <c r="G195" t="str">
        <f>IF(דבד[[#This Row],[הפרש דילוג אחרון שנקבע]]&lt;&gt;"",D194+E194+דבד[[#This Row],[הפרש דילוג אחרון שנקבע]],"")</f>
        <v/>
      </c>
      <c r="H195" t="str">
        <f>IF(AND(דבד[[#This Row],[מחזור פעילות]]&lt;&gt;"",דבד[[#This Row],[מחזור פעילות]]&lt;4,דבד[[#This Row],[CycleNumber]]&lt;B196),IF(G196=D196,1,0),"")</f>
        <v/>
      </c>
      <c r="I195" t="str">
        <f>IF(דבד[[#This Row],[CycleNumber]]&gt;B194,IF(דבד[[#This Row],[נשמר הדילוג?]]&lt;&gt;"",דבד[[#This Row],[נשמר הדילוג?]],I194),"")</f>
        <v/>
      </c>
      <c r="J195" t="str">
        <f>IF(דבד[[#This Row],[נשמר הדילוג?]]&lt;&gt;"",1,IF(AND(J194&lt;&gt;"",דבד[[#This Row],[CycleNumber]]&gt;B194,J194&lt;&gt;4),IF(דבד[[#This Row],[f_n]]=דבד[[#This Row],[עד ועד]],1,J194+1),""))</f>
        <v/>
      </c>
      <c r="K195" t="str">
        <f>IF(AND(דבד[[#This Row],[מחזור פעילות]]=1,OR(J194="",דבד[[#This Row],[נשמר הדילוג?]]&lt;&gt;"")),1,IF(דבד[[#This Row],[מחזור פעילות]]&lt;&gt;"",K194+1,""))</f>
        <v/>
      </c>
      <c r="L195" t="str">
        <f>IF(דבד[[#This Row],[מחזור פעילות]]&lt;4,1,"")</f>
        <v/>
      </c>
      <c r="M195" t="str">
        <f>IF(AND(דבד[[#This Row],[ספירת משך וסת]]&lt;&gt;"",דבד[[#This Row],[מחזור פעילות]]&lt;4,OR(דבד[[#This Row],[CycleNumber]]&gt;B196,B196="")),דבד[[#This Row],[ספירת משך וסת]],"")</f>
        <v/>
      </c>
      <c r="N195" t="str">
        <f>IF(AND(דבד[[#This Row],[נשמר הדילוג?]]&lt;&gt;"",J194&lt;&gt;""),1,"")</f>
        <v/>
      </c>
      <c r="P195" t="str">
        <f>IF(דבד[[#This Row],[קביעת דילוג]]=1,דבד[[#This Row],[d_n]],"")</f>
        <v/>
      </c>
      <c r="Q195" t="str">
        <f>IFERROR(IF(AND(דבד[[#This Row],[CycleNumber]]&gt;3,IF(דבד[[#This Row],[d_n]]=0,"",דבד[[#This Row],[b_n]]-E194=E194-E193)),1,""),"")</f>
        <v/>
      </c>
      <c r="R195" t="str">
        <f>IF(IFERROR(LOOKUP(דבד[[#This Row],[ClientID]],קביעויות[דילוג בתוך דילוג]),FALSE)=דבד[[#This Row],[ClientID]],1,"")</f>
        <v/>
      </c>
    </row>
    <row r="196" spans="1:18" x14ac:dyDescent="0.25">
      <c r="A196" t="s">
        <v>17</v>
      </c>
      <c r="B196">
        <v>5</v>
      </c>
      <c r="C196">
        <v>29</v>
      </c>
      <c r="D196">
        <f>דבד[[#This Row],[LengthofCycle]]+1</f>
        <v>30</v>
      </c>
      <c r="E196">
        <f>IF(דבד[[#This Row],[CycleNumber]]&gt;1,דבד[[#This Row],[LengthofCycle]]-C195,"")</f>
        <v>1</v>
      </c>
      <c r="F196">
        <f>IF(דבד[[#This Row],[CycleNumber]]&gt;2,דבד[[#This Row],[b_n]]-E195,"")</f>
        <v>5</v>
      </c>
      <c r="G196" t="str">
        <f>IF(דבד[[#This Row],[הפרש דילוג אחרון שנקבע]]&lt;&gt;"",D195+E195+דבד[[#This Row],[הפרש דילוג אחרון שנקבע]],"")</f>
        <v/>
      </c>
      <c r="H196" t="str">
        <f>IF(AND(דבד[[#This Row],[מחזור פעילות]]&lt;&gt;"",דבד[[#This Row],[מחזור פעילות]]&lt;4,דבד[[#This Row],[CycleNumber]]&lt;B197),IF(G197=D197,1,0),"")</f>
        <v/>
      </c>
      <c r="I196" t="str">
        <f>IF(דבד[[#This Row],[CycleNumber]]&gt;B195,IF(דבד[[#This Row],[נשמר הדילוג?]]&lt;&gt;"",דבד[[#This Row],[נשמר הדילוג?]],I195),"")</f>
        <v/>
      </c>
      <c r="J196" t="str">
        <f>IF(דבד[[#This Row],[נשמר הדילוג?]]&lt;&gt;"",1,IF(AND(J195&lt;&gt;"",דבד[[#This Row],[CycleNumber]]&gt;B195,J195&lt;&gt;4),IF(דבד[[#This Row],[f_n]]=דבד[[#This Row],[עד ועד]],1,J195+1),""))</f>
        <v/>
      </c>
      <c r="K196" t="str">
        <f>IF(AND(דבד[[#This Row],[מחזור פעילות]]=1,OR(J195="",דבד[[#This Row],[נשמר הדילוג?]]&lt;&gt;"")),1,IF(דבד[[#This Row],[מחזור פעילות]]&lt;&gt;"",K195+1,""))</f>
        <v/>
      </c>
      <c r="L196" t="str">
        <f>IF(דבד[[#This Row],[מחזור פעילות]]&lt;4,1,"")</f>
        <v/>
      </c>
      <c r="M196" t="str">
        <f>IF(AND(דבד[[#This Row],[ספירת משך וסת]]&lt;&gt;"",דבד[[#This Row],[מחזור פעילות]]&lt;4,OR(דבד[[#This Row],[CycleNumber]]&gt;B197,B197="")),דבד[[#This Row],[ספירת משך וסת]],"")</f>
        <v/>
      </c>
      <c r="N196" t="str">
        <f>IF(AND(דבד[[#This Row],[נשמר הדילוג?]]&lt;&gt;"",J195&lt;&gt;""),1,"")</f>
        <v/>
      </c>
      <c r="P196" t="str">
        <f>IF(דבד[[#This Row],[קביעת דילוג]]=1,דבד[[#This Row],[d_n]],"")</f>
        <v/>
      </c>
      <c r="Q196" t="str">
        <f>IFERROR(IF(AND(דבד[[#This Row],[CycleNumber]]&gt;3,IF(דבד[[#This Row],[d_n]]=0,"",דבד[[#This Row],[b_n]]-E195=E195-E194)),1,""),"")</f>
        <v/>
      </c>
      <c r="R196" t="str">
        <f>IF(IFERROR(LOOKUP(דבד[[#This Row],[ClientID]],קביעויות[דילוג בתוך דילוג]),FALSE)=דבד[[#This Row],[ClientID]],1,"")</f>
        <v/>
      </c>
    </row>
    <row r="197" spans="1:18" x14ac:dyDescent="0.25">
      <c r="A197" t="s">
        <v>17</v>
      </c>
      <c r="B197">
        <v>6</v>
      </c>
      <c r="C197">
        <v>30</v>
      </c>
      <c r="D197">
        <f>דבד[[#This Row],[LengthofCycle]]+1</f>
        <v>31</v>
      </c>
      <c r="E197">
        <f>IF(דבד[[#This Row],[CycleNumber]]&gt;1,דבד[[#This Row],[LengthofCycle]]-C196,"")</f>
        <v>1</v>
      </c>
      <c r="F197">
        <f>IF(דבד[[#This Row],[CycleNumber]]&gt;2,דבד[[#This Row],[b_n]]-E196,"")</f>
        <v>0</v>
      </c>
      <c r="G197" t="str">
        <f>IF(דבד[[#This Row],[הפרש דילוג אחרון שנקבע]]&lt;&gt;"",D196+E196+דבד[[#This Row],[הפרש דילוג אחרון שנקבע]],"")</f>
        <v/>
      </c>
      <c r="H197" t="str">
        <f>IF(AND(דבד[[#This Row],[מחזור פעילות]]&lt;&gt;"",דבד[[#This Row],[מחזור פעילות]]&lt;4,דבד[[#This Row],[CycleNumber]]&lt;B198),IF(G198=D198,1,0),"")</f>
        <v/>
      </c>
      <c r="I197" t="str">
        <f>IF(דבד[[#This Row],[CycleNumber]]&gt;B196,IF(דבד[[#This Row],[נשמר הדילוג?]]&lt;&gt;"",דבד[[#This Row],[נשמר הדילוג?]],I196),"")</f>
        <v/>
      </c>
      <c r="J197" t="str">
        <f>IF(דבד[[#This Row],[נשמר הדילוג?]]&lt;&gt;"",1,IF(AND(J196&lt;&gt;"",דבד[[#This Row],[CycleNumber]]&gt;B196,J196&lt;&gt;4),IF(דבד[[#This Row],[f_n]]=דבד[[#This Row],[עד ועד]],1,J196+1),""))</f>
        <v/>
      </c>
      <c r="K197" t="str">
        <f>IF(AND(דבד[[#This Row],[מחזור פעילות]]=1,OR(J196="",דבד[[#This Row],[נשמר הדילוג?]]&lt;&gt;"")),1,IF(דבד[[#This Row],[מחזור פעילות]]&lt;&gt;"",K196+1,""))</f>
        <v/>
      </c>
      <c r="L197" t="str">
        <f>IF(דבד[[#This Row],[מחזור פעילות]]&lt;4,1,"")</f>
        <v/>
      </c>
      <c r="M197" t="str">
        <f>IF(AND(דבד[[#This Row],[ספירת משך וסת]]&lt;&gt;"",דבד[[#This Row],[מחזור פעילות]]&lt;4,OR(דבד[[#This Row],[CycleNumber]]&gt;B198,B198="")),דבד[[#This Row],[ספירת משך וסת]],"")</f>
        <v/>
      </c>
      <c r="N197" t="str">
        <f>IF(AND(דבד[[#This Row],[נשמר הדילוג?]]&lt;&gt;"",J196&lt;&gt;""),1,"")</f>
        <v/>
      </c>
      <c r="P197" t="str">
        <f>IF(דבד[[#This Row],[קביעת דילוג]]=1,דבד[[#This Row],[d_n]],"")</f>
        <v/>
      </c>
      <c r="Q197" t="str">
        <f>IFERROR(IF(AND(דבד[[#This Row],[CycleNumber]]&gt;3,IF(דבד[[#This Row],[d_n]]=0,"",דבד[[#This Row],[b_n]]-E196=E196-E195)),1,""),"")</f>
        <v/>
      </c>
      <c r="R197" t="str">
        <f>IF(IFERROR(LOOKUP(דבד[[#This Row],[ClientID]],קביעויות[דילוג בתוך דילוג]),FALSE)=דבד[[#This Row],[ClientID]],1,"")</f>
        <v/>
      </c>
    </row>
    <row r="198" spans="1:18" x14ac:dyDescent="0.25">
      <c r="A198" t="s">
        <v>17</v>
      </c>
      <c r="B198">
        <v>7</v>
      </c>
      <c r="C198">
        <v>32</v>
      </c>
      <c r="D198">
        <f>דבד[[#This Row],[LengthofCycle]]+1</f>
        <v>33</v>
      </c>
      <c r="E198">
        <f>IF(דבד[[#This Row],[CycleNumber]]&gt;1,דבד[[#This Row],[LengthofCycle]]-C197,"")</f>
        <v>2</v>
      </c>
      <c r="F198">
        <f>IF(דבד[[#This Row],[CycleNumber]]&gt;2,דבד[[#This Row],[b_n]]-E197,"")</f>
        <v>1</v>
      </c>
      <c r="G198" t="str">
        <f>IF(דבד[[#This Row],[הפרש דילוג אחרון שנקבע]]&lt;&gt;"",D197+E197+דבד[[#This Row],[הפרש דילוג אחרון שנקבע]],"")</f>
        <v/>
      </c>
      <c r="H198" t="str">
        <f>IF(AND(דבד[[#This Row],[מחזור פעילות]]&lt;&gt;"",דבד[[#This Row],[מחזור פעילות]]&lt;4,דבד[[#This Row],[CycleNumber]]&lt;B199),IF(G199=D199,1,0),"")</f>
        <v/>
      </c>
      <c r="I198" t="str">
        <f>IF(דבד[[#This Row],[CycleNumber]]&gt;B197,IF(דבד[[#This Row],[נשמר הדילוג?]]&lt;&gt;"",דבד[[#This Row],[נשמר הדילוג?]],I197),"")</f>
        <v/>
      </c>
      <c r="J198" t="str">
        <f>IF(דבד[[#This Row],[נשמר הדילוג?]]&lt;&gt;"",1,IF(AND(J197&lt;&gt;"",דבד[[#This Row],[CycleNumber]]&gt;B197,J197&lt;&gt;4),IF(דבד[[#This Row],[f_n]]=דבד[[#This Row],[עד ועד]],1,J197+1),""))</f>
        <v/>
      </c>
      <c r="K198" t="str">
        <f>IF(AND(דבד[[#This Row],[מחזור פעילות]]=1,OR(J197="",דבד[[#This Row],[נשמר הדילוג?]]&lt;&gt;"")),1,IF(דבד[[#This Row],[מחזור פעילות]]&lt;&gt;"",K197+1,""))</f>
        <v/>
      </c>
      <c r="L198" t="str">
        <f>IF(דבד[[#This Row],[מחזור פעילות]]&lt;4,1,"")</f>
        <v/>
      </c>
      <c r="M198" t="str">
        <f>IF(AND(דבד[[#This Row],[ספירת משך וסת]]&lt;&gt;"",דבד[[#This Row],[מחזור פעילות]]&lt;4,OR(דבד[[#This Row],[CycleNumber]]&gt;B199,B199="")),דבד[[#This Row],[ספירת משך וסת]],"")</f>
        <v/>
      </c>
      <c r="N198" t="str">
        <f>IF(AND(דבד[[#This Row],[נשמר הדילוג?]]&lt;&gt;"",J197&lt;&gt;""),1,"")</f>
        <v/>
      </c>
      <c r="P198" t="str">
        <f>IF(דבד[[#This Row],[קביעת דילוג]]=1,דבד[[#This Row],[d_n]],"")</f>
        <v/>
      </c>
      <c r="Q198" t="str">
        <f>IFERROR(IF(AND(דבד[[#This Row],[CycleNumber]]&gt;3,IF(דבד[[#This Row],[d_n]]=0,"",דבד[[#This Row],[b_n]]-E197=E197-E196)),1,""),"")</f>
        <v/>
      </c>
      <c r="R198" t="str">
        <f>IF(IFERROR(LOOKUP(דבד[[#This Row],[ClientID]],קביעויות[דילוג בתוך דילוג]),FALSE)=דבד[[#This Row],[ClientID]],1,"")</f>
        <v/>
      </c>
    </row>
    <row r="199" spans="1:18" x14ac:dyDescent="0.25">
      <c r="A199" t="s">
        <v>17</v>
      </c>
      <c r="B199">
        <v>8</v>
      </c>
      <c r="C199">
        <v>29</v>
      </c>
      <c r="D199">
        <f>דבד[[#This Row],[LengthofCycle]]+1</f>
        <v>30</v>
      </c>
      <c r="E199">
        <f>IF(דבד[[#This Row],[CycleNumber]]&gt;1,דבד[[#This Row],[LengthofCycle]]-C198,"")</f>
        <v>-3</v>
      </c>
      <c r="F199">
        <f>IF(דבד[[#This Row],[CycleNumber]]&gt;2,דבד[[#This Row],[b_n]]-E198,"")</f>
        <v>-5</v>
      </c>
      <c r="G199" t="str">
        <f>IF(דבד[[#This Row],[הפרש דילוג אחרון שנקבע]]&lt;&gt;"",D198+E198+דבד[[#This Row],[הפרש דילוג אחרון שנקבע]],"")</f>
        <v/>
      </c>
      <c r="H199" t="str">
        <f>IF(AND(דבד[[#This Row],[מחזור פעילות]]&lt;&gt;"",דבד[[#This Row],[מחזור פעילות]]&lt;4,דבד[[#This Row],[CycleNumber]]&lt;B200),IF(G200=D200,1,0),"")</f>
        <v/>
      </c>
      <c r="I199" t="str">
        <f>IF(דבד[[#This Row],[CycleNumber]]&gt;B198,IF(דבד[[#This Row],[נשמר הדילוג?]]&lt;&gt;"",דבד[[#This Row],[נשמר הדילוג?]],I198),"")</f>
        <v/>
      </c>
      <c r="J199" t="str">
        <f>IF(דבד[[#This Row],[נשמר הדילוג?]]&lt;&gt;"",1,IF(AND(J198&lt;&gt;"",דבד[[#This Row],[CycleNumber]]&gt;B198,J198&lt;&gt;4),IF(דבד[[#This Row],[f_n]]=דבד[[#This Row],[עד ועד]],1,J198+1),""))</f>
        <v/>
      </c>
      <c r="K199" t="str">
        <f>IF(AND(דבד[[#This Row],[מחזור פעילות]]=1,OR(J198="",דבד[[#This Row],[נשמר הדילוג?]]&lt;&gt;"")),1,IF(דבד[[#This Row],[מחזור פעילות]]&lt;&gt;"",K198+1,""))</f>
        <v/>
      </c>
      <c r="L199" t="str">
        <f>IF(דבד[[#This Row],[מחזור פעילות]]&lt;4,1,"")</f>
        <v/>
      </c>
      <c r="M199" t="str">
        <f>IF(AND(דבד[[#This Row],[ספירת משך וסת]]&lt;&gt;"",דבד[[#This Row],[מחזור פעילות]]&lt;4,OR(דבד[[#This Row],[CycleNumber]]&gt;B200,B200="")),דבד[[#This Row],[ספירת משך וסת]],"")</f>
        <v/>
      </c>
      <c r="N199" t="str">
        <f>IF(AND(דבד[[#This Row],[נשמר הדילוג?]]&lt;&gt;"",J198&lt;&gt;""),1,"")</f>
        <v/>
      </c>
      <c r="P199" t="str">
        <f>IF(דבד[[#This Row],[קביעת דילוג]]=1,דבד[[#This Row],[d_n]],"")</f>
        <v/>
      </c>
      <c r="Q199" t="str">
        <f>IFERROR(IF(AND(דבד[[#This Row],[CycleNumber]]&gt;3,IF(דבד[[#This Row],[d_n]]=0,"",דבד[[#This Row],[b_n]]-E198=E198-E197)),1,""),"")</f>
        <v/>
      </c>
      <c r="R199" t="str">
        <f>IF(IFERROR(LOOKUP(דבד[[#This Row],[ClientID]],קביעויות[דילוג בתוך דילוג]),FALSE)=דבד[[#This Row],[ClientID]],1,"")</f>
        <v/>
      </c>
    </row>
    <row r="200" spans="1:18" x14ac:dyDescent="0.25">
      <c r="A200" t="s">
        <v>17</v>
      </c>
      <c r="B200">
        <v>9</v>
      </c>
      <c r="C200">
        <v>26</v>
      </c>
      <c r="D200">
        <f>דבד[[#This Row],[LengthofCycle]]+1</f>
        <v>27</v>
      </c>
      <c r="E200">
        <f>IF(דבד[[#This Row],[CycleNumber]]&gt;1,דבד[[#This Row],[LengthofCycle]]-C199,"")</f>
        <v>-3</v>
      </c>
      <c r="F200">
        <f>IF(דבד[[#This Row],[CycleNumber]]&gt;2,דבד[[#This Row],[b_n]]-E199,"")</f>
        <v>0</v>
      </c>
      <c r="G200" t="str">
        <f>IF(דבד[[#This Row],[הפרש דילוג אחרון שנקבע]]&lt;&gt;"",D199+E199+דבד[[#This Row],[הפרש דילוג אחרון שנקבע]],"")</f>
        <v/>
      </c>
      <c r="H200" t="str">
        <f>IF(AND(דבד[[#This Row],[מחזור פעילות]]&lt;&gt;"",דבד[[#This Row],[מחזור פעילות]]&lt;4,דבד[[#This Row],[CycleNumber]]&lt;B201),IF(G201=D201,1,0),"")</f>
        <v/>
      </c>
      <c r="I200" t="str">
        <f>IF(דבד[[#This Row],[CycleNumber]]&gt;B199,IF(דבד[[#This Row],[נשמר הדילוג?]]&lt;&gt;"",דבד[[#This Row],[נשמר הדילוג?]],I199),"")</f>
        <v/>
      </c>
      <c r="J200" t="str">
        <f>IF(דבד[[#This Row],[נשמר הדילוג?]]&lt;&gt;"",1,IF(AND(J199&lt;&gt;"",דבד[[#This Row],[CycleNumber]]&gt;B199,J199&lt;&gt;4),IF(דבד[[#This Row],[f_n]]=דבד[[#This Row],[עד ועד]],1,J199+1),""))</f>
        <v/>
      </c>
      <c r="K200" t="str">
        <f>IF(AND(דבד[[#This Row],[מחזור פעילות]]=1,OR(J199="",דבד[[#This Row],[נשמר הדילוג?]]&lt;&gt;"")),1,IF(דבד[[#This Row],[מחזור פעילות]]&lt;&gt;"",K199+1,""))</f>
        <v/>
      </c>
      <c r="L200" t="str">
        <f>IF(דבד[[#This Row],[מחזור פעילות]]&lt;4,1,"")</f>
        <v/>
      </c>
      <c r="M200" t="str">
        <f>IF(AND(דבד[[#This Row],[ספירת משך וסת]]&lt;&gt;"",דבד[[#This Row],[מחזור פעילות]]&lt;4,OR(דבד[[#This Row],[CycleNumber]]&gt;B201,B201="")),דבד[[#This Row],[ספירת משך וסת]],"")</f>
        <v/>
      </c>
      <c r="N200" t="str">
        <f>IF(AND(דבד[[#This Row],[נשמר הדילוג?]]&lt;&gt;"",J199&lt;&gt;""),1,"")</f>
        <v/>
      </c>
      <c r="P200" t="str">
        <f>IF(דבד[[#This Row],[קביעת דילוג]]=1,דבד[[#This Row],[d_n]],"")</f>
        <v/>
      </c>
      <c r="Q200" t="str">
        <f>IFERROR(IF(AND(דבד[[#This Row],[CycleNumber]]&gt;3,IF(דבד[[#This Row],[d_n]]=0,"",דבד[[#This Row],[b_n]]-E199=E199-E198)),1,""),"")</f>
        <v/>
      </c>
      <c r="R200" t="str">
        <f>IF(IFERROR(LOOKUP(דבד[[#This Row],[ClientID]],קביעויות[דילוג בתוך דילוג]),FALSE)=דבד[[#This Row],[ClientID]],1,"")</f>
        <v/>
      </c>
    </row>
    <row r="201" spans="1:18" x14ac:dyDescent="0.25">
      <c r="A201" t="s">
        <v>17</v>
      </c>
      <c r="B201">
        <v>10</v>
      </c>
      <c r="C201">
        <v>31</v>
      </c>
      <c r="D201">
        <f>דבד[[#This Row],[LengthofCycle]]+1</f>
        <v>32</v>
      </c>
      <c r="E201">
        <f>IF(דבד[[#This Row],[CycleNumber]]&gt;1,דבד[[#This Row],[LengthofCycle]]-C200,"")</f>
        <v>5</v>
      </c>
      <c r="F201">
        <f>IF(דבד[[#This Row],[CycleNumber]]&gt;2,דבד[[#This Row],[b_n]]-E200,"")</f>
        <v>8</v>
      </c>
      <c r="G201" t="str">
        <f>IF(דבד[[#This Row],[הפרש דילוג אחרון שנקבע]]&lt;&gt;"",D200+E200+דבד[[#This Row],[הפרש דילוג אחרון שנקבע]],"")</f>
        <v/>
      </c>
      <c r="H201" t="str">
        <f>IF(AND(דבד[[#This Row],[מחזור פעילות]]&lt;&gt;"",דבד[[#This Row],[מחזור פעילות]]&lt;4,דבד[[#This Row],[CycleNumber]]&lt;B202),IF(G202=D202,1,0),"")</f>
        <v/>
      </c>
      <c r="I201" t="str">
        <f>IF(דבד[[#This Row],[CycleNumber]]&gt;B200,IF(דבד[[#This Row],[נשמר הדילוג?]]&lt;&gt;"",דבד[[#This Row],[נשמר הדילוג?]],I200),"")</f>
        <v/>
      </c>
      <c r="J201" t="str">
        <f>IF(דבד[[#This Row],[נשמר הדילוג?]]&lt;&gt;"",1,IF(AND(J200&lt;&gt;"",דבד[[#This Row],[CycleNumber]]&gt;B200,J200&lt;&gt;4),IF(דבד[[#This Row],[f_n]]=דבד[[#This Row],[עד ועד]],1,J200+1),""))</f>
        <v/>
      </c>
      <c r="K201" t="str">
        <f>IF(AND(דבד[[#This Row],[מחזור פעילות]]=1,OR(J200="",דבד[[#This Row],[נשמר הדילוג?]]&lt;&gt;"")),1,IF(דבד[[#This Row],[מחזור פעילות]]&lt;&gt;"",K200+1,""))</f>
        <v/>
      </c>
      <c r="L201" t="str">
        <f>IF(דבד[[#This Row],[מחזור פעילות]]&lt;4,1,"")</f>
        <v/>
      </c>
      <c r="M201" t="str">
        <f>IF(AND(דבד[[#This Row],[ספירת משך וסת]]&lt;&gt;"",דבד[[#This Row],[מחזור פעילות]]&lt;4,OR(דבד[[#This Row],[CycleNumber]]&gt;B202,B202="")),דבד[[#This Row],[ספירת משך וסת]],"")</f>
        <v/>
      </c>
      <c r="N201" t="str">
        <f>IF(AND(דבד[[#This Row],[נשמר הדילוג?]]&lt;&gt;"",J200&lt;&gt;""),1,"")</f>
        <v/>
      </c>
      <c r="P201" t="str">
        <f>IF(דבד[[#This Row],[קביעת דילוג]]=1,דבד[[#This Row],[d_n]],"")</f>
        <v/>
      </c>
      <c r="Q201" t="str">
        <f>IFERROR(IF(AND(דבד[[#This Row],[CycleNumber]]&gt;3,IF(דבד[[#This Row],[d_n]]=0,"",דבד[[#This Row],[b_n]]-E200=E200-E199)),1,""),"")</f>
        <v/>
      </c>
      <c r="R201" t="str">
        <f>IF(IFERROR(LOOKUP(דבד[[#This Row],[ClientID]],קביעויות[דילוג בתוך דילוג]),FALSE)=דבד[[#This Row],[ClientID]],1,"")</f>
        <v/>
      </c>
    </row>
    <row r="202" spans="1:18" x14ac:dyDescent="0.25">
      <c r="A202" t="s">
        <v>18</v>
      </c>
      <c r="B202">
        <v>1</v>
      </c>
      <c r="C202">
        <v>24</v>
      </c>
      <c r="D202">
        <f>דבד[[#This Row],[LengthofCycle]]+1</f>
        <v>25</v>
      </c>
      <c r="E202" t="str">
        <f>IF(דבד[[#This Row],[CycleNumber]]&gt;1,דבד[[#This Row],[LengthofCycle]]-C201,"")</f>
        <v/>
      </c>
      <c r="F202" t="str">
        <f>IF(דבד[[#This Row],[CycleNumber]]&gt;2,דבד[[#This Row],[b_n]]-E201,"")</f>
        <v/>
      </c>
      <c r="G202" t="str">
        <f>IF(דבד[[#This Row],[הפרש דילוג אחרון שנקבע]]&lt;&gt;"",D201+E201+דבד[[#This Row],[הפרש דילוג אחרון שנקבע]],"")</f>
        <v/>
      </c>
      <c r="H202" t="str">
        <f>IF(AND(דבד[[#This Row],[מחזור פעילות]]&lt;&gt;"",דבד[[#This Row],[מחזור פעילות]]&lt;4,דבד[[#This Row],[CycleNumber]]&lt;B203),IF(G203=D203,1,0),"")</f>
        <v/>
      </c>
      <c r="I202" t="str">
        <f>IF(דבד[[#This Row],[CycleNumber]]&gt;B201,IF(דבד[[#This Row],[נשמר הדילוג?]]&lt;&gt;"",דבד[[#This Row],[נשמר הדילוג?]],I201),"")</f>
        <v/>
      </c>
      <c r="J202" t="str">
        <f>IF(דבד[[#This Row],[נשמר הדילוג?]]&lt;&gt;"",1,IF(AND(J201&lt;&gt;"",דבד[[#This Row],[CycleNumber]]&gt;B201,J201&lt;&gt;4),IF(דבד[[#This Row],[f_n]]=דבד[[#This Row],[עד ועד]],1,J201+1),""))</f>
        <v/>
      </c>
      <c r="K202" t="str">
        <f>IF(AND(דבד[[#This Row],[מחזור פעילות]]=1,OR(J201="",דבד[[#This Row],[נשמר הדילוג?]]&lt;&gt;"")),1,IF(דבד[[#This Row],[מחזור פעילות]]&lt;&gt;"",K201+1,""))</f>
        <v/>
      </c>
      <c r="L202" t="str">
        <f>IF(דבד[[#This Row],[מחזור פעילות]]&lt;4,1,"")</f>
        <v/>
      </c>
      <c r="M202" t="str">
        <f>IF(AND(דבד[[#This Row],[ספירת משך וסת]]&lt;&gt;"",דבד[[#This Row],[מחזור פעילות]]&lt;4,OR(דבד[[#This Row],[CycleNumber]]&gt;B203,B203="")),דבד[[#This Row],[ספירת משך וסת]],"")</f>
        <v/>
      </c>
      <c r="N202" t="str">
        <f>IF(AND(דבד[[#This Row],[נשמר הדילוג?]]&lt;&gt;"",J201&lt;&gt;""),1,"")</f>
        <v/>
      </c>
      <c r="P202" t="str">
        <f>IF(דבד[[#This Row],[קביעת דילוג]]=1,דבד[[#This Row],[d_n]],"")</f>
        <v/>
      </c>
      <c r="Q202" t="str">
        <f>IFERROR(IF(AND(דבד[[#This Row],[CycleNumber]]&gt;3,IF(דבד[[#This Row],[d_n]]=0,"",דבד[[#This Row],[b_n]]-E201=E201-E200)),1,""),"")</f>
        <v/>
      </c>
      <c r="R202" t="str">
        <f>IF(IFERROR(LOOKUP(דבד[[#This Row],[ClientID]],קביעויות[דילוג בתוך דילוג]),FALSE)=דבד[[#This Row],[ClientID]],1,"")</f>
        <v/>
      </c>
    </row>
    <row r="203" spans="1:18" x14ac:dyDescent="0.25">
      <c r="A203" t="s">
        <v>18</v>
      </c>
      <c r="B203">
        <v>2</v>
      </c>
      <c r="C203">
        <v>26</v>
      </c>
      <c r="D203">
        <f>דבד[[#This Row],[LengthofCycle]]+1</f>
        <v>27</v>
      </c>
      <c r="E203">
        <f>IF(דבד[[#This Row],[CycleNumber]]&gt;1,דבד[[#This Row],[LengthofCycle]]-C202,"")</f>
        <v>2</v>
      </c>
      <c r="F203" t="str">
        <f>IF(דבד[[#This Row],[CycleNumber]]&gt;2,דבד[[#This Row],[b_n]]-E202,"")</f>
        <v/>
      </c>
      <c r="G203" t="str">
        <f>IF(דבד[[#This Row],[הפרש דילוג אחרון שנקבע]]&lt;&gt;"",D202+E202+דבד[[#This Row],[הפרש דילוג אחרון שנקבע]],"")</f>
        <v/>
      </c>
      <c r="H203" t="str">
        <f>IF(AND(דבד[[#This Row],[מחזור פעילות]]&lt;&gt;"",דבד[[#This Row],[מחזור פעילות]]&lt;4,דבד[[#This Row],[CycleNumber]]&lt;B204),IF(G204=D204,1,0),"")</f>
        <v/>
      </c>
      <c r="I203" t="str">
        <f>IF(דבד[[#This Row],[CycleNumber]]&gt;B202,IF(דבד[[#This Row],[נשמר הדילוג?]]&lt;&gt;"",דבד[[#This Row],[נשמר הדילוג?]],I202),"")</f>
        <v/>
      </c>
      <c r="J203" t="str">
        <f>IF(דבד[[#This Row],[נשמר הדילוג?]]&lt;&gt;"",1,IF(AND(J202&lt;&gt;"",דבד[[#This Row],[CycleNumber]]&gt;B202,J202&lt;&gt;4),IF(דבד[[#This Row],[f_n]]=דבד[[#This Row],[עד ועד]],1,J202+1),""))</f>
        <v/>
      </c>
      <c r="K203" t="str">
        <f>IF(AND(דבד[[#This Row],[מחזור פעילות]]=1,OR(J202="",דבד[[#This Row],[נשמר הדילוג?]]&lt;&gt;"")),1,IF(דבד[[#This Row],[מחזור פעילות]]&lt;&gt;"",K202+1,""))</f>
        <v/>
      </c>
      <c r="L203" t="str">
        <f>IF(דבד[[#This Row],[מחזור פעילות]]&lt;4,1,"")</f>
        <v/>
      </c>
      <c r="M203" t="str">
        <f>IF(AND(דבד[[#This Row],[ספירת משך וסת]]&lt;&gt;"",דבד[[#This Row],[מחזור פעילות]]&lt;4,OR(דבד[[#This Row],[CycleNumber]]&gt;B204,B204="")),דבד[[#This Row],[ספירת משך וסת]],"")</f>
        <v/>
      </c>
      <c r="N203" t="str">
        <f>IF(AND(דבד[[#This Row],[נשמר הדילוג?]]&lt;&gt;"",J202&lt;&gt;""),1,"")</f>
        <v/>
      </c>
      <c r="P203" t="str">
        <f>IF(דבד[[#This Row],[קביעת דילוג]]=1,דבד[[#This Row],[d_n]],"")</f>
        <v/>
      </c>
      <c r="Q203" t="str">
        <f>IFERROR(IF(AND(דבד[[#This Row],[CycleNumber]]&gt;3,IF(דבד[[#This Row],[d_n]]=0,"",דבד[[#This Row],[b_n]]-E202=E202-E201)),1,""),"")</f>
        <v/>
      </c>
      <c r="R203" t="str">
        <f>IF(IFERROR(LOOKUP(דבד[[#This Row],[ClientID]],קביעויות[דילוג בתוך דילוג]),FALSE)=דבד[[#This Row],[ClientID]],1,"")</f>
        <v/>
      </c>
    </row>
    <row r="204" spans="1:18" x14ac:dyDescent="0.25">
      <c r="A204" t="s">
        <v>18</v>
      </c>
      <c r="B204">
        <v>3</v>
      </c>
      <c r="C204">
        <v>30</v>
      </c>
      <c r="D204">
        <f>דבד[[#This Row],[LengthofCycle]]+1</f>
        <v>31</v>
      </c>
      <c r="E204">
        <f>IF(דבד[[#This Row],[CycleNumber]]&gt;1,דבד[[#This Row],[LengthofCycle]]-C203,"")</f>
        <v>4</v>
      </c>
      <c r="F204">
        <f>IF(דבד[[#This Row],[CycleNumber]]&gt;2,דבד[[#This Row],[b_n]]-E203,"")</f>
        <v>2</v>
      </c>
      <c r="G204" t="str">
        <f>IF(דבד[[#This Row],[הפרש דילוג אחרון שנקבע]]&lt;&gt;"",D203+E203+דבד[[#This Row],[הפרש דילוג אחרון שנקבע]],"")</f>
        <v/>
      </c>
      <c r="H204" t="str">
        <f>IF(AND(דבד[[#This Row],[מחזור פעילות]]&lt;&gt;"",דבד[[#This Row],[מחזור פעילות]]&lt;4,דבד[[#This Row],[CycleNumber]]&lt;B205),IF(G205=D205,1,0),"")</f>
        <v/>
      </c>
      <c r="I204" t="str">
        <f>IF(דבד[[#This Row],[CycleNumber]]&gt;B203,IF(דבד[[#This Row],[נשמר הדילוג?]]&lt;&gt;"",דבד[[#This Row],[נשמר הדילוג?]],I203),"")</f>
        <v/>
      </c>
      <c r="J204" t="str">
        <f>IF(דבד[[#This Row],[נשמר הדילוג?]]&lt;&gt;"",1,IF(AND(J203&lt;&gt;"",דבד[[#This Row],[CycleNumber]]&gt;B203,J203&lt;&gt;4),IF(דבד[[#This Row],[f_n]]=דבד[[#This Row],[עד ועד]],1,J203+1),""))</f>
        <v/>
      </c>
      <c r="K204" t="str">
        <f>IF(AND(דבד[[#This Row],[מחזור פעילות]]=1,OR(J203="",דבד[[#This Row],[נשמר הדילוג?]]&lt;&gt;"")),1,IF(דבד[[#This Row],[מחזור פעילות]]&lt;&gt;"",K203+1,""))</f>
        <v/>
      </c>
      <c r="L204" t="str">
        <f>IF(דבד[[#This Row],[מחזור פעילות]]&lt;4,1,"")</f>
        <v/>
      </c>
      <c r="M204" t="str">
        <f>IF(AND(דבד[[#This Row],[ספירת משך וסת]]&lt;&gt;"",דבד[[#This Row],[מחזור פעילות]]&lt;4,OR(דבד[[#This Row],[CycleNumber]]&gt;B205,B205="")),דבד[[#This Row],[ספירת משך וסת]],"")</f>
        <v/>
      </c>
      <c r="N204" t="str">
        <f>IF(AND(דבד[[#This Row],[נשמר הדילוג?]]&lt;&gt;"",J203&lt;&gt;""),1,"")</f>
        <v/>
      </c>
      <c r="P204" t="str">
        <f>IF(דבד[[#This Row],[קביעת דילוג]]=1,דבד[[#This Row],[d_n]],"")</f>
        <v/>
      </c>
      <c r="Q204" t="str">
        <f>IFERROR(IF(AND(דבד[[#This Row],[CycleNumber]]&gt;3,IF(דבד[[#This Row],[d_n]]=0,"",דבד[[#This Row],[b_n]]-E203=E203-E202)),1,""),"")</f>
        <v/>
      </c>
      <c r="R204" t="str">
        <f>IF(IFERROR(LOOKUP(דבד[[#This Row],[ClientID]],קביעויות[דילוג בתוך דילוג]),FALSE)=דבד[[#This Row],[ClientID]],1,"")</f>
        <v/>
      </c>
    </row>
    <row r="205" spans="1:18" x14ac:dyDescent="0.25">
      <c r="A205" t="s">
        <v>18</v>
      </c>
      <c r="B205">
        <v>4</v>
      </c>
      <c r="C205">
        <v>25</v>
      </c>
      <c r="D205">
        <f>דבד[[#This Row],[LengthofCycle]]+1</f>
        <v>26</v>
      </c>
      <c r="E205">
        <f>IF(דבד[[#This Row],[CycleNumber]]&gt;1,דבד[[#This Row],[LengthofCycle]]-C204,"")</f>
        <v>-5</v>
      </c>
      <c r="F205">
        <f>IF(דבד[[#This Row],[CycleNumber]]&gt;2,דבד[[#This Row],[b_n]]-E204,"")</f>
        <v>-9</v>
      </c>
      <c r="G205" t="str">
        <f>IF(דבד[[#This Row],[הפרש דילוג אחרון שנקבע]]&lt;&gt;"",D204+E204+דבד[[#This Row],[הפרש דילוג אחרון שנקבע]],"")</f>
        <v/>
      </c>
      <c r="H205" t="str">
        <f>IF(AND(דבד[[#This Row],[מחזור פעילות]]&lt;&gt;"",דבד[[#This Row],[מחזור פעילות]]&lt;4,דבד[[#This Row],[CycleNumber]]&lt;B206),IF(G206=D206,1,0),"")</f>
        <v/>
      </c>
      <c r="I205" t="str">
        <f>IF(דבד[[#This Row],[CycleNumber]]&gt;B204,IF(דבד[[#This Row],[נשמר הדילוג?]]&lt;&gt;"",דבד[[#This Row],[נשמר הדילוג?]],I204),"")</f>
        <v/>
      </c>
      <c r="J205" t="str">
        <f>IF(דבד[[#This Row],[נשמר הדילוג?]]&lt;&gt;"",1,IF(AND(J204&lt;&gt;"",דבד[[#This Row],[CycleNumber]]&gt;B204,J204&lt;&gt;4),IF(דבד[[#This Row],[f_n]]=דבד[[#This Row],[עד ועד]],1,J204+1),""))</f>
        <v/>
      </c>
      <c r="K205" t="str">
        <f>IF(AND(דבד[[#This Row],[מחזור פעילות]]=1,OR(J204="",דבד[[#This Row],[נשמר הדילוג?]]&lt;&gt;"")),1,IF(דבד[[#This Row],[מחזור פעילות]]&lt;&gt;"",K204+1,""))</f>
        <v/>
      </c>
      <c r="L205" t="str">
        <f>IF(דבד[[#This Row],[מחזור פעילות]]&lt;4,1,"")</f>
        <v/>
      </c>
      <c r="M205" t="str">
        <f>IF(AND(דבד[[#This Row],[ספירת משך וסת]]&lt;&gt;"",דבד[[#This Row],[מחזור פעילות]]&lt;4,OR(דבד[[#This Row],[CycleNumber]]&gt;B206,B206="")),דבד[[#This Row],[ספירת משך וסת]],"")</f>
        <v/>
      </c>
      <c r="N205" t="str">
        <f>IF(AND(דבד[[#This Row],[נשמר הדילוג?]]&lt;&gt;"",J204&lt;&gt;""),1,"")</f>
        <v/>
      </c>
      <c r="P205" t="str">
        <f>IF(דבד[[#This Row],[קביעת דילוג]]=1,דבד[[#This Row],[d_n]],"")</f>
        <v/>
      </c>
      <c r="Q205" t="str">
        <f>IFERROR(IF(AND(דבד[[#This Row],[CycleNumber]]&gt;3,IF(דבד[[#This Row],[d_n]]=0,"",דבד[[#This Row],[b_n]]-E204=E204-E203)),1,""),"")</f>
        <v/>
      </c>
      <c r="R205" t="str">
        <f>IF(IFERROR(LOOKUP(דבד[[#This Row],[ClientID]],קביעויות[דילוג בתוך דילוג]),FALSE)=דבד[[#This Row],[ClientID]],1,"")</f>
        <v/>
      </c>
    </row>
    <row r="206" spans="1:18" x14ac:dyDescent="0.25">
      <c r="A206" t="s">
        <v>18</v>
      </c>
      <c r="B206">
        <v>5</v>
      </c>
      <c r="C206">
        <v>26</v>
      </c>
      <c r="D206">
        <f>דבד[[#This Row],[LengthofCycle]]+1</f>
        <v>27</v>
      </c>
      <c r="E206">
        <f>IF(דבד[[#This Row],[CycleNumber]]&gt;1,דבד[[#This Row],[LengthofCycle]]-C205,"")</f>
        <v>1</v>
      </c>
      <c r="F206">
        <f>IF(דבד[[#This Row],[CycleNumber]]&gt;2,דבד[[#This Row],[b_n]]-E205,"")</f>
        <v>6</v>
      </c>
      <c r="G206" t="str">
        <f>IF(דבד[[#This Row],[הפרש דילוג אחרון שנקבע]]&lt;&gt;"",D205+E205+דבד[[#This Row],[הפרש דילוג אחרון שנקבע]],"")</f>
        <v/>
      </c>
      <c r="H206" t="str">
        <f>IF(AND(דבד[[#This Row],[מחזור פעילות]]&lt;&gt;"",דבד[[#This Row],[מחזור פעילות]]&lt;4,דבד[[#This Row],[CycleNumber]]&lt;B207),IF(G207=D207,1,0),"")</f>
        <v/>
      </c>
      <c r="I206" t="str">
        <f>IF(דבד[[#This Row],[CycleNumber]]&gt;B205,IF(דבד[[#This Row],[נשמר הדילוג?]]&lt;&gt;"",דבד[[#This Row],[נשמר הדילוג?]],I205),"")</f>
        <v/>
      </c>
      <c r="J206" t="str">
        <f>IF(דבד[[#This Row],[נשמר הדילוג?]]&lt;&gt;"",1,IF(AND(J205&lt;&gt;"",דבד[[#This Row],[CycleNumber]]&gt;B205,J205&lt;&gt;4),IF(דבד[[#This Row],[f_n]]=דבד[[#This Row],[עד ועד]],1,J205+1),""))</f>
        <v/>
      </c>
      <c r="K206" t="str">
        <f>IF(AND(דבד[[#This Row],[מחזור פעילות]]=1,OR(J205="",דבד[[#This Row],[נשמר הדילוג?]]&lt;&gt;"")),1,IF(דבד[[#This Row],[מחזור פעילות]]&lt;&gt;"",K205+1,""))</f>
        <v/>
      </c>
      <c r="L206" t="str">
        <f>IF(דבד[[#This Row],[מחזור פעילות]]&lt;4,1,"")</f>
        <v/>
      </c>
      <c r="M206" t="str">
        <f>IF(AND(דבד[[#This Row],[ספירת משך וסת]]&lt;&gt;"",דבד[[#This Row],[מחזור פעילות]]&lt;4,OR(דבד[[#This Row],[CycleNumber]]&gt;B207,B207="")),דבד[[#This Row],[ספירת משך וסת]],"")</f>
        <v/>
      </c>
      <c r="N206" t="str">
        <f>IF(AND(דבד[[#This Row],[נשמר הדילוג?]]&lt;&gt;"",J205&lt;&gt;""),1,"")</f>
        <v/>
      </c>
      <c r="P206" t="str">
        <f>IF(דבד[[#This Row],[קביעת דילוג]]=1,דבד[[#This Row],[d_n]],"")</f>
        <v/>
      </c>
      <c r="Q206" t="str">
        <f>IFERROR(IF(AND(דבד[[#This Row],[CycleNumber]]&gt;3,IF(דבד[[#This Row],[d_n]]=0,"",דבד[[#This Row],[b_n]]-E205=E205-E204)),1,""),"")</f>
        <v/>
      </c>
      <c r="R206" t="str">
        <f>IF(IFERROR(LOOKUP(דבד[[#This Row],[ClientID]],קביעויות[דילוג בתוך דילוג]),FALSE)=דבד[[#This Row],[ClientID]],1,"")</f>
        <v/>
      </c>
    </row>
    <row r="207" spans="1:18" x14ac:dyDescent="0.25">
      <c r="A207" t="s">
        <v>18</v>
      </c>
      <c r="B207">
        <v>6</v>
      </c>
      <c r="C207">
        <v>28</v>
      </c>
      <c r="D207">
        <f>דבד[[#This Row],[LengthofCycle]]+1</f>
        <v>29</v>
      </c>
      <c r="E207">
        <f>IF(דבד[[#This Row],[CycleNumber]]&gt;1,דבד[[#This Row],[LengthofCycle]]-C206,"")</f>
        <v>2</v>
      </c>
      <c r="F207">
        <f>IF(דבד[[#This Row],[CycleNumber]]&gt;2,דבד[[#This Row],[b_n]]-E206,"")</f>
        <v>1</v>
      </c>
      <c r="G207" t="str">
        <f>IF(דבד[[#This Row],[הפרש דילוג אחרון שנקבע]]&lt;&gt;"",D206+E206+דבד[[#This Row],[הפרש דילוג אחרון שנקבע]],"")</f>
        <v/>
      </c>
      <c r="H207" t="str">
        <f>IF(AND(דבד[[#This Row],[מחזור פעילות]]&lt;&gt;"",דבד[[#This Row],[מחזור פעילות]]&lt;4,דבד[[#This Row],[CycleNumber]]&lt;B208),IF(G208=D208,1,0),"")</f>
        <v/>
      </c>
      <c r="I207" t="str">
        <f>IF(דבד[[#This Row],[CycleNumber]]&gt;B206,IF(דבד[[#This Row],[נשמר הדילוג?]]&lt;&gt;"",דבד[[#This Row],[נשמר הדילוג?]],I206),"")</f>
        <v/>
      </c>
      <c r="J207" t="str">
        <f>IF(דבד[[#This Row],[נשמר הדילוג?]]&lt;&gt;"",1,IF(AND(J206&lt;&gt;"",דבד[[#This Row],[CycleNumber]]&gt;B206,J206&lt;&gt;4),IF(דבד[[#This Row],[f_n]]=דבד[[#This Row],[עד ועד]],1,J206+1),""))</f>
        <v/>
      </c>
      <c r="K207" t="str">
        <f>IF(AND(דבד[[#This Row],[מחזור פעילות]]=1,OR(J206="",דבד[[#This Row],[נשמר הדילוג?]]&lt;&gt;"")),1,IF(דבד[[#This Row],[מחזור פעילות]]&lt;&gt;"",K206+1,""))</f>
        <v/>
      </c>
      <c r="L207" t="str">
        <f>IF(דבד[[#This Row],[מחזור פעילות]]&lt;4,1,"")</f>
        <v/>
      </c>
      <c r="M207" t="str">
        <f>IF(AND(דבד[[#This Row],[ספירת משך וסת]]&lt;&gt;"",דבד[[#This Row],[מחזור פעילות]]&lt;4,OR(דבד[[#This Row],[CycleNumber]]&gt;B208,B208="")),דבד[[#This Row],[ספירת משך וסת]],"")</f>
        <v/>
      </c>
      <c r="N207" t="str">
        <f>IF(AND(דבד[[#This Row],[נשמר הדילוג?]]&lt;&gt;"",J206&lt;&gt;""),1,"")</f>
        <v/>
      </c>
      <c r="P207" t="str">
        <f>IF(דבד[[#This Row],[קביעת דילוג]]=1,דבד[[#This Row],[d_n]],"")</f>
        <v/>
      </c>
      <c r="Q207" t="str">
        <f>IFERROR(IF(AND(דבד[[#This Row],[CycleNumber]]&gt;3,IF(דבד[[#This Row],[d_n]]=0,"",דבד[[#This Row],[b_n]]-E206=E206-E205)),1,""),"")</f>
        <v/>
      </c>
      <c r="R207" t="str">
        <f>IF(IFERROR(LOOKUP(דבד[[#This Row],[ClientID]],קביעויות[דילוג בתוך דילוג]),FALSE)=דבד[[#This Row],[ClientID]],1,"")</f>
        <v/>
      </c>
    </row>
    <row r="208" spans="1:18" x14ac:dyDescent="0.25">
      <c r="A208" t="s">
        <v>18</v>
      </c>
      <c r="B208">
        <v>7</v>
      </c>
      <c r="C208">
        <v>33</v>
      </c>
      <c r="D208">
        <f>דבד[[#This Row],[LengthofCycle]]+1</f>
        <v>34</v>
      </c>
      <c r="E208">
        <f>IF(דבד[[#This Row],[CycleNumber]]&gt;1,דבד[[#This Row],[LengthofCycle]]-C207,"")</f>
        <v>5</v>
      </c>
      <c r="F208">
        <f>IF(דבד[[#This Row],[CycleNumber]]&gt;2,דבד[[#This Row],[b_n]]-E207,"")</f>
        <v>3</v>
      </c>
      <c r="G208" t="str">
        <f>IF(דבד[[#This Row],[הפרש דילוג אחרון שנקבע]]&lt;&gt;"",D207+E207+דבד[[#This Row],[הפרש דילוג אחרון שנקבע]],"")</f>
        <v/>
      </c>
      <c r="H208" t="str">
        <f>IF(AND(דבד[[#This Row],[מחזור פעילות]]&lt;&gt;"",דבד[[#This Row],[מחזור פעילות]]&lt;4,דבד[[#This Row],[CycleNumber]]&lt;B209),IF(G209=D209,1,0),"")</f>
        <v/>
      </c>
      <c r="I208" t="str">
        <f>IF(דבד[[#This Row],[CycleNumber]]&gt;B207,IF(דבד[[#This Row],[נשמר הדילוג?]]&lt;&gt;"",דבד[[#This Row],[נשמר הדילוג?]],I207),"")</f>
        <v/>
      </c>
      <c r="J208" t="str">
        <f>IF(דבד[[#This Row],[נשמר הדילוג?]]&lt;&gt;"",1,IF(AND(J207&lt;&gt;"",דבד[[#This Row],[CycleNumber]]&gt;B207,J207&lt;&gt;4),IF(דבד[[#This Row],[f_n]]=דבד[[#This Row],[עד ועד]],1,J207+1),""))</f>
        <v/>
      </c>
      <c r="K208" t="str">
        <f>IF(AND(דבד[[#This Row],[מחזור פעילות]]=1,OR(J207="",דבד[[#This Row],[נשמר הדילוג?]]&lt;&gt;"")),1,IF(דבד[[#This Row],[מחזור פעילות]]&lt;&gt;"",K207+1,""))</f>
        <v/>
      </c>
      <c r="L208" t="str">
        <f>IF(דבד[[#This Row],[מחזור פעילות]]&lt;4,1,"")</f>
        <v/>
      </c>
      <c r="M208" t="str">
        <f>IF(AND(דבד[[#This Row],[ספירת משך וסת]]&lt;&gt;"",דבד[[#This Row],[מחזור פעילות]]&lt;4,OR(דבד[[#This Row],[CycleNumber]]&gt;B209,B209="")),דבד[[#This Row],[ספירת משך וסת]],"")</f>
        <v/>
      </c>
      <c r="N208" t="str">
        <f>IF(AND(דבד[[#This Row],[נשמר הדילוג?]]&lt;&gt;"",J207&lt;&gt;""),1,"")</f>
        <v/>
      </c>
      <c r="P208" t="str">
        <f>IF(דבד[[#This Row],[קביעת דילוג]]=1,דבד[[#This Row],[d_n]],"")</f>
        <v/>
      </c>
      <c r="Q208" t="str">
        <f>IFERROR(IF(AND(דבד[[#This Row],[CycleNumber]]&gt;3,IF(דבד[[#This Row],[d_n]]=0,"",דבד[[#This Row],[b_n]]-E207=E207-E206)),1,""),"")</f>
        <v/>
      </c>
      <c r="R208" t="str">
        <f>IF(IFERROR(LOOKUP(דבד[[#This Row],[ClientID]],קביעויות[דילוג בתוך דילוג]),FALSE)=דבד[[#This Row],[ClientID]],1,"")</f>
        <v/>
      </c>
    </row>
    <row r="209" spans="1:18" x14ac:dyDescent="0.25">
      <c r="A209" t="s">
        <v>19</v>
      </c>
      <c r="B209">
        <v>1</v>
      </c>
      <c r="C209">
        <v>29</v>
      </c>
      <c r="D209">
        <f>דבד[[#This Row],[LengthofCycle]]+1</f>
        <v>30</v>
      </c>
      <c r="E209" t="str">
        <f>IF(דבד[[#This Row],[CycleNumber]]&gt;1,דבד[[#This Row],[LengthofCycle]]-C208,"")</f>
        <v/>
      </c>
      <c r="F209" t="str">
        <f>IF(דבד[[#This Row],[CycleNumber]]&gt;2,דבד[[#This Row],[b_n]]-E208,"")</f>
        <v/>
      </c>
      <c r="G209" t="str">
        <f>IF(דבד[[#This Row],[הפרש דילוג אחרון שנקבע]]&lt;&gt;"",D208+E208+דבד[[#This Row],[הפרש דילוג אחרון שנקבע]],"")</f>
        <v/>
      </c>
      <c r="H209" t="str">
        <f>IF(AND(דבד[[#This Row],[מחזור פעילות]]&lt;&gt;"",דבד[[#This Row],[מחזור פעילות]]&lt;4,דבד[[#This Row],[CycleNumber]]&lt;B210),IF(G210=D210,1,0),"")</f>
        <v/>
      </c>
      <c r="I209" t="str">
        <f>IF(דבד[[#This Row],[CycleNumber]]&gt;B208,IF(דבד[[#This Row],[נשמר הדילוג?]]&lt;&gt;"",דבד[[#This Row],[נשמר הדילוג?]],I208),"")</f>
        <v/>
      </c>
      <c r="J209" t="str">
        <f>IF(דבד[[#This Row],[נשמר הדילוג?]]&lt;&gt;"",1,IF(AND(J208&lt;&gt;"",דבד[[#This Row],[CycleNumber]]&gt;B208,J208&lt;&gt;4),IF(דבד[[#This Row],[f_n]]=דבד[[#This Row],[עד ועד]],1,J208+1),""))</f>
        <v/>
      </c>
      <c r="K209" t="str">
        <f>IF(AND(דבד[[#This Row],[מחזור פעילות]]=1,OR(J208="",דבד[[#This Row],[נשמר הדילוג?]]&lt;&gt;"")),1,IF(דבד[[#This Row],[מחזור פעילות]]&lt;&gt;"",K208+1,""))</f>
        <v/>
      </c>
      <c r="L209" t="str">
        <f>IF(דבד[[#This Row],[מחזור פעילות]]&lt;4,1,"")</f>
        <v/>
      </c>
      <c r="M209" t="str">
        <f>IF(AND(דבד[[#This Row],[ספירת משך וסת]]&lt;&gt;"",דבד[[#This Row],[מחזור פעילות]]&lt;4,OR(דבד[[#This Row],[CycleNumber]]&gt;B210,B210="")),דבד[[#This Row],[ספירת משך וסת]],"")</f>
        <v/>
      </c>
      <c r="N209" t="str">
        <f>IF(AND(דבד[[#This Row],[נשמר הדילוג?]]&lt;&gt;"",J208&lt;&gt;""),1,"")</f>
        <v/>
      </c>
      <c r="P209" t="str">
        <f>IF(דבד[[#This Row],[קביעת דילוג]]=1,דבד[[#This Row],[d_n]],"")</f>
        <v/>
      </c>
      <c r="Q209" t="str">
        <f>IFERROR(IF(AND(דבד[[#This Row],[CycleNumber]]&gt;3,IF(דבד[[#This Row],[d_n]]=0,"",דבד[[#This Row],[b_n]]-E208=E208-E207)),1,""),"")</f>
        <v/>
      </c>
      <c r="R209" t="str">
        <f>IF(IFERROR(LOOKUP(דבד[[#This Row],[ClientID]],קביעויות[דילוג בתוך דילוג]),FALSE)=דבד[[#This Row],[ClientID]],1,"")</f>
        <v/>
      </c>
    </row>
    <row r="210" spans="1:18" x14ac:dyDescent="0.25">
      <c r="A210" t="s">
        <v>19</v>
      </c>
      <c r="B210">
        <v>2</v>
      </c>
      <c r="C210">
        <v>30</v>
      </c>
      <c r="D210">
        <f>דבד[[#This Row],[LengthofCycle]]+1</f>
        <v>31</v>
      </c>
      <c r="E210">
        <f>IF(דבד[[#This Row],[CycleNumber]]&gt;1,דבד[[#This Row],[LengthofCycle]]-C209,"")</f>
        <v>1</v>
      </c>
      <c r="F210" t="str">
        <f>IF(דבד[[#This Row],[CycleNumber]]&gt;2,דבד[[#This Row],[b_n]]-E209,"")</f>
        <v/>
      </c>
      <c r="G210" t="str">
        <f>IF(דבד[[#This Row],[הפרש דילוג אחרון שנקבע]]&lt;&gt;"",D209+E209+דבד[[#This Row],[הפרש דילוג אחרון שנקבע]],"")</f>
        <v/>
      </c>
      <c r="H210" t="str">
        <f>IF(AND(דבד[[#This Row],[מחזור פעילות]]&lt;&gt;"",דבד[[#This Row],[מחזור פעילות]]&lt;4,דבד[[#This Row],[CycleNumber]]&lt;B211),IF(G211=D211,1,0),"")</f>
        <v/>
      </c>
      <c r="I210" t="str">
        <f>IF(דבד[[#This Row],[CycleNumber]]&gt;B209,IF(דבד[[#This Row],[נשמר הדילוג?]]&lt;&gt;"",דבד[[#This Row],[נשמר הדילוג?]],I209),"")</f>
        <v/>
      </c>
      <c r="J210" t="str">
        <f>IF(דבד[[#This Row],[נשמר הדילוג?]]&lt;&gt;"",1,IF(AND(J209&lt;&gt;"",דבד[[#This Row],[CycleNumber]]&gt;B209,J209&lt;&gt;4),IF(דבד[[#This Row],[f_n]]=דבד[[#This Row],[עד ועד]],1,J209+1),""))</f>
        <v/>
      </c>
      <c r="K210" t="str">
        <f>IF(AND(דבד[[#This Row],[מחזור פעילות]]=1,OR(J209="",דבד[[#This Row],[נשמר הדילוג?]]&lt;&gt;"")),1,IF(דבד[[#This Row],[מחזור פעילות]]&lt;&gt;"",K209+1,""))</f>
        <v/>
      </c>
      <c r="L210" t="str">
        <f>IF(דבד[[#This Row],[מחזור פעילות]]&lt;4,1,"")</f>
        <v/>
      </c>
      <c r="M210" t="str">
        <f>IF(AND(דבד[[#This Row],[ספירת משך וסת]]&lt;&gt;"",דבד[[#This Row],[מחזור פעילות]]&lt;4,OR(דבד[[#This Row],[CycleNumber]]&gt;B211,B211="")),דבד[[#This Row],[ספירת משך וסת]],"")</f>
        <v/>
      </c>
      <c r="N210" t="str">
        <f>IF(AND(דבד[[#This Row],[נשמר הדילוג?]]&lt;&gt;"",J209&lt;&gt;""),1,"")</f>
        <v/>
      </c>
      <c r="P210" t="str">
        <f>IF(דבד[[#This Row],[קביעת דילוג]]=1,דבד[[#This Row],[d_n]],"")</f>
        <v/>
      </c>
      <c r="Q210" t="str">
        <f>IFERROR(IF(AND(דבד[[#This Row],[CycleNumber]]&gt;3,IF(דבד[[#This Row],[d_n]]=0,"",דבד[[#This Row],[b_n]]-E209=E209-E208)),1,""),"")</f>
        <v/>
      </c>
      <c r="R210" t="str">
        <f>IF(IFERROR(LOOKUP(דבד[[#This Row],[ClientID]],קביעויות[דילוג בתוך דילוג]),FALSE)=דבד[[#This Row],[ClientID]],1,"")</f>
        <v/>
      </c>
    </row>
    <row r="211" spans="1:18" x14ac:dyDescent="0.25">
      <c r="A211" t="s">
        <v>19</v>
      </c>
      <c r="B211">
        <v>3</v>
      </c>
      <c r="C211">
        <v>29</v>
      </c>
      <c r="D211">
        <f>דבד[[#This Row],[LengthofCycle]]+1</f>
        <v>30</v>
      </c>
      <c r="E211">
        <f>IF(דבד[[#This Row],[CycleNumber]]&gt;1,דבד[[#This Row],[LengthofCycle]]-C210,"")</f>
        <v>-1</v>
      </c>
      <c r="F211">
        <f>IF(דבד[[#This Row],[CycleNumber]]&gt;2,דבד[[#This Row],[b_n]]-E210,"")</f>
        <v>-2</v>
      </c>
      <c r="G211" t="str">
        <f>IF(דבד[[#This Row],[הפרש דילוג אחרון שנקבע]]&lt;&gt;"",D210+E210+דבד[[#This Row],[הפרש דילוג אחרון שנקבע]],"")</f>
        <v/>
      </c>
      <c r="H211" t="str">
        <f>IF(AND(דבד[[#This Row],[מחזור פעילות]]&lt;&gt;"",דבד[[#This Row],[מחזור פעילות]]&lt;4,דבד[[#This Row],[CycleNumber]]&lt;B212),IF(G212=D212,1,0),"")</f>
        <v/>
      </c>
      <c r="I211" t="str">
        <f>IF(דבד[[#This Row],[CycleNumber]]&gt;B210,IF(דבד[[#This Row],[נשמר הדילוג?]]&lt;&gt;"",דבד[[#This Row],[נשמר הדילוג?]],I210),"")</f>
        <v/>
      </c>
      <c r="J211" t="str">
        <f>IF(דבד[[#This Row],[נשמר הדילוג?]]&lt;&gt;"",1,IF(AND(J210&lt;&gt;"",דבד[[#This Row],[CycleNumber]]&gt;B210,J210&lt;&gt;4),IF(דבד[[#This Row],[f_n]]=דבד[[#This Row],[עד ועד]],1,J210+1),""))</f>
        <v/>
      </c>
      <c r="K211" t="str">
        <f>IF(AND(דבד[[#This Row],[מחזור פעילות]]=1,OR(J210="",דבד[[#This Row],[נשמר הדילוג?]]&lt;&gt;"")),1,IF(דבד[[#This Row],[מחזור פעילות]]&lt;&gt;"",K210+1,""))</f>
        <v/>
      </c>
      <c r="L211" t="str">
        <f>IF(דבד[[#This Row],[מחזור פעילות]]&lt;4,1,"")</f>
        <v/>
      </c>
      <c r="M211" t="str">
        <f>IF(AND(דבד[[#This Row],[ספירת משך וסת]]&lt;&gt;"",דבד[[#This Row],[מחזור פעילות]]&lt;4,OR(דבד[[#This Row],[CycleNumber]]&gt;B212,B212="")),דבד[[#This Row],[ספירת משך וסת]],"")</f>
        <v/>
      </c>
      <c r="N211" t="str">
        <f>IF(AND(דבד[[#This Row],[נשמר הדילוג?]]&lt;&gt;"",J210&lt;&gt;""),1,"")</f>
        <v/>
      </c>
      <c r="P211" t="str">
        <f>IF(דבד[[#This Row],[קביעת דילוג]]=1,דבד[[#This Row],[d_n]],"")</f>
        <v/>
      </c>
      <c r="Q211" t="str">
        <f>IFERROR(IF(AND(דבד[[#This Row],[CycleNumber]]&gt;3,IF(דבד[[#This Row],[d_n]]=0,"",דבד[[#This Row],[b_n]]-E210=E210-E209)),1,""),"")</f>
        <v/>
      </c>
      <c r="R211" t="str">
        <f>IF(IFERROR(LOOKUP(דבד[[#This Row],[ClientID]],קביעויות[דילוג בתוך דילוג]),FALSE)=דבד[[#This Row],[ClientID]],1,"")</f>
        <v/>
      </c>
    </row>
    <row r="212" spans="1:18" x14ac:dyDescent="0.25">
      <c r="A212" t="s">
        <v>19</v>
      </c>
      <c r="B212">
        <v>4</v>
      </c>
      <c r="C212">
        <v>29</v>
      </c>
      <c r="D212">
        <f>דבד[[#This Row],[LengthofCycle]]+1</f>
        <v>30</v>
      </c>
      <c r="E212">
        <f>IF(דבד[[#This Row],[CycleNumber]]&gt;1,דבד[[#This Row],[LengthofCycle]]-C211,"")</f>
        <v>0</v>
      </c>
      <c r="F212">
        <f>IF(דבד[[#This Row],[CycleNumber]]&gt;2,דבד[[#This Row],[b_n]]-E211,"")</f>
        <v>1</v>
      </c>
      <c r="G212" t="str">
        <f>IF(דבד[[#This Row],[הפרש דילוג אחרון שנקבע]]&lt;&gt;"",D211+E211+דבד[[#This Row],[הפרש דילוג אחרון שנקבע]],"")</f>
        <v/>
      </c>
      <c r="H212" t="str">
        <f>IF(AND(דבד[[#This Row],[מחזור פעילות]]&lt;&gt;"",דבד[[#This Row],[מחזור פעילות]]&lt;4,דבד[[#This Row],[CycleNumber]]&lt;B213),IF(G213=D213,1,0),"")</f>
        <v/>
      </c>
      <c r="I212" t="str">
        <f>IF(דבד[[#This Row],[CycleNumber]]&gt;B211,IF(דבד[[#This Row],[נשמר הדילוג?]]&lt;&gt;"",דבד[[#This Row],[נשמר הדילוג?]],I211),"")</f>
        <v/>
      </c>
      <c r="J212" t="str">
        <f>IF(דבד[[#This Row],[נשמר הדילוג?]]&lt;&gt;"",1,IF(AND(J211&lt;&gt;"",דבד[[#This Row],[CycleNumber]]&gt;B211,J211&lt;&gt;4),IF(דבד[[#This Row],[f_n]]=דבד[[#This Row],[עד ועד]],1,J211+1),""))</f>
        <v/>
      </c>
      <c r="K212" t="str">
        <f>IF(AND(דבד[[#This Row],[מחזור פעילות]]=1,OR(J211="",דבד[[#This Row],[נשמר הדילוג?]]&lt;&gt;"")),1,IF(דבד[[#This Row],[מחזור פעילות]]&lt;&gt;"",K211+1,""))</f>
        <v/>
      </c>
      <c r="L212" t="str">
        <f>IF(דבד[[#This Row],[מחזור פעילות]]&lt;4,1,"")</f>
        <v/>
      </c>
      <c r="M212" t="str">
        <f>IF(AND(דבד[[#This Row],[ספירת משך וסת]]&lt;&gt;"",דבד[[#This Row],[מחזור פעילות]]&lt;4,OR(דבד[[#This Row],[CycleNumber]]&gt;B213,B213="")),דבד[[#This Row],[ספירת משך וסת]],"")</f>
        <v/>
      </c>
      <c r="N212" t="str">
        <f>IF(AND(דבד[[#This Row],[נשמר הדילוג?]]&lt;&gt;"",J211&lt;&gt;""),1,"")</f>
        <v/>
      </c>
      <c r="P212" t="str">
        <f>IF(דבד[[#This Row],[קביעת דילוג]]=1,דבד[[#This Row],[d_n]],"")</f>
        <v/>
      </c>
      <c r="Q212" t="str">
        <f>IFERROR(IF(AND(דבד[[#This Row],[CycleNumber]]&gt;3,IF(דבד[[#This Row],[d_n]]=0,"",דבד[[#This Row],[b_n]]-E211=E211-E210)),1,""),"")</f>
        <v/>
      </c>
      <c r="R212" t="str">
        <f>IF(IFERROR(LOOKUP(דבד[[#This Row],[ClientID]],קביעויות[דילוג בתוך דילוג]),FALSE)=דבד[[#This Row],[ClientID]],1,"")</f>
        <v/>
      </c>
    </row>
    <row r="213" spans="1:18" x14ac:dyDescent="0.25">
      <c r="A213" t="s">
        <v>19</v>
      </c>
      <c r="B213">
        <v>5</v>
      </c>
      <c r="C213">
        <v>28</v>
      </c>
      <c r="D213">
        <f>דבד[[#This Row],[LengthofCycle]]+1</f>
        <v>29</v>
      </c>
      <c r="E213">
        <f>IF(דבד[[#This Row],[CycleNumber]]&gt;1,דבד[[#This Row],[LengthofCycle]]-C212,"")</f>
        <v>-1</v>
      </c>
      <c r="F213">
        <f>IF(דבד[[#This Row],[CycleNumber]]&gt;2,דבד[[#This Row],[b_n]]-E212,"")</f>
        <v>-1</v>
      </c>
      <c r="G213" t="str">
        <f>IF(דבד[[#This Row],[הפרש דילוג אחרון שנקבע]]&lt;&gt;"",D212+E212+דבד[[#This Row],[הפרש דילוג אחרון שנקבע]],"")</f>
        <v/>
      </c>
      <c r="H213" t="str">
        <f>IF(AND(דבד[[#This Row],[מחזור פעילות]]&lt;&gt;"",דבד[[#This Row],[מחזור פעילות]]&lt;4,דבד[[#This Row],[CycleNumber]]&lt;B214),IF(G214=D214,1,0),"")</f>
        <v/>
      </c>
      <c r="I213" t="str">
        <f>IF(דבד[[#This Row],[CycleNumber]]&gt;B212,IF(דבד[[#This Row],[נשמר הדילוג?]]&lt;&gt;"",דבד[[#This Row],[נשמר הדילוג?]],I212),"")</f>
        <v/>
      </c>
      <c r="J213" t="str">
        <f>IF(דבד[[#This Row],[נשמר הדילוג?]]&lt;&gt;"",1,IF(AND(J212&lt;&gt;"",דבד[[#This Row],[CycleNumber]]&gt;B212,J212&lt;&gt;4),IF(דבד[[#This Row],[f_n]]=דבד[[#This Row],[עד ועד]],1,J212+1),""))</f>
        <v/>
      </c>
      <c r="K213" t="str">
        <f>IF(AND(דבד[[#This Row],[מחזור פעילות]]=1,OR(J212="",דבד[[#This Row],[נשמר הדילוג?]]&lt;&gt;"")),1,IF(דבד[[#This Row],[מחזור פעילות]]&lt;&gt;"",K212+1,""))</f>
        <v/>
      </c>
      <c r="L213" t="str">
        <f>IF(דבד[[#This Row],[מחזור פעילות]]&lt;4,1,"")</f>
        <v/>
      </c>
      <c r="M213" t="str">
        <f>IF(AND(דבד[[#This Row],[ספירת משך וסת]]&lt;&gt;"",דבד[[#This Row],[מחזור פעילות]]&lt;4,OR(דבד[[#This Row],[CycleNumber]]&gt;B214,B214="")),דבד[[#This Row],[ספירת משך וסת]],"")</f>
        <v/>
      </c>
      <c r="N213" t="str">
        <f>IF(AND(דבד[[#This Row],[נשמר הדילוג?]]&lt;&gt;"",J212&lt;&gt;""),1,"")</f>
        <v/>
      </c>
      <c r="P213" t="str">
        <f>IF(דבד[[#This Row],[קביעת דילוג]]=1,דבד[[#This Row],[d_n]],"")</f>
        <v/>
      </c>
      <c r="Q213" t="str">
        <f>IFERROR(IF(AND(דבד[[#This Row],[CycleNumber]]&gt;3,IF(דבד[[#This Row],[d_n]]=0,"",דבד[[#This Row],[b_n]]-E212=E212-E211)),1,""),"")</f>
        <v/>
      </c>
      <c r="R213" t="str">
        <f>IF(IFERROR(LOOKUP(דבד[[#This Row],[ClientID]],קביעויות[דילוג בתוך דילוג]),FALSE)=דבד[[#This Row],[ClientID]],1,"")</f>
        <v/>
      </c>
    </row>
    <row r="214" spans="1:18" x14ac:dyDescent="0.25">
      <c r="A214" t="s">
        <v>19</v>
      </c>
      <c r="B214">
        <v>6</v>
      </c>
      <c r="C214">
        <v>29</v>
      </c>
      <c r="D214">
        <f>דבד[[#This Row],[LengthofCycle]]+1</f>
        <v>30</v>
      </c>
      <c r="E214">
        <f>IF(דבד[[#This Row],[CycleNumber]]&gt;1,דבד[[#This Row],[LengthofCycle]]-C213,"")</f>
        <v>1</v>
      </c>
      <c r="F214">
        <f>IF(דבד[[#This Row],[CycleNumber]]&gt;2,דבד[[#This Row],[b_n]]-E213,"")</f>
        <v>2</v>
      </c>
      <c r="G214" t="str">
        <f>IF(דבד[[#This Row],[הפרש דילוג אחרון שנקבע]]&lt;&gt;"",D213+E213+דבד[[#This Row],[הפרש דילוג אחרון שנקבע]],"")</f>
        <v/>
      </c>
      <c r="H214" t="str">
        <f>IF(AND(דבד[[#This Row],[מחזור פעילות]]&lt;&gt;"",דבד[[#This Row],[מחזור פעילות]]&lt;4,דבד[[#This Row],[CycleNumber]]&lt;B215),IF(G215=D215,1,0),"")</f>
        <v/>
      </c>
      <c r="I214" t="str">
        <f>IF(דבד[[#This Row],[CycleNumber]]&gt;B213,IF(דבד[[#This Row],[נשמר הדילוג?]]&lt;&gt;"",דבד[[#This Row],[נשמר הדילוג?]],I213),"")</f>
        <v/>
      </c>
      <c r="J214" t="str">
        <f>IF(דבד[[#This Row],[נשמר הדילוג?]]&lt;&gt;"",1,IF(AND(J213&lt;&gt;"",דבד[[#This Row],[CycleNumber]]&gt;B213,J213&lt;&gt;4),IF(דבד[[#This Row],[f_n]]=דבד[[#This Row],[עד ועד]],1,J213+1),""))</f>
        <v/>
      </c>
      <c r="K214" t="str">
        <f>IF(AND(דבד[[#This Row],[מחזור פעילות]]=1,OR(J213="",דבד[[#This Row],[נשמר הדילוג?]]&lt;&gt;"")),1,IF(דבד[[#This Row],[מחזור פעילות]]&lt;&gt;"",K213+1,""))</f>
        <v/>
      </c>
      <c r="L214" t="str">
        <f>IF(דבד[[#This Row],[מחזור פעילות]]&lt;4,1,"")</f>
        <v/>
      </c>
      <c r="M214" t="str">
        <f>IF(AND(דבד[[#This Row],[ספירת משך וסת]]&lt;&gt;"",דבד[[#This Row],[מחזור פעילות]]&lt;4,OR(דבד[[#This Row],[CycleNumber]]&gt;B215,B215="")),דבד[[#This Row],[ספירת משך וסת]],"")</f>
        <v/>
      </c>
      <c r="N214" t="str">
        <f>IF(AND(דבד[[#This Row],[נשמר הדילוג?]]&lt;&gt;"",J213&lt;&gt;""),1,"")</f>
        <v/>
      </c>
      <c r="P214" t="str">
        <f>IF(דבד[[#This Row],[קביעת דילוג]]=1,דבד[[#This Row],[d_n]],"")</f>
        <v/>
      </c>
      <c r="Q214" t="str">
        <f>IFERROR(IF(AND(דבד[[#This Row],[CycleNumber]]&gt;3,IF(דבד[[#This Row],[d_n]]=0,"",דבד[[#This Row],[b_n]]-E213=E213-E212)),1,""),"")</f>
        <v/>
      </c>
      <c r="R214" t="str">
        <f>IF(IFERROR(LOOKUP(דבד[[#This Row],[ClientID]],קביעויות[דילוג בתוך דילוג]),FALSE)=דבד[[#This Row],[ClientID]],1,"")</f>
        <v/>
      </c>
    </row>
    <row r="215" spans="1:18" x14ac:dyDescent="0.25">
      <c r="A215" t="s">
        <v>19</v>
      </c>
      <c r="B215">
        <v>7</v>
      </c>
      <c r="C215">
        <v>27</v>
      </c>
      <c r="D215">
        <f>דבד[[#This Row],[LengthofCycle]]+1</f>
        <v>28</v>
      </c>
      <c r="E215">
        <f>IF(דבד[[#This Row],[CycleNumber]]&gt;1,דבד[[#This Row],[LengthofCycle]]-C214,"")</f>
        <v>-2</v>
      </c>
      <c r="F215">
        <f>IF(דבד[[#This Row],[CycleNumber]]&gt;2,דבד[[#This Row],[b_n]]-E214,"")</f>
        <v>-3</v>
      </c>
      <c r="G215" t="str">
        <f>IF(דבד[[#This Row],[הפרש דילוג אחרון שנקבע]]&lt;&gt;"",D214+E214+דבד[[#This Row],[הפרש דילוג אחרון שנקבע]],"")</f>
        <v/>
      </c>
      <c r="H215" t="str">
        <f>IF(AND(דבד[[#This Row],[מחזור פעילות]]&lt;&gt;"",דבד[[#This Row],[מחזור פעילות]]&lt;4,דבד[[#This Row],[CycleNumber]]&lt;B216),IF(G216=D216,1,0),"")</f>
        <v/>
      </c>
      <c r="I215" t="str">
        <f>IF(דבד[[#This Row],[CycleNumber]]&gt;B214,IF(דבד[[#This Row],[נשמר הדילוג?]]&lt;&gt;"",דבד[[#This Row],[נשמר הדילוג?]],I214),"")</f>
        <v/>
      </c>
      <c r="J215" t="str">
        <f>IF(דבד[[#This Row],[נשמר הדילוג?]]&lt;&gt;"",1,IF(AND(J214&lt;&gt;"",דבד[[#This Row],[CycleNumber]]&gt;B214,J214&lt;&gt;4),IF(דבד[[#This Row],[f_n]]=דבד[[#This Row],[עד ועד]],1,J214+1),""))</f>
        <v/>
      </c>
      <c r="K215" t="str">
        <f>IF(AND(דבד[[#This Row],[מחזור פעילות]]=1,OR(J214="",דבד[[#This Row],[נשמר הדילוג?]]&lt;&gt;"")),1,IF(דבד[[#This Row],[מחזור פעילות]]&lt;&gt;"",K214+1,""))</f>
        <v/>
      </c>
      <c r="L215" t="str">
        <f>IF(דבד[[#This Row],[מחזור פעילות]]&lt;4,1,"")</f>
        <v/>
      </c>
      <c r="M215" t="str">
        <f>IF(AND(דבד[[#This Row],[ספירת משך וסת]]&lt;&gt;"",דבד[[#This Row],[מחזור פעילות]]&lt;4,OR(דבד[[#This Row],[CycleNumber]]&gt;B216,B216="")),דבד[[#This Row],[ספירת משך וסת]],"")</f>
        <v/>
      </c>
      <c r="N215" t="str">
        <f>IF(AND(דבד[[#This Row],[נשמר הדילוג?]]&lt;&gt;"",J214&lt;&gt;""),1,"")</f>
        <v/>
      </c>
      <c r="P215" t="str">
        <f>IF(דבד[[#This Row],[קביעת דילוג]]=1,דבד[[#This Row],[d_n]],"")</f>
        <v/>
      </c>
      <c r="Q215" t="str">
        <f>IFERROR(IF(AND(דבד[[#This Row],[CycleNumber]]&gt;3,IF(דבד[[#This Row],[d_n]]=0,"",דבד[[#This Row],[b_n]]-E214=E214-E213)),1,""),"")</f>
        <v/>
      </c>
      <c r="R215" t="str">
        <f>IF(IFERROR(LOOKUP(דבד[[#This Row],[ClientID]],קביעויות[דילוג בתוך דילוג]),FALSE)=דבד[[#This Row],[ClientID]],1,"")</f>
        <v/>
      </c>
    </row>
    <row r="216" spans="1:18" x14ac:dyDescent="0.25">
      <c r="A216" t="s">
        <v>19</v>
      </c>
      <c r="B216">
        <v>8</v>
      </c>
      <c r="C216">
        <v>29</v>
      </c>
      <c r="D216">
        <f>דבד[[#This Row],[LengthofCycle]]+1</f>
        <v>30</v>
      </c>
      <c r="E216">
        <f>IF(דבד[[#This Row],[CycleNumber]]&gt;1,דבד[[#This Row],[LengthofCycle]]-C215,"")</f>
        <v>2</v>
      </c>
      <c r="F216">
        <f>IF(דבד[[#This Row],[CycleNumber]]&gt;2,דבד[[#This Row],[b_n]]-E215,"")</f>
        <v>4</v>
      </c>
      <c r="G216" t="str">
        <f>IF(דבד[[#This Row],[הפרש דילוג אחרון שנקבע]]&lt;&gt;"",D215+E215+דבד[[#This Row],[הפרש דילוג אחרון שנקבע]],"")</f>
        <v/>
      </c>
      <c r="H216" t="str">
        <f>IF(AND(דבד[[#This Row],[מחזור פעילות]]&lt;&gt;"",דבד[[#This Row],[מחזור פעילות]]&lt;4,דבד[[#This Row],[CycleNumber]]&lt;B217),IF(G217=D217,1,0),"")</f>
        <v/>
      </c>
      <c r="I216" t="str">
        <f>IF(דבד[[#This Row],[CycleNumber]]&gt;B215,IF(דבד[[#This Row],[נשמר הדילוג?]]&lt;&gt;"",דבד[[#This Row],[נשמר הדילוג?]],I215),"")</f>
        <v/>
      </c>
      <c r="J216" t="str">
        <f>IF(דבד[[#This Row],[נשמר הדילוג?]]&lt;&gt;"",1,IF(AND(J215&lt;&gt;"",דבד[[#This Row],[CycleNumber]]&gt;B215,J215&lt;&gt;4),IF(דבד[[#This Row],[f_n]]=דבד[[#This Row],[עד ועד]],1,J215+1),""))</f>
        <v/>
      </c>
      <c r="K216" t="str">
        <f>IF(AND(דבד[[#This Row],[מחזור פעילות]]=1,OR(J215="",דבד[[#This Row],[נשמר הדילוג?]]&lt;&gt;"")),1,IF(דבד[[#This Row],[מחזור פעילות]]&lt;&gt;"",K215+1,""))</f>
        <v/>
      </c>
      <c r="L216" t="str">
        <f>IF(דבד[[#This Row],[מחזור פעילות]]&lt;4,1,"")</f>
        <v/>
      </c>
      <c r="M216" t="str">
        <f>IF(AND(דבד[[#This Row],[ספירת משך וסת]]&lt;&gt;"",דבד[[#This Row],[מחזור פעילות]]&lt;4,OR(דבד[[#This Row],[CycleNumber]]&gt;B217,B217="")),דבד[[#This Row],[ספירת משך וסת]],"")</f>
        <v/>
      </c>
      <c r="N216" t="str">
        <f>IF(AND(דבד[[#This Row],[נשמר הדילוג?]]&lt;&gt;"",J215&lt;&gt;""),1,"")</f>
        <v/>
      </c>
      <c r="P216" t="str">
        <f>IF(דבד[[#This Row],[קביעת דילוג]]=1,דבד[[#This Row],[d_n]],"")</f>
        <v/>
      </c>
      <c r="Q216" t="str">
        <f>IFERROR(IF(AND(דבד[[#This Row],[CycleNumber]]&gt;3,IF(דבד[[#This Row],[d_n]]=0,"",דבד[[#This Row],[b_n]]-E215=E215-E214)),1,""),"")</f>
        <v/>
      </c>
      <c r="R216" t="str">
        <f>IF(IFERROR(LOOKUP(דבד[[#This Row],[ClientID]],קביעויות[דילוג בתוך דילוג]),FALSE)=דבד[[#This Row],[ClientID]],1,"")</f>
        <v/>
      </c>
    </row>
    <row r="217" spans="1:18" x14ac:dyDescent="0.25">
      <c r="A217" t="s">
        <v>19</v>
      </c>
      <c r="B217">
        <v>9</v>
      </c>
      <c r="C217">
        <v>27</v>
      </c>
      <c r="D217">
        <f>דבד[[#This Row],[LengthofCycle]]+1</f>
        <v>28</v>
      </c>
      <c r="E217">
        <f>IF(דבד[[#This Row],[CycleNumber]]&gt;1,דבד[[#This Row],[LengthofCycle]]-C216,"")</f>
        <v>-2</v>
      </c>
      <c r="F217">
        <f>IF(דבד[[#This Row],[CycleNumber]]&gt;2,דבד[[#This Row],[b_n]]-E216,"")</f>
        <v>-4</v>
      </c>
      <c r="G217" t="str">
        <f>IF(דבד[[#This Row],[הפרש דילוג אחרון שנקבע]]&lt;&gt;"",D216+E216+דבד[[#This Row],[הפרש דילוג אחרון שנקבע]],"")</f>
        <v/>
      </c>
      <c r="H217" t="str">
        <f>IF(AND(דבד[[#This Row],[מחזור פעילות]]&lt;&gt;"",דבד[[#This Row],[מחזור פעילות]]&lt;4,דבד[[#This Row],[CycleNumber]]&lt;B218),IF(G218=D218,1,0),"")</f>
        <v/>
      </c>
      <c r="I217" t="str">
        <f>IF(דבד[[#This Row],[CycleNumber]]&gt;B216,IF(דבד[[#This Row],[נשמר הדילוג?]]&lt;&gt;"",דבד[[#This Row],[נשמר הדילוג?]],I216),"")</f>
        <v/>
      </c>
      <c r="J217" t="str">
        <f>IF(דבד[[#This Row],[נשמר הדילוג?]]&lt;&gt;"",1,IF(AND(J216&lt;&gt;"",דבד[[#This Row],[CycleNumber]]&gt;B216,J216&lt;&gt;4),IF(דבד[[#This Row],[f_n]]=דבד[[#This Row],[עד ועד]],1,J216+1),""))</f>
        <v/>
      </c>
      <c r="K217" t="str">
        <f>IF(AND(דבד[[#This Row],[מחזור פעילות]]=1,OR(J216="",דבד[[#This Row],[נשמר הדילוג?]]&lt;&gt;"")),1,IF(דבד[[#This Row],[מחזור פעילות]]&lt;&gt;"",K216+1,""))</f>
        <v/>
      </c>
      <c r="L217" t="str">
        <f>IF(דבד[[#This Row],[מחזור פעילות]]&lt;4,1,"")</f>
        <v/>
      </c>
      <c r="M217" t="str">
        <f>IF(AND(דבד[[#This Row],[ספירת משך וסת]]&lt;&gt;"",דבד[[#This Row],[מחזור פעילות]]&lt;4,OR(דבד[[#This Row],[CycleNumber]]&gt;B218,B218="")),דבד[[#This Row],[ספירת משך וסת]],"")</f>
        <v/>
      </c>
      <c r="N217" t="str">
        <f>IF(AND(דבד[[#This Row],[נשמר הדילוג?]]&lt;&gt;"",J216&lt;&gt;""),1,"")</f>
        <v/>
      </c>
      <c r="P217" t="str">
        <f>IF(דבד[[#This Row],[קביעת דילוג]]=1,דבד[[#This Row],[d_n]],"")</f>
        <v/>
      </c>
      <c r="Q217" t="str">
        <f>IFERROR(IF(AND(דבד[[#This Row],[CycleNumber]]&gt;3,IF(דבד[[#This Row],[d_n]]=0,"",דבד[[#This Row],[b_n]]-E216=E216-E215)),1,""),"")</f>
        <v/>
      </c>
      <c r="R217" t="str">
        <f>IF(IFERROR(LOOKUP(דבד[[#This Row],[ClientID]],קביעויות[דילוג בתוך דילוג]),FALSE)=דבד[[#This Row],[ClientID]],1,"")</f>
        <v/>
      </c>
    </row>
    <row r="218" spans="1:18" x14ac:dyDescent="0.25">
      <c r="A218" t="s">
        <v>19</v>
      </c>
      <c r="B218">
        <v>10</v>
      </c>
      <c r="C218">
        <v>30</v>
      </c>
      <c r="D218">
        <f>דבד[[#This Row],[LengthofCycle]]+1</f>
        <v>31</v>
      </c>
      <c r="E218">
        <f>IF(דבד[[#This Row],[CycleNumber]]&gt;1,דבד[[#This Row],[LengthofCycle]]-C217,"")</f>
        <v>3</v>
      </c>
      <c r="F218">
        <f>IF(דבד[[#This Row],[CycleNumber]]&gt;2,דבד[[#This Row],[b_n]]-E217,"")</f>
        <v>5</v>
      </c>
      <c r="G218" t="str">
        <f>IF(דבד[[#This Row],[הפרש דילוג אחרון שנקבע]]&lt;&gt;"",D217+E217+דבד[[#This Row],[הפרש דילוג אחרון שנקבע]],"")</f>
        <v/>
      </c>
      <c r="H218" t="str">
        <f>IF(AND(דבד[[#This Row],[מחזור פעילות]]&lt;&gt;"",דבד[[#This Row],[מחזור פעילות]]&lt;4,דבד[[#This Row],[CycleNumber]]&lt;B219),IF(G219=D219,1,0),"")</f>
        <v/>
      </c>
      <c r="I218" t="str">
        <f>IF(דבד[[#This Row],[CycleNumber]]&gt;B217,IF(דבד[[#This Row],[נשמר הדילוג?]]&lt;&gt;"",דבד[[#This Row],[נשמר הדילוג?]],I217),"")</f>
        <v/>
      </c>
      <c r="J218" t="str">
        <f>IF(דבד[[#This Row],[נשמר הדילוג?]]&lt;&gt;"",1,IF(AND(J217&lt;&gt;"",דבד[[#This Row],[CycleNumber]]&gt;B217,J217&lt;&gt;4),IF(דבד[[#This Row],[f_n]]=דבד[[#This Row],[עד ועד]],1,J217+1),""))</f>
        <v/>
      </c>
      <c r="K218" t="str">
        <f>IF(AND(דבד[[#This Row],[מחזור פעילות]]=1,OR(J217="",דבד[[#This Row],[נשמר הדילוג?]]&lt;&gt;"")),1,IF(דבד[[#This Row],[מחזור פעילות]]&lt;&gt;"",K217+1,""))</f>
        <v/>
      </c>
      <c r="L218" t="str">
        <f>IF(דבד[[#This Row],[מחזור פעילות]]&lt;4,1,"")</f>
        <v/>
      </c>
      <c r="M218" t="str">
        <f>IF(AND(דבד[[#This Row],[ספירת משך וסת]]&lt;&gt;"",דבד[[#This Row],[מחזור פעילות]]&lt;4,OR(דבד[[#This Row],[CycleNumber]]&gt;B219,B219="")),דבד[[#This Row],[ספירת משך וסת]],"")</f>
        <v/>
      </c>
      <c r="N218" t="str">
        <f>IF(AND(דבד[[#This Row],[נשמר הדילוג?]]&lt;&gt;"",J217&lt;&gt;""),1,"")</f>
        <v/>
      </c>
      <c r="P218" t="str">
        <f>IF(דבד[[#This Row],[קביעת דילוג]]=1,דבד[[#This Row],[d_n]],"")</f>
        <v/>
      </c>
      <c r="Q218" t="str">
        <f>IFERROR(IF(AND(דבד[[#This Row],[CycleNumber]]&gt;3,IF(דבד[[#This Row],[d_n]]=0,"",דבד[[#This Row],[b_n]]-E217=E217-E216)),1,""),"")</f>
        <v/>
      </c>
      <c r="R218" t="str">
        <f>IF(IFERROR(LOOKUP(דבד[[#This Row],[ClientID]],קביעויות[דילוג בתוך דילוג]),FALSE)=דבד[[#This Row],[ClientID]],1,"")</f>
        <v/>
      </c>
    </row>
    <row r="219" spans="1:18" x14ac:dyDescent="0.25">
      <c r="A219" t="s">
        <v>19</v>
      </c>
      <c r="B219">
        <v>11</v>
      </c>
      <c r="C219">
        <v>28</v>
      </c>
      <c r="D219">
        <f>דבד[[#This Row],[LengthofCycle]]+1</f>
        <v>29</v>
      </c>
      <c r="E219">
        <f>IF(דבד[[#This Row],[CycleNumber]]&gt;1,דבד[[#This Row],[LengthofCycle]]-C218,"")</f>
        <v>-2</v>
      </c>
      <c r="F219">
        <f>IF(דבד[[#This Row],[CycleNumber]]&gt;2,דבד[[#This Row],[b_n]]-E218,"")</f>
        <v>-5</v>
      </c>
      <c r="G219" t="str">
        <f>IF(דבד[[#This Row],[הפרש דילוג אחרון שנקבע]]&lt;&gt;"",D218+E218+דבד[[#This Row],[הפרש דילוג אחרון שנקבע]],"")</f>
        <v/>
      </c>
      <c r="H219" t="str">
        <f>IF(AND(דבד[[#This Row],[מחזור פעילות]]&lt;&gt;"",דבד[[#This Row],[מחזור פעילות]]&lt;4,דבד[[#This Row],[CycleNumber]]&lt;B220),IF(G220=D220,1,0),"")</f>
        <v/>
      </c>
      <c r="I219" t="str">
        <f>IF(דבד[[#This Row],[CycleNumber]]&gt;B218,IF(דבד[[#This Row],[נשמר הדילוג?]]&lt;&gt;"",דבד[[#This Row],[נשמר הדילוג?]],I218),"")</f>
        <v/>
      </c>
      <c r="J219" t="str">
        <f>IF(דבד[[#This Row],[נשמר הדילוג?]]&lt;&gt;"",1,IF(AND(J218&lt;&gt;"",דבד[[#This Row],[CycleNumber]]&gt;B218,J218&lt;&gt;4),IF(דבד[[#This Row],[f_n]]=דבד[[#This Row],[עד ועד]],1,J218+1),""))</f>
        <v/>
      </c>
      <c r="K219" t="str">
        <f>IF(AND(דבד[[#This Row],[מחזור פעילות]]=1,OR(J218="",דבד[[#This Row],[נשמר הדילוג?]]&lt;&gt;"")),1,IF(דבד[[#This Row],[מחזור פעילות]]&lt;&gt;"",K218+1,""))</f>
        <v/>
      </c>
      <c r="L219" t="str">
        <f>IF(דבד[[#This Row],[מחזור פעילות]]&lt;4,1,"")</f>
        <v/>
      </c>
      <c r="M219" t="str">
        <f>IF(AND(דבד[[#This Row],[ספירת משך וסת]]&lt;&gt;"",דבד[[#This Row],[מחזור פעילות]]&lt;4,OR(דבד[[#This Row],[CycleNumber]]&gt;B220,B220="")),דבד[[#This Row],[ספירת משך וסת]],"")</f>
        <v/>
      </c>
      <c r="N219" t="str">
        <f>IF(AND(דבד[[#This Row],[נשמר הדילוג?]]&lt;&gt;"",J218&lt;&gt;""),1,"")</f>
        <v/>
      </c>
      <c r="P219" t="str">
        <f>IF(דבד[[#This Row],[קביעת דילוג]]=1,דבד[[#This Row],[d_n]],"")</f>
        <v/>
      </c>
      <c r="Q219" t="str">
        <f>IFERROR(IF(AND(דבד[[#This Row],[CycleNumber]]&gt;3,IF(דבד[[#This Row],[d_n]]=0,"",דבד[[#This Row],[b_n]]-E218=E218-E217)),1,""),"")</f>
        <v/>
      </c>
      <c r="R219" t="str">
        <f>IF(IFERROR(LOOKUP(דבד[[#This Row],[ClientID]],קביעויות[דילוג בתוך דילוג]),FALSE)=דבד[[#This Row],[ClientID]],1,"")</f>
        <v/>
      </c>
    </row>
    <row r="220" spans="1:18" x14ac:dyDescent="0.25">
      <c r="A220" t="s">
        <v>19</v>
      </c>
      <c r="B220">
        <v>12</v>
      </c>
      <c r="C220">
        <v>30</v>
      </c>
      <c r="D220">
        <f>דבד[[#This Row],[LengthofCycle]]+1</f>
        <v>31</v>
      </c>
      <c r="E220">
        <f>IF(דבד[[#This Row],[CycleNumber]]&gt;1,דבד[[#This Row],[LengthofCycle]]-C219,"")</f>
        <v>2</v>
      </c>
      <c r="F220">
        <f>IF(דבד[[#This Row],[CycleNumber]]&gt;2,דבד[[#This Row],[b_n]]-E219,"")</f>
        <v>4</v>
      </c>
      <c r="G220" t="str">
        <f>IF(דבד[[#This Row],[הפרש דילוג אחרון שנקבע]]&lt;&gt;"",D219+E219+דבד[[#This Row],[הפרש דילוג אחרון שנקבע]],"")</f>
        <v/>
      </c>
      <c r="H220" t="str">
        <f>IF(AND(דבד[[#This Row],[מחזור פעילות]]&lt;&gt;"",דבד[[#This Row],[מחזור פעילות]]&lt;4,דבד[[#This Row],[CycleNumber]]&lt;B221),IF(G221=D221,1,0),"")</f>
        <v/>
      </c>
      <c r="I220" t="str">
        <f>IF(דבד[[#This Row],[CycleNumber]]&gt;B219,IF(דבד[[#This Row],[נשמר הדילוג?]]&lt;&gt;"",דבד[[#This Row],[נשמר הדילוג?]],I219),"")</f>
        <v/>
      </c>
      <c r="J220" t="str">
        <f>IF(דבד[[#This Row],[נשמר הדילוג?]]&lt;&gt;"",1,IF(AND(J219&lt;&gt;"",דבד[[#This Row],[CycleNumber]]&gt;B219,J219&lt;&gt;4),IF(דבד[[#This Row],[f_n]]=דבד[[#This Row],[עד ועד]],1,J219+1),""))</f>
        <v/>
      </c>
      <c r="K220" t="str">
        <f>IF(AND(דבד[[#This Row],[מחזור פעילות]]=1,OR(J219="",דבד[[#This Row],[נשמר הדילוג?]]&lt;&gt;"")),1,IF(דבד[[#This Row],[מחזור פעילות]]&lt;&gt;"",K219+1,""))</f>
        <v/>
      </c>
      <c r="L220" t="str">
        <f>IF(דבד[[#This Row],[מחזור פעילות]]&lt;4,1,"")</f>
        <v/>
      </c>
      <c r="M220" t="str">
        <f>IF(AND(דבד[[#This Row],[ספירת משך וסת]]&lt;&gt;"",דבד[[#This Row],[מחזור פעילות]]&lt;4,OR(דבד[[#This Row],[CycleNumber]]&gt;B221,B221="")),דבד[[#This Row],[ספירת משך וסת]],"")</f>
        <v/>
      </c>
      <c r="N220" t="str">
        <f>IF(AND(דבד[[#This Row],[נשמר הדילוג?]]&lt;&gt;"",J219&lt;&gt;""),1,"")</f>
        <v/>
      </c>
      <c r="P220" t="str">
        <f>IF(דבד[[#This Row],[קביעת דילוג]]=1,דבד[[#This Row],[d_n]],"")</f>
        <v/>
      </c>
      <c r="Q220" t="str">
        <f>IFERROR(IF(AND(דבד[[#This Row],[CycleNumber]]&gt;3,IF(דבד[[#This Row],[d_n]]=0,"",דבד[[#This Row],[b_n]]-E219=E219-E218)),1,""),"")</f>
        <v/>
      </c>
      <c r="R220" t="str">
        <f>IF(IFERROR(LOOKUP(דבד[[#This Row],[ClientID]],קביעויות[דילוג בתוך דילוג]),FALSE)=דבד[[#This Row],[ClientID]],1,"")</f>
        <v/>
      </c>
    </row>
    <row r="221" spans="1:18" x14ac:dyDescent="0.25">
      <c r="A221" t="s">
        <v>19</v>
      </c>
      <c r="B221">
        <v>13</v>
      </c>
      <c r="C221">
        <v>29</v>
      </c>
      <c r="D221">
        <f>דבד[[#This Row],[LengthofCycle]]+1</f>
        <v>30</v>
      </c>
      <c r="E221">
        <f>IF(דבד[[#This Row],[CycleNumber]]&gt;1,דבד[[#This Row],[LengthofCycle]]-C220,"")</f>
        <v>-1</v>
      </c>
      <c r="F221">
        <f>IF(דבד[[#This Row],[CycleNumber]]&gt;2,דבד[[#This Row],[b_n]]-E220,"")</f>
        <v>-3</v>
      </c>
      <c r="G221" t="str">
        <f>IF(דבד[[#This Row],[הפרש דילוג אחרון שנקבע]]&lt;&gt;"",D220+E220+דבד[[#This Row],[הפרש דילוג אחרון שנקבע]],"")</f>
        <v/>
      </c>
      <c r="H221" t="str">
        <f>IF(AND(דבד[[#This Row],[מחזור פעילות]]&lt;&gt;"",דבד[[#This Row],[מחזור פעילות]]&lt;4,דבד[[#This Row],[CycleNumber]]&lt;B222),IF(G222=D222,1,0),"")</f>
        <v/>
      </c>
      <c r="I221" t="str">
        <f>IF(דבד[[#This Row],[CycleNumber]]&gt;B220,IF(דבד[[#This Row],[נשמר הדילוג?]]&lt;&gt;"",דבד[[#This Row],[נשמר הדילוג?]],I220),"")</f>
        <v/>
      </c>
      <c r="J221" t="str">
        <f>IF(דבד[[#This Row],[נשמר הדילוג?]]&lt;&gt;"",1,IF(AND(J220&lt;&gt;"",דבד[[#This Row],[CycleNumber]]&gt;B220,J220&lt;&gt;4),IF(דבד[[#This Row],[f_n]]=דבד[[#This Row],[עד ועד]],1,J220+1),""))</f>
        <v/>
      </c>
      <c r="K221" t="str">
        <f>IF(AND(דבד[[#This Row],[מחזור פעילות]]=1,OR(J220="",דבד[[#This Row],[נשמר הדילוג?]]&lt;&gt;"")),1,IF(דבד[[#This Row],[מחזור פעילות]]&lt;&gt;"",K220+1,""))</f>
        <v/>
      </c>
      <c r="L221" t="str">
        <f>IF(דבד[[#This Row],[מחזור פעילות]]&lt;4,1,"")</f>
        <v/>
      </c>
      <c r="M221" t="str">
        <f>IF(AND(דבד[[#This Row],[ספירת משך וסת]]&lt;&gt;"",דבד[[#This Row],[מחזור פעילות]]&lt;4,OR(דבד[[#This Row],[CycleNumber]]&gt;B222,B222="")),דבד[[#This Row],[ספירת משך וסת]],"")</f>
        <v/>
      </c>
      <c r="N221" t="str">
        <f>IF(AND(דבד[[#This Row],[נשמר הדילוג?]]&lt;&gt;"",J220&lt;&gt;""),1,"")</f>
        <v/>
      </c>
      <c r="P221" t="str">
        <f>IF(דבד[[#This Row],[קביעת דילוג]]=1,דבד[[#This Row],[d_n]],"")</f>
        <v/>
      </c>
      <c r="Q221" t="str">
        <f>IFERROR(IF(AND(דבד[[#This Row],[CycleNumber]]&gt;3,IF(דבד[[#This Row],[d_n]]=0,"",דבד[[#This Row],[b_n]]-E220=E220-E219)),1,""),"")</f>
        <v/>
      </c>
      <c r="R221" t="str">
        <f>IF(IFERROR(LOOKUP(דבד[[#This Row],[ClientID]],קביעויות[דילוג בתוך דילוג]),FALSE)=דבד[[#This Row],[ClientID]],1,"")</f>
        <v/>
      </c>
    </row>
    <row r="222" spans="1:18" x14ac:dyDescent="0.25">
      <c r="A222" t="s">
        <v>20</v>
      </c>
      <c r="B222">
        <v>1</v>
      </c>
      <c r="C222">
        <v>32</v>
      </c>
      <c r="D222">
        <f>דבד[[#This Row],[LengthofCycle]]+1</f>
        <v>33</v>
      </c>
      <c r="E222" t="str">
        <f>IF(דבד[[#This Row],[CycleNumber]]&gt;1,דבד[[#This Row],[LengthofCycle]]-C221,"")</f>
        <v/>
      </c>
      <c r="F222" t="str">
        <f>IF(דבד[[#This Row],[CycleNumber]]&gt;2,דבד[[#This Row],[b_n]]-E221,"")</f>
        <v/>
      </c>
      <c r="G222" t="str">
        <f>IF(דבד[[#This Row],[הפרש דילוג אחרון שנקבע]]&lt;&gt;"",D221+E221+דבד[[#This Row],[הפרש דילוג אחרון שנקבע]],"")</f>
        <v/>
      </c>
      <c r="H222" t="str">
        <f>IF(AND(דבד[[#This Row],[מחזור פעילות]]&lt;&gt;"",דבד[[#This Row],[מחזור פעילות]]&lt;4,דבד[[#This Row],[CycleNumber]]&lt;B223),IF(G223=D223,1,0),"")</f>
        <v/>
      </c>
      <c r="I222" t="str">
        <f>IF(דבד[[#This Row],[CycleNumber]]&gt;B221,IF(דבד[[#This Row],[נשמר הדילוג?]]&lt;&gt;"",דבד[[#This Row],[נשמר הדילוג?]],I221),"")</f>
        <v/>
      </c>
      <c r="J222" t="str">
        <f>IF(דבד[[#This Row],[נשמר הדילוג?]]&lt;&gt;"",1,IF(AND(J221&lt;&gt;"",דבד[[#This Row],[CycleNumber]]&gt;B221,J221&lt;&gt;4),IF(דבד[[#This Row],[f_n]]=דבד[[#This Row],[עד ועד]],1,J221+1),""))</f>
        <v/>
      </c>
      <c r="K222" t="str">
        <f>IF(AND(דבד[[#This Row],[מחזור פעילות]]=1,OR(J221="",דבד[[#This Row],[נשמר הדילוג?]]&lt;&gt;"")),1,IF(דבד[[#This Row],[מחזור פעילות]]&lt;&gt;"",K221+1,""))</f>
        <v/>
      </c>
      <c r="L222" t="str">
        <f>IF(דבד[[#This Row],[מחזור פעילות]]&lt;4,1,"")</f>
        <v/>
      </c>
      <c r="M222" t="str">
        <f>IF(AND(דבד[[#This Row],[ספירת משך וסת]]&lt;&gt;"",דבד[[#This Row],[מחזור פעילות]]&lt;4,OR(דבד[[#This Row],[CycleNumber]]&gt;B223,B223="")),דבד[[#This Row],[ספירת משך וסת]],"")</f>
        <v/>
      </c>
      <c r="N222" t="str">
        <f>IF(AND(דבד[[#This Row],[נשמר הדילוג?]]&lt;&gt;"",J221&lt;&gt;""),1,"")</f>
        <v/>
      </c>
      <c r="O222" t="str">
        <f>IF(AND(דבד[[#This Row],[מחזור פעילות]]&lt;&gt;"",דבד[[#This Row],[עד ועד]]=D221,D221=D220),1,"")</f>
        <v/>
      </c>
      <c r="P222" t="str">
        <f>IF(דבד[[#This Row],[קביעת דילוג]]=1,דבד[[#This Row],[d_n]],"")</f>
        <v/>
      </c>
      <c r="Q222" t="str">
        <f>IFERROR(IF(AND(דבד[[#This Row],[CycleNumber]]&gt;3,IF(דבד[[#This Row],[d_n]]=0,"",דבד[[#This Row],[b_n]]-E221=E221-E220)),1,""),"")</f>
        <v/>
      </c>
      <c r="R222">
        <f>IF(IFERROR(LOOKUP(דבד[[#This Row],[ClientID]],קביעויות[דילוג בתוך דילוג]),FALSE)=דבד[[#This Row],[ClientID]],1,"")</f>
        <v>1</v>
      </c>
    </row>
    <row r="223" spans="1:18" x14ac:dyDescent="0.25">
      <c r="A223" t="s">
        <v>20</v>
      </c>
      <c r="B223">
        <v>2</v>
      </c>
      <c r="C223">
        <v>27</v>
      </c>
      <c r="D223">
        <f>דבד[[#This Row],[LengthofCycle]]+1</f>
        <v>28</v>
      </c>
      <c r="E223">
        <f>IF(דבד[[#This Row],[CycleNumber]]&gt;1,דבד[[#This Row],[LengthofCycle]]-C222,"")</f>
        <v>-5</v>
      </c>
      <c r="F223" t="str">
        <f>IF(דבד[[#This Row],[CycleNumber]]&gt;2,דבד[[#This Row],[b_n]]-E222,"")</f>
        <v/>
      </c>
      <c r="G223" t="str">
        <f>IF(דבד[[#This Row],[הפרש דילוג אחרון שנקבע]]&lt;&gt;"",D222+E222+דבד[[#This Row],[הפרש דילוג אחרון שנקבע]],"")</f>
        <v/>
      </c>
      <c r="H223" t="str">
        <f>IF(AND(דבד[[#This Row],[מחזור פעילות]]&lt;&gt;"",דבד[[#This Row],[מחזור פעילות]]&lt;4,דבד[[#This Row],[CycleNumber]]&lt;B224),IF(G224=D224,1,0),"")</f>
        <v/>
      </c>
      <c r="I223" t="str">
        <f>IF(דבד[[#This Row],[CycleNumber]]&gt;B222,IF(דבד[[#This Row],[נשמר הדילוג?]]&lt;&gt;"",דבד[[#This Row],[נשמר הדילוג?]],I222),"")</f>
        <v/>
      </c>
      <c r="J223" t="str">
        <f>IF(דבד[[#This Row],[נשמר הדילוג?]]&lt;&gt;"",1,IF(AND(J222&lt;&gt;"",דבד[[#This Row],[CycleNumber]]&gt;B222,J222&lt;&gt;4),IF(דבד[[#This Row],[f_n]]=דבד[[#This Row],[עד ועד]],1,J222+1),""))</f>
        <v/>
      </c>
      <c r="K223" t="str">
        <f>IF(AND(דבד[[#This Row],[מחזור פעילות]]=1,OR(J222="",דבד[[#This Row],[נשמר הדילוג?]]&lt;&gt;"")),1,IF(דבד[[#This Row],[מחזור פעילות]]&lt;&gt;"",K222+1,""))</f>
        <v/>
      </c>
      <c r="L223" t="str">
        <f>IF(דבד[[#This Row],[מחזור פעילות]]&lt;4,1,"")</f>
        <v/>
      </c>
      <c r="M223" t="str">
        <f>IF(AND(דבד[[#This Row],[ספירת משך וסת]]&lt;&gt;"",דבד[[#This Row],[מחזור פעילות]]&lt;4,OR(דבד[[#This Row],[CycleNumber]]&gt;B224,B224="")),דבד[[#This Row],[ספירת משך וסת]],"")</f>
        <v/>
      </c>
      <c r="N223" t="str">
        <f>IF(AND(דבד[[#This Row],[נשמר הדילוג?]]&lt;&gt;"",J222&lt;&gt;""),1,"")</f>
        <v/>
      </c>
      <c r="O223" t="str">
        <f>IF(AND(דבד[[#This Row],[מחזור פעילות]]&lt;&gt;"",דבד[[#This Row],[עד ועד]]=D222,D222=D221),1,"")</f>
        <v/>
      </c>
      <c r="P223" t="str">
        <f>IF(דבד[[#This Row],[קביעת דילוג]]=1,דבד[[#This Row],[d_n]],"")</f>
        <v/>
      </c>
      <c r="Q223" t="str">
        <f>IFERROR(IF(AND(דבד[[#This Row],[CycleNumber]]&gt;3,IF(דבד[[#This Row],[d_n]]=0,"",דבד[[#This Row],[b_n]]-E222=E222-E221)),1,""),"")</f>
        <v/>
      </c>
      <c r="R223">
        <f>IF(IFERROR(LOOKUP(דבד[[#This Row],[ClientID]],קביעויות[דילוג בתוך דילוג]),FALSE)=דבד[[#This Row],[ClientID]],1,"")</f>
        <v>1</v>
      </c>
    </row>
    <row r="224" spans="1:18" x14ac:dyDescent="0.25">
      <c r="A224" t="s">
        <v>20</v>
      </c>
      <c r="B224">
        <v>3</v>
      </c>
      <c r="C224">
        <v>28</v>
      </c>
      <c r="D224">
        <f>דבד[[#This Row],[LengthofCycle]]+1</f>
        <v>29</v>
      </c>
      <c r="E224">
        <f>IF(דבד[[#This Row],[CycleNumber]]&gt;1,דבד[[#This Row],[LengthofCycle]]-C223,"")</f>
        <v>1</v>
      </c>
      <c r="F224">
        <f>IF(דבד[[#This Row],[CycleNumber]]&gt;2,דבד[[#This Row],[b_n]]-E223,"")</f>
        <v>6</v>
      </c>
      <c r="G224" t="str">
        <f>IF(דבד[[#This Row],[הפרש דילוג אחרון שנקבע]]&lt;&gt;"",D223+E223+דבד[[#This Row],[הפרש דילוג אחרון שנקבע]],"")</f>
        <v/>
      </c>
      <c r="H224" t="str">
        <f>IF(AND(דבד[[#This Row],[מחזור פעילות]]&lt;&gt;"",דבד[[#This Row],[מחזור פעילות]]&lt;4,דבד[[#This Row],[CycleNumber]]&lt;B225),IF(G225=D225,1,0),"")</f>
        <v/>
      </c>
      <c r="I224" t="str">
        <f>IF(דבד[[#This Row],[CycleNumber]]&gt;B223,IF(דבד[[#This Row],[נשמר הדילוג?]]&lt;&gt;"",דבד[[#This Row],[נשמר הדילוג?]],I223),"")</f>
        <v/>
      </c>
      <c r="J224" t="str">
        <f>IF(דבד[[#This Row],[נשמר הדילוג?]]&lt;&gt;"",1,IF(AND(J223&lt;&gt;"",דבד[[#This Row],[CycleNumber]]&gt;B223,J223&lt;&gt;4),IF(דבד[[#This Row],[f_n]]=דבד[[#This Row],[עד ועד]],1,J223+1),""))</f>
        <v/>
      </c>
      <c r="K224" t="str">
        <f>IF(AND(דבד[[#This Row],[מחזור פעילות]]=1,OR(J223="",דבד[[#This Row],[נשמר הדילוג?]]&lt;&gt;"")),1,IF(דבד[[#This Row],[מחזור פעילות]]&lt;&gt;"",K223+1,""))</f>
        <v/>
      </c>
      <c r="L224" t="str">
        <f>IF(דבד[[#This Row],[מחזור פעילות]]&lt;4,1,"")</f>
        <v/>
      </c>
      <c r="M224" t="str">
        <f>IF(AND(דבד[[#This Row],[ספירת משך וסת]]&lt;&gt;"",דבד[[#This Row],[מחזור פעילות]]&lt;4,OR(דבד[[#This Row],[CycleNumber]]&gt;B225,B225="")),דבד[[#This Row],[ספירת משך וסת]],"")</f>
        <v/>
      </c>
      <c r="N224" t="str">
        <f>IF(AND(דבד[[#This Row],[נשמר הדילוג?]]&lt;&gt;"",J223&lt;&gt;""),1,"")</f>
        <v/>
      </c>
      <c r="O224" t="str">
        <f>IF(AND(דבד[[#This Row],[מחזור פעילות]]&lt;&gt;"",דבד[[#This Row],[עד ועד]]=D223,D223=D222),1,"")</f>
        <v/>
      </c>
      <c r="P224" t="str">
        <f>IF(דבד[[#This Row],[קביעת דילוג]]=1,דבד[[#This Row],[d_n]],"")</f>
        <v/>
      </c>
      <c r="Q224" t="str">
        <f>IFERROR(IF(AND(דבד[[#This Row],[CycleNumber]]&gt;3,IF(דבד[[#This Row],[d_n]]=0,"",דבד[[#This Row],[b_n]]-E223=E223-E222)),1,""),"")</f>
        <v/>
      </c>
      <c r="R224">
        <f>IF(IFERROR(LOOKUP(דבד[[#This Row],[ClientID]],קביעויות[דילוג בתוך דילוג]),FALSE)=דבד[[#This Row],[ClientID]],1,"")</f>
        <v>1</v>
      </c>
    </row>
    <row r="225" spans="1:18" x14ac:dyDescent="0.25">
      <c r="A225" t="s">
        <v>20</v>
      </c>
      <c r="B225">
        <v>4</v>
      </c>
      <c r="C225">
        <v>27</v>
      </c>
      <c r="D225">
        <f>דבד[[#This Row],[LengthofCycle]]+1</f>
        <v>28</v>
      </c>
      <c r="E225">
        <f>IF(דבד[[#This Row],[CycleNumber]]&gt;1,דבד[[#This Row],[LengthofCycle]]-C224,"")</f>
        <v>-1</v>
      </c>
      <c r="F225">
        <f>IF(דבד[[#This Row],[CycleNumber]]&gt;2,דבד[[#This Row],[b_n]]-E224,"")</f>
        <v>-2</v>
      </c>
      <c r="G225" t="str">
        <f>IF(דבד[[#This Row],[הפרש דילוג אחרון שנקבע]]&lt;&gt;"",D224+E224+דבד[[#This Row],[הפרש דילוג אחרון שנקבע]],"")</f>
        <v/>
      </c>
      <c r="H225" t="str">
        <f>IF(AND(דבד[[#This Row],[מחזור פעילות]]&lt;&gt;"",דבד[[#This Row],[מחזור פעילות]]&lt;4,דבד[[#This Row],[CycleNumber]]&lt;B226),IF(G226=D226,1,0),"")</f>
        <v/>
      </c>
      <c r="I225" t="str">
        <f>IF(דבד[[#This Row],[CycleNumber]]&gt;B224,IF(דבד[[#This Row],[נשמר הדילוג?]]&lt;&gt;"",דבד[[#This Row],[נשמר הדילוג?]],I224),"")</f>
        <v/>
      </c>
      <c r="J225" t="str">
        <f>IF(דבד[[#This Row],[נשמר הדילוג?]]&lt;&gt;"",1,IF(AND(J224&lt;&gt;"",דבד[[#This Row],[CycleNumber]]&gt;B224,J224&lt;&gt;4),IF(דבד[[#This Row],[f_n]]=דבד[[#This Row],[עד ועד]],1,J224+1),""))</f>
        <v/>
      </c>
      <c r="K225" t="str">
        <f>IF(AND(דבד[[#This Row],[מחזור פעילות]]=1,OR(J224="",דבד[[#This Row],[נשמר הדילוג?]]&lt;&gt;"")),1,IF(דבד[[#This Row],[מחזור פעילות]]&lt;&gt;"",K224+1,""))</f>
        <v/>
      </c>
      <c r="L225" t="str">
        <f>IF(דבד[[#This Row],[מחזור פעילות]]&lt;4,1,"")</f>
        <v/>
      </c>
      <c r="M225" t="str">
        <f>IF(AND(דבד[[#This Row],[ספירת משך וסת]]&lt;&gt;"",דבד[[#This Row],[מחזור פעילות]]&lt;4,OR(דבד[[#This Row],[CycleNumber]]&gt;B226,B226="")),דבד[[#This Row],[ספירת משך וסת]],"")</f>
        <v/>
      </c>
      <c r="N225" t="str">
        <f>IF(AND(דבד[[#This Row],[נשמר הדילוג?]]&lt;&gt;"",J224&lt;&gt;""),1,"")</f>
        <v/>
      </c>
      <c r="O225" t="str">
        <f>IF(AND(דבד[[#This Row],[מחזור פעילות]]&lt;&gt;"",דבד[[#This Row],[עד ועד]]=D224,D224=D223),1,"")</f>
        <v/>
      </c>
      <c r="P225" t="str">
        <f>IF(דבד[[#This Row],[קביעת דילוג]]=1,דבד[[#This Row],[d_n]],"")</f>
        <v/>
      </c>
      <c r="Q225" t="str">
        <f>IFERROR(IF(AND(דבד[[#This Row],[CycleNumber]]&gt;3,IF(דבד[[#This Row],[d_n]]=0,"",דבד[[#This Row],[b_n]]-E224=E224-E223)),1,""),"")</f>
        <v/>
      </c>
      <c r="R225">
        <f>IF(IFERROR(LOOKUP(דבד[[#This Row],[ClientID]],קביעויות[דילוג בתוך דילוג]),FALSE)=דבד[[#This Row],[ClientID]],1,"")</f>
        <v>1</v>
      </c>
    </row>
    <row r="226" spans="1:18" x14ac:dyDescent="0.25">
      <c r="A226" t="s">
        <v>20</v>
      </c>
      <c r="B226">
        <v>5</v>
      </c>
      <c r="C226">
        <v>26</v>
      </c>
      <c r="D226">
        <f>דבד[[#This Row],[LengthofCycle]]+1</f>
        <v>27</v>
      </c>
      <c r="E226">
        <f>IF(דבד[[#This Row],[CycleNumber]]&gt;1,דבד[[#This Row],[LengthofCycle]]-C225,"")</f>
        <v>-1</v>
      </c>
      <c r="F226">
        <f>IF(דבד[[#This Row],[CycleNumber]]&gt;2,דבד[[#This Row],[b_n]]-E225,"")</f>
        <v>0</v>
      </c>
      <c r="G226" t="str">
        <f>IF(דבד[[#This Row],[הפרש דילוג אחרון שנקבע]]&lt;&gt;"",D225+E225+דבד[[#This Row],[הפרש דילוג אחרון שנקבע]],"")</f>
        <v/>
      </c>
      <c r="H226" t="str">
        <f>IF(AND(דבד[[#This Row],[מחזור פעילות]]&lt;&gt;"",דבד[[#This Row],[מחזור פעילות]]&lt;4,דבד[[#This Row],[CycleNumber]]&lt;B227),IF(G227=D227,1,0),"")</f>
        <v/>
      </c>
      <c r="I226" t="str">
        <f>IF(דבד[[#This Row],[CycleNumber]]&gt;B225,IF(דבד[[#This Row],[נשמר הדילוג?]]&lt;&gt;"",דבד[[#This Row],[נשמר הדילוג?]],I225),"")</f>
        <v/>
      </c>
      <c r="J226" t="str">
        <f>IF(דבד[[#This Row],[נשמר הדילוג?]]&lt;&gt;"",1,IF(AND(J225&lt;&gt;"",דבד[[#This Row],[CycleNumber]]&gt;B225,J225&lt;&gt;4),IF(דבד[[#This Row],[f_n]]=דבד[[#This Row],[עד ועד]],1,J225+1),""))</f>
        <v/>
      </c>
      <c r="K226" t="str">
        <f>IF(AND(דבד[[#This Row],[מחזור פעילות]]=1,OR(J225="",דבד[[#This Row],[נשמר הדילוג?]]&lt;&gt;"")),1,IF(דבד[[#This Row],[מחזור פעילות]]&lt;&gt;"",K225+1,""))</f>
        <v/>
      </c>
      <c r="L226" t="str">
        <f>IF(דבד[[#This Row],[מחזור פעילות]]&lt;4,1,"")</f>
        <v/>
      </c>
      <c r="M226" t="str">
        <f>IF(AND(דבד[[#This Row],[ספירת משך וסת]]&lt;&gt;"",דבד[[#This Row],[מחזור פעילות]]&lt;4,OR(דבד[[#This Row],[CycleNumber]]&gt;B227,B227="")),דבד[[#This Row],[ספירת משך וסת]],"")</f>
        <v/>
      </c>
      <c r="N226" t="str">
        <f>IF(AND(דבד[[#This Row],[נשמר הדילוג?]]&lt;&gt;"",J225&lt;&gt;""),1,"")</f>
        <v/>
      </c>
      <c r="O226" t="str">
        <f>IF(AND(דבד[[#This Row],[מחזור פעילות]]&lt;&gt;"",דבד[[#This Row],[עד ועד]]=D225,D225=D224),1,"")</f>
        <v/>
      </c>
      <c r="P226" t="str">
        <f>IF(דבד[[#This Row],[קביעת דילוג]]=1,דבד[[#This Row],[d_n]],"")</f>
        <v/>
      </c>
      <c r="Q226" t="str">
        <f>IFERROR(IF(AND(דבד[[#This Row],[CycleNumber]]&gt;3,IF(דבד[[#This Row],[d_n]]=0,"",דבד[[#This Row],[b_n]]-E225=E225-E224)),1,""),"")</f>
        <v/>
      </c>
      <c r="R226">
        <f>IF(IFERROR(LOOKUP(דבד[[#This Row],[ClientID]],קביעויות[דילוג בתוך דילוג]),FALSE)=דבד[[#This Row],[ClientID]],1,"")</f>
        <v>1</v>
      </c>
    </row>
    <row r="227" spans="1:18" x14ac:dyDescent="0.25">
      <c r="A227" t="s">
        <v>20</v>
      </c>
      <c r="B227">
        <v>6</v>
      </c>
      <c r="C227">
        <v>27</v>
      </c>
      <c r="D227">
        <f>דבד[[#This Row],[LengthofCycle]]+1</f>
        <v>28</v>
      </c>
      <c r="E227">
        <f>IF(דבד[[#This Row],[CycleNumber]]&gt;1,דבד[[#This Row],[LengthofCycle]]-C226,"")</f>
        <v>1</v>
      </c>
      <c r="F227">
        <f>IF(דבד[[#This Row],[CycleNumber]]&gt;2,דבד[[#This Row],[b_n]]-E226,"")</f>
        <v>2</v>
      </c>
      <c r="G227" t="str">
        <f>IF(דבד[[#This Row],[הפרש דילוג אחרון שנקבע]]&lt;&gt;"",D226+E226+דבד[[#This Row],[הפרש דילוג אחרון שנקבע]],"")</f>
        <v/>
      </c>
      <c r="H227" t="str">
        <f>IF(AND(דבד[[#This Row],[מחזור פעילות]]&lt;&gt;"",דבד[[#This Row],[מחזור פעילות]]&lt;4,דבד[[#This Row],[CycleNumber]]&lt;B228),IF(G228=D228,1,0),"")</f>
        <v/>
      </c>
      <c r="I227" t="str">
        <f>IF(דבד[[#This Row],[CycleNumber]]&gt;B226,IF(דבד[[#This Row],[נשמר הדילוג?]]&lt;&gt;"",דבד[[#This Row],[נשמר הדילוג?]],I226),"")</f>
        <v/>
      </c>
      <c r="J227" t="str">
        <f>IF(דבד[[#This Row],[נשמר הדילוג?]]&lt;&gt;"",1,IF(AND(J226&lt;&gt;"",דבד[[#This Row],[CycleNumber]]&gt;B226,J226&lt;&gt;4),IF(דבד[[#This Row],[f_n]]=דבד[[#This Row],[עד ועד]],1,J226+1),""))</f>
        <v/>
      </c>
      <c r="K227" t="str">
        <f>IF(AND(דבד[[#This Row],[מחזור פעילות]]=1,OR(J226="",דבד[[#This Row],[נשמר הדילוג?]]&lt;&gt;"")),1,IF(דבד[[#This Row],[מחזור פעילות]]&lt;&gt;"",K226+1,""))</f>
        <v/>
      </c>
      <c r="L227" t="str">
        <f>IF(דבד[[#This Row],[מחזור פעילות]]&lt;4,1,"")</f>
        <v/>
      </c>
      <c r="M227" t="str">
        <f>IF(AND(דבד[[#This Row],[ספירת משך וסת]]&lt;&gt;"",דבד[[#This Row],[מחזור פעילות]]&lt;4,OR(דבד[[#This Row],[CycleNumber]]&gt;B228,B228="")),דבד[[#This Row],[ספירת משך וסת]],"")</f>
        <v/>
      </c>
      <c r="N227" t="str">
        <f>IF(AND(דבד[[#This Row],[נשמר הדילוג?]]&lt;&gt;"",J226&lt;&gt;""),1,"")</f>
        <v/>
      </c>
      <c r="O227" t="str">
        <f>IF(AND(דבד[[#This Row],[מחזור פעילות]]&lt;&gt;"",דבד[[#This Row],[עד ועד]]=D226,D226=D225),1,"")</f>
        <v/>
      </c>
      <c r="P227" t="str">
        <f>IF(דבד[[#This Row],[קביעת דילוג]]=1,דבד[[#This Row],[d_n]],"")</f>
        <v/>
      </c>
      <c r="Q227" t="str">
        <f>IFERROR(IF(AND(דבד[[#This Row],[CycleNumber]]&gt;3,IF(דבד[[#This Row],[d_n]]=0,"",דבד[[#This Row],[b_n]]-E226=E226-E225)),1,""),"")</f>
        <v/>
      </c>
      <c r="R227">
        <f>IF(IFERROR(LOOKUP(דבד[[#This Row],[ClientID]],קביעויות[דילוג בתוך דילוג]),FALSE)=דבד[[#This Row],[ClientID]],1,"")</f>
        <v>1</v>
      </c>
    </row>
    <row r="228" spans="1:18" x14ac:dyDescent="0.25">
      <c r="A228" t="s">
        <v>20</v>
      </c>
      <c r="B228">
        <v>7</v>
      </c>
      <c r="C228">
        <v>29</v>
      </c>
      <c r="D228">
        <f>דבד[[#This Row],[LengthofCycle]]+1</f>
        <v>30</v>
      </c>
      <c r="E228">
        <f>IF(דבד[[#This Row],[CycleNumber]]&gt;1,דבד[[#This Row],[LengthofCycle]]-C227,"")</f>
        <v>2</v>
      </c>
      <c r="F228">
        <f>IF(דבד[[#This Row],[CycleNumber]]&gt;2,דבד[[#This Row],[b_n]]-E227,"")</f>
        <v>1</v>
      </c>
      <c r="G228" t="str">
        <f>IF(דבד[[#This Row],[הפרש דילוג אחרון שנקבע]]&lt;&gt;"",D227+E227+דבד[[#This Row],[הפרש דילוג אחרון שנקבע]],"")</f>
        <v/>
      </c>
      <c r="H228" t="str">
        <f>IF(AND(דבד[[#This Row],[מחזור פעילות]]&lt;&gt;"",דבד[[#This Row],[מחזור פעילות]]&lt;4,דבד[[#This Row],[CycleNumber]]&lt;B229),IF(G229=D229,1,0),"")</f>
        <v/>
      </c>
      <c r="I228" t="str">
        <f>IF(דבד[[#This Row],[CycleNumber]]&gt;B227,IF(דבד[[#This Row],[נשמר הדילוג?]]&lt;&gt;"",דבד[[#This Row],[נשמר הדילוג?]],I227),"")</f>
        <v/>
      </c>
      <c r="J228" t="str">
        <f>IF(דבד[[#This Row],[נשמר הדילוג?]]&lt;&gt;"",1,IF(AND(J227&lt;&gt;"",דבד[[#This Row],[CycleNumber]]&gt;B227,J227&lt;&gt;4),IF(דבד[[#This Row],[f_n]]=דבד[[#This Row],[עד ועד]],1,J227+1),""))</f>
        <v/>
      </c>
      <c r="K228" t="str">
        <f>IF(AND(דבד[[#This Row],[מחזור פעילות]]=1,OR(J227="",דבד[[#This Row],[נשמר הדילוג?]]&lt;&gt;"")),1,IF(דבד[[#This Row],[מחזור פעילות]]&lt;&gt;"",K227+1,""))</f>
        <v/>
      </c>
      <c r="L228" t="str">
        <f>IF(דבד[[#This Row],[מחזור פעילות]]&lt;4,1,"")</f>
        <v/>
      </c>
      <c r="M228" t="str">
        <f>IF(AND(דבד[[#This Row],[ספירת משך וסת]]&lt;&gt;"",דבד[[#This Row],[מחזור פעילות]]&lt;4,OR(דבד[[#This Row],[CycleNumber]]&gt;B229,B229="")),דבד[[#This Row],[ספירת משך וסת]],"")</f>
        <v/>
      </c>
      <c r="N228" t="str">
        <f>IF(AND(דבד[[#This Row],[נשמר הדילוג?]]&lt;&gt;"",J227&lt;&gt;""),1,"")</f>
        <v/>
      </c>
      <c r="O228" t="str">
        <f>IF(AND(דבד[[#This Row],[מחזור פעילות]]&lt;&gt;"",דבד[[#This Row],[עד ועד]]=D227,D227=D226),1,"")</f>
        <v/>
      </c>
      <c r="P228" t="str">
        <f>IF(דבד[[#This Row],[קביעת דילוג]]=1,דבד[[#This Row],[d_n]],"")</f>
        <v/>
      </c>
      <c r="Q228" t="str">
        <f>IFERROR(IF(AND(דבד[[#This Row],[CycleNumber]]&gt;3,IF(דבד[[#This Row],[d_n]]=0,"",דבד[[#This Row],[b_n]]-E227=E227-E226)),1,""),"")</f>
        <v/>
      </c>
      <c r="R228">
        <f>IF(IFERROR(LOOKUP(דבד[[#This Row],[ClientID]],קביעויות[דילוג בתוך דילוג]),FALSE)=דבד[[#This Row],[ClientID]],1,"")</f>
        <v>1</v>
      </c>
    </row>
    <row r="229" spans="1:18" x14ac:dyDescent="0.25">
      <c r="A229" t="s">
        <v>20</v>
      </c>
      <c r="B229">
        <v>8</v>
      </c>
      <c r="C229">
        <v>25</v>
      </c>
      <c r="D229">
        <f>דבד[[#This Row],[LengthofCycle]]+1</f>
        <v>26</v>
      </c>
      <c r="E229">
        <f>IF(דבד[[#This Row],[CycleNumber]]&gt;1,דבד[[#This Row],[LengthofCycle]]-C228,"")</f>
        <v>-4</v>
      </c>
      <c r="F229">
        <f>IF(דבד[[#This Row],[CycleNumber]]&gt;2,דבד[[#This Row],[b_n]]-E228,"")</f>
        <v>-6</v>
      </c>
      <c r="G229" t="str">
        <f>IF(דבד[[#This Row],[הפרש דילוג אחרון שנקבע]]&lt;&gt;"",D228+E228+דבד[[#This Row],[הפרש דילוג אחרון שנקבע]],"")</f>
        <v/>
      </c>
      <c r="H229" t="str">
        <f>IF(AND(דבד[[#This Row],[מחזור פעילות]]&lt;&gt;"",דבד[[#This Row],[מחזור פעילות]]&lt;4,דבד[[#This Row],[CycleNumber]]&lt;B230),IF(G230=D230,1,0),"")</f>
        <v/>
      </c>
      <c r="I229" t="str">
        <f>IF(דבד[[#This Row],[CycleNumber]]&gt;B228,IF(דבד[[#This Row],[נשמר הדילוג?]]&lt;&gt;"",דבד[[#This Row],[נשמר הדילוג?]],I228),"")</f>
        <v/>
      </c>
      <c r="J229" t="str">
        <f>IF(דבד[[#This Row],[נשמר הדילוג?]]&lt;&gt;"",1,IF(AND(J228&lt;&gt;"",דבד[[#This Row],[CycleNumber]]&gt;B228,J228&lt;&gt;4),IF(דבד[[#This Row],[f_n]]=דבד[[#This Row],[עד ועד]],1,J228+1),""))</f>
        <v/>
      </c>
      <c r="K229" t="str">
        <f>IF(AND(דבד[[#This Row],[מחזור פעילות]]=1,OR(J228="",דבד[[#This Row],[נשמר הדילוג?]]&lt;&gt;"")),1,IF(דבד[[#This Row],[מחזור פעילות]]&lt;&gt;"",K228+1,""))</f>
        <v/>
      </c>
      <c r="L229" t="str">
        <f>IF(דבד[[#This Row],[מחזור פעילות]]&lt;4,1,"")</f>
        <v/>
      </c>
      <c r="M229" t="str">
        <f>IF(AND(דבד[[#This Row],[ספירת משך וסת]]&lt;&gt;"",דבד[[#This Row],[מחזור פעילות]]&lt;4,OR(דבד[[#This Row],[CycleNumber]]&gt;B230,B230="")),דבד[[#This Row],[ספירת משך וסת]],"")</f>
        <v/>
      </c>
      <c r="N229" t="str">
        <f>IF(AND(דבד[[#This Row],[נשמר הדילוג?]]&lt;&gt;"",J228&lt;&gt;""),1,"")</f>
        <v/>
      </c>
      <c r="O229" t="str">
        <f>IF(AND(דבד[[#This Row],[מחזור פעילות]]&lt;&gt;"",דבד[[#This Row],[עד ועד]]=D228,D228=D227),1,"")</f>
        <v/>
      </c>
      <c r="P229" t="str">
        <f>IF(דבד[[#This Row],[קביעת דילוג]]=1,דבד[[#This Row],[d_n]],"")</f>
        <v/>
      </c>
      <c r="Q229" t="str">
        <f>IFERROR(IF(AND(דבד[[#This Row],[CycleNumber]]&gt;3,IF(דבד[[#This Row],[d_n]]=0,"",דבד[[#This Row],[b_n]]-E228=E228-E227)),1,""),"")</f>
        <v/>
      </c>
      <c r="R229">
        <f>IF(IFERROR(LOOKUP(דבד[[#This Row],[ClientID]],קביעויות[דילוג בתוך דילוג]),FALSE)=דבד[[#This Row],[ClientID]],1,"")</f>
        <v>1</v>
      </c>
    </row>
    <row r="230" spans="1:18" x14ac:dyDescent="0.25">
      <c r="A230" t="s">
        <v>20</v>
      </c>
      <c r="B230">
        <v>9</v>
      </c>
      <c r="C230">
        <v>25</v>
      </c>
      <c r="D230">
        <f>דבד[[#This Row],[LengthofCycle]]+1</f>
        <v>26</v>
      </c>
      <c r="E230">
        <f>IF(דבד[[#This Row],[CycleNumber]]&gt;1,דבד[[#This Row],[LengthofCycle]]-C229,"")</f>
        <v>0</v>
      </c>
      <c r="F230">
        <f>IF(דבד[[#This Row],[CycleNumber]]&gt;2,דבד[[#This Row],[b_n]]-E229,"")</f>
        <v>4</v>
      </c>
      <c r="G230" t="str">
        <f>IF(דבד[[#This Row],[הפרש דילוג אחרון שנקבע]]&lt;&gt;"",D229+E229+דבד[[#This Row],[הפרש דילוג אחרון שנקבע]],"")</f>
        <v/>
      </c>
      <c r="H230" t="str">
        <f>IF(AND(דבד[[#This Row],[מחזור פעילות]]&lt;&gt;"",דבד[[#This Row],[מחזור פעילות]]&lt;4,דבד[[#This Row],[CycleNumber]]&lt;B231),IF(G231=D231,1,0),"")</f>
        <v/>
      </c>
      <c r="I230" t="str">
        <f>IF(דבד[[#This Row],[CycleNumber]]&gt;B229,IF(דבד[[#This Row],[נשמר הדילוג?]]&lt;&gt;"",דבד[[#This Row],[נשמר הדילוג?]],I229),"")</f>
        <v/>
      </c>
      <c r="J230" t="str">
        <f>IF(דבד[[#This Row],[נשמר הדילוג?]]&lt;&gt;"",1,IF(AND(J229&lt;&gt;"",דבד[[#This Row],[CycleNumber]]&gt;B229,J229&lt;&gt;4),IF(דבד[[#This Row],[f_n]]=דבד[[#This Row],[עד ועד]],1,J229+1),""))</f>
        <v/>
      </c>
      <c r="K230" t="str">
        <f>IF(AND(דבד[[#This Row],[מחזור פעילות]]=1,OR(J229="",דבד[[#This Row],[נשמר הדילוג?]]&lt;&gt;"")),1,IF(דבד[[#This Row],[מחזור פעילות]]&lt;&gt;"",K229+1,""))</f>
        <v/>
      </c>
      <c r="L230" t="str">
        <f>IF(דבד[[#This Row],[מחזור פעילות]]&lt;4,1,"")</f>
        <v/>
      </c>
      <c r="M230" t="str">
        <f>IF(AND(דבד[[#This Row],[ספירת משך וסת]]&lt;&gt;"",דבד[[#This Row],[מחזור פעילות]]&lt;4,OR(דבד[[#This Row],[CycleNumber]]&gt;B231,B231="")),דבד[[#This Row],[ספירת משך וסת]],"")</f>
        <v/>
      </c>
      <c r="N230" t="str">
        <f>IF(AND(דבד[[#This Row],[נשמר הדילוג?]]&lt;&gt;"",J229&lt;&gt;""),1,"")</f>
        <v/>
      </c>
      <c r="O230" t="str">
        <f>IF(AND(דבד[[#This Row],[מחזור פעילות]]&lt;&gt;"",דבד[[#This Row],[עד ועד]]=D229,D229=D228),1,"")</f>
        <v/>
      </c>
      <c r="P230" t="str">
        <f>IF(דבד[[#This Row],[קביעת דילוג]]=1,דבד[[#This Row],[d_n]],"")</f>
        <v/>
      </c>
      <c r="Q230" t="str">
        <f>IFERROR(IF(AND(דבד[[#This Row],[CycleNumber]]&gt;3,IF(דבד[[#This Row],[d_n]]=0,"",דבד[[#This Row],[b_n]]-E229=E229-E228)),1,""),"")</f>
        <v/>
      </c>
      <c r="R230">
        <f>IF(IFERROR(LOOKUP(דבד[[#This Row],[ClientID]],קביעויות[דילוג בתוך דילוג]),FALSE)=דבד[[#This Row],[ClientID]],1,"")</f>
        <v>1</v>
      </c>
    </row>
    <row r="231" spans="1:18" x14ac:dyDescent="0.25">
      <c r="A231" t="s">
        <v>20</v>
      </c>
      <c r="B231">
        <v>10</v>
      </c>
      <c r="C231">
        <v>29</v>
      </c>
      <c r="D231">
        <f>דבד[[#This Row],[LengthofCycle]]+1</f>
        <v>30</v>
      </c>
      <c r="E231">
        <f>IF(דבד[[#This Row],[CycleNumber]]&gt;1,דבד[[#This Row],[LengthofCycle]]-C230,"")</f>
        <v>4</v>
      </c>
      <c r="F231">
        <f>IF(דבד[[#This Row],[CycleNumber]]&gt;2,דבד[[#This Row],[b_n]]-E230,"")</f>
        <v>4</v>
      </c>
      <c r="G231">
        <f>IF(דבד[[#This Row],[הפרש דילוג אחרון שנקבע]]&lt;&gt;"",D230+E230+דבד[[#This Row],[הפרש דילוג אחרון שנקבע]],"")</f>
        <v>30</v>
      </c>
      <c r="H231">
        <f>IF(AND(דבד[[#This Row],[מחזור פעילות]]&lt;&gt;"",דבד[[#This Row],[מחזור פעילות]]&lt;4,דבד[[#This Row],[CycleNumber]]&lt;B232),IF(G232=D232,1,0),"")</f>
        <v>0</v>
      </c>
      <c r="I231">
        <f>IF(דבד[[#This Row],[CycleNumber]]&gt;B230,IF(דבד[[#This Row],[נשמר הדילוג?]]&lt;&gt;"",דבד[[#This Row],[נשמר הדילוג?]],I230),"")</f>
        <v>4</v>
      </c>
      <c r="J231">
        <f>IF(דבד[[#This Row],[נשמר הדילוג?]]&lt;&gt;"",1,IF(AND(J230&lt;&gt;"",דבד[[#This Row],[CycleNumber]]&gt;B230,J230&lt;&gt;4),IF(דבד[[#This Row],[f_n]]=דבד[[#This Row],[עד ועד]],1,J230+1),""))</f>
        <v>1</v>
      </c>
      <c r="K231">
        <f>IF(AND(דבד[[#This Row],[מחזור פעילות]]=1,OR(J230="",דבד[[#This Row],[נשמר הדילוג?]]&lt;&gt;"")),1,IF(דבד[[#This Row],[מחזור פעילות]]&lt;&gt;"",K230+1,""))</f>
        <v>1</v>
      </c>
      <c r="L231">
        <f>IF(דבד[[#This Row],[מחזור פעילות]]&lt;4,1,"")</f>
        <v>1</v>
      </c>
      <c r="M231" t="str">
        <f>IF(AND(דבד[[#This Row],[ספירת משך וסת]]&lt;&gt;"",דבד[[#This Row],[מחזור פעילות]]&lt;4,OR(דבד[[#This Row],[CycleNumber]]&gt;B232,B232="")),דבד[[#This Row],[ספירת משך וסת]],"")</f>
        <v/>
      </c>
      <c r="N231" t="str">
        <f>IF(AND(דבד[[#This Row],[נשמר הדילוג?]]&lt;&gt;"",J230&lt;&gt;""),1,"")</f>
        <v/>
      </c>
      <c r="O231" t="str">
        <f>IF(AND(דבד[[#This Row],[מחזור פעילות]]&lt;&gt;"",דבד[[#This Row],[עד ועד]]=D230,D230=D229),1,"")</f>
        <v/>
      </c>
      <c r="P231">
        <f>IF(דבד[[#This Row],[קביעת דילוג]]=1,דבד[[#This Row],[d_n]],"")</f>
        <v>4</v>
      </c>
      <c r="Q231">
        <f>IFERROR(IF(AND(דבד[[#This Row],[CycleNumber]]&gt;3,IF(דבד[[#This Row],[d_n]]=0,"",דבד[[#This Row],[b_n]]-E230=E230-E229)),1,""),"")</f>
        <v>1</v>
      </c>
      <c r="R231">
        <f>IF(IFERROR(LOOKUP(דבד[[#This Row],[ClientID]],קביעויות[דילוג בתוך דילוג]),FALSE)=דבד[[#This Row],[ClientID]],1,"")</f>
        <v>1</v>
      </c>
    </row>
    <row r="232" spans="1:18" x14ac:dyDescent="0.25">
      <c r="A232" t="s">
        <v>20</v>
      </c>
      <c r="B232">
        <v>11</v>
      </c>
      <c r="C232">
        <v>31</v>
      </c>
      <c r="D232">
        <f>דבד[[#This Row],[LengthofCycle]]+1</f>
        <v>32</v>
      </c>
      <c r="E232">
        <f>IF(דבד[[#This Row],[CycleNumber]]&gt;1,דבד[[#This Row],[LengthofCycle]]-C231,"")</f>
        <v>2</v>
      </c>
      <c r="F232">
        <f>IF(דבד[[#This Row],[CycleNumber]]&gt;2,דבד[[#This Row],[b_n]]-E231,"")</f>
        <v>-2</v>
      </c>
      <c r="G232">
        <f>IF(דבד[[#This Row],[הפרש דילוג אחרון שנקבע]]&lt;&gt;"",D231+E231+דבד[[#This Row],[הפרש דילוג אחרון שנקבע]],"")</f>
        <v>38</v>
      </c>
      <c r="H232">
        <f>IF(AND(דבד[[#This Row],[מחזור פעילות]]&lt;&gt;"",דבד[[#This Row],[מחזור פעילות]]&lt;4,דבד[[#This Row],[CycleNumber]]&lt;B233),IF(G233=D233,1,0),"")</f>
        <v>0</v>
      </c>
      <c r="I232">
        <f>IF(דבד[[#This Row],[CycleNumber]]&gt;B231,IF(דבד[[#This Row],[נשמר הדילוג?]]&lt;&gt;"",דבד[[#This Row],[נשמר הדילוג?]],I231),"")</f>
        <v>4</v>
      </c>
      <c r="J232">
        <f>IF(דבד[[#This Row],[נשמר הדילוג?]]&lt;&gt;"",1,IF(AND(J231&lt;&gt;"",דבד[[#This Row],[CycleNumber]]&gt;B231,J231&lt;&gt;4),IF(דבד[[#This Row],[f_n]]=דבד[[#This Row],[עד ועד]],1,J231+1),""))</f>
        <v>2</v>
      </c>
      <c r="K232">
        <f>IF(AND(דבד[[#This Row],[מחזור פעילות]]=1,OR(J231="",דבד[[#This Row],[נשמר הדילוג?]]&lt;&gt;"")),1,IF(דבד[[#This Row],[מחזור פעילות]]&lt;&gt;"",K231+1,""))</f>
        <v>2</v>
      </c>
      <c r="L232">
        <f>IF(דבד[[#This Row],[מחזור פעילות]]&lt;4,1,"")</f>
        <v>1</v>
      </c>
      <c r="M232" t="str">
        <f>IF(AND(דבד[[#This Row],[ספירת משך וסת]]&lt;&gt;"",דבד[[#This Row],[מחזור פעילות]]&lt;4,OR(דבד[[#This Row],[CycleNumber]]&gt;B233,B233="")),דבד[[#This Row],[ספירת משך וסת]],"")</f>
        <v/>
      </c>
      <c r="N232" t="str">
        <f>IF(AND(דבד[[#This Row],[נשמר הדילוג?]]&lt;&gt;"",J231&lt;&gt;""),1,"")</f>
        <v/>
      </c>
      <c r="O232" t="str">
        <f>IF(AND(דבד[[#This Row],[מחזור פעילות]]&lt;&gt;"",דבד[[#This Row],[עד ועד]]=D231,D231=D230),1,"")</f>
        <v/>
      </c>
      <c r="P232" t="str">
        <f>IF(דבד[[#This Row],[קביעת דילוג]]=1,דבד[[#This Row],[d_n]],"")</f>
        <v/>
      </c>
      <c r="Q232" t="str">
        <f>IFERROR(IF(AND(דבד[[#This Row],[CycleNumber]]&gt;3,IF(דבד[[#This Row],[d_n]]=0,"",דבד[[#This Row],[b_n]]-E231=E231-E230)),1,""),"")</f>
        <v/>
      </c>
      <c r="R232">
        <f>IF(IFERROR(LOOKUP(דבד[[#This Row],[ClientID]],קביעויות[דילוג בתוך דילוג]),FALSE)=דבד[[#This Row],[ClientID]],1,"")</f>
        <v>1</v>
      </c>
    </row>
    <row r="233" spans="1:18" x14ac:dyDescent="0.25">
      <c r="A233" t="s">
        <v>20</v>
      </c>
      <c r="B233">
        <v>12</v>
      </c>
      <c r="C233">
        <v>26</v>
      </c>
      <c r="D233">
        <f>דבד[[#This Row],[LengthofCycle]]+1</f>
        <v>27</v>
      </c>
      <c r="E233">
        <f>IF(דבד[[#This Row],[CycleNumber]]&gt;1,דבד[[#This Row],[LengthofCycle]]-C232,"")</f>
        <v>-5</v>
      </c>
      <c r="F233">
        <f>IF(דבד[[#This Row],[CycleNumber]]&gt;2,דבד[[#This Row],[b_n]]-E232,"")</f>
        <v>-7</v>
      </c>
      <c r="G233">
        <f>IF(דבד[[#This Row],[הפרש דילוג אחרון שנקבע]]&lt;&gt;"",D232+E232+דבד[[#This Row],[הפרש דילוג אחרון שנקבע]],"")</f>
        <v>38</v>
      </c>
      <c r="H233">
        <f>IF(AND(דבד[[#This Row],[מחזור פעילות]]&lt;&gt;"",דבד[[#This Row],[מחזור פעילות]]&lt;4,דבד[[#This Row],[CycleNumber]]&lt;B234),IF(G234=D234,1,0),"")</f>
        <v>0</v>
      </c>
      <c r="I233">
        <f>IF(דבד[[#This Row],[CycleNumber]]&gt;B232,IF(דבד[[#This Row],[נשמר הדילוג?]]&lt;&gt;"",דבד[[#This Row],[נשמר הדילוג?]],I232),"")</f>
        <v>4</v>
      </c>
      <c r="J233">
        <f>IF(דבד[[#This Row],[נשמר הדילוג?]]&lt;&gt;"",1,IF(AND(J232&lt;&gt;"",דבד[[#This Row],[CycleNumber]]&gt;B232,J232&lt;&gt;4),IF(דבד[[#This Row],[f_n]]=דבד[[#This Row],[עד ועד]],1,J232+1),""))</f>
        <v>3</v>
      </c>
      <c r="K233">
        <f>IF(AND(דבד[[#This Row],[מחזור פעילות]]=1,OR(J232="",דבד[[#This Row],[נשמר הדילוג?]]&lt;&gt;"")),1,IF(דבד[[#This Row],[מחזור פעילות]]&lt;&gt;"",K232+1,""))</f>
        <v>3</v>
      </c>
      <c r="L233">
        <f>IF(דבד[[#This Row],[מחזור פעילות]]&lt;4,1,"")</f>
        <v>1</v>
      </c>
      <c r="M233" t="str">
        <f>IF(AND(דבד[[#This Row],[ספירת משך וסת]]&lt;&gt;"",דבד[[#This Row],[מחזור פעילות]]&lt;4,OR(דבד[[#This Row],[CycleNumber]]&gt;B234,B234="")),דבד[[#This Row],[ספירת משך וסת]],"")</f>
        <v/>
      </c>
      <c r="N233" t="str">
        <f>IF(AND(דבד[[#This Row],[נשמר הדילוג?]]&lt;&gt;"",J232&lt;&gt;""),1,"")</f>
        <v/>
      </c>
      <c r="O233" t="str">
        <f>IF(AND(דבד[[#This Row],[מחזור פעילות]]&lt;&gt;"",דבד[[#This Row],[עד ועד]]=D232,D232=D231),1,"")</f>
        <v/>
      </c>
      <c r="P233" t="str">
        <f>IF(דבד[[#This Row],[קביעת דילוג]]=1,דבד[[#This Row],[d_n]],"")</f>
        <v/>
      </c>
      <c r="Q233" t="str">
        <f>IFERROR(IF(AND(דבד[[#This Row],[CycleNumber]]&gt;3,IF(דבד[[#This Row],[d_n]]=0,"",דבד[[#This Row],[b_n]]-E232=E232-E231)),1,""),"")</f>
        <v/>
      </c>
      <c r="R233">
        <f>IF(IFERROR(LOOKUP(דבד[[#This Row],[ClientID]],קביעויות[דילוג בתוך דילוג]),FALSE)=דבד[[#This Row],[ClientID]],1,"")</f>
        <v>1</v>
      </c>
    </row>
    <row r="234" spans="1:18" x14ac:dyDescent="0.25">
      <c r="A234" t="s">
        <v>20</v>
      </c>
      <c r="B234">
        <v>13</v>
      </c>
      <c r="C234">
        <v>27</v>
      </c>
      <c r="D234">
        <f>דבד[[#This Row],[LengthofCycle]]+1</f>
        <v>28</v>
      </c>
      <c r="E234">
        <f>IF(דבד[[#This Row],[CycleNumber]]&gt;1,דבד[[#This Row],[LengthofCycle]]-C233,"")</f>
        <v>1</v>
      </c>
      <c r="F234">
        <f>IF(דבד[[#This Row],[CycleNumber]]&gt;2,דבד[[#This Row],[b_n]]-E233,"")</f>
        <v>6</v>
      </c>
      <c r="G234">
        <f>IF(דבד[[#This Row],[הפרש דילוג אחרון שנקבע]]&lt;&gt;"",D233+E233+דבד[[#This Row],[הפרש דילוג אחרון שנקבע]],"")</f>
        <v>26</v>
      </c>
      <c r="H234" t="str">
        <f>IF(AND(דבד[[#This Row],[מחזור פעילות]]&lt;&gt;"",דבד[[#This Row],[מחזור פעילות]]&lt;4,דבד[[#This Row],[CycleNumber]]&lt;B235),IF(G235=D235,1,0),"")</f>
        <v/>
      </c>
      <c r="I234">
        <f>IF(דבד[[#This Row],[CycleNumber]]&gt;B233,IF(דבד[[#This Row],[נשמר הדילוג?]]&lt;&gt;"",דבד[[#This Row],[נשמר הדילוג?]],I233),"")</f>
        <v>4</v>
      </c>
      <c r="J234">
        <f>IF(דבד[[#This Row],[נשמר הדילוג?]]&lt;&gt;"",1,IF(AND(J233&lt;&gt;"",דבד[[#This Row],[CycleNumber]]&gt;B233,J233&lt;&gt;4),IF(דבד[[#This Row],[f_n]]=דבד[[#This Row],[עד ועד]],1,J233+1),""))</f>
        <v>4</v>
      </c>
      <c r="K234">
        <f>IF(AND(דבד[[#This Row],[מחזור פעילות]]=1,OR(J233="",דבד[[#This Row],[נשמר הדילוג?]]&lt;&gt;"")),1,IF(דבד[[#This Row],[מחזור פעילות]]&lt;&gt;"",K233+1,""))</f>
        <v>4</v>
      </c>
      <c r="L234" t="str">
        <f>IF(דבד[[#This Row],[מחזור פעילות]]&lt;4,1,"")</f>
        <v/>
      </c>
      <c r="M234" t="str">
        <f>IF(AND(דבד[[#This Row],[ספירת משך וסת]]&lt;&gt;"",דבד[[#This Row],[מחזור פעילות]]&lt;4,OR(דבד[[#This Row],[CycleNumber]]&gt;B235,B235="")),דבד[[#This Row],[ספירת משך וסת]],"")</f>
        <v/>
      </c>
      <c r="N234" t="str">
        <f>IF(AND(דבד[[#This Row],[נשמר הדילוג?]]&lt;&gt;"",J233&lt;&gt;""),1,"")</f>
        <v/>
      </c>
      <c r="O234" t="str">
        <f>IF(AND(דבד[[#This Row],[מחזור פעילות]]&lt;&gt;"",דבד[[#This Row],[עד ועד]]=D233,D233=D232),1,"")</f>
        <v/>
      </c>
      <c r="P234" t="str">
        <f>IF(דבד[[#This Row],[קביעת דילוג]]=1,דבד[[#This Row],[d_n]],"")</f>
        <v/>
      </c>
      <c r="Q234" t="str">
        <f>IFERROR(IF(AND(דבד[[#This Row],[CycleNumber]]&gt;3,IF(דבד[[#This Row],[d_n]]=0,"",דבד[[#This Row],[b_n]]-E233=E233-E232)),1,""),"")</f>
        <v/>
      </c>
      <c r="R234">
        <f>IF(IFERROR(LOOKUP(דבד[[#This Row],[ClientID]],קביעויות[דילוג בתוך דילוג]),FALSE)=דבד[[#This Row],[ClientID]],1,"")</f>
        <v>1</v>
      </c>
    </row>
    <row r="235" spans="1:18" x14ac:dyDescent="0.25">
      <c r="A235" t="s">
        <v>21</v>
      </c>
      <c r="B235">
        <v>1</v>
      </c>
      <c r="C235">
        <v>35</v>
      </c>
      <c r="D235">
        <f>דבד[[#This Row],[LengthofCycle]]+1</f>
        <v>36</v>
      </c>
      <c r="E235" t="str">
        <f>IF(דבד[[#This Row],[CycleNumber]]&gt;1,דבד[[#This Row],[LengthofCycle]]-C234,"")</f>
        <v/>
      </c>
      <c r="F235" t="str">
        <f>IF(דבד[[#This Row],[CycleNumber]]&gt;2,דבד[[#This Row],[b_n]]-E234,"")</f>
        <v/>
      </c>
      <c r="G235" t="str">
        <f>IF(דבד[[#This Row],[הפרש דילוג אחרון שנקבע]]&lt;&gt;"",D234+E234+דבד[[#This Row],[הפרש דילוג אחרון שנקבע]],"")</f>
        <v/>
      </c>
      <c r="H235" t="str">
        <f>IF(AND(דבד[[#This Row],[מחזור פעילות]]&lt;&gt;"",דבד[[#This Row],[מחזור פעילות]]&lt;4,דבד[[#This Row],[CycleNumber]]&lt;B236),IF(G236=D236,1,0),"")</f>
        <v/>
      </c>
      <c r="I235" t="str">
        <f>IF(דבד[[#This Row],[CycleNumber]]&gt;B234,IF(דבד[[#This Row],[נשמר הדילוג?]]&lt;&gt;"",דבד[[#This Row],[נשמר הדילוג?]],I234),"")</f>
        <v/>
      </c>
      <c r="J235" t="str">
        <f>IF(דבד[[#This Row],[נשמר הדילוג?]]&lt;&gt;"",1,IF(AND(J234&lt;&gt;"",דבד[[#This Row],[CycleNumber]]&gt;B234,J234&lt;&gt;4),IF(דבד[[#This Row],[f_n]]=דבד[[#This Row],[עד ועד]],1,J234+1),""))</f>
        <v/>
      </c>
      <c r="K235" t="str">
        <f>IF(AND(דבד[[#This Row],[מחזור פעילות]]=1,OR(J234="",דבד[[#This Row],[נשמר הדילוג?]]&lt;&gt;"")),1,IF(דבד[[#This Row],[מחזור פעילות]]&lt;&gt;"",K234+1,""))</f>
        <v/>
      </c>
      <c r="L235" t="str">
        <f>IF(דבד[[#This Row],[מחזור פעילות]]&lt;4,1,"")</f>
        <v/>
      </c>
      <c r="M235" t="str">
        <f>IF(AND(דבד[[#This Row],[ספירת משך וסת]]&lt;&gt;"",דבד[[#This Row],[מחזור פעילות]]&lt;4,OR(דבד[[#This Row],[CycleNumber]]&gt;B236,B236="")),דבד[[#This Row],[ספירת משך וסת]],"")</f>
        <v/>
      </c>
      <c r="N235" t="str">
        <f>IF(AND(דבד[[#This Row],[נשמר הדילוג?]]&lt;&gt;"",J234&lt;&gt;""),1,"")</f>
        <v/>
      </c>
      <c r="O235" t="str">
        <f>IF(AND(דבד[[#This Row],[מחזור פעילות]]&lt;&gt;"",דבד[[#This Row],[עד ועד]]=D234,D234=D233),1,"")</f>
        <v/>
      </c>
      <c r="P235" t="str">
        <f>IF(דבד[[#This Row],[קביעת דילוג]]=1,דבד[[#This Row],[d_n]],"")</f>
        <v/>
      </c>
      <c r="Q235" t="str">
        <f>IFERROR(IF(AND(דבד[[#This Row],[CycleNumber]]&gt;3,IF(דבד[[#This Row],[d_n]]=0,"",דבד[[#This Row],[b_n]]-E234=E234-E233)),1,""),"")</f>
        <v/>
      </c>
      <c r="R235">
        <f>IF(IFERROR(LOOKUP(דבד[[#This Row],[ClientID]],קביעויות[דילוג בתוך דילוג]),FALSE)=דבד[[#This Row],[ClientID]],1,"")</f>
        <v>1</v>
      </c>
    </row>
    <row r="236" spans="1:18" x14ac:dyDescent="0.25">
      <c r="A236" t="s">
        <v>21</v>
      </c>
      <c r="B236">
        <v>2</v>
      </c>
      <c r="C236">
        <v>27</v>
      </c>
      <c r="D236">
        <f>דבד[[#This Row],[LengthofCycle]]+1</f>
        <v>28</v>
      </c>
      <c r="E236">
        <f>IF(דבד[[#This Row],[CycleNumber]]&gt;1,דבד[[#This Row],[LengthofCycle]]-C235,"")</f>
        <v>-8</v>
      </c>
      <c r="F236" t="str">
        <f>IF(דבד[[#This Row],[CycleNumber]]&gt;2,דבד[[#This Row],[b_n]]-E235,"")</f>
        <v/>
      </c>
      <c r="G236" t="str">
        <f>IF(דבד[[#This Row],[הפרש דילוג אחרון שנקבע]]&lt;&gt;"",D235+E235+דבד[[#This Row],[הפרש דילוג אחרון שנקבע]],"")</f>
        <v/>
      </c>
      <c r="H236" t="str">
        <f>IF(AND(דבד[[#This Row],[מחזור פעילות]]&lt;&gt;"",דבד[[#This Row],[מחזור פעילות]]&lt;4,דבד[[#This Row],[CycleNumber]]&lt;B237),IF(G237=D237,1,0),"")</f>
        <v/>
      </c>
      <c r="I236" t="str">
        <f>IF(דבד[[#This Row],[CycleNumber]]&gt;B235,IF(דבד[[#This Row],[נשמר הדילוג?]]&lt;&gt;"",דבד[[#This Row],[נשמר הדילוג?]],I235),"")</f>
        <v/>
      </c>
      <c r="J236" t="str">
        <f>IF(דבד[[#This Row],[נשמר הדילוג?]]&lt;&gt;"",1,IF(AND(J235&lt;&gt;"",דבד[[#This Row],[CycleNumber]]&gt;B235,J235&lt;&gt;4),IF(דבד[[#This Row],[f_n]]=דבד[[#This Row],[עד ועד]],1,J235+1),""))</f>
        <v/>
      </c>
      <c r="K236" t="str">
        <f>IF(AND(דבד[[#This Row],[מחזור פעילות]]=1,OR(J235="",דבד[[#This Row],[נשמר הדילוג?]]&lt;&gt;"")),1,IF(דבד[[#This Row],[מחזור פעילות]]&lt;&gt;"",K235+1,""))</f>
        <v/>
      </c>
      <c r="L236" t="str">
        <f>IF(דבד[[#This Row],[מחזור פעילות]]&lt;4,1,"")</f>
        <v/>
      </c>
      <c r="M236" t="str">
        <f>IF(AND(דבד[[#This Row],[ספירת משך וסת]]&lt;&gt;"",דבד[[#This Row],[מחזור פעילות]]&lt;4,OR(דבד[[#This Row],[CycleNumber]]&gt;B237,B237="")),דבד[[#This Row],[ספירת משך וסת]],"")</f>
        <v/>
      </c>
      <c r="N236" t="str">
        <f>IF(AND(דבד[[#This Row],[נשמר הדילוג?]]&lt;&gt;"",J235&lt;&gt;""),1,"")</f>
        <v/>
      </c>
      <c r="O236" t="str">
        <f>IF(AND(דבד[[#This Row],[מחזור פעילות]]&lt;&gt;"",דבד[[#This Row],[עד ועד]]=D235,D235=D234),1,"")</f>
        <v/>
      </c>
      <c r="P236" t="str">
        <f>IF(דבד[[#This Row],[קביעת דילוג]]=1,דבד[[#This Row],[d_n]],"")</f>
        <v/>
      </c>
      <c r="Q236" t="str">
        <f>IFERROR(IF(AND(דבד[[#This Row],[CycleNumber]]&gt;3,IF(דבד[[#This Row],[d_n]]=0,"",דבד[[#This Row],[b_n]]-E235=E235-E234)),1,""),"")</f>
        <v/>
      </c>
      <c r="R236">
        <f>IF(IFERROR(LOOKUP(דבד[[#This Row],[ClientID]],קביעויות[דילוג בתוך דילוג]),FALSE)=דבד[[#This Row],[ClientID]],1,"")</f>
        <v>1</v>
      </c>
    </row>
    <row r="237" spans="1:18" x14ac:dyDescent="0.25">
      <c r="A237" t="s">
        <v>21</v>
      </c>
      <c r="B237">
        <v>3</v>
      </c>
      <c r="C237">
        <v>29</v>
      </c>
      <c r="D237">
        <f>דבד[[#This Row],[LengthofCycle]]+1</f>
        <v>30</v>
      </c>
      <c r="E237">
        <f>IF(דבד[[#This Row],[CycleNumber]]&gt;1,דבד[[#This Row],[LengthofCycle]]-C236,"")</f>
        <v>2</v>
      </c>
      <c r="F237">
        <f>IF(דבד[[#This Row],[CycleNumber]]&gt;2,דבד[[#This Row],[b_n]]-E236,"")</f>
        <v>10</v>
      </c>
      <c r="G237" t="str">
        <f>IF(דבד[[#This Row],[הפרש דילוג אחרון שנקבע]]&lt;&gt;"",D236+E236+דבד[[#This Row],[הפרש דילוג אחרון שנקבע]],"")</f>
        <v/>
      </c>
      <c r="H237" t="str">
        <f>IF(AND(דבד[[#This Row],[מחזור פעילות]]&lt;&gt;"",דבד[[#This Row],[מחזור פעילות]]&lt;4,דבד[[#This Row],[CycleNumber]]&lt;B238),IF(G238=D238,1,0),"")</f>
        <v/>
      </c>
      <c r="I237" t="str">
        <f>IF(דבד[[#This Row],[CycleNumber]]&gt;B236,IF(דבד[[#This Row],[נשמר הדילוג?]]&lt;&gt;"",דבד[[#This Row],[נשמר הדילוג?]],I236),"")</f>
        <v/>
      </c>
      <c r="J237" t="str">
        <f>IF(דבד[[#This Row],[נשמר הדילוג?]]&lt;&gt;"",1,IF(AND(J236&lt;&gt;"",דבד[[#This Row],[CycleNumber]]&gt;B236,J236&lt;&gt;4),IF(דבד[[#This Row],[f_n]]=דבד[[#This Row],[עד ועד]],1,J236+1),""))</f>
        <v/>
      </c>
      <c r="K237" t="str">
        <f>IF(AND(דבד[[#This Row],[מחזור פעילות]]=1,OR(J236="",דבד[[#This Row],[נשמר הדילוג?]]&lt;&gt;"")),1,IF(דבד[[#This Row],[מחזור פעילות]]&lt;&gt;"",K236+1,""))</f>
        <v/>
      </c>
      <c r="L237" t="str">
        <f>IF(דבד[[#This Row],[מחזור פעילות]]&lt;4,1,"")</f>
        <v/>
      </c>
      <c r="M237" t="str">
        <f>IF(AND(דבד[[#This Row],[ספירת משך וסת]]&lt;&gt;"",דבד[[#This Row],[מחזור פעילות]]&lt;4,OR(דבד[[#This Row],[CycleNumber]]&gt;B238,B238="")),דבד[[#This Row],[ספירת משך וסת]],"")</f>
        <v/>
      </c>
      <c r="N237" t="str">
        <f>IF(AND(דבד[[#This Row],[נשמר הדילוג?]]&lt;&gt;"",J236&lt;&gt;""),1,"")</f>
        <v/>
      </c>
      <c r="O237" t="str">
        <f>IF(AND(דבד[[#This Row],[מחזור פעילות]]&lt;&gt;"",דבד[[#This Row],[עד ועד]]=D236,D236=D235),1,"")</f>
        <v/>
      </c>
      <c r="P237" t="str">
        <f>IF(דבד[[#This Row],[קביעת דילוג]]=1,דבד[[#This Row],[d_n]],"")</f>
        <v/>
      </c>
      <c r="Q237" t="str">
        <f>IFERROR(IF(AND(דבד[[#This Row],[CycleNumber]]&gt;3,IF(דבד[[#This Row],[d_n]]=0,"",דבד[[#This Row],[b_n]]-E236=E236-E235)),1,""),"")</f>
        <v/>
      </c>
      <c r="R237">
        <f>IF(IFERROR(LOOKUP(דבד[[#This Row],[ClientID]],קביעויות[דילוג בתוך דילוג]),FALSE)=דבד[[#This Row],[ClientID]],1,"")</f>
        <v>1</v>
      </c>
    </row>
    <row r="238" spans="1:18" x14ac:dyDescent="0.25">
      <c r="A238" t="s">
        <v>21</v>
      </c>
      <c r="B238">
        <v>4</v>
      </c>
      <c r="C238">
        <v>31</v>
      </c>
      <c r="D238">
        <f>דבד[[#This Row],[LengthofCycle]]+1</f>
        <v>32</v>
      </c>
      <c r="E238">
        <f>IF(דבד[[#This Row],[CycleNumber]]&gt;1,דבד[[#This Row],[LengthofCycle]]-C237,"")</f>
        <v>2</v>
      </c>
      <c r="F238">
        <f>IF(דבד[[#This Row],[CycleNumber]]&gt;2,דבד[[#This Row],[b_n]]-E237,"")</f>
        <v>0</v>
      </c>
      <c r="G238" t="str">
        <f>IF(דבד[[#This Row],[הפרש דילוג אחרון שנקבע]]&lt;&gt;"",D237+E237+דבד[[#This Row],[הפרש דילוג אחרון שנקבע]],"")</f>
        <v/>
      </c>
      <c r="H238" t="str">
        <f>IF(AND(דבד[[#This Row],[מחזור פעילות]]&lt;&gt;"",דבד[[#This Row],[מחזור פעילות]]&lt;4,דבד[[#This Row],[CycleNumber]]&lt;B239),IF(G239=D239,1,0),"")</f>
        <v/>
      </c>
      <c r="I238" t="str">
        <f>IF(דבד[[#This Row],[CycleNumber]]&gt;B237,IF(דבד[[#This Row],[נשמר הדילוג?]]&lt;&gt;"",דבד[[#This Row],[נשמר הדילוג?]],I237),"")</f>
        <v/>
      </c>
      <c r="J238" t="str">
        <f>IF(דבד[[#This Row],[נשמר הדילוג?]]&lt;&gt;"",1,IF(AND(J237&lt;&gt;"",דבד[[#This Row],[CycleNumber]]&gt;B237,J237&lt;&gt;4),IF(דבד[[#This Row],[f_n]]=דבד[[#This Row],[עד ועד]],1,J237+1),""))</f>
        <v/>
      </c>
      <c r="K238" t="str">
        <f>IF(AND(דבד[[#This Row],[מחזור פעילות]]=1,OR(J237="",דבד[[#This Row],[נשמר הדילוג?]]&lt;&gt;"")),1,IF(דבד[[#This Row],[מחזור פעילות]]&lt;&gt;"",K237+1,""))</f>
        <v/>
      </c>
      <c r="L238" t="str">
        <f>IF(דבד[[#This Row],[מחזור פעילות]]&lt;4,1,"")</f>
        <v/>
      </c>
      <c r="M238" t="str">
        <f>IF(AND(דבד[[#This Row],[ספירת משך וסת]]&lt;&gt;"",דבד[[#This Row],[מחזור פעילות]]&lt;4,OR(דבד[[#This Row],[CycleNumber]]&gt;B239,B239="")),דבד[[#This Row],[ספירת משך וסת]],"")</f>
        <v/>
      </c>
      <c r="N238" t="str">
        <f>IF(AND(דבד[[#This Row],[נשמר הדילוג?]]&lt;&gt;"",J237&lt;&gt;""),1,"")</f>
        <v/>
      </c>
      <c r="O238" t="str">
        <f>IF(AND(דבד[[#This Row],[מחזור פעילות]]&lt;&gt;"",דבד[[#This Row],[עד ועד]]=D237,D237=D236),1,"")</f>
        <v/>
      </c>
      <c r="P238" t="str">
        <f>IF(דבד[[#This Row],[קביעת דילוג]]=1,דבד[[#This Row],[d_n]],"")</f>
        <v/>
      </c>
      <c r="Q238" t="str">
        <f>IFERROR(IF(AND(דבד[[#This Row],[CycleNumber]]&gt;3,IF(דבד[[#This Row],[d_n]]=0,"",דבד[[#This Row],[b_n]]-E237=E237-E236)),1,""),"")</f>
        <v/>
      </c>
      <c r="R238">
        <f>IF(IFERROR(LOOKUP(דבד[[#This Row],[ClientID]],קביעויות[דילוג בתוך דילוג]),FALSE)=דבד[[#This Row],[ClientID]],1,"")</f>
        <v>1</v>
      </c>
    </row>
    <row r="239" spans="1:18" x14ac:dyDescent="0.25">
      <c r="A239" t="s">
        <v>21</v>
      </c>
      <c r="B239">
        <v>5</v>
      </c>
      <c r="C239">
        <v>31</v>
      </c>
      <c r="D239">
        <f>דבד[[#This Row],[LengthofCycle]]+1</f>
        <v>32</v>
      </c>
      <c r="E239">
        <f>IF(דבד[[#This Row],[CycleNumber]]&gt;1,דבד[[#This Row],[LengthofCycle]]-C238,"")</f>
        <v>0</v>
      </c>
      <c r="F239">
        <f>IF(דבד[[#This Row],[CycleNumber]]&gt;2,דבד[[#This Row],[b_n]]-E238,"")</f>
        <v>-2</v>
      </c>
      <c r="G239" t="str">
        <f>IF(דבד[[#This Row],[הפרש דילוג אחרון שנקבע]]&lt;&gt;"",D238+E238+דבד[[#This Row],[הפרש דילוג אחרון שנקבע]],"")</f>
        <v/>
      </c>
      <c r="H239" t="str">
        <f>IF(AND(דבד[[#This Row],[מחזור פעילות]]&lt;&gt;"",דבד[[#This Row],[מחזור פעילות]]&lt;4,דבד[[#This Row],[CycleNumber]]&lt;B240),IF(G240=D240,1,0),"")</f>
        <v/>
      </c>
      <c r="I239" t="str">
        <f>IF(דבד[[#This Row],[CycleNumber]]&gt;B238,IF(דבד[[#This Row],[נשמר הדילוג?]]&lt;&gt;"",דבד[[#This Row],[נשמר הדילוג?]],I238),"")</f>
        <v/>
      </c>
      <c r="J239" t="str">
        <f>IF(דבד[[#This Row],[נשמר הדילוג?]]&lt;&gt;"",1,IF(AND(J238&lt;&gt;"",דבד[[#This Row],[CycleNumber]]&gt;B238,J238&lt;&gt;4),IF(דבד[[#This Row],[f_n]]=דבד[[#This Row],[עד ועד]],1,J238+1),""))</f>
        <v/>
      </c>
      <c r="K239" t="str">
        <f>IF(AND(דבד[[#This Row],[מחזור פעילות]]=1,OR(J238="",דבד[[#This Row],[נשמר הדילוג?]]&lt;&gt;"")),1,IF(דבד[[#This Row],[מחזור פעילות]]&lt;&gt;"",K238+1,""))</f>
        <v/>
      </c>
      <c r="L239" t="str">
        <f>IF(דבד[[#This Row],[מחזור פעילות]]&lt;4,1,"")</f>
        <v/>
      </c>
      <c r="M239" t="str">
        <f>IF(AND(דבד[[#This Row],[ספירת משך וסת]]&lt;&gt;"",דבד[[#This Row],[מחזור פעילות]]&lt;4,OR(דבד[[#This Row],[CycleNumber]]&gt;B240,B240="")),דבד[[#This Row],[ספירת משך וסת]],"")</f>
        <v/>
      </c>
      <c r="N239" t="str">
        <f>IF(AND(דבד[[#This Row],[נשמר הדילוג?]]&lt;&gt;"",J238&lt;&gt;""),1,"")</f>
        <v/>
      </c>
      <c r="O239" t="str">
        <f>IF(AND(דבד[[#This Row],[מחזור פעילות]]&lt;&gt;"",דבד[[#This Row],[עד ועד]]=D238,D238=D237),1,"")</f>
        <v/>
      </c>
      <c r="P239" t="str">
        <f>IF(דבד[[#This Row],[קביעת דילוג]]=1,דבד[[#This Row],[d_n]],"")</f>
        <v/>
      </c>
      <c r="Q239" t="str">
        <f>IFERROR(IF(AND(דבד[[#This Row],[CycleNumber]]&gt;3,IF(דבד[[#This Row],[d_n]]=0,"",דבד[[#This Row],[b_n]]-E238=E238-E237)),1,""),"")</f>
        <v/>
      </c>
      <c r="R239">
        <f>IF(IFERROR(LOOKUP(דבד[[#This Row],[ClientID]],קביעויות[דילוג בתוך דילוג]),FALSE)=דבד[[#This Row],[ClientID]],1,"")</f>
        <v>1</v>
      </c>
    </row>
    <row r="240" spans="1:18" x14ac:dyDescent="0.25">
      <c r="A240" t="s">
        <v>21</v>
      </c>
      <c r="B240">
        <v>6</v>
      </c>
      <c r="C240">
        <v>31</v>
      </c>
      <c r="D240">
        <f>דבד[[#This Row],[LengthofCycle]]+1</f>
        <v>32</v>
      </c>
      <c r="E240">
        <f>IF(דבד[[#This Row],[CycleNumber]]&gt;1,דבד[[#This Row],[LengthofCycle]]-C239,"")</f>
        <v>0</v>
      </c>
      <c r="F240">
        <f>IF(דבד[[#This Row],[CycleNumber]]&gt;2,דבד[[#This Row],[b_n]]-E239,"")</f>
        <v>0</v>
      </c>
      <c r="G240" t="str">
        <f>IF(דבד[[#This Row],[הפרש דילוג אחרון שנקבע]]&lt;&gt;"",D239+E239+דבד[[#This Row],[הפרש דילוג אחרון שנקבע]],"")</f>
        <v/>
      </c>
      <c r="H240" t="str">
        <f>IF(AND(דבד[[#This Row],[מחזור פעילות]]&lt;&gt;"",דבד[[#This Row],[מחזור פעילות]]&lt;4,דבד[[#This Row],[CycleNumber]]&lt;B241),IF(G241=D241,1,0),"")</f>
        <v/>
      </c>
      <c r="I240" t="str">
        <f>IF(דבד[[#This Row],[CycleNumber]]&gt;B239,IF(דבד[[#This Row],[נשמר הדילוג?]]&lt;&gt;"",דבד[[#This Row],[נשמר הדילוג?]],I239),"")</f>
        <v/>
      </c>
      <c r="J240" t="str">
        <f>IF(דבד[[#This Row],[נשמר הדילוג?]]&lt;&gt;"",1,IF(AND(J239&lt;&gt;"",דבד[[#This Row],[CycleNumber]]&gt;B239,J239&lt;&gt;4),IF(דבד[[#This Row],[f_n]]=דבד[[#This Row],[עד ועד]],1,J239+1),""))</f>
        <v/>
      </c>
      <c r="K240" t="str">
        <f>IF(AND(דבד[[#This Row],[מחזור פעילות]]=1,OR(J239="",דבד[[#This Row],[נשמר הדילוג?]]&lt;&gt;"")),1,IF(דבד[[#This Row],[מחזור פעילות]]&lt;&gt;"",K239+1,""))</f>
        <v/>
      </c>
      <c r="L240" t="str">
        <f>IF(דבד[[#This Row],[מחזור פעילות]]&lt;4,1,"")</f>
        <v/>
      </c>
      <c r="M240" t="str">
        <f>IF(AND(דבד[[#This Row],[ספירת משך וסת]]&lt;&gt;"",דבד[[#This Row],[מחזור פעילות]]&lt;4,OR(דבד[[#This Row],[CycleNumber]]&gt;B241,B241="")),דבד[[#This Row],[ספירת משך וסת]],"")</f>
        <v/>
      </c>
      <c r="N240" t="str">
        <f>IF(AND(דבד[[#This Row],[נשמר הדילוג?]]&lt;&gt;"",J239&lt;&gt;""),1,"")</f>
        <v/>
      </c>
      <c r="O240" t="str">
        <f>IF(AND(דבד[[#This Row],[מחזור פעילות]]&lt;&gt;"",דבד[[#This Row],[עד ועד]]=D239,D239=D238),1,"")</f>
        <v/>
      </c>
      <c r="P240" t="str">
        <f>IF(דבד[[#This Row],[קביעת דילוג]]=1,דבד[[#This Row],[d_n]],"")</f>
        <v/>
      </c>
      <c r="Q240" t="str">
        <f>IFERROR(IF(AND(דבד[[#This Row],[CycleNumber]]&gt;3,IF(דבד[[#This Row],[d_n]]=0,"",דבד[[#This Row],[b_n]]-E239=E239-E238)),1,""),"")</f>
        <v/>
      </c>
      <c r="R240">
        <f>IF(IFERROR(LOOKUP(דבד[[#This Row],[ClientID]],קביעויות[דילוג בתוך דילוג]),FALSE)=דבד[[#This Row],[ClientID]],1,"")</f>
        <v>1</v>
      </c>
    </row>
    <row r="241" spans="1:18" x14ac:dyDescent="0.25">
      <c r="A241" t="s">
        <v>21</v>
      </c>
      <c r="B241">
        <v>7</v>
      </c>
      <c r="C241">
        <v>31</v>
      </c>
      <c r="D241">
        <f>דבד[[#This Row],[LengthofCycle]]+1</f>
        <v>32</v>
      </c>
      <c r="E241">
        <f>IF(דבד[[#This Row],[CycleNumber]]&gt;1,דבד[[#This Row],[LengthofCycle]]-C240,"")</f>
        <v>0</v>
      </c>
      <c r="F241">
        <f>IF(דבד[[#This Row],[CycleNumber]]&gt;2,דבד[[#This Row],[b_n]]-E240,"")</f>
        <v>0</v>
      </c>
      <c r="G241" t="str">
        <f>IF(דבד[[#This Row],[הפרש דילוג אחרון שנקבע]]&lt;&gt;"",D240+E240+דבד[[#This Row],[הפרש דילוג אחרון שנקבע]],"")</f>
        <v/>
      </c>
      <c r="H241" t="str">
        <f>IF(AND(דבד[[#This Row],[מחזור פעילות]]&lt;&gt;"",דבד[[#This Row],[מחזור פעילות]]&lt;4,דבד[[#This Row],[CycleNumber]]&lt;B242),IF(G242=D242,1,0),"")</f>
        <v/>
      </c>
      <c r="I241" t="str">
        <f>IF(דבד[[#This Row],[CycleNumber]]&gt;B240,IF(דבד[[#This Row],[נשמר הדילוג?]]&lt;&gt;"",דבד[[#This Row],[נשמר הדילוג?]],I240),"")</f>
        <v/>
      </c>
      <c r="J241" t="str">
        <f>IF(דבד[[#This Row],[נשמר הדילוג?]]&lt;&gt;"",1,IF(AND(J240&lt;&gt;"",דבד[[#This Row],[CycleNumber]]&gt;B240,J240&lt;&gt;4),IF(דבד[[#This Row],[f_n]]=דבד[[#This Row],[עד ועד]],1,J240+1),""))</f>
        <v/>
      </c>
      <c r="K241" t="str">
        <f>IF(AND(דבד[[#This Row],[מחזור פעילות]]=1,OR(J240="",דבד[[#This Row],[נשמר הדילוג?]]&lt;&gt;"")),1,IF(דבד[[#This Row],[מחזור פעילות]]&lt;&gt;"",K240+1,""))</f>
        <v/>
      </c>
      <c r="L241" t="str">
        <f>IF(דבד[[#This Row],[מחזור פעילות]]&lt;4,1,"")</f>
        <v/>
      </c>
      <c r="M241" t="str">
        <f>IF(AND(דבד[[#This Row],[ספירת משך וסת]]&lt;&gt;"",דבד[[#This Row],[מחזור פעילות]]&lt;4,OR(דבד[[#This Row],[CycleNumber]]&gt;B242,B242="")),דבד[[#This Row],[ספירת משך וסת]],"")</f>
        <v/>
      </c>
      <c r="N241" t="str">
        <f>IF(AND(דבד[[#This Row],[נשמר הדילוג?]]&lt;&gt;"",J240&lt;&gt;""),1,"")</f>
        <v/>
      </c>
      <c r="O241" t="str">
        <f>IF(AND(דבד[[#This Row],[מחזור פעילות]]&lt;&gt;"",דבד[[#This Row],[עד ועד]]=D240,D240=D239),1,"")</f>
        <v/>
      </c>
      <c r="P241" t="str">
        <f>IF(דבד[[#This Row],[קביעת דילוג]]=1,דבד[[#This Row],[d_n]],"")</f>
        <v/>
      </c>
      <c r="Q241" t="str">
        <f>IFERROR(IF(AND(דבד[[#This Row],[CycleNumber]]&gt;3,IF(דבד[[#This Row],[d_n]]=0,"",דבד[[#This Row],[b_n]]-E240=E240-E239)),1,""),"")</f>
        <v/>
      </c>
      <c r="R241">
        <f>IF(IFERROR(LOOKUP(דבד[[#This Row],[ClientID]],קביעויות[דילוג בתוך דילוג]),FALSE)=דבד[[#This Row],[ClientID]],1,"")</f>
        <v>1</v>
      </c>
    </row>
    <row r="242" spans="1:18" x14ac:dyDescent="0.25">
      <c r="A242" t="s">
        <v>21</v>
      </c>
      <c r="B242">
        <v>8</v>
      </c>
      <c r="C242">
        <v>30</v>
      </c>
      <c r="D242">
        <f>דבד[[#This Row],[LengthofCycle]]+1</f>
        <v>31</v>
      </c>
      <c r="E242">
        <f>IF(דבד[[#This Row],[CycleNumber]]&gt;1,דבד[[#This Row],[LengthofCycle]]-C241,"")</f>
        <v>-1</v>
      </c>
      <c r="F242">
        <f>IF(דבד[[#This Row],[CycleNumber]]&gt;2,דבד[[#This Row],[b_n]]-E241,"")</f>
        <v>-1</v>
      </c>
      <c r="G242" t="str">
        <f>IF(דבד[[#This Row],[הפרש דילוג אחרון שנקבע]]&lt;&gt;"",D241+E241+דבד[[#This Row],[הפרש דילוג אחרון שנקבע]],"")</f>
        <v/>
      </c>
      <c r="H242" t="str">
        <f>IF(AND(דבד[[#This Row],[מחזור פעילות]]&lt;&gt;"",דבד[[#This Row],[מחזור פעילות]]&lt;4,דבד[[#This Row],[CycleNumber]]&lt;B243),IF(G243=D243,1,0),"")</f>
        <v/>
      </c>
      <c r="I242" t="str">
        <f>IF(דבד[[#This Row],[CycleNumber]]&gt;B241,IF(דבד[[#This Row],[נשמר הדילוג?]]&lt;&gt;"",דבד[[#This Row],[נשמר הדילוג?]],I241),"")</f>
        <v/>
      </c>
      <c r="J242" t="str">
        <f>IF(דבד[[#This Row],[נשמר הדילוג?]]&lt;&gt;"",1,IF(AND(J241&lt;&gt;"",דבד[[#This Row],[CycleNumber]]&gt;B241,J241&lt;&gt;4),IF(דבד[[#This Row],[f_n]]=דבד[[#This Row],[עד ועד]],1,J241+1),""))</f>
        <v/>
      </c>
      <c r="K242" t="str">
        <f>IF(AND(דבד[[#This Row],[מחזור פעילות]]=1,OR(J241="",דבד[[#This Row],[נשמר הדילוג?]]&lt;&gt;"")),1,IF(דבד[[#This Row],[מחזור פעילות]]&lt;&gt;"",K241+1,""))</f>
        <v/>
      </c>
      <c r="L242" t="str">
        <f>IF(דבד[[#This Row],[מחזור פעילות]]&lt;4,1,"")</f>
        <v/>
      </c>
      <c r="M242" t="str">
        <f>IF(AND(דבד[[#This Row],[ספירת משך וסת]]&lt;&gt;"",דבד[[#This Row],[מחזור פעילות]]&lt;4,OR(דבד[[#This Row],[CycleNumber]]&gt;B243,B243="")),דבד[[#This Row],[ספירת משך וסת]],"")</f>
        <v/>
      </c>
      <c r="N242" t="str">
        <f>IF(AND(דבד[[#This Row],[נשמר הדילוג?]]&lt;&gt;"",J241&lt;&gt;""),1,"")</f>
        <v/>
      </c>
      <c r="O242" t="str">
        <f>IF(AND(דבד[[#This Row],[מחזור פעילות]]&lt;&gt;"",דבד[[#This Row],[עד ועד]]=D241,D241=D240),1,"")</f>
        <v/>
      </c>
      <c r="P242" t="str">
        <f>IF(דבד[[#This Row],[קביעת דילוג]]=1,דבד[[#This Row],[d_n]],"")</f>
        <v/>
      </c>
      <c r="Q242" t="str">
        <f>IFERROR(IF(AND(דבד[[#This Row],[CycleNumber]]&gt;3,IF(דבד[[#This Row],[d_n]]=0,"",דבד[[#This Row],[b_n]]-E241=E241-E240)),1,""),"")</f>
        <v/>
      </c>
      <c r="R242">
        <f>IF(IFERROR(LOOKUP(דבד[[#This Row],[ClientID]],קביעויות[דילוג בתוך דילוג]),FALSE)=דבד[[#This Row],[ClientID]],1,"")</f>
        <v>1</v>
      </c>
    </row>
    <row r="243" spans="1:18" x14ac:dyDescent="0.25">
      <c r="A243" t="s">
        <v>21</v>
      </c>
      <c r="B243">
        <v>9</v>
      </c>
      <c r="C243">
        <v>30</v>
      </c>
      <c r="D243">
        <f>דבד[[#This Row],[LengthofCycle]]+1</f>
        <v>31</v>
      </c>
      <c r="E243">
        <f>IF(דבד[[#This Row],[CycleNumber]]&gt;1,דבד[[#This Row],[LengthofCycle]]-C242,"")</f>
        <v>0</v>
      </c>
      <c r="F243">
        <f>IF(דבד[[#This Row],[CycleNumber]]&gt;2,דבד[[#This Row],[b_n]]-E242,"")</f>
        <v>1</v>
      </c>
      <c r="G243" t="str">
        <f>IF(דבד[[#This Row],[הפרש דילוג אחרון שנקבע]]&lt;&gt;"",D242+E242+דבד[[#This Row],[הפרש דילוג אחרון שנקבע]],"")</f>
        <v/>
      </c>
      <c r="H243" t="str">
        <f>IF(AND(דבד[[#This Row],[מחזור פעילות]]&lt;&gt;"",דבד[[#This Row],[מחזור פעילות]]&lt;4,דבד[[#This Row],[CycleNumber]]&lt;B244),IF(G244=D244,1,0),"")</f>
        <v/>
      </c>
      <c r="I243" t="str">
        <f>IF(דבד[[#This Row],[CycleNumber]]&gt;B242,IF(דבד[[#This Row],[נשמר הדילוג?]]&lt;&gt;"",דבד[[#This Row],[נשמר הדילוג?]],I242),"")</f>
        <v/>
      </c>
      <c r="J243" t="str">
        <f>IF(דבד[[#This Row],[נשמר הדילוג?]]&lt;&gt;"",1,IF(AND(J242&lt;&gt;"",דבד[[#This Row],[CycleNumber]]&gt;B242,J242&lt;&gt;4),IF(דבד[[#This Row],[f_n]]=דבד[[#This Row],[עד ועד]],1,J242+1),""))</f>
        <v/>
      </c>
      <c r="K243" t="str">
        <f>IF(AND(דבד[[#This Row],[מחזור פעילות]]=1,OR(J242="",דבד[[#This Row],[נשמר הדילוג?]]&lt;&gt;"")),1,IF(דבד[[#This Row],[מחזור פעילות]]&lt;&gt;"",K242+1,""))</f>
        <v/>
      </c>
      <c r="L243" t="str">
        <f>IF(דבד[[#This Row],[מחזור פעילות]]&lt;4,1,"")</f>
        <v/>
      </c>
      <c r="M243" t="str">
        <f>IF(AND(דבד[[#This Row],[ספירת משך וסת]]&lt;&gt;"",דבד[[#This Row],[מחזור פעילות]]&lt;4,OR(דבד[[#This Row],[CycleNumber]]&gt;B244,B244="")),דבד[[#This Row],[ספירת משך וסת]],"")</f>
        <v/>
      </c>
      <c r="N243" t="str">
        <f>IF(AND(דבד[[#This Row],[נשמר הדילוג?]]&lt;&gt;"",J242&lt;&gt;""),1,"")</f>
        <v/>
      </c>
      <c r="O243" t="str">
        <f>IF(AND(דבד[[#This Row],[מחזור פעילות]]&lt;&gt;"",דבד[[#This Row],[עד ועד]]=D242,D242=D241),1,"")</f>
        <v/>
      </c>
      <c r="P243" t="str">
        <f>IF(דבד[[#This Row],[קביעת דילוג]]=1,דבד[[#This Row],[d_n]],"")</f>
        <v/>
      </c>
      <c r="Q243" t="str">
        <f>IFERROR(IF(AND(דבד[[#This Row],[CycleNumber]]&gt;3,IF(דבד[[#This Row],[d_n]]=0,"",דבד[[#This Row],[b_n]]-E242=E242-E241)),1,""),"")</f>
        <v/>
      </c>
      <c r="R243">
        <f>IF(IFERROR(LOOKUP(דבד[[#This Row],[ClientID]],קביעויות[דילוג בתוך דילוג]),FALSE)=דבד[[#This Row],[ClientID]],1,"")</f>
        <v>1</v>
      </c>
    </row>
    <row r="244" spans="1:18" x14ac:dyDescent="0.25">
      <c r="A244" t="s">
        <v>21</v>
      </c>
      <c r="B244">
        <v>10</v>
      </c>
      <c r="C244">
        <v>31</v>
      </c>
      <c r="D244">
        <f>דבד[[#This Row],[LengthofCycle]]+1</f>
        <v>32</v>
      </c>
      <c r="E244">
        <f>IF(דבד[[#This Row],[CycleNumber]]&gt;1,דבד[[#This Row],[LengthofCycle]]-C243,"")</f>
        <v>1</v>
      </c>
      <c r="F244">
        <f>IF(דבד[[#This Row],[CycleNumber]]&gt;2,דבד[[#This Row],[b_n]]-E243,"")</f>
        <v>1</v>
      </c>
      <c r="G244">
        <f>IF(דבד[[#This Row],[הפרש דילוג אחרון שנקבע]]&lt;&gt;"",D243+E243+דבד[[#This Row],[הפרש דילוג אחרון שנקבע]],"")</f>
        <v>32</v>
      </c>
      <c r="H244">
        <f>IF(AND(דבד[[#This Row],[מחזור פעילות]]&lt;&gt;"",דבד[[#This Row],[מחזור פעילות]]&lt;4,דבד[[#This Row],[CycleNumber]]&lt;B245),IF(G245=D245,1,0),"")</f>
        <v>0</v>
      </c>
      <c r="I244">
        <f>IF(דבד[[#This Row],[CycleNumber]]&gt;B243,IF(דבד[[#This Row],[נשמר הדילוג?]]&lt;&gt;"",דבד[[#This Row],[נשמר הדילוג?]],I243),"")</f>
        <v>1</v>
      </c>
      <c r="J244">
        <f>IF(דבד[[#This Row],[נשמר הדילוג?]]&lt;&gt;"",1,IF(AND(J243&lt;&gt;"",דבד[[#This Row],[CycleNumber]]&gt;B243,J243&lt;&gt;4),IF(דבד[[#This Row],[f_n]]=דבד[[#This Row],[עד ועד]],1,J243+1),""))</f>
        <v>1</v>
      </c>
      <c r="K244">
        <f>IF(AND(דבד[[#This Row],[מחזור פעילות]]=1,OR(J243="",דבד[[#This Row],[נשמר הדילוג?]]&lt;&gt;"")),1,IF(דבד[[#This Row],[מחזור פעילות]]&lt;&gt;"",K243+1,""))</f>
        <v>1</v>
      </c>
      <c r="L244">
        <f>IF(דבד[[#This Row],[מחזור פעילות]]&lt;4,1,"")</f>
        <v>1</v>
      </c>
      <c r="M244" t="str">
        <f>IF(AND(דבד[[#This Row],[ספירת משך וסת]]&lt;&gt;"",דבד[[#This Row],[מחזור פעילות]]&lt;4,OR(דבד[[#This Row],[CycleNumber]]&gt;B245,B245="")),דבד[[#This Row],[ספירת משך וסת]],"")</f>
        <v/>
      </c>
      <c r="N244" t="str">
        <f>IF(AND(דבד[[#This Row],[נשמר הדילוג?]]&lt;&gt;"",J243&lt;&gt;""),1,"")</f>
        <v/>
      </c>
      <c r="O244" t="str">
        <f>IF(AND(דבד[[#This Row],[מחזור פעילות]]&lt;&gt;"",דבד[[#This Row],[עד ועד]]=D243,D243=D242),1,"")</f>
        <v/>
      </c>
      <c r="P244">
        <f>IF(דבד[[#This Row],[קביעת דילוג]]=1,דבד[[#This Row],[d_n]],"")</f>
        <v>1</v>
      </c>
      <c r="Q244">
        <f>IFERROR(IF(AND(דבד[[#This Row],[CycleNumber]]&gt;3,IF(דבד[[#This Row],[d_n]]=0,"",דבד[[#This Row],[b_n]]-E243=E243-E242)),1,""),"")</f>
        <v>1</v>
      </c>
      <c r="R244">
        <f>IF(IFERROR(LOOKUP(דבד[[#This Row],[ClientID]],קביעויות[דילוג בתוך דילוג]),FALSE)=דבד[[#This Row],[ClientID]],1,"")</f>
        <v>1</v>
      </c>
    </row>
    <row r="245" spans="1:18" x14ac:dyDescent="0.25">
      <c r="A245" t="s">
        <v>21</v>
      </c>
      <c r="B245">
        <v>11</v>
      </c>
      <c r="C245">
        <v>31</v>
      </c>
      <c r="D245">
        <f>דבד[[#This Row],[LengthofCycle]]+1</f>
        <v>32</v>
      </c>
      <c r="E245">
        <f>IF(דבד[[#This Row],[CycleNumber]]&gt;1,דבד[[#This Row],[LengthofCycle]]-C244,"")</f>
        <v>0</v>
      </c>
      <c r="F245">
        <f>IF(דבד[[#This Row],[CycleNumber]]&gt;2,דבד[[#This Row],[b_n]]-E244,"")</f>
        <v>-1</v>
      </c>
      <c r="G245">
        <f>IF(דבד[[#This Row],[הפרש דילוג אחרון שנקבע]]&lt;&gt;"",D244+E244+דבד[[#This Row],[הפרש דילוג אחרון שנקבע]],"")</f>
        <v>34</v>
      </c>
      <c r="H245" t="str">
        <f>IF(AND(דבד[[#This Row],[מחזור פעילות]]&lt;&gt;"",דבד[[#This Row],[מחזור פעילות]]&lt;4,דבד[[#This Row],[CycleNumber]]&lt;B246),IF(G246=D246,1,0),"")</f>
        <v/>
      </c>
      <c r="I245">
        <f>IF(דבד[[#This Row],[CycleNumber]]&gt;B244,IF(דבד[[#This Row],[נשמר הדילוג?]]&lt;&gt;"",דבד[[#This Row],[נשמר הדילוג?]],I244),"")</f>
        <v>1</v>
      </c>
      <c r="J245">
        <f>IF(דבד[[#This Row],[נשמר הדילוג?]]&lt;&gt;"",1,IF(AND(J244&lt;&gt;"",דבד[[#This Row],[CycleNumber]]&gt;B244,J244&lt;&gt;4),IF(דבד[[#This Row],[f_n]]=דבד[[#This Row],[עד ועד]],1,J244+1),""))</f>
        <v>2</v>
      </c>
      <c r="K245">
        <f>IF(AND(דבד[[#This Row],[מחזור פעילות]]=1,OR(J244="",דבד[[#This Row],[נשמר הדילוג?]]&lt;&gt;"")),1,IF(דבד[[#This Row],[מחזור פעילות]]&lt;&gt;"",K244+1,""))</f>
        <v>2</v>
      </c>
      <c r="L245">
        <f>IF(דבד[[#This Row],[מחזור פעילות]]&lt;4,1,"")</f>
        <v>1</v>
      </c>
      <c r="M245">
        <f>IF(AND(דבד[[#This Row],[ספירת משך וסת]]&lt;&gt;"",דבד[[#This Row],[מחזור פעילות]]&lt;4,OR(דבד[[#This Row],[CycleNumber]]&gt;B246,B246="")),דבד[[#This Row],[ספירת משך וסת]],"")</f>
        <v>2</v>
      </c>
      <c r="N245" t="str">
        <f>IF(AND(דבד[[#This Row],[נשמר הדילוג?]]&lt;&gt;"",J244&lt;&gt;""),1,"")</f>
        <v/>
      </c>
      <c r="O245" t="str">
        <f>IF(AND(דבד[[#This Row],[מחזור פעילות]]&lt;&gt;"",דבד[[#This Row],[עד ועד]]=D244,D244=D243),1,"")</f>
        <v/>
      </c>
      <c r="P245" t="str">
        <f>IF(דבד[[#This Row],[קביעת דילוג]]=1,דבד[[#This Row],[d_n]],"")</f>
        <v/>
      </c>
      <c r="Q245" t="str">
        <f>IFERROR(IF(AND(דבד[[#This Row],[CycleNumber]]&gt;3,IF(דבד[[#This Row],[d_n]]=0,"",דבד[[#This Row],[b_n]]-E244=E244-E243)),1,""),"")</f>
        <v/>
      </c>
      <c r="R245">
        <f>IF(IFERROR(LOOKUP(דבד[[#This Row],[ClientID]],קביעויות[דילוג בתוך דילוג]),FALSE)=דבד[[#This Row],[ClientID]],1,"")</f>
        <v>1</v>
      </c>
    </row>
    <row r="246" spans="1:18" x14ac:dyDescent="0.25">
      <c r="A246" t="s">
        <v>22</v>
      </c>
      <c r="B246">
        <v>1</v>
      </c>
      <c r="C246">
        <v>25</v>
      </c>
      <c r="D246">
        <f>דבד[[#This Row],[LengthofCycle]]+1</f>
        <v>26</v>
      </c>
      <c r="E246" t="str">
        <f>IF(דבד[[#This Row],[CycleNumber]]&gt;1,דבד[[#This Row],[LengthofCycle]]-C245,"")</f>
        <v/>
      </c>
      <c r="F246" t="str">
        <f>IF(דבד[[#This Row],[CycleNumber]]&gt;2,דבד[[#This Row],[b_n]]-E245,"")</f>
        <v/>
      </c>
      <c r="G246" t="str">
        <f>IF(דבד[[#This Row],[הפרש דילוג אחרון שנקבע]]&lt;&gt;"",D245+E245+דבד[[#This Row],[הפרש דילוג אחרון שנקבע]],"")</f>
        <v/>
      </c>
      <c r="H246" t="str">
        <f>IF(AND(דבד[[#This Row],[מחזור פעילות]]&lt;&gt;"",דבד[[#This Row],[מחזור פעילות]]&lt;4,דבד[[#This Row],[CycleNumber]]&lt;B247),IF(G247=D247,1,0),"")</f>
        <v/>
      </c>
      <c r="I246" t="str">
        <f>IF(דבד[[#This Row],[CycleNumber]]&gt;B245,IF(דבד[[#This Row],[נשמר הדילוג?]]&lt;&gt;"",דבד[[#This Row],[נשמר הדילוג?]],I245),"")</f>
        <v/>
      </c>
      <c r="J246" t="str">
        <f>IF(דבד[[#This Row],[נשמר הדילוג?]]&lt;&gt;"",1,IF(AND(J245&lt;&gt;"",דבד[[#This Row],[CycleNumber]]&gt;B245,J245&lt;&gt;4),IF(דבד[[#This Row],[f_n]]=דבד[[#This Row],[עד ועד]],1,J245+1),""))</f>
        <v/>
      </c>
      <c r="K246" t="str">
        <f>IF(AND(דבד[[#This Row],[מחזור פעילות]]=1,OR(J245="",דבד[[#This Row],[נשמר הדילוג?]]&lt;&gt;"")),1,IF(דבד[[#This Row],[מחזור פעילות]]&lt;&gt;"",K245+1,""))</f>
        <v/>
      </c>
      <c r="L246" t="str">
        <f>IF(דבד[[#This Row],[מחזור פעילות]]&lt;4,1,"")</f>
        <v/>
      </c>
      <c r="M246" t="str">
        <f>IF(AND(דבד[[#This Row],[ספירת משך וסת]]&lt;&gt;"",דבד[[#This Row],[מחזור פעילות]]&lt;4,OR(דבד[[#This Row],[CycleNumber]]&gt;B247,B247="")),דבד[[#This Row],[ספירת משך וסת]],"")</f>
        <v/>
      </c>
      <c r="N246" t="str">
        <f>IF(AND(דבד[[#This Row],[נשמר הדילוג?]]&lt;&gt;"",J245&lt;&gt;""),1,"")</f>
        <v/>
      </c>
      <c r="P246" t="str">
        <f>IF(דבד[[#This Row],[קביעת דילוג]]=1,דבד[[#This Row],[d_n]],"")</f>
        <v/>
      </c>
      <c r="Q246" t="str">
        <f>IFERROR(IF(AND(דבד[[#This Row],[CycleNumber]]&gt;3,IF(דבד[[#This Row],[d_n]]=0,"",דבד[[#This Row],[b_n]]-E245=E245-E244)),1,""),"")</f>
        <v/>
      </c>
      <c r="R246" t="str">
        <f>IF(IFERROR(LOOKUP(דבד[[#This Row],[ClientID]],קביעויות[דילוג בתוך דילוג]),FALSE)=דבד[[#This Row],[ClientID]],1,"")</f>
        <v/>
      </c>
    </row>
    <row r="247" spans="1:18" x14ac:dyDescent="0.25">
      <c r="A247" t="s">
        <v>22</v>
      </c>
      <c r="B247">
        <v>2</v>
      </c>
      <c r="C247">
        <v>27</v>
      </c>
      <c r="D247">
        <f>דבד[[#This Row],[LengthofCycle]]+1</f>
        <v>28</v>
      </c>
      <c r="E247">
        <f>IF(דבד[[#This Row],[CycleNumber]]&gt;1,דבד[[#This Row],[LengthofCycle]]-C246,"")</f>
        <v>2</v>
      </c>
      <c r="F247" t="str">
        <f>IF(דבד[[#This Row],[CycleNumber]]&gt;2,דבד[[#This Row],[b_n]]-E246,"")</f>
        <v/>
      </c>
      <c r="G247" t="str">
        <f>IF(דבד[[#This Row],[הפרש דילוג אחרון שנקבע]]&lt;&gt;"",D246+E246+דבד[[#This Row],[הפרש דילוג אחרון שנקבע]],"")</f>
        <v/>
      </c>
      <c r="H247" t="str">
        <f>IF(AND(דבד[[#This Row],[מחזור פעילות]]&lt;&gt;"",דבד[[#This Row],[מחזור פעילות]]&lt;4,דבד[[#This Row],[CycleNumber]]&lt;B248),IF(G248=D248,1,0),"")</f>
        <v/>
      </c>
      <c r="I247" t="str">
        <f>IF(דבד[[#This Row],[CycleNumber]]&gt;B246,IF(דבד[[#This Row],[נשמר הדילוג?]]&lt;&gt;"",דבד[[#This Row],[נשמר הדילוג?]],I246),"")</f>
        <v/>
      </c>
      <c r="J247" t="str">
        <f>IF(דבד[[#This Row],[נשמר הדילוג?]]&lt;&gt;"",1,IF(AND(J246&lt;&gt;"",דבד[[#This Row],[CycleNumber]]&gt;B246,J246&lt;&gt;4),IF(דבד[[#This Row],[f_n]]=דבד[[#This Row],[עד ועד]],1,J246+1),""))</f>
        <v/>
      </c>
      <c r="K247" t="str">
        <f>IF(AND(דבד[[#This Row],[מחזור פעילות]]=1,OR(J246="",דבד[[#This Row],[נשמר הדילוג?]]&lt;&gt;"")),1,IF(דבד[[#This Row],[מחזור פעילות]]&lt;&gt;"",K246+1,""))</f>
        <v/>
      </c>
      <c r="L247" t="str">
        <f>IF(דבד[[#This Row],[מחזור פעילות]]&lt;4,1,"")</f>
        <v/>
      </c>
      <c r="M247" t="str">
        <f>IF(AND(דבד[[#This Row],[ספירת משך וסת]]&lt;&gt;"",דבד[[#This Row],[מחזור פעילות]]&lt;4,OR(דבד[[#This Row],[CycleNumber]]&gt;B248,B248="")),דבד[[#This Row],[ספירת משך וסת]],"")</f>
        <v/>
      </c>
      <c r="N247" t="str">
        <f>IF(AND(דבד[[#This Row],[נשמר הדילוג?]]&lt;&gt;"",J246&lt;&gt;""),1,"")</f>
        <v/>
      </c>
      <c r="P247" t="str">
        <f>IF(דבד[[#This Row],[קביעת דילוג]]=1,דבד[[#This Row],[d_n]],"")</f>
        <v/>
      </c>
      <c r="Q247" t="str">
        <f>IFERROR(IF(AND(דבד[[#This Row],[CycleNumber]]&gt;3,IF(דבד[[#This Row],[d_n]]=0,"",דבד[[#This Row],[b_n]]-E246=E246-E245)),1,""),"")</f>
        <v/>
      </c>
      <c r="R247" t="str">
        <f>IF(IFERROR(LOOKUP(דבד[[#This Row],[ClientID]],קביעויות[דילוג בתוך דילוג]),FALSE)=דבד[[#This Row],[ClientID]],1,"")</f>
        <v/>
      </c>
    </row>
    <row r="248" spans="1:18" x14ac:dyDescent="0.25">
      <c r="A248" t="s">
        <v>22</v>
      </c>
      <c r="B248">
        <v>3</v>
      </c>
      <c r="C248">
        <v>25</v>
      </c>
      <c r="D248">
        <f>דבד[[#This Row],[LengthofCycle]]+1</f>
        <v>26</v>
      </c>
      <c r="E248">
        <f>IF(דבד[[#This Row],[CycleNumber]]&gt;1,דבד[[#This Row],[LengthofCycle]]-C247,"")</f>
        <v>-2</v>
      </c>
      <c r="F248">
        <f>IF(דבד[[#This Row],[CycleNumber]]&gt;2,דבד[[#This Row],[b_n]]-E247,"")</f>
        <v>-4</v>
      </c>
      <c r="G248" t="str">
        <f>IF(דבד[[#This Row],[הפרש דילוג אחרון שנקבע]]&lt;&gt;"",D247+E247+דבד[[#This Row],[הפרש דילוג אחרון שנקבע]],"")</f>
        <v/>
      </c>
      <c r="H248" t="str">
        <f>IF(AND(דבד[[#This Row],[מחזור פעילות]]&lt;&gt;"",דבד[[#This Row],[מחזור פעילות]]&lt;4,דבד[[#This Row],[CycleNumber]]&lt;B249),IF(G249=D249,1,0),"")</f>
        <v/>
      </c>
      <c r="I248" t="str">
        <f>IF(דבד[[#This Row],[CycleNumber]]&gt;B247,IF(דבד[[#This Row],[נשמר הדילוג?]]&lt;&gt;"",דבד[[#This Row],[נשמר הדילוג?]],I247),"")</f>
        <v/>
      </c>
      <c r="J248" t="str">
        <f>IF(דבד[[#This Row],[נשמר הדילוג?]]&lt;&gt;"",1,IF(AND(J247&lt;&gt;"",דבד[[#This Row],[CycleNumber]]&gt;B247,J247&lt;&gt;4),IF(דבד[[#This Row],[f_n]]=דבד[[#This Row],[עד ועד]],1,J247+1),""))</f>
        <v/>
      </c>
      <c r="K248" t="str">
        <f>IF(AND(דבד[[#This Row],[מחזור פעילות]]=1,OR(J247="",דבד[[#This Row],[נשמר הדילוג?]]&lt;&gt;"")),1,IF(דבד[[#This Row],[מחזור פעילות]]&lt;&gt;"",K247+1,""))</f>
        <v/>
      </c>
      <c r="L248" t="str">
        <f>IF(דבד[[#This Row],[מחזור פעילות]]&lt;4,1,"")</f>
        <v/>
      </c>
      <c r="M248" t="str">
        <f>IF(AND(דבד[[#This Row],[ספירת משך וסת]]&lt;&gt;"",דבד[[#This Row],[מחזור פעילות]]&lt;4,OR(דבד[[#This Row],[CycleNumber]]&gt;B249,B249="")),דבד[[#This Row],[ספירת משך וסת]],"")</f>
        <v/>
      </c>
      <c r="N248" t="str">
        <f>IF(AND(דבד[[#This Row],[נשמר הדילוג?]]&lt;&gt;"",J247&lt;&gt;""),1,"")</f>
        <v/>
      </c>
      <c r="P248" t="str">
        <f>IF(דבד[[#This Row],[קביעת דילוג]]=1,דבד[[#This Row],[d_n]],"")</f>
        <v/>
      </c>
      <c r="Q248" t="str">
        <f>IFERROR(IF(AND(דבד[[#This Row],[CycleNumber]]&gt;3,IF(דבד[[#This Row],[d_n]]=0,"",דבד[[#This Row],[b_n]]-E247=E247-E246)),1,""),"")</f>
        <v/>
      </c>
      <c r="R248" t="str">
        <f>IF(IFERROR(LOOKUP(דבד[[#This Row],[ClientID]],קביעויות[דילוג בתוך דילוג]),FALSE)=דבד[[#This Row],[ClientID]],1,"")</f>
        <v/>
      </c>
    </row>
    <row r="249" spans="1:18" x14ac:dyDescent="0.25">
      <c r="A249" t="s">
        <v>22</v>
      </c>
      <c r="B249">
        <v>4</v>
      </c>
      <c r="C249">
        <v>24</v>
      </c>
      <c r="D249">
        <f>דבד[[#This Row],[LengthofCycle]]+1</f>
        <v>25</v>
      </c>
      <c r="E249">
        <f>IF(דבד[[#This Row],[CycleNumber]]&gt;1,דבד[[#This Row],[LengthofCycle]]-C248,"")</f>
        <v>-1</v>
      </c>
      <c r="F249">
        <f>IF(דבד[[#This Row],[CycleNumber]]&gt;2,דבד[[#This Row],[b_n]]-E248,"")</f>
        <v>1</v>
      </c>
      <c r="G249" t="str">
        <f>IF(דבד[[#This Row],[הפרש דילוג אחרון שנקבע]]&lt;&gt;"",D248+E248+דבד[[#This Row],[הפרש דילוג אחרון שנקבע]],"")</f>
        <v/>
      </c>
      <c r="H249" t="str">
        <f>IF(AND(דבד[[#This Row],[מחזור פעילות]]&lt;&gt;"",דבד[[#This Row],[מחזור פעילות]]&lt;4,דבד[[#This Row],[CycleNumber]]&lt;B250),IF(G250=D250,1,0),"")</f>
        <v/>
      </c>
      <c r="I249" t="str">
        <f>IF(דבד[[#This Row],[CycleNumber]]&gt;B248,IF(דבד[[#This Row],[נשמר הדילוג?]]&lt;&gt;"",דבד[[#This Row],[נשמר הדילוג?]],I248),"")</f>
        <v/>
      </c>
      <c r="J249" t="str">
        <f>IF(דבד[[#This Row],[נשמר הדילוג?]]&lt;&gt;"",1,IF(AND(J248&lt;&gt;"",דבד[[#This Row],[CycleNumber]]&gt;B248,J248&lt;&gt;4),IF(דבד[[#This Row],[f_n]]=דבד[[#This Row],[עד ועד]],1,J248+1),""))</f>
        <v/>
      </c>
      <c r="K249" t="str">
        <f>IF(AND(דבד[[#This Row],[מחזור פעילות]]=1,OR(J248="",דבד[[#This Row],[נשמר הדילוג?]]&lt;&gt;"")),1,IF(דבד[[#This Row],[מחזור פעילות]]&lt;&gt;"",K248+1,""))</f>
        <v/>
      </c>
      <c r="L249" t="str">
        <f>IF(דבד[[#This Row],[מחזור פעילות]]&lt;4,1,"")</f>
        <v/>
      </c>
      <c r="M249" t="str">
        <f>IF(AND(דבד[[#This Row],[ספירת משך וסת]]&lt;&gt;"",דבד[[#This Row],[מחזור פעילות]]&lt;4,OR(דבד[[#This Row],[CycleNumber]]&gt;B250,B250="")),דבד[[#This Row],[ספירת משך וסת]],"")</f>
        <v/>
      </c>
      <c r="N249" t="str">
        <f>IF(AND(דבד[[#This Row],[נשמר הדילוג?]]&lt;&gt;"",J248&lt;&gt;""),1,"")</f>
        <v/>
      </c>
      <c r="P249" t="str">
        <f>IF(דבד[[#This Row],[קביעת דילוג]]=1,דבד[[#This Row],[d_n]],"")</f>
        <v/>
      </c>
      <c r="Q249" t="str">
        <f>IFERROR(IF(AND(דבד[[#This Row],[CycleNumber]]&gt;3,IF(דבד[[#This Row],[d_n]]=0,"",דבד[[#This Row],[b_n]]-E248=E248-E247)),1,""),"")</f>
        <v/>
      </c>
      <c r="R249" t="str">
        <f>IF(IFERROR(LOOKUP(דבד[[#This Row],[ClientID]],קביעויות[דילוג בתוך דילוג]),FALSE)=דבד[[#This Row],[ClientID]],1,"")</f>
        <v/>
      </c>
    </row>
    <row r="250" spans="1:18" x14ac:dyDescent="0.25">
      <c r="A250" t="s">
        <v>22</v>
      </c>
      <c r="B250">
        <v>5</v>
      </c>
      <c r="C250">
        <v>28</v>
      </c>
      <c r="D250">
        <f>דבד[[#This Row],[LengthofCycle]]+1</f>
        <v>29</v>
      </c>
      <c r="E250">
        <f>IF(דבד[[#This Row],[CycleNumber]]&gt;1,דבד[[#This Row],[LengthofCycle]]-C249,"")</f>
        <v>4</v>
      </c>
      <c r="F250">
        <f>IF(דבד[[#This Row],[CycleNumber]]&gt;2,דבד[[#This Row],[b_n]]-E249,"")</f>
        <v>5</v>
      </c>
      <c r="G250" t="str">
        <f>IF(דבד[[#This Row],[הפרש דילוג אחרון שנקבע]]&lt;&gt;"",D249+E249+דבד[[#This Row],[הפרש דילוג אחרון שנקבע]],"")</f>
        <v/>
      </c>
      <c r="H250" t="str">
        <f>IF(AND(דבד[[#This Row],[מחזור פעילות]]&lt;&gt;"",דבד[[#This Row],[מחזור פעילות]]&lt;4,דבד[[#This Row],[CycleNumber]]&lt;B251),IF(G251=D251,1,0),"")</f>
        <v/>
      </c>
      <c r="I250" t="str">
        <f>IF(דבד[[#This Row],[CycleNumber]]&gt;B249,IF(דבד[[#This Row],[נשמר הדילוג?]]&lt;&gt;"",דבד[[#This Row],[נשמר הדילוג?]],I249),"")</f>
        <v/>
      </c>
      <c r="J250" t="str">
        <f>IF(דבד[[#This Row],[נשמר הדילוג?]]&lt;&gt;"",1,IF(AND(J249&lt;&gt;"",דבד[[#This Row],[CycleNumber]]&gt;B249,J249&lt;&gt;4),IF(דבד[[#This Row],[f_n]]=דבד[[#This Row],[עד ועד]],1,J249+1),""))</f>
        <v/>
      </c>
      <c r="K250" t="str">
        <f>IF(AND(דבד[[#This Row],[מחזור פעילות]]=1,OR(J249="",דבד[[#This Row],[נשמר הדילוג?]]&lt;&gt;"")),1,IF(דבד[[#This Row],[מחזור פעילות]]&lt;&gt;"",K249+1,""))</f>
        <v/>
      </c>
      <c r="L250" t="str">
        <f>IF(דבד[[#This Row],[מחזור פעילות]]&lt;4,1,"")</f>
        <v/>
      </c>
      <c r="M250" t="str">
        <f>IF(AND(דבד[[#This Row],[ספירת משך וסת]]&lt;&gt;"",דבד[[#This Row],[מחזור פעילות]]&lt;4,OR(דבד[[#This Row],[CycleNumber]]&gt;B251,B251="")),דבד[[#This Row],[ספירת משך וסת]],"")</f>
        <v/>
      </c>
      <c r="N250" t="str">
        <f>IF(AND(דבד[[#This Row],[נשמר הדילוג?]]&lt;&gt;"",J249&lt;&gt;""),1,"")</f>
        <v/>
      </c>
      <c r="P250" t="str">
        <f>IF(דבד[[#This Row],[קביעת דילוג]]=1,דבד[[#This Row],[d_n]],"")</f>
        <v/>
      </c>
      <c r="Q250" t="str">
        <f>IFERROR(IF(AND(דבד[[#This Row],[CycleNumber]]&gt;3,IF(דבד[[#This Row],[d_n]]=0,"",דבד[[#This Row],[b_n]]-E249=E249-E248)),1,""),"")</f>
        <v/>
      </c>
      <c r="R250" t="str">
        <f>IF(IFERROR(LOOKUP(דבד[[#This Row],[ClientID]],קביעויות[דילוג בתוך דילוג]),FALSE)=דבד[[#This Row],[ClientID]],1,"")</f>
        <v/>
      </c>
    </row>
    <row r="251" spans="1:18" x14ac:dyDescent="0.25">
      <c r="A251" t="s">
        <v>23</v>
      </c>
      <c r="B251">
        <v>1</v>
      </c>
      <c r="C251">
        <v>26</v>
      </c>
      <c r="D251">
        <f>דבד[[#This Row],[LengthofCycle]]+1</f>
        <v>27</v>
      </c>
      <c r="E251" t="str">
        <f>IF(דבד[[#This Row],[CycleNumber]]&gt;1,דבד[[#This Row],[LengthofCycle]]-C250,"")</f>
        <v/>
      </c>
      <c r="F251" t="str">
        <f>IF(דבד[[#This Row],[CycleNumber]]&gt;2,דבד[[#This Row],[b_n]]-E250,"")</f>
        <v/>
      </c>
      <c r="G251" t="str">
        <f>IF(דבד[[#This Row],[הפרש דילוג אחרון שנקבע]]&lt;&gt;"",D250+E250+דבד[[#This Row],[הפרש דילוג אחרון שנקבע]],"")</f>
        <v/>
      </c>
      <c r="H251" t="str">
        <f>IF(AND(דבד[[#This Row],[מחזור פעילות]]&lt;&gt;"",דבד[[#This Row],[מחזור פעילות]]&lt;4,דבד[[#This Row],[CycleNumber]]&lt;B252),IF(G252=D252,1,0),"")</f>
        <v/>
      </c>
      <c r="I251" t="str">
        <f>IF(דבד[[#This Row],[CycleNumber]]&gt;B250,IF(דבד[[#This Row],[נשמר הדילוג?]]&lt;&gt;"",דבד[[#This Row],[נשמר הדילוג?]],I250),"")</f>
        <v/>
      </c>
      <c r="J251" t="str">
        <f>IF(דבד[[#This Row],[נשמר הדילוג?]]&lt;&gt;"",1,IF(AND(J250&lt;&gt;"",דבד[[#This Row],[CycleNumber]]&gt;B250,J250&lt;&gt;4),IF(דבד[[#This Row],[f_n]]=דבד[[#This Row],[עד ועד]],1,J250+1),""))</f>
        <v/>
      </c>
      <c r="K251" t="str">
        <f>IF(AND(דבד[[#This Row],[מחזור פעילות]]=1,OR(J250="",דבד[[#This Row],[נשמר הדילוג?]]&lt;&gt;"")),1,IF(דבד[[#This Row],[מחזור פעילות]]&lt;&gt;"",K250+1,""))</f>
        <v/>
      </c>
      <c r="L251" t="str">
        <f>IF(דבד[[#This Row],[מחזור פעילות]]&lt;4,1,"")</f>
        <v/>
      </c>
      <c r="M251" t="str">
        <f>IF(AND(דבד[[#This Row],[ספירת משך וסת]]&lt;&gt;"",דבד[[#This Row],[מחזור פעילות]]&lt;4,OR(דבד[[#This Row],[CycleNumber]]&gt;B252,B252="")),דבד[[#This Row],[ספירת משך וסת]],"")</f>
        <v/>
      </c>
      <c r="N251" t="str">
        <f>IF(AND(דבד[[#This Row],[נשמר הדילוג?]]&lt;&gt;"",J250&lt;&gt;""),1,"")</f>
        <v/>
      </c>
      <c r="O251" t="str">
        <f>IF(AND(דבד[[#This Row],[מחזור פעילות]]&lt;&gt;"",דבד[[#This Row],[עד ועד]]=D250,D250=D249),1,"")</f>
        <v/>
      </c>
      <c r="P251" t="str">
        <f>IF(דבד[[#This Row],[קביעת דילוג]]=1,דבד[[#This Row],[d_n]],"")</f>
        <v/>
      </c>
      <c r="Q251" t="str">
        <f>IFERROR(IF(AND(דבד[[#This Row],[CycleNumber]]&gt;3,IF(דבד[[#This Row],[d_n]]=0,"",דבד[[#This Row],[b_n]]-E250=E250-E249)),1,""),"")</f>
        <v/>
      </c>
      <c r="R251">
        <f>IF(IFERROR(LOOKUP(דבד[[#This Row],[ClientID]],קביעויות[דילוג בתוך דילוג]),FALSE)=דבד[[#This Row],[ClientID]],1,"")</f>
        <v>1</v>
      </c>
    </row>
    <row r="252" spans="1:18" x14ac:dyDescent="0.25">
      <c r="A252" t="s">
        <v>23</v>
      </c>
      <c r="B252">
        <v>2</v>
      </c>
      <c r="C252">
        <v>26</v>
      </c>
      <c r="D252">
        <f>דבד[[#This Row],[LengthofCycle]]+1</f>
        <v>27</v>
      </c>
      <c r="E252">
        <f>IF(דבד[[#This Row],[CycleNumber]]&gt;1,דבד[[#This Row],[LengthofCycle]]-C251,"")</f>
        <v>0</v>
      </c>
      <c r="F252" t="str">
        <f>IF(דבד[[#This Row],[CycleNumber]]&gt;2,דבד[[#This Row],[b_n]]-E251,"")</f>
        <v/>
      </c>
      <c r="G252" t="str">
        <f>IF(דבד[[#This Row],[הפרש דילוג אחרון שנקבע]]&lt;&gt;"",D251+E251+דבד[[#This Row],[הפרש דילוג אחרון שנקבע]],"")</f>
        <v/>
      </c>
      <c r="H252" t="str">
        <f>IF(AND(דבד[[#This Row],[מחזור פעילות]]&lt;&gt;"",דבד[[#This Row],[מחזור פעילות]]&lt;4,דבד[[#This Row],[CycleNumber]]&lt;B253),IF(G253=D253,1,0),"")</f>
        <v/>
      </c>
      <c r="I252" t="str">
        <f>IF(דבד[[#This Row],[CycleNumber]]&gt;B251,IF(דבד[[#This Row],[נשמר הדילוג?]]&lt;&gt;"",דבד[[#This Row],[נשמר הדילוג?]],I251),"")</f>
        <v/>
      </c>
      <c r="J252" t="str">
        <f>IF(דבד[[#This Row],[נשמר הדילוג?]]&lt;&gt;"",1,IF(AND(J251&lt;&gt;"",דבד[[#This Row],[CycleNumber]]&gt;B251,J251&lt;&gt;4),IF(דבד[[#This Row],[f_n]]=דבד[[#This Row],[עד ועד]],1,J251+1),""))</f>
        <v/>
      </c>
      <c r="K252" t="str">
        <f>IF(AND(דבד[[#This Row],[מחזור פעילות]]=1,OR(J251="",דבד[[#This Row],[נשמר הדילוג?]]&lt;&gt;"")),1,IF(דבד[[#This Row],[מחזור פעילות]]&lt;&gt;"",K251+1,""))</f>
        <v/>
      </c>
      <c r="L252" t="str">
        <f>IF(דבד[[#This Row],[מחזור פעילות]]&lt;4,1,"")</f>
        <v/>
      </c>
      <c r="M252" t="str">
        <f>IF(AND(דבד[[#This Row],[ספירת משך וסת]]&lt;&gt;"",דבד[[#This Row],[מחזור פעילות]]&lt;4,OR(דבד[[#This Row],[CycleNumber]]&gt;B253,B253="")),דבד[[#This Row],[ספירת משך וסת]],"")</f>
        <v/>
      </c>
      <c r="N252" t="str">
        <f>IF(AND(דבד[[#This Row],[נשמר הדילוג?]]&lt;&gt;"",J251&lt;&gt;""),1,"")</f>
        <v/>
      </c>
      <c r="O252" t="str">
        <f>IF(AND(דבד[[#This Row],[מחזור פעילות]]&lt;&gt;"",דבד[[#This Row],[עד ועד]]=D251,D251=D250),1,"")</f>
        <v/>
      </c>
      <c r="P252" t="str">
        <f>IF(דבד[[#This Row],[קביעת דילוג]]=1,דבד[[#This Row],[d_n]],"")</f>
        <v/>
      </c>
      <c r="Q252" t="str">
        <f>IFERROR(IF(AND(דבד[[#This Row],[CycleNumber]]&gt;3,IF(דבד[[#This Row],[d_n]]=0,"",דבד[[#This Row],[b_n]]-E251=E251-E250)),1,""),"")</f>
        <v/>
      </c>
      <c r="R252">
        <f>IF(IFERROR(LOOKUP(דבד[[#This Row],[ClientID]],קביעויות[דילוג בתוך דילוג]),FALSE)=דבד[[#This Row],[ClientID]],1,"")</f>
        <v>1</v>
      </c>
    </row>
    <row r="253" spans="1:18" x14ac:dyDescent="0.25">
      <c r="A253" t="s">
        <v>23</v>
      </c>
      <c r="B253">
        <v>3</v>
      </c>
      <c r="C253">
        <v>26</v>
      </c>
      <c r="D253">
        <f>דבד[[#This Row],[LengthofCycle]]+1</f>
        <v>27</v>
      </c>
      <c r="E253">
        <f>IF(דבד[[#This Row],[CycleNumber]]&gt;1,דבד[[#This Row],[LengthofCycle]]-C252,"")</f>
        <v>0</v>
      </c>
      <c r="F253">
        <f>IF(דבד[[#This Row],[CycleNumber]]&gt;2,דבד[[#This Row],[b_n]]-E252,"")</f>
        <v>0</v>
      </c>
      <c r="G253" t="str">
        <f>IF(דבד[[#This Row],[הפרש דילוג אחרון שנקבע]]&lt;&gt;"",D252+E252+דבד[[#This Row],[הפרש דילוג אחרון שנקבע]],"")</f>
        <v/>
      </c>
      <c r="H253" t="str">
        <f>IF(AND(דבד[[#This Row],[מחזור פעילות]]&lt;&gt;"",דבד[[#This Row],[מחזור פעילות]]&lt;4,דבד[[#This Row],[CycleNumber]]&lt;B254),IF(G254=D254,1,0),"")</f>
        <v/>
      </c>
      <c r="I253" t="str">
        <f>IF(דבד[[#This Row],[CycleNumber]]&gt;B252,IF(דבד[[#This Row],[נשמר הדילוג?]]&lt;&gt;"",דבד[[#This Row],[נשמר הדילוג?]],I252),"")</f>
        <v/>
      </c>
      <c r="J253" t="str">
        <f>IF(דבד[[#This Row],[נשמר הדילוג?]]&lt;&gt;"",1,IF(AND(J252&lt;&gt;"",דבד[[#This Row],[CycleNumber]]&gt;B252,J252&lt;&gt;4),IF(דבד[[#This Row],[f_n]]=דבד[[#This Row],[עד ועד]],1,J252+1),""))</f>
        <v/>
      </c>
      <c r="K253" t="str">
        <f>IF(AND(דבד[[#This Row],[מחזור פעילות]]=1,OR(J252="",דבד[[#This Row],[נשמר הדילוג?]]&lt;&gt;"")),1,IF(דבד[[#This Row],[מחזור פעילות]]&lt;&gt;"",K252+1,""))</f>
        <v/>
      </c>
      <c r="L253" t="str">
        <f>IF(דבד[[#This Row],[מחזור פעילות]]&lt;4,1,"")</f>
        <v/>
      </c>
      <c r="M253" t="str">
        <f>IF(AND(דבד[[#This Row],[ספירת משך וסת]]&lt;&gt;"",דבד[[#This Row],[מחזור פעילות]]&lt;4,OR(דבד[[#This Row],[CycleNumber]]&gt;B254,B254="")),דבד[[#This Row],[ספירת משך וסת]],"")</f>
        <v/>
      </c>
      <c r="N253" t="str">
        <f>IF(AND(דבד[[#This Row],[נשמר הדילוג?]]&lt;&gt;"",J252&lt;&gt;""),1,"")</f>
        <v/>
      </c>
      <c r="O253" t="str">
        <f>IF(AND(דבד[[#This Row],[מחזור פעילות]]&lt;&gt;"",דבד[[#This Row],[עד ועד]]=D252,D252=D251),1,"")</f>
        <v/>
      </c>
      <c r="P253" t="str">
        <f>IF(דבד[[#This Row],[קביעת דילוג]]=1,דבד[[#This Row],[d_n]],"")</f>
        <v/>
      </c>
      <c r="Q253" t="str">
        <f>IFERROR(IF(AND(דבד[[#This Row],[CycleNumber]]&gt;3,IF(דבד[[#This Row],[d_n]]=0,"",דבד[[#This Row],[b_n]]-E252=E252-E251)),1,""),"")</f>
        <v/>
      </c>
      <c r="R253">
        <f>IF(IFERROR(LOOKUP(דבד[[#This Row],[ClientID]],קביעויות[דילוג בתוך דילוג]),FALSE)=דבד[[#This Row],[ClientID]],1,"")</f>
        <v>1</v>
      </c>
    </row>
    <row r="254" spans="1:18" x14ac:dyDescent="0.25">
      <c r="A254" t="s">
        <v>23</v>
      </c>
      <c r="B254">
        <v>4</v>
      </c>
      <c r="C254">
        <v>29</v>
      </c>
      <c r="D254">
        <f>דבד[[#This Row],[LengthofCycle]]+1</f>
        <v>30</v>
      </c>
      <c r="E254">
        <f>IF(דבד[[#This Row],[CycleNumber]]&gt;1,דבד[[#This Row],[LengthofCycle]]-C253,"")</f>
        <v>3</v>
      </c>
      <c r="F254">
        <f>IF(דבד[[#This Row],[CycleNumber]]&gt;2,דבד[[#This Row],[b_n]]-E253,"")</f>
        <v>3</v>
      </c>
      <c r="G254" t="str">
        <f>IF(דבד[[#This Row],[הפרש דילוג אחרון שנקבע]]&lt;&gt;"",D253+E253+דבד[[#This Row],[הפרש דילוג אחרון שנקבע]],"")</f>
        <v/>
      </c>
      <c r="H254" t="str">
        <f>IF(AND(דבד[[#This Row],[מחזור פעילות]]&lt;&gt;"",דבד[[#This Row],[מחזור פעילות]]&lt;4,דבד[[#This Row],[CycleNumber]]&lt;B255),IF(G255=D255,1,0),"")</f>
        <v/>
      </c>
      <c r="I254" t="str">
        <f>IF(דבד[[#This Row],[CycleNumber]]&gt;B253,IF(דבד[[#This Row],[נשמר הדילוג?]]&lt;&gt;"",דבד[[#This Row],[נשמר הדילוג?]],I253),"")</f>
        <v/>
      </c>
      <c r="J254" t="str">
        <f>IF(דבד[[#This Row],[נשמר הדילוג?]]&lt;&gt;"",1,IF(AND(J253&lt;&gt;"",דבד[[#This Row],[CycleNumber]]&gt;B253,J253&lt;&gt;4),IF(דבד[[#This Row],[f_n]]=דבד[[#This Row],[עד ועד]],1,J253+1),""))</f>
        <v/>
      </c>
      <c r="K254" t="str">
        <f>IF(AND(דבד[[#This Row],[מחזור פעילות]]=1,OR(J253="",דבד[[#This Row],[נשמר הדילוג?]]&lt;&gt;"")),1,IF(דבד[[#This Row],[מחזור פעילות]]&lt;&gt;"",K253+1,""))</f>
        <v/>
      </c>
      <c r="L254" t="str">
        <f>IF(דבד[[#This Row],[מחזור פעילות]]&lt;4,1,"")</f>
        <v/>
      </c>
      <c r="M254" t="str">
        <f>IF(AND(דבד[[#This Row],[ספירת משך וסת]]&lt;&gt;"",דבד[[#This Row],[מחזור פעילות]]&lt;4,OR(דבד[[#This Row],[CycleNumber]]&gt;B255,B255="")),דבד[[#This Row],[ספירת משך וסת]],"")</f>
        <v/>
      </c>
      <c r="N254" t="str">
        <f>IF(AND(דבד[[#This Row],[נשמר הדילוג?]]&lt;&gt;"",J253&lt;&gt;""),1,"")</f>
        <v/>
      </c>
      <c r="O254" t="str">
        <f>IF(AND(דבד[[#This Row],[מחזור פעילות]]&lt;&gt;"",דבד[[#This Row],[עד ועד]]=D253,D253=D252),1,"")</f>
        <v/>
      </c>
      <c r="P254" t="str">
        <f>IF(דבד[[#This Row],[קביעת דילוג]]=1,דבד[[#This Row],[d_n]],"")</f>
        <v/>
      </c>
      <c r="Q254" t="str">
        <f>IFERROR(IF(AND(דבד[[#This Row],[CycleNumber]]&gt;3,IF(דבד[[#This Row],[d_n]]=0,"",דבד[[#This Row],[b_n]]-E253=E253-E252)),1,""),"")</f>
        <v/>
      </c>
      <c r="R254">
        <f>IF(IFERROR(LOOKUP(דבד[[#This Row],[ClientID]],קביעויות[דילוג בתוך דילוג]),FALSE)=דבד[[#This Row],[ClientID]],1,"")</f>
        <v>1</v>
      </c>
    </row>
    <row r="255" spans="1:18" x14ac:dyDescent="0.25">
      <c r="A255" t="s">
        <v>23</v>
      </c>
      <c r="B255">
        <v>5</v>
      </c>
      <c r="C255">
        <v>28</v>
      </c>
      <c r="D255">
        <f>דבד[[#This Row],[LengthofCycle]]+1</f>
        <v>29</v>
      </c>
      <c r="E255">
        <f>IF(דבד[[#This Row],[CycleNumber]]&gt;1,דבד[[#This Row],[LengthofCycle]]-C254,"")</f>
        <v>-1</v>
      </c>
      <c r="F255">
        <f>IF(דבד[[#This Row],[CycleNumber]]&gt;2,דבד[[#This Row],[b_n]]-E254,"")</f>
        <v>-4</v>
      </c>
      <c r="G255" t="str">
        <f>IF(דבד[[#This Row],[הפרש דילוג אחרון שנקבע]]&lt;&gt;"",D254+E254+דבד[[#This Row],[הפרש דילוג אחרון שנקבע]],"")</f>
        <v/>
      </c>
      <c r="H255" t="str">
        <f>IF(AND(דבד[[#This Row],[מחזור פעילות]]&lt;&gt;"",דבד[[#This Row],[מחזור פעילות]]&lt;4,דבד[[#This Row],[CycleNumber]]&lt;B256),IF(G256=D256,1,0),"")</f>
        <v/>
      </c>
      <c r="I255" t="str">
        <f>IF(דבד[[#This Row],[CycleNumber]]&gt;B254,IF(דבד[[#This Row],[נשמר הדילוג?]]&lt;&gt;"",דבד[[#This Row],[נשמר הדילוג?]],I254),"")</f>
        <v/>
      </c>
      <c r="J255" t="str">
        <f>IF(דבד[[#This Row],[נשמר הדילוג?]]&lt;&gt;"",1,IF(AND(J254&lt;&gt;"",דבד[[#This Row],[CycleNumber]]&gt;B254,J254&lt;&gt;4),IF(דבד[[#This Row],[f_n]]=דבד[[#This Row],[עד ועד]],1,J254+1),""))</f>
        <v/>
      </c>
      <c r="K255" t="str">
        <f>IF(AND(דבד[[#This Row],[מחזור פעילות]]=1,OR(J254="",דבד[[#This Row],[נשמר הדילוג?]]&lt;&gt;"")),1,IF(דבד[[#This Row],[מחזור פעילות]]&lt;&gt;"",K254+1,""))</f>
        <v/>
      </c>
      <c r="L255" t="str">
        <f>IF(דבד[[#This Row],[מחזור פעילות]]&lt;4,1,"")</f>
        <v/>
      </c>
      <c r="M255" t="str">
        <f>IF(AND(דבד[[#This Row],[ספירת משך וסת]]&lt;&gt;"",דבד[[#This Row],[מחזור פעילות]]&lt;4,OR(דבד[[#This Row],[CycleNumber]]&gt;B256,B256="")),דבד[[#This Row],[ספירת משך וסת]],"")</f>
        <v/>
      </c>
      <c r="N255" t="str">
        <f>IF(AND(דבד[[#This Row],[נשמר הדילוג?]]&lt;&gt;"",J254&lt;&gt;""),1,"")</f>
        <v/>
      </c>
      <c r="O255" t="str">
        <f>IF(AND(דבד[[#This Row],[מחזור פעילות]]&lt;&gt;"",דבד[[#This Row],[עד ועד]]=D254,D254=D253),1,"")</f>
        <v/>
      </c>
      <c r="P255" t="str">
        <f>IF(דבד[[#This Row],[קביעת דילוג]]=1,דבד[[#This Row],[d_n]],"")</f>
        <v/>
      </c>
      <c r="Q255" t="str">
        <f>IFERROR(IF(AND(דבד[[#This Row],[CycleNumber]]&gt;3,IF(דבד[[#This Row],[d_n]]=0,"",דבד[[#This Row],[b_n]]-E254=E254-E253)),1,""),"")</f>
        <v/>
      </c>
      <c r="R255">
        <f>IF(IFERROR(LOOKUP(דבד[[#This Row],[ClientID]],קביעויות[דילוג בתוך דילוג]),FALSE)=דבד[[#This Row],[ClientID]],1,"")</f>
        <v>1</v>
      </c>
    </row>
    <row r="256" spans="1:18" x14ac:dyDescent="0.25">
      <c r="A256" t="s">
        <v>23</v>
      </c>
      <c r="B256">
        <v>6</v>
      </c>
      <c r="C256">
        <v>28</v>
      </c>
      <c r="D256">
        <f>דבד[[#This Row],[LengthofCycle]]+1</f>
        <v>29</v>
      </c>
      <c r="E256">
        <f>IF(דבד[[#This Row],[CycleNumber]]&gt;1,דבד[[#This Row],[LengthofCycle]]-C255,"")</f>
        <v>0</v>
      </c>
      <c r="F256">
        <f>IF(דבד[[#This Row],[CycleNumber]]&gt;2,דבד[[#This Row],[b_n]]-E255,"")</f>
        <v>1</v>
      </c>
      <c r="G256" t="str">
        <f>IF(דבד[[#This Row],[הפרש דילוג אחרון שנקבע]]&lt;&gt;"",D255+E255+דבד[[#This Row],[הפרש דילוג אחרון שנקבע]],"")</f>
        <v/>
      </c>
      <c r="H256" t="str">
        <f>IF(AND(דבד[[#This Row],[מחזור פעילות]]&lt;&gt;"",דבד[[#This Row],[מחזור פעילות]]&lt;4,דבד[[#This Row],[CycleNumber]]&lt;B257),IF(G257=D257,1,0),"")</f>
        <v/>
      </c>
      <c r="I256" t="str">
        <f>IF(דבד[[#This Row],[CycleNumber]]&gt;B255,IF(דבד[[#This Row],[נשמר הדילוג?]]&lt;&gt;"",דבד[[#This Row],[נשמר הדילוג?]],I255),"")</f>
        <v/>
      </c>
      <c r="J256" t="str">
        <f>IF(דבד[[#This Row],[נשמר הדילוג?]]&lt;&gt;"",1,IF(AND(J255&lt;&gt;"",דבד[[#This Row],[CycleNumber]]&gt;B255,J255&lt;&gt;4),IF(דבד[[#This Row],[f_n]]=דבד[[#This Row],[עד ועד]],1,J255+1),""))</f>
        <v/>
      </c>
      <c r="K256" t="str">
        <f>IF(AND(דבד[[#This Row],[מחזור פעילות]]=1,OR(J255="",דבד[[#This Row],[נשמר הדילוג?]]&lt;&gt;"")),1,IF(דבד[[#This Row],[מחזור פעילות]]&lt;&gt;"",K255+1,""))</f>
        <v/>
      </c>
      <c r="L256" t="str">
        <f>IF(דבד[[#This Row],[מחזור פעילות]]&lt;4,1,"")</f>
        <v/>
      </c>
      <c r="M256" t="str">
        <f>IF(AND(דבד[[#This Row],[ספירת משך וסת]]&lt;&gt;"",דבד[[#This Row],[מחזור פעילות]]&lt;4,OR(דבד[[#This Row],[CycleNumber]]&gt;B257,B257="")),דבד[[#This Row],[ספירת משך וסת]],"")</f>
        <v/>
      </c>
      <c r="N256" t="str">
        <f>IF(AND(דבד[[#This Row],[נשמר הדילוג?]]&lt;&gt;"",J255&lt;&gt;""),1,"")</f>
        <v/>
      </c>
      <c r="O256" t="str">
        <f>IF(AND(דבד[[#This Row],[מחזור פעילות]]&lt;&gt;"",דבד[[#This Row],[עד ועד]]=D255,D255=D254),1,"")</f>
        <v/>
      </c>
      <c r="P256" t="str">
        <f>IF(דבד[[#This Row],[קביעת דילוג]]=1,דבד[[#This Row],[d_n]],"")</f>
        <v/>
      </c>
      <c r="Q256" t="str">
        <f>IFERROR(IF(AND(דבד[[#This Row],[CycleNumber]]&gt;3,IF(דבד[[#This Row],[d_n]]=0,"",דבד[[#This Row],[b_n]]-E255=E255-E254)),1,""),"")</f>
        <v/>
      </c>
      <c r="R256">
        <f>IF(IFERROR(LOOKUP(דבד[[#This Row],[ClientID]],קביעויות[דילוג בתוך דילוג]),FALSE)=דבד[[#This Row],[ClientID]],1,"")</f>
        <v>1</v>
      </c>
    </row>
    <row r="257" spans="1:18" x14ac:dyDescent="0.25">
      <c r="A257" t="s">
        <v>23</v>
      </c>
      <c r="B257">
        <v>7</v>
      </c>
      <c r="C257">
        <v>28</v>
      </c>
      <c r="D257">
        <f>דבד[[#This Row],[LengthofCycle]]+1</f>
        <v>29</v>
      </c>
      <c r="E257">
        <f>IF(דבד[[#This Row],[CycleNumber]]&gt;1,דבד[[#This Row],[LengthofCycle]]-C256,"")</f>
        <v>0</v>
      </c>
      <c r="F257">
        <f>IF(דבד[[#This Row],[CycleNumber]]&gt;2,דבד[[#This Row],[b_n]]-E256,"")</f>
        <v>0</v>
      </c>
      <c r="G257" t="str">
        <f>IF(דבד[[#This Row],[הפרש דילוג אחרון שנקבע]]&lt;&gt;"",D256+E256+דבד[[#This Row],[הפרש דילוג אחרון שנקבע]],"")</f>
        <v/>
      </c>
      <c r="H257" t="str">
        <f>IF(AND(דבד[[#This Row],[מחזור פעילות]]&lt;&gt;"",דבד[[#This Row],[מחזור פעילות]]&lt;4,דבד[[#This Row],[CycleNumber]]&lt;B258),IF(G258=D258,1,0),"")</f>
        <v/>
      </c>
      <c r="I257" t="str">
        <f>IF(דבד[[#This Row],[CycleNumber]]&gt;B256,IF(דבד[[#This Row],[נשמר הדילוג?]]&lt;&gt;"",דבד[[#This Row],[נשמר הדילוג?]],I256),"")</f>
        <v/>
      </c>
      <c r="J257" t="str">
        <f>IF(דבד[[#This Row],[נשמר הדילוג?]]&lt;&gt;"",1,IF(AND(J256&lt;&gt;"",דבד[[#This Row],[CycleNumber]]&gt;B256,J256&lt;&gt;4),IF(דבד[[#This Row],[f_n]]=דבד[[#This Row],[עד ועד]],1,J256+1),""))</f>
        <v/>
      </c>
      <c r="K257" t="str">
        <f>IF(AND(דבד[[#This Row],[מחזור פעילות]]=1,OR(J256="",דבד[[#This Row],[נשמר הדילוג?]]&lt;&gt;"")),1,IF(דבד[[#This Row],[מחזור פעילות]]&lt;&gt;"",K256+1,""))</f>
        <v/>
      </c>
      <c r="L257" t="str">
        <f>IF(דבד[[#This Row],[מחזור פעילות]]&lt;4,1,"")</f>
        <v/>
      </c>
      <c r="M257" t="str">
        <f>IF(AND(דבד[[#This Row],[ספירת משך וסת]]&lt;&gt;"",דבד[[#This Row],[מחזור פעילות]]&lt;4,OR(דבד[[#This Row],[CycleNumber]]&gt;B258,B258="")),דבד[[#This Row],[ספירת משך וסת]],"")</f>
        <v/>
      </c>
      <c r="N257" t="str">
        <f>IF(AND(דבד[[#This Row],[נשמר הדילוג?]]&lt;&gt;"",J256&lt;&gt;""),1,"")</f>
        <v/>
      </c>
      <c r="O257" t="str">
        <f>IF(AND(דבד[[#This Row],[מחזור פעילות]]&lt;&gt;"",דבד[[#This Row],[עד ועד]]=D256,D256=D255),1,"")</f>
        <v/>
      </c>
      <c r="P257" t="str">
        <f>IF(דבד[[#This Row],[קביעת דילוג]]=1,דבד[[#This Row],[d_n]],"")</f>
        <v/>
      </c>
      <c r="Q257" t="str">
        <f>IFERROR(IF(AND(דבד[[#This Row],[CycleNumber]]&gt;3,IF(דבד[[#This Row],[d_n]]=0,"",דבד[[#This Row],[b_n]]-E256=E256-E255)),1,""),"")</f>
        <v/>
      </c>
      <c r="R257">
        <f>IF(IFERROR(LOOKUP(דבד[[#This Row],[ClientID]],קביעויות[דילוג בתוך דילוג]),FALSE)=דבד[[#This Row],[ClientID]],1,"")</f>
        <v>1</v>
      </c>
    </row>
    <row r="258" spans="1:18" x14ac:dyDescent="0.25">
      <c r="A258" t="s">
        <v>23</v>
      </c>
      <c r="B258">
        <v>8</v>
      </c>
      <c r="C258">
        <v>27</v>
      </c>
      <c r="D258">
        <f>דבד[[#This Row],[LengthofCycle]]+1</f>
        <v>28</v>
      </c>
      <c r="E258">
        <f>IF(דבד[[#This Row],[CycleNumber]]&gt;1,דבד[[#This Row],[LengthofCycle]]-C257,"")</f>
        <v>-1</v>
      </c>
      <c r="F258">
        <f>IF(דבד[[#This Row],[CycleNumber]]&gt;2,דבד[[#This Row],[b_n]]-E257,"")</f>
        <v>-1</v>
      </c>
      <c r="G258" t="str">
        <f>IF(דבד[[#This Row],[הפרש דילוג אחרון שנקבע]]&lt;&gt;"",D257+E257+דבד[[#This Row],[הפרש דילוג אחרון שנקבע]],"")</f>
        <v/>
      </c>
      <c r="H258" t="str">
        <f>IF(AND(דבד[[#This Row],[מחזור פעילות]]&lt;&gt;"",דבד[[#This Row],[מחזור פעילות]]&lt;4,דבד[[#This Row],[CycleNumber]]&lt;B259),IF(G259=D259,1,0),"")</f>
        <v/>
      </c>
      <c r="I258" t="str">
        <f>IF(דבד[[#This Row],[CycleNumber]]&gt;B257,IF(דבד[[#This Row],[נשמר הדילוג?]]&lt;&gt;"",דבד[[#This Row],[נשמר הדילוג?]],I257),"")</f>
        <v/>
      </c>
      <c r="J258" t="str">
        <f>IF(דבד[[#This Row],[נשמר הדילוג?]]&lt;&gt;"",1,IF(AND(J257&lt;&gt;"",דבד[[#This Row],[CycleNumber]]&gt;B257,J257&lt;&gt;4),IF(דבד[[#This Row],[f_n]]=דבד[[#This Row],[עד ועד]],1,J257+1),""))</f>
        <v/>
      </c>
      <c r="K258" t="str">
        <f>IF(AND(דבד[[#This Row],[מחזור פעילות]]=1,OR(J257="",דבד[[#This Row],[נשמר הדילוג?]]&lt;&gt;"")),1,IF(דבד[[#This Row],[מחזור פעילות]]&lt;&gt;"",K257+1,""))</f>
        <v/>
      </c>
      <c r="L258" t="str">
        <f>IF(דבד[[#This Row],[מחזור פעילות]]&lt;4,1,"")</f>
        <v/>
      </c>
      <c r="M258" t="str">
        <f>IF(AND(דבד[[#This Row],[ספירת משך וסת]]&lt;&gt;"",דבד[[#This Row],[מחזור פעילות]]&lt;4,OR(דבד[[#This Row],[CycleNumber]]&gt;B259,B259="")),דבד[[#This Row],[ספירת משך וסת]],"")</f>
        <v/>
      </c>
      <c r="N258" t="str">
        <f>IF(AND(דבד[[#This Row],[נשמר הדילוג?]]&lt;&gt;"",J257&lt;&gt;""),1,"")</f>
        <v/>
      </c>
      <c r="O258" t="str">
        <f>IF(AND(דבד[[#This Row],[מחזור פעילות]]&lt;&gt;"",דבד[[#This Row],[עד ועד]]=D257,D257=D256),1,"")</f>
        <v/>
      </c>
      <c r="P258" t="str">
        <f>IF(דבד[[#This Row],[קביעת דילוג]]=1,דבד[[#This Row],[d_n]],"")</f>
        <v/>
      </c>
      <c r="Q258" t="str">
        <f>IFERROR(IF(AND(דבד[[#This Row],[CycleNumber]]&gt;3,IF(דבד[[#This Row],[d_n]]=0,"",דבד[[#This Row],[b_n]]-E257=E257-E256)),1,""),"")</f>
        <v/>
      </c>
      <c r="R258">
        <f>IF(IFERROR(LOOKUP(דבד[[#This Row],[ClientID]],קביעויות[דילוג בתוך דילוג]),FALSE)=דבד[[#This Row],[ClientID]],1,"")</f>
        <v>1</v>
      </c>
    </row>
    <row r="259" spans="1:18" x14ac:dyDescent="0.25">
      <c r="A259" t="s">
        <v>23</v>
      </c>
      <c r="B259">
        <v>9</v>
      </c>
      <c r="C259">
        <v>26</v>
      </c>
      <c r="D259">
        <f>דבד[[#This Row],[LengthofCycle]]+1</f>
        <v>27</v>
      </c>
      <c r="E259">
        <f>IF(דבד[[#This Row],[CycleNumber]]&gt;1,דבד[[#This Row],[LengthofCycle]]-C258,"")</f>
        <v>-1</v>
      </c>
      <c r="F259">
        <f>IF(דבד[[#This Row],[CycleNumber]]&gt;2,דבד[[#This Row],[b_n]]-E258,"")</f>
        <v>0</v>
      </c>
      <c r="G259" t="str">
        <f>IF(דבד[[#This Row],[הפרש דילוג אחרון שנקבע]]&lt;&gt;"",D258+E258+דבד[[#This Row],[הפרש דילוג אחרון שנקבע]],"")</f>
        <v/>
      </c>
      <c r="H259" t="str">
        <f>IF(AND(דבד[[#This Row],[מחזור פעילות]]&lt;&gt;"",דבד[[#This Row],[מחזור פעילות]]&lt;4,דבד[[#This Row],[CycleNumber]]&lt;B260),IF(G260=D260,1,0),"")</f>
        <v/>
      </c>
      <c r="I259" t="str">
        <f>IF(דבד[[#This Row],[CycleNumber]]&gt;B258,IF(דבד[[#This Row],[נשמר הדילוג?]]&lt;&gt;"",דבד[[#This Row],[נשמר הדילוג?]],I258),"")</f>
        <v/>
      </c>
      <c r="J259" t="str">
        <f>IF(דבד[[#This Row],[נשמר הדילוג?]]&lt;&gt;"",1,IF(AND(J258&lt;&gt;"",דבד[[#This Row],[CycleNumber]]&gt;B258,J258&lt;&gt;4),IF(דבד[[#This Row],[f_n]]=דבד[[#This Row],[עד ועד]],1,J258+1),""))</f>
        <v/>
      </c>
      <c r="K259" t="str">
        <f>IF(AND(דבד[[#This Row],[מחזור פעילות]]=1,OR(J258="",דבד[[#This Row],[נשמר הדילוג?]]&lt;&gt;"")),1,IF(דבד[[#This Row],[מחזור פעילות]]&lt;&gt;"",K258+1,""))</f>
        <v/>
      </c>
      <c r="L259" t="str">
        <f>IF(דבד[[#This Row],[מחזור פעילות]]&lt;4,1,"")</f>
        <v/>
      </c>
      <c r="M259" t="str">
        <f>IF(AND(דבד[[#This Row],[ספירת משך וסת]]&lt;&gt;"",דבד[[#This Row],[מחזור פעילות]]&lt;4,OR(דבד[[#This Row],[CycleNumber]]&gt;B260,B260="")),דבד[[#This Row],[ספירת משך וסת]],"")</f>
        <v/>
      </c>
      <c r="N259" t="str">
        <f>IF(AND(דבד[[#This Row],[נשמר הדילוג?]]&lt;&gt;"",J258&lt;&gt;""),1,"")</f>
        <v/>
      </c>
      <c r="O259" t="str">
        <f>IF(AND(דבד[[#This Row],[מחזור פעילות]]&lt;&gt;"",דבד[[#This Row],[עד ועד]]=D258,D258=D257),1,"")</f>
        <v/>
      </c>
      <c r="P259" t="str">
        <f>IF(דבד[[#This Row],[קביעת דילוג]]=1,דבד[[#This Row],[d_n]],"")</f>
        <v/>
      </c>
      <c r="Q259" t="str">
        <f>IFERROR(IF(AND(דבד[[#This Row],[CycleNumber]]&gt;3,IF(דבד[[#This Row],[d_n]]=0,"",דבד[[#This Row],[b_n]]-E258=E258-E257)),1,""),"")</f>
        <v/>
      </c>
      <c r="R259">
        <f>IF(IFERROR(LOOKUP(דבד[[#This Row],[ClientID]],קביעויות[דילוג בתוך דילוג]),FALSE)=דבד[[#This Row],[ClientID]],1,"")</f>
        <v>1</v>
      </c>
    </row>
    <row r="260" spans="1:18" x14ac:dyDescent="0.25">
      <c r="A260" t="s">
        <v>23</v>
      </c>
      <c r="B260">
        <v>10</v>
      </c>
      <c r="C260">
        <v>27</v>
      </c>
      <c r="D260">
        <f>דבד[[#This Row],[LengthofCycle]]+1</f>
        <v>28</v>
      </c>
      <c r="E260">
        <f>IF(דבד[[#This Row],[CycleNumber]]&gt;1,דבד[[#This Row],[LengthofCycle]]-C259,"")</f>
        <v>1</v>
      </c>
      <c r="F260">
        <f>IF(דבד[[#This Row],[CycleNumber]]&gt;2,דבד[[#This Row],[b_n]]-E259,"")</f>
        <v>2</v>
      </c>
      <c r="G260" t="str">
        <f>IF(דבד[[#This Row],[הפרש דילוג אחרון שנקבע]]&lt;&gt;"",D259+E259+דבד[[#This Row],[הפרש דילוג אחרון שנקבע]],"")</f>
        <v/>
      </c>
      <c r="H260" t="str">
        <f>IF(AND(דבד[[#This Row],[מחזור פעילות]]&lt;&gt;"",דבד[[#This Row],[מחזור פעילות]]&lt;4,דבד[[#This Row],[CycleNumber]]&lt;B261),IF(G261=D261,1,0),"")</f>
        <v/>
      </c>
      <c r="I260" t="str">
        <f>IF(דבד[[#This Row],[CycleNumber]]&gt;B259,IF(דבד[[#This Row],[נשמר הדילוג?]]&lt;&gt;"",דבד[[#This Row],[נשמר הדילוג?]],I259),"")</f>
        <v/>
      </c>
      <c r="J260" t="str">
        <f>IF(דבד[[#This Row],[נשמר הדילוג?]]&lt;&gt;"",1,IF(AND(J259&lt;&gt;"",דבד[[#This Row],[CycleNumber]]&gt;B259,J259&lt;&gt;4),IF(דבד[[#This Row],[f_n]]=דבד[[#This Row],[עד ועד]],1,J259+1),""))</f>
        <v/>
      </c>
      <c r="K260" t="str">
        <f>IF(AND(דבד[[#This Row],[מחזור פעילות]]=1,OR(J259="",דבד[[#This Row],[נשמר הדילוג?]]&lt;&gt;"")),1,IF(דבד[[#This Row],[מחזור פעילות]]&lt;&gt;"",K259+1,""))</f>
        <v/>
      </c>
      <c r="L260" t="str">
        <f>IF(דבד[[#This Row],[מחזור פעילות]]&lt;4,1,"")</f>
        <v/>
      </c>
      <c r="M260" t="str">
        <f>IF(AND(דבד[[#This Row],[ספירת משך וסת]]&lt;&gt;"",דבד[[#This Row],[מחזור פעילות]]&lt;4,OR(דבד[[#This Row],[CycleNumber]]&gt;B261,B261="")),דבד[[#This Row],[ספירת משך וסת]],"")</f>
        <v/>
      </c>
      <c r="N260" t="str">
        <f>IF(AND(דבד[[#This Row],[נשמר הדילוג?]]&lt;&gt;"",J259&lt;&gt;""),1,"")</f>
        <v/>
      </c>
      <c r="O260" t="str">
        <f>IF(AND(דבד[[#This Row],[מחזור פעילות]]&lt;&gt;"",דבד[[#This Row],[עד ועד]]=D259,D259=D258),1,"")</f>
        <v/>
      </c>
      <c r="P260" t="str">
        <f>IF(דבד[[#This Row],[קביעת דילוג]]=1,דבד[[#This Row],[d_n]],"")</f>
        <v/>
      </c>
      <c r="Q260" t="str">
        <f>IFERROR(IF(AND(דבד[[#This Row],[CycleNumber]]&gt;3,IF(דבד[[#This Row],[d_n]]=0,"",דבד[[#This Row],[b_n]]-E259=E259-E258)),1,""),"")</f>
        <v/>
      </c>
      <c r="R260">
        <f>IF(IFERROR(LOOKUP(דבד[[#This Row],[ClientID]],קביעויות[דילוג בתוך דילוג]),FALSE)=דבד[[#This Row],[ClientID]],1,"")</f>
        <v>1</v>
      </c>
    </row>
    <row r="261" spans="1:18" x14ac:dyDescent="0.25">
      <c r="A261" t="s">
        <v>23</v>
      </c>
      <c r="B261">
        <v>11</v>
      </c>
      <c r="C261">
        <v>27</v>
      </c>
      <c r="D261">
        <f>דבד[[#This Row],[LengthofCycle]]+1</f>
        <v>28</v>
      </c>
      <c r="E261">
        <f>IF(דבד[[#This Row],[CycleNumber]]&gt;1,דבד[[#This Row],[LengthofCycle]]-C260,"")</f>
        <v>0</v>
      </c>
      <c r="F261">
        <f>IF(דבד[[#This Row],[CycleNumber]]&gt;2,דבד[[#This Row],[b_n]]-E260,"")</f>
        <v>-1</v>
      </c>
      <c r="G261" t="str">
        <f>IF(דבד[[#This Row],[הפרש דילוג אחרון שנקבע]]&lt;&gt;"",D260+E260+דבד[[#This Row],[הפרש דילוג אחרון שנקבע]],"")</f>
        <v/>
      </c>
      <c r="H261" t="str">
        <f>IF(AND(דבד[[#This Row],[מחזור פעילות]]&lt;&gt;"",דבד[[#This Row],[מחזור פעילות]]&lt;4,דבד[[#This Row],[CycleNumber]]&lt;B262),IF(G262=D262,1,0),"")</f>
        <v/>
      </c>
      <c r="I261" t="str">
        <f>IF(דבד[[#This Row],[CycleNumber]]&gt;B260,IF(דבד[[#This Row],[נשמר הדילוג?]]&lt;&gt;"",דבד[[#This Row],[נשמר הדילוג?]],I260),"")</f>
        <v/>
      </c>
      <c r="J261" t="str">
        <f>IF(דבד[[#This Row],[נשמר הדילוג?]]&lt;&gt;"",1,IF(AND(J260&lt;&gt;"",דבד[[#This Row],[CycleNumber]]&gt;B260,J260&lt;&gt;4),IF(דבד[[#This Row],[f_n]]=דבד[[#This Row],[עד ועד]],1,J260+1),""))</f>
        <v/>
      </c>
      <c r="K261" t="str">
        <f>IF(AND(דבד[[#This Row],[מחזור פעילות]]=1,OR(J260="",דבד[[#This Row],[נשמר הדילוג?]]&lt;&gt;"")),1,IF(דבד[[#This Row],[מחזור פעילות]]&lt;&gt;"",K260+1,""))</f>
        <v/>
      </c>
      <c r="L261" t="str">
        <f>IF(דבד[[#This Row],[מחזור פעילות]]&lt;4,1,"")</f>
        <v/>
      </c>
      <c r="M261" t="str">
        <f>IF(AND(דבד[[#This Row],[ספירת משך וסת]]&lt;&gt;"",דבד[[#This Row],[מחזור פעילות]]&lt;4,OR(דבד[[#This Row],[CycleNumber]]&gt;B262,B262="")),דבד[[#This Row],[ספירת משך וסת]],"")</f>
        <v/>
      </c>
      <c r="N261" t="str">
        <f>IF(AND(דבד[[#This Row],[נשמר הדילוג?]]&lt;&gt;"",J260&lt;&gt;""),1,"")</f>
        <v/>
      </c>
      <c r="O261" t="str">
        <f>IF(AND(דבד[[#This Row],[מחזור פעילות]]&lt;&gt;"",דבד[[#This Row],[עד ועד]]=D260,D260=D259),1,"")</f>
        <v/>
      </c>
      <c r="P261" t="str">
        <f>IF(דבד[[#This Row],[קביעת דילוג]]=1,דבד[[#This Row],[d_n]],"")</f>
        <v/>
      </c>
      <c r="Q261" t="str">
        <f>IFERROR(IF(AND(דבד[[#This Row],[CycleNumber]]&gt;3,IF(דבד[[#This Row],[d_n]]=0,"",דבד[[#This Row],[b_n]]-E260=E260-E259)),1,""),"")</f>
        <v/>
      </c>
      <c r="R261">
        <f>IF(IFERROR(LOOKUP(דבד[[#This Row],[ClientID]],קביעויות[דילוג בתוך דילוג]),FALSE)=דבד[[#This Row],[ClientID]],1,"")</f>
        <v>1</v>
      </c>
    </row>
    <row r="262" spans="1:18" x14ac:dyDescent="0.25">
      <c r="A262" t="s">
        <v>23</v>
      </c>
      <c r="B262">
        <v>12</v>
      </c>
      <c r="C262">
        <v>27</v>
      </c>
      <c r="D262">
        <f>דבד[[#This Row],[LengthofCycle]]+1</f>
        <v>28</v>
      </c>
      <c r="E262">
        <f>IF(דבד[[#This Row],[CycleNumber]]&gt;1,דבד[[#This Row],[LengthofCycle]]-C261,"")</f>
        <v>0</v>
      </c>
      <c r="F262">
        <f>IF(דבד[[#This Row],[CycleNumber]]&gt;2,דבד[[#This Row],[b_n]]-E261,"")</f>
        <v>0</v>
      </c>
      <c r="G262" t="str">
        <f>IF(דבד[[#This Row],[הפרש דילוג אחרון שנקבע]]&lt;&gt;"",D261+E261+דבד[[#This Row],[הפרש דילוג אחרון שנקבע]],"")</f>
        <v/>
      </c>
      <c r="H262" t="str">
        <f>IF(AND(דבד[[#This Row],[מחזור פעילות]]&lt;&gt;"",דבד[[#This Row],[מחזור פעילות]]&lt;4,דבד[[#This Row],[CycleNumber]]&lt;B263),IF(G263=D263,1,0),"")</f>
        <v/>
      </c>
      <c r="I262" t="str">
        <f>IF(דבד[[#This Row],[CycleNumber]]&gt;B261,IF(דבד[[#This Row],[נשמר הדילוג?]]&lt;&gt;"",דבד[[#This Row],[נשמר הדילוג?]],I261),"")</f>
        <v/>
      </c>
      <c r="J262" t="str">
        <f>IF(דבד[[#This Row],[נשמר הדילוג?]]&lt;&gt;"",1,IF(AND(J261&lt;&gt;"",דבד[[#This Row],[CycleNumber]]&gt;B261,J261&lt;&gt;4),IF(דבד[[#This Row],[f_n]]=דבד[[#This Row],[עד ועד]],1,J261+1),""))</f>
        <v/>
      </c>
      <c r="K262" t="str">
        <f>IF(AND(דבד[[#This Row],[מחזור פעילות]]=1,OR(J261="",דבד[[#This Row],[נשמר הדילוג?]]&lt;&gt;"")),1,IF(דבד[[#This Row],[מחזור פעילות]]&lt;&gt;"",K261+1,""))</f>
        <v/>
      </c>
      <c r="L262" t="str">
        <f>IF(דבד[[#This Row],[מחזור פעילות]]&lt;4,1,"")</f>
        <v/>
      </c>
      <c r="M262" t="str">
        <f>IF(AND(דבד[[#This Row],[ספירת משך וסת]]&lt;&gt;"",דבד[[#This Row],[מחזור פעילות]]&lt;4,OR(דבד[[#This Row],[CycleNumber]]&gt;B263,B263="")),דבד[[#This Row],[ספירת משך וסת]],"")</f>
        <v/>
      </c>
      <c r="N262" t="str">
        <f>IF(AND(דבד[[#This Row],[נשמר הדילוג?]]&lt;&gt;"",J261&lt;&gt;""),1,"")</f>
        <v/>
      </c>
      <c r="O262" t="str">
        <f>IF(AND(דבד[[#This Row],[מחזור פעילות]]&lt;&gt;"",דבד[[#This Row],[עד ועד]]=D261,D261=D260),1,"")</f>
        <v/>
      </c>
      <c r="P262" t="str">
        <f>IF(דבד[[#This Row],[קביעת דילוג]]=1,דבד[[#This Row],[d_n]],"")</f>
        <v/>
      </c>
      <c r="Q262" t="str">
        <f>IFERROR(IF(AND(דבד[[#This Row],[CycleNumber]]&gt;3,IF(דבד[[#This Row],[d_n]]=0,"",דבד[[#This Row],[b_n]]-E261=E261-E260)),1,""),"")</f>
        <v/>
      </c>
      <c r="R262">
        <f>IF(IFERROR(LOOKUP(דבד[[#This Row],[ClientID]],קביעויות[דילוג בתוך דילוג]),FALSE)=דבד[[#This Row],[ClientID]],1,"")</f>
        <v>1</v>
      </c>
    </row>
    <row r="263" spans="1:18" x14ac:dyDescent="0.25">
      <c r="A263" t="s">
        <v>23</v>
      </c>
      <c r="B263">
        <v>13</v>
      </c>
      <c r="C263">
        <v>28</v>
      </c>
      <c r="D263">
        <f>דבד[[#This Row],[LengthofCycle]]+1</f>
        <v>29</v>
      </c>
      <c r="E263">
        <f>IF(דבד[[#This Row],[CycleNumber]]&gt;1,דבד[[#This Row],[LengthofCycle]]-C262,"")</f>
        <v>1</v>
      </c>
      <c r="F263">
        <f>IF(דבד[[#This Row],[CycleNumber]]&gt;2,דבד[[#This Row],[b_n]]-E262,"")</f>
        <v>1</v>
      </c>
      <c r="G263" t="str">
        <f>IF(דבד[[#This Row],[הפרש דילוג אחרון שנקבע]]&lt;&gt;"",D262+E262+דבד[[#This Row],[הפרש דילוג אחרון שנקבע]],"")</f>
        <v/>
      </c>
      <c r="H263" t="str">
        <f>IF(AND(דבד[[#This Row],[מחזור פעילות]]&lt;&gt;"",דבד[[#This Row],[מחזור פעילות]]&lt;4,דבד[[#This Row],[CycleNumber]]&lt;B264),IF(G264=D264,1,0),"")</f>
        <v/>
      </c>
      <c r="I263" t="str">
        <f>IF(דבד[[#This Row],[CycleNumber]]&gt;B262,IF(דבד[[#This Row],[נשמר הדילוג?]]&lt;&gt;"",דבד[[#This Row],[נשמר הדילוג?]],I262),"")</f>
        <v/>
      </c>
      <c r="J263" t="str">
        <f>IF(דבד[[#This Row],[נשמר הדילוג?]]&lt;&gt;"",1,IF(AND(J262&lt;&gt;"",דבד[[#This Row],[CycleNumber]]&gt;B262,J262&lt;&gt;4),IF(דבד[[#This Row],[f_n]]=דבד[[#This Row],[עד ועד]],1,J262+1),""))</f>
        <v/>
      </c>
      <c r="K263" t="str">
        <f>IF(AND(דבד[[#This Row],[מחזור פעילות]]=1,OR(J262="",דבד[[#This Row],[נשמר הדילוג?]]&lt;&gt;"")),1,IF(דבד[[#This Row],[מחזור פעילות]]&lt;&gt;"",K262+1,""))</f>
        <v/>
      </c>
      <c r="L263" t="str">
        <f>IF(דבד[[#This Row],[מחזור פעילות]]&lt;4,1,"")</f>
        <v/>
      </c>
      <c r="M263" t="str">
        <f>IF(AND(דבד[[#This Row],[ספירת משך וסת]]&lt;&gt;"",דבד[[#This Row],[מחזור פעילות]]&lt;4,OR(דבד[[#This Row],[CycleNumber]]&gt;B264,B264="")),דבד[[#This Row],[ספירת משך וסת]],"")</f>
        <v/>
      </c>
      <c r="N263" t="str">
        <f>IF(AND(דבד[[#This Row],[נשמר הדילוג?]]&lt;&gt;"",J262&lt;&gt;""),1,"")</f>
        <v/>
      </c>
      <c r="O263" t="str">
        <f>IF(AND(דבד[[#This Row],[מחזור פעילות]]&lt;&gt;"",דבד[[#This Row],[עד ועד]]=D262,D262=D261),1,"")</f>
        <v/>
      </c>
      <c r="P263" t="str">
        <f>IF(דבד[[#This Row],[קביעת דילוג]]=1,דבד[[#This Row],[d_n]],"")</f>
        <v/>
      </c>
      <c r="Q263" t="str">
        <f>IFERROR(IF(AND(דבד[[#This Row],[CycleNumber]]&gt;3,IF(דבד[[#This Row],[d_n]]=0,"",דבד[[#This Row],[b_n]]-E262=E262-E261)),1,""),"")</f>
        <v/>
      </c>
      <c r="R263">
        <f>IF(IFERROR(LOOKUP(דבד[[#This Row],[ClientID]],קביעויות[דילוג בתוך דילוג]),FALSE)=דבד[[#This Row],[ClientID]],1,"")</f>
        <v>1</v>
      </c>
    </row>
    <row r="264" spans="1:18" x14ac:dyDescent="0.25">
      <c r="A264" t="s">
        <v>23</v>
      </c>
      <c r="B264">
        <v>14</v>
      </c>
      <c r="C264">
        <v>27</v>
      </c>
      <c r="D264">
        <f>דבד[[#This Row],[LengthofCycle]]+1</f>
        <v>28</v>
      </c>
      <c r="E264">
        <f>IF(דבד[[#This Row],[CycleNumber]]&gt;1,דבד[[#This Row],[LengthofCycle]]-C263,"")</f>
        <v>-1</v>
      </c>
      <c r="F264">
        <f>IF(דבד[[#This Row],[CycleNumber]]&gt;2,דבד[[#This Row],[b_n]]-E263,"")</f>
        <v>-2</v>
      </c>
      <c r="G264" t="str">
        <f>IF(דבד[[#This Row],[הפרש דילוג אחרון שנקבע]]&lt;&gt;"",D263+E263+דבד[[#This Row],[הפרש דילוג אחרון שנקבע]],"")</f>
        <v/>
      </c>
      <c r="H264" t="str">
        <f>IF(AND(דבד[[#This Row],[מחזור פעילות]]&lt;&gt;"",דבד[[#This Row],[מחזור פעילות]]&lt;4,דבד[[#This Row],[CycleNumber]]&lt;B265),IF(G265=D265,1,0),"")</f>
        <v/>
      </c>
      <c r="I264" t="str">
        <f>IF(דבד[[#This Row],[CycleNumber]]&gt;B263,IF(דבד[[#This Row],[נשמר הדילוג?]]&lt;&gt;"",דבד[[#This Row],[נשמר הדילוג?]],I263),"")</f>
        <v/>
      </c>
      <c r="J264" t="str">
        <f>IF(דבד[[#This Row],[נשמר הדילוג?]]&lt;&gt;"",1,IF(AND(J263&lt;&gt;"",דבד[[#This Row],[CycleNumber]]&gt;B263,J263&lt;&gt;4),IF(דבד[[#This Row],[f_n]]=דבד[[#This Row],[עד ועד]],1,J263+1),""))</f>
        <v/>
      </c>
      <c r="K264" t="str">
        <f>IF(AND(דבד[[#This Row],[מחזור פעילות]]=1,OR(J263="",דבד[[#This Row],[נשמר הדילוג?]]&lt;&gt;"")),1,IF(דבד[[#This Row],[מחזור פעילות]]&lt;&gt;"",K263+1,""))</f>
        <v/>
      </c>
      <c r="L264" t="str">
        <f>IF(דבד[[#This Row],[מחזור פעילות]]&lt;4,1,"")</f>
        <v/>
      </c>
      <c r="M264" t="str">
        <f>IF(AND(דבד[[#This Row],[ספירת משך וסת]]&lt;&gt;"",דבד[[#This Row],[מחזור פעילות]]&lt;4,OR(דבד[[#This Row],[CycleNumber]]&gt;B265,B265="")),דבד[[#This Row],[ספירת משך וסת]],"")</f>
        <v/>
      </c>
      <c r="N264" t="str">
        <f>IF(AND(דבד[[#This Row],[נשמר הדילוג?]]&lt;&gt;"",J263&lt;&gt;""),1,"")</f>
        <v/>
      </c>
      <c r="O264" t="str">
        <f>IF(AND(דבד[[#This Row],[מחזור פעילות]]&lt;&gt;"",דבד[[#This Row],[עד ועד]]=D263,D263=D262),1,"")</f>
        <v/>
      </c>
      <c r="P264" t="str">
        <f>IF(דבד[[#This Row],[קביעת דילוג]]=1,דבד[[#This Row],[d_n]],"")</f>
        <v/>
      </c>
      <c r="Q264" t="str">
        <f>IFERROR(IF(AND(דבד[[#This Row],[CycleNumber]]&gt;3,IF(דבד[[#This Row],[d_n]]=0,"",דבד[[#This Row],[b_n]]-E263=E263-E262)),1,""),"")</f>
        <v/>
      </c>
      <c r="R264">
        <f>IF(IFERROR(LOOKUP(דבד[[#This Row],[ClientID]],קביעויות[דילוג בתוך דילוג]),FALSE)=דבד[[#This Row],[ClientID]],1,"")</f>
        <v>1</v>
      </c>
    </row>
    <row r="265" spans="1:18" x14ac:dyDescent="0.25">
      <c r="A265" t="s">
        <v>23</v>
      </c>
      <c r="B265">
        <v>15</v>
      </c>
      <c r="C265">
        <v>28</v>
      </c>
      <c r="D265">
        <f>דבד[[#This Row],[LengthofCycle]]+1</f>
        <v>29</v>
      </c>
      <c r="E265">
        <f>IF(דבד[[#This Row],[CycleNumber]]&gt;1,דבד[[#This Row],[LengthofCycle]]-C264,"")</f>
        <v>1</v>
      </c>
      <c r="F265">
        <f>IF(דבד[[#This Row],[CycleNumber]]&gt;2,דבד[[#This Row],[b_n]]-E264,"")</f>
        <v>2</v>
      </c>
      <c r="G265" t="str">
        <f>IF(דבד[[#This Row],[הפרש דילוג אחרון שנקבע]]&lt;&gt;"",D264+E264+דבד[[#This Row],[הפרש דילוג אחרון שנקבע]],"")</f>
        <v/>
      </c>
      <c r="H265" t="str">
        <f>IF(AND(דבד[[#This Row],[מחזור פעילות]]&lt;&gt;"",דבד[[#This Row],[מחזור פעילות]]&lt;4,דבד[[#This Row],[CycleNumber]]&lt;B266),IF(G266=D266,1,0),"")</f>
        <v/>
      </c>
      <c r="I265" t="str">
        <f>IF(דבד[[#This Row],[CycleNumber]]&gt;B264,IF(דבד[[#This Row],[נשמר הדילוג?]]&lt;&gt;"",דבד[[#This Row],[נשמר הדילוג?]],I264),"")</f>
        <v/>
      </c>
      <c r="J265" t="str">
        <f>IF(דבד[[#This Row],[נשמר הדילוג?]]&lt;&gt;"",1,IF(AND(J264&lt;&gt;"",דבד[[#This Row],[CycleNumber]]&gt;B264,J264&lt;&gt;4),IF(דבד[[#This Row],[f_n]]=דבד[[#This Row],[עד ועד]],1,J264+1),""))</f>
        <v/>
      </c>
      <c r="K265" t="str">
        <f>IF(AND(דבד[[#This Row],[מחזור פעילות]]=1,OR(J264="",דבד[[#This Row],[נשמר הדילוג?]]&lt;&gt;"")),1,IF(דבד[[#This Row],[מחזור פעילות]]&lt;&gt;"",K264+1,""))</f>
        <v/>
      </c>
      <c r="L265" t="str">
        <f>IF(דבד[[#This Row],[מחזור פעילות]]&lt;4,1,"")</f>
        <v/>
      </c>
      <c r="M265" t="str">
        <f>IF(AND(דבד[[#This Row],[ספירת משך וסת]]&lt;&gt;"",דבד[[#This Row],[מחזור פעילות]]&lt;4,OR(דבד[[#This Row],[CycleNumber]]&gt;B266,B266="")),דבד[[#This Row],[ספירת משך וסת]],"")</f>
        <v/>
      </c>
      <c r="N265" t="str">
        <f>IF(AND(דבד[[#This Row],[נשמר הדילוג?]]&lt;&gt;"",J264&lt;&gt;""),1,"")</f>
        <v/>
      </c>
      <c r="O265" t="str">
        <f>IF(AND(דבד[[#This Row],[מחזור פעילות]]&lt;&gt;"",דבד[[#This Row],[עד ועד]]=D264,D264=D263),1,"")</f>
        <v/>
      </c>
      <c r="P265" t="str">
        <f>IF(דבד[[#This Row],[קביעת דילוג]]=1,דבד[[#This Row],[d_n]],"")</f>
        <v/>
      </c>
      <c r="Q265" t="str">
        <f>IFERROR(IF(AND(דבד[[#This Row],[CycleNumber]]&gt;3,IF(דבד[[#This Row],[d_n]]=0,"",דבד[[#This Row],[b_n]]-E264=E264-E263)),1,""),"")</f>
        <v/>
      </c>
      <c r="R265">
        <f>IF(IFERROR(LOOKUP(דבד[[#This Row],[ClientID]],קביעויות[דילוג בתוך דילוג]),FALSE)=דבד[[#This Row],[ClientID]],1,"")</f>
        <v>1</v>
      </c>
    </row>
    <row r="266" spans="1:18" x14ac:dyDescent="0.25">
      <c r="A266" t="s">
        <v>23</v>
      </c>
      <c r="B266">
        <v>16</v>
      </c>
      <c r="C266">
        <v>27</v>
      </c>
      <c r="D266">
        <f>דבד[[#This Row],[LengthofCycle]]+1</f>
        <v>28</v>
      </c>
      <c r="E266">
        <f>IF(דבד[[#This Row],[CycleNumber]]&gt;1,דבד[[#This Row],[LengthofCycle]]-C265,"")</f>
        <v>-1</v>
      </c>
      <c r="F266">
        <f>IF(דבד[[#This Row],[CycleNumber]]&gt;2,דבד[[#This Row],[b_n]]-E265,"")</f>
        <v>-2</v>
      </c>
      <c r="G266" t="str">
        <f>IF(דבד[[#This Row],[הפרש דילוג אחרון שנקבע]]&lt;&gt;"",D265+E265+דבד[[#This Row],[הפרש דילוג אחרון שנקבע]],"")</f>
        <v/>
      </c>
      <c r="H266" t="str">
        <f>IF(AND(דבד[[#This Row],[מחזור פעילות]]&lt;&gt;"",דבד[[#This Row],[מחזור פעילות]]&lt;4,דבד[[#This Row],[CycleNumber]]&lt;B267),IF(G267=D267,1,0),"")</f>
        <v/>
      </c>
      <c r="I266" t="str">
        <f>IF(דבד[[#This Row],[CycleNumber]]&gt;B265,IF(דבד[[#This Row],[נשמר הדילוג?]]&lt;&gt;"",דבד[[#This Row],[נשמר הדילוג?]],I265),"")</f>
        <v/>
      </c>
      <c r="J266" t="str">
        <f>IF(דבד[[#This Row],[נשמר הדילוג?]]&lt;&gt;"",1,IF(AND(J265&lt;&gt;"",דבד[[#This Row],[CycleNumber]]&gt;B265,J265&lt;&gt;4),IF(דבד[[#This Row],[f_n]]=דבד[[#This Row],[עד ועד]],1,J265+1),""))</f>
        <v/>
      </c>
      <c r="K266" t="str">
        <f>IF(AND(דבד[[#This Row],[מחזור פעילות]]=1,OR(J265="",דבד[[#This Row],[נשמר הדילוג?]]&lt;&gt;"")),1,IF(דבד[[#This Row],[מחזור פעילות]]&lt;&gt;"",K265+1,""))</f>
        <v/>
      </c>
      <c r="L266" t="str">
        <f>IF(דבד[[#This Row],[מחזור פעילות]]&lt;4,1,"")</f>
        <v/>
      </c>
      <c r="M266" t="str">
        <f>IF(AND(דבד[[#This Row],[ספירת משך וסת]]&lt;&gt;"",דבד[[#This Row],[מחזור פעילות]]&lt;4,OR(דבד[[#This Row],[CycleNumber]]&gt;B267,B267="")),דבד[[#This Row],[ספירת משך וסת]],"")</f>
        <v/>
      </c>
      <c r="N266" t="str">
        <f>IF(AND(דבד[[#This Row],[נשמר הדילוג?]]&lt;&gt;"",J265&lt;&gt;""),1,"")</f>
        <v/>
      </c>
      <c r="O266" t="str">
        <f>IF(AND(דבד[[#This Row],[מחזור פעילות]]&lt;&gt;"",דבד[[#This Row],[עד ועד]]=D265,D265=D264),1,"")</f>
        <v/>
      </c>
      <c r="P266" t="str">
        <f>IF(דבד[[#This Row],[קביעת דילוג]]=1,דבד[[#This Row],[d_n]],"")</f>
        <v/>
      </c>
      <c r="Q266" t="str">
        <f>IFERROR(IF(AND(דבד[[#This Row],[CycleNumber]]&gt;3,IF(דבד[[#This Row],[d_n]]=0,"",דבד[[#This Row],[b_n]]-E265=E265-E264)),1,""),"")</f>
        <v/>
      </c>
      <c r="R266">
        <f>IF(IFERROR(LOOKUP(דבד[[#This Row],[ClientID]],קביעויות[דילוג בתוך דילוג]),FALSE)=דבד[[#This Row],[ClientID]],1,"")</f>
        <v>1</v>
      </c>
    </row>
    <row r="267" spans="1:18" x14ac:dyDescent="0.25">
      <c r="A267" t="s">
        <v>23</v>
      </c>
      <c r="B267">
        <v>17</v>
      </c>
      <c r="C267">
        <v>26</v>
      </c>
      <c r="D267">
        <f>דבד[[#This Row],[LengthofCycle]]+1</f>
        <v>27</v>
      </c>
      <c r="E267">
        <f>IF(דבד[[#This Row],[CycleNumber]]&gt;1,דבד[[#This Row],[LengthofCycle]]-C266,"")</f>
        <v>-1</v>
      </c>
      <c r="F267">
        <f>IF(דבד[[#This Row],[CycleNumber]]&gt;2,דבד[[#This Row],[b_n]]-E266,"")</f>
        <v>0</v>
      </c>
      <c r="G267" t="str">
        <f>IF(דבד[[#This Row],[הפרש דילוג אחרון שנקבע]]&lt;&gt;"",D266+E266+דבד[[#This Row],[הפרש דילוג אחרון שנקבע]],"")</f>
        <v/>
      </c>
      <c r="H267" t="str">
        <f>IF(AND(דבד[[#This Row],[מחזור פעילות]]&lt;&gt;"",דבד[[#This Row],[מחזור פעילות]]&lt;4,דבד[[#This Row],[CycleNumber]]&lt;B268),IF(G268=D268,1,0),"")</f>
        <v/>
      </c>
      <c r="I267" t="str">
        <f>IF(דבד[[#This Row],[CycleNumber]]&gt;B266,IF(דבד[[#This Row],[נשמר הדילוג?]]&lt;&gt;"",דבד[[#This Row],[נשמר הדילוג?]],I266),"")</f>
        <v/>
      </c>
      <c r="J267" t="str">
        <f>IF(דבד[[#This Row],[נשמר הדילוג?]]&lt;&gt;"",1,IF(AND(J266&lt;&gt;"",דבד[[#This Row],[CycleNumber]]&gt;B266,J266&lt;&gt;4),IF(דבד[[#This Row],[f_n]]=דבד[[#This Row],[עד ועד]],1,J266+1),""))</f>
        <v/>
      </c>
      <c r="K267" t="str">
        <f>IF(AND(דבד[[#This Row],[מחזור פעילות]]=1,OR(J266="",דבד[[#This Row],[נשמר הדילוג?]]&lt;&gt;"")),1,IF(דבד[[#This Row],[מחזור פעילות]]&lt;&gt;"",K266+1,""))</f>
        <v/>
      </c>
      <c r="L267" t="str">
        <f>IF(דבד[[#This Row],[מחזור פעילות]]&lt;4,1,"")</f>
        <v/>
      </c>
      <c r="M267" t="str">
        <f>IF(AND(דבד[[#This Row],[ספירת משך וסת]]&lt;&gt;"",דבד[[#This Row],[מחזור פעילות]]&lt;4,OR(דבד[[#This Row],[CycleNumber]]&gt;B268,B268="")),דבד[[#This Row],[ספירת משך וסת]],"")</f>
        <v/>
      </c>
      <c r="N267" t="str">
        <f>IF(AND(דבד[[#This Row],[נשמר הדילוג?]]&lt;&gt;"",J266&lt;&gt;""),1,"")</f>
        <v/>
      </c>
      <c r="O267" t="str">
        <f>IF(AND(דבד[[#This Row],[מחזור פעילות]]&lt;&gt;"",דבד[[#This Row],[עד ועד]]=D266,D266=D265),1,"")</f>
        <v/>
      </c>
      <c r="P267" t="str">
        <f>IF(דבד[[#This Row],[קביעת דילוג]]=1,דבד[[#This Row],[d_n]],"")</f>
        <v/>
      </c>
      <c r="Q267" t="str">
        <f>IFERROR(IF(AND(דבד[[#This Row],[CycleNumber]]&gt;3,IF(דבד[[#This Row],[d_n]]=0,"",דבד[[#This Row],[b_n]]-E266=E266-E265)),1,""),"")</f>
        <v/>
      </c>
      <c r="R267">
        <f>IF(IFERROR(LOOKUP(דבד[[#This Row],[ClientID]],קביעויות[דילוג בתוך דילוג]),FALSE)=דבד[[#This Row],[ClientID]],1,"")</f>
        <v>1</v>
      </c>
    </row>
    <row r="268" spans="1:18" x14ac:dyDescent="0.25">
      <c r="A268" t="s">
        <v>23</v>
      </c>
      <c r="B268">
        <v>18</v>
      </c>
      <c r="C268">
        <v>28</v>
      </c>
      <c r="D268">
        <f>דבד[[#This Row],[LengthofCycle]]+1</f>
        <v>29</v>
      </c>
      <c r="E268">
        <f>IF(דבד[[#This Row],[CycleNumber]]&gt;1,דבד[[#This Row],[LengthofCycle]]-C267,"")</f>
        <v>2</v>
      </c>
      <c r="F268">
        <f>IF(דבד[[#This Row],[CycleNumber]]&gt;2,דבד[[#This Row],[b_n]]-E267,"")</f>
        <v>3</v>
      </c>
      <c r="G268" t="str">
        <f>IF(דבד[[#This Row],[הפרש דילוג אחרון שנקבע]]&lt;&gt;"",D267+E267+דבד[[#This Row],[הפרש דילוג אחרון שנקבע]],"")</f>
        <v/>
      </c>
      <c r="H268" t="str">
        <f>IF(AND(דבד[[#This Row],[מחזור פעילות]]&lt;&gt;"",דבד[[#This Row],[מחזור פעילות]]&lt;4,דבד[[#This Row],[CycleNumber]]&lt;B269),IF(G269=D269,1,0),"")</f>
        <v/>
      </c>
      <c r="I268" t="str">
        <f>IF(דבד[[#This Row],[CycleNumber]]&gt;B267,IF(דבד[[#This Row],[נשמר הדילוג?]]&lt;&gt;"",דבד[[#This Row],[נשמר הדילוג?]],I267),"")</f>
        <v/>
      </c>
      <c r="J268" t="str">
        <f>IF(דבד[[#This Row],[נשמר הדילוג?]]&lt;&gt;"",1,IF(AND(J267&lt;&gt;"",דבד[[#This Row],[CycleNumber]]&gt;B267,J267&lt;&gt;4),IF(דבד[[#This Row],[f_n]]=דבד[[#This Row],[עד ועד]],1,J267+1),""))</f>
        <v/>
      </c>
      <c r="K268" t="str">
        <f>IF(AND(דבד[[#This Row],[מחזור פעילות]]=1,OR(J267="",דבד[[#This Row],[נשמר הדילוג?]]&lt;&gt;"")),1,IF(דבד[[#This Row],[מחזור פעילות]]&lt;&gt;"",K267+1,""))</f>
        <v/>
      </c>
      <c r="L268" t="str">
        <f>IF(דבד[[#This Row],[מחזור פעילות]]&lt;4,1,"")</f>
        <v/>
      </c>
      <c r="M268" t="str">
        <f>IF(AND(דבד[[#This Row],[ספירת משך וסת]]&lt;&gt;"",דבד[[#This Row],[מחזור פעילות]]&lt;4,OR(דבד[[#This Row],[CycleNumber]]&gt;B269,B269="")),דבד[[#This Row],[ספירת משך וסת]],"")</f>
        <v/>
      </c>
      <c r="N268" t="str">
        <f>IF(AND(דבד[[#This Row],[נשמר הדילוג?]]&lt;&gt;"",J267&lt;&gt;""),1,"")</f>
        <v/>
      </c>
      <c r="O268" t="str">
        <f>IF(AND(דבד[[#This Row],[מחזור פעילות]]&lt;&gt;"",דבד[[#This Row],[עד ועד]]=D267,D267=D266),1,"")</f>
        <v/>
      </c>
      <c r="P268" t="str">
        <f>IF(דבד[[#This Row],[קביעת דילוג]]=1,דבד[[#This Row],[d_n]],"")</f>
        <v/>
      </c>
      <c r="Q268" t="str">
        <f>IFERROR(IF(AND(דבד[[#This Row],[CycleNumber]]&gt;3,IF(דבד[[#This Row],[d_n]]=0,"",דבד[[#This Row],[b_n]]-E267=E267-E266)),1,""),"")</f>
        <v/>
      </c>
      <c r="R268">
        <f>IF(IFERROR(LOOKUP(דבד[[#This Row],[ClientID]],קביעויות[דילוג בתוך דילוג]),FALSE)=דבד[[#This Row],[ClientID]],1,"")</f>
        <v>1</v>
      </c>
    </row>
    <row r="269" spans="1:18" x14ac:dyDescent="0.25">
      <c r="A269" t="s">
        <v>23</v>
      </c>
      <c r="B269">
        <v>19</v>
      </c>
      <c r="C269">
        <v>28</v>
      </c>
      <c r="D269">
        <f>דבד[[#This Row],[LengthofCycle]]+1</f>
        <v>29</v>
      </c>
      <c r="E269">
        <f>IF(דבד[[#This Row],[CycleNumber]]&gt;1,דבד[[#This Row],[LengthofCycle]]-C268,"")</f>
        <v>0</v>
      </c>
      <c r="F269">
        <f>IF(דבד[[#This Row],[CycleNumber]]&gt;2,דבד[[#This Row],[b_n]]-E268,"")</f>
        <v>-2</v>
      </c>
      <c r="G269" t="str">
        <f>IF(דבד[[#This Row],[הפרש דילוג אחרון שנקבע]]&lt;&gt;"",D268+E268+דבד[[#This Row],[הפרש דילוג אחרון שנקבע]],"")</f>
        <v/>
      </c>
      <c r="H269" t="str">
        <f>IF(AND(דבד[[#This Row],[מחזור פעילות]]&lt;&gt;"",דבד[[#This Row],[מחזור פעילות]]&lt;4,דבד[[#This Row],[CycleNumber]]&lt;B270),IF(G270=D270,1,0),"")</f>
        <v/>
      </c>
      <c r="I269" t="str">
        <f>IF(דבד[[#This Row],[CycleNumber]]&gt;B268,IF(דבד[[#This Row],[נשמר הדילוג?]]&lt;&gt;"",דבד[[#This Row],[נשמר הדילוג?]],I268),"")</f>
        <v/>
      </c>
      <c r="J269" t="str">
        <f>IF(דבד[[#This Row],[נשמר הדילוג?]]&lt;&gt;"",1,IF(AND(J268&lt;&gt;"",דבד[[#This Row],[CycleNumber]]&gt;B268,J268&lt;&gt;4),IF(דבד[[#This Row],[f_n]]=דבד[[#This Row],[עד ועד]],1,J268+1),""))</f>
        <v/>
      </c>
      <c r="K269" t="str">
        <f>IF(AND(דבד[[#This Row],[מחזור פעילות]]=1,OR(J268="",דבד[[#This Row],[נשמר הדילוג?]]&lt;&gt;"")),1,IF(דבד[[#This Row],[מחזור פעילות]]&lt;&gt;"",K268+1,""))</f>
        <v/>
      </c>
      <c r="L269" t="str">
        <f>IF(דבד[[#This Row],[מחזור פעילות]]&lt;4,1,"")</f>
        <v/>
      </c>
      <c r="M269" t="str">
        <f>IF(AND(דבד[[#This Row],[ספירת משך וסת]]&lt;&gt;"",דבד[[#This Row],[מחזור פעילות]]&lt;4,OR(דבד[[#This Row],[CycleNumber]]&gt;B270,B270="")),דבד[[#This Row],[ספירת משך וסת]],"")</f>
        <v/>
      </c>
      <c r="N269" t="str">
        <f>IF(AND(דבד[[#This Row],[נשמר הדילוג?]]&lt;&gt;"",J268&lt;&gt;""),1,"")</f>
        <v/>
      </c>
      <c r="O269" t="str">
        <f>IF(AND(דבד[[#This Row],[מחזור פעילות]]&lt;&gt;"",דבד[[#This Row],[עד ועד]]=D268,D268=D267),1,"")</f>
        <v/>
      </c>
      <c r="P269" t="str">
        <f>IF(דבד[[#This Row],[קביעת דילוג]]=1,דבד[[#This Row],[d_n]],"")</f>
        <v/>
      </c>
      <c r="Q269" t="str">
        <f>IFERROR(IF(AND(דבד[[#This Row],[CycleNumber]]&gt;3,IF(דבד[[#This Row],[d_n]]=0,"",דבד[[#This Row],[b_n]]-E268=E268-E267)),1,""),"")</f>
        <v/>
      </c>
      <c r="R269">
        <f>IF(IFERROR(LOOKUP(דבד[[#This Row],[ClientID]],קביעויות[דילוג בתוך דילוג]),FALSE)=דבד[[#This Row],[ClientID]],1,"")</f>
        <v>1</v>
      </c>
    </row>
    <row r="270" spans="1:18" x14ac:dyDescent="0.25">
      <c r="A270" t="s">
        <v>23</v>
      </c>
      <c r="B270">
        <v>20</v>
      </c>
      <c r="C270">
        <v>30</v>
      </c>
      <c r="D270">
        <f>דבד[[#This Row],[LengthofCycle]]+1</f>
        <v>31</v>
      </c>
      <c r="E270">
        <f>IF(דבד[[#This Row],[CycleNumber]]&gt;1,דבד[[#This Row],[LengthofCycle]]-C269,"")</f>
        <v>2</v>
      </c>
      <c r="F270">
        <f>IF(דבד[[#This Row],[CycleNumber]]&gt;2,דבד[[#This Row],[b_n]]-E269,"")</f>
        <v>2</v>
      </c>
      <c r="G270" t="str">
        <f>IF(דבד[[#This Row],[הפרש דילוג אחרון שנקבע]]&lt;&gt;"",D269+E269+דבד[[#This Row],[הפרש דילוג אחרון שנקבע]],"")</f>
        <v/>
      </c>
      <c r="H270" t="str">
        <f>IF(AND(דבד[[#This Row],[מחזור פעילות]]&lt;&gt;"",דבד[[#This Row],[מחזור פעילות]]&lt;4,דבד[[#This Row],[CycleNumber]]&lt;B271),IF(G271=D271,1,0),"")</f>
        <v/>
      </c>
      <c r="I270" t="str">
        <f>IF(דבד[[#This Row],[CycleNumber]]&gt;B269,IF(דבד[[#This Row],[נשמר הדילוג?]]&lt;&gt;"",דבד[[#This Row],[נשמר הדילוג?]],I269),"")</f>
        <v/>
      </c>
      <c r="J270" t="str">
        <f>IF(דבד[[#This Row],[נשמר הדילוג?]]&lt;&gt;"",1,IF(AND(J269&lt;&gt;"",דבד[[#This Row],[CycleNumber]]&gt;B269,J269&lt;&gt;4),IF(דבד[[#This Row],[f_n]]=דבד[[#This Row],[עד ועד]],1,J269+1),""))</f>
        <v/>
      </c>
      <c r="K270" t="str">
        <f>IF(AND(דבד[[#This Row],[מחזור פעילות]]=1,OR(J269="",דבד[[#This Row],[נשמר הדילוג?]]&lt;&gt;"")),1,IF(דבד[[#This Row],[מחזור פעילות]]&lt;&gt;"",K269+1,""))</f>
        <v/>
      </c>
      <c r="L270" t="str">
        <f>IF(דבד[[#This Row],[מחזור פעילות]]&lt;4,1,"")</f>
        <v/>
      </c>
      <c r="M270" t="str">
        <f>IF(AND(דבד[[#This Row],[ספירת משך וסת]]&lt;&gt;"",דבד[[#This Row],[מחזור פעילות]]&lt;4,OR(דבד[[#This Row],[CycleNumber]]&gt;B271,B271="")),דבד[[#This Row],[ספירת משך וסת]],"")</f>
        <v/>
      </c>
      <c r="N270" t="str">
        <f>IF(AND(דבד[[#This Row],[נשמר הדילוג?]]&lt;&gt;"",J269&lt;&gt;""),1,"")</f>
        <v/>
      </c>
      <c r="O270" t="str">
        <f>IF(AND(דבד[[#This Row],[מחזור פעילות]]&lt;&gt;"",דבד[[#This Row],[עד ועד]]=D269,D269=D268),1,"")</f>
        <v/>
      </c>
      <c r="P270" t="str">
        <f>IF(דבד[[#This Row],[קביעת דילוג]]=1,דבד[[#This Row],[d_n]],"")</f>
        <v/>
      </c>
      <c r="Q270" t="str">
        <f>IFERROR(IF(AND(דבד[[#This Row],[CycleNumber]]&gt;3,IF(דבד[[#This Row],[d_n]]=0,"",דבד[[#This Row],[b_n]]-E269=E269-E268)),1,""),"")</f>
        <v/>
      </c>
      <c r="R270">
        <f>IF(IFERROR(LOOKUP(דבד[[#This Row],[ClientID]],קביעויות[דילוג בתוך דילוג]),FALSE)=דבד[[#This Row],[ClientID]],1,"")</f>
        <v>1</v>
      </c>
    </row>
    <row r="271" spans="1:18" x14ac:dyDescent="0.25">
      <c r="A271" t="s">
        <v>23</v>
      </c>
      <c r="B271">
        <v>21</v>
      </c>
      <c r="C271">
        <v>31</v>
      </c>
      <c r="D271">
        <f>דבד[[#This Row],[LengthofCycle]]+1</f>
        <v>32</v>
      </c>
      <c r="E271">
        <f>IF(דבד[[#This Row],[CycleNumber]]&gt;1,דבד[[#This Row],[LengthofCycle]]-C270,"")</f>
        <v>1</v>
      </c>
      <c r="F271">
        <f>IF(דבד[[#This Row],[CycleNumber]]&gt;2,דבד[[#This Row],[b_n]]-E270,"")</f>
        <v>-1</v>
      </c>
      <c r="G271" t="str">
        <f>IF(דבד[[#This Row],[הפרש דילוג אחרון שנקבע]]&lt;&gt;"",D270+E270+דבד[[#This Row],[הפרש דילוג אחרון שנקבע]],"")</f>
        <v/>
      </c>
      <c r="H271" t="str">
        <f>IF(AND(דבד[[#This Row],[מחזור פעילות]]&lt;&gt;"",דבד[[#This Row],[מחזור פעילות]]&lt;4,דבד[[#This Row],[CycleNumber]]&lt;B272),IF(G272=D272,1,0),"")</f>
        <v/>
      </c>
      <c r="I271" t="str">
        <f>IF(דבד[[#This Row],[CycleNumber]]&gt;B270,IF(דבד[[#This Row],[נשמר הדילוג?]]&lt;&gt;"",דבד[[#This Row],[נשמר הדילוג?]],I270),"")</f>
        <v/>
      </c>
      <c r="J271" t="str">
        <f>IF(דבד[[#This Row],[נשמר הדילוג?]]&lt;&gt;"",1,IF(AND(J270&lt;&gt;"",דבד[[#This Row],[CycleNumber]]&gt;B270,J270&lt;&gt;4),IF(דבד[[#This Row],[f_n]]=דבד[[#This Row],[עד ועד]],1,J270+1),""))</f>
        <v/>
      </c>
      <c r="K271" t="str">
        <f>IF(AND(דבד[[#This Row],[מחזור פעילות]]=1,OR(J270="",דבד[[#This Row],[נשמר הדילוג?]]&lt;&gt;"")),1,IF(דבד[[#This Row],[מחזור פעילות]]&lt;&gt;"",K270+1,""))</f>
        <v/>
      </c>
      <c r="L271" t="str">
        <f>IF(דבד[[#This Row],[מחזור פעילות]]&lt;4,1,"")</f>
        <v/>
      </c>
      <c r="M271" t="str">
        <f>IF(AND(דבד[[#This Row],[ספירת משך וסת]]&lt;&gt;"",דבד[[#This Row],[מחזור פעילות]]&lt;4,OR(דבד[[#This Row],[CycleNumber]]&gt;B272,B272="")),דבד[[#This Row],[ספירת משך וסת]],"")</f>
        <v/>
      </c>
      <c r="N271" t="str">
        <f>IF(AND(דבד[[#This Row],[נשמר הדילוג?]]&lt;&gt;"",J270&lt;&gt;""),1,"")</f>
        <v/>
      </c>
      <c r="O271" t="str">
        <f>IF(AND(דבד[[#This Row],[מחזור פעילות]]&lt;&gt;"",דבד[[#This Row],[עד ועד]]=D270,D270=D269),1,"")</f>
        <v/>
      </c>
      <c r="P271" t="str">
        <f>IF(דבד[[#This Row],[קביעת דילוג]]=1,דבד[[#This Row],[d_n]],"")</f>
        <v/>
      </c>
      <c r="Q271" t="str">
        <f>IFERROR(IF(AND(דבד[[#This Row],[CycleNumber]]&gt;3,IF(דבד[[#This Row],[d_n]]=0,"",דבד[[#This Row],[b_n]]-E270=E270-E269)),1,""),"")</f>
        <v/>
      </c>
      <c r="R271">
        <f>IF(IFERROR(LOOKUP(דבד[[#This Row],[ClientID]],קביעויות[דילוג בתוך דילוג]),FALSE)=דבד[[#This Row],[ClientID]],1,"")</f>
        <v>1</v>
      </c>
    </row>
    <row r="272" spans="1:18" x14ac:dyDescent="0.25">
      <c r="A272" t="s">
        <v>23</v>
      </c>
      <c r="B272">
        <v>22</v>
      </c>
      <c r="C272">
        <v>28</v>
      </c>
      <c r="D272">
        <f>דבד[[#This Row],[LengthofCycle]]+1</f>
        <v>29</v>
      </c>
      <c r="E272">
        <f>IF(דבד[[#This Row],[CycleNumber]]&gt;1,דבד[[#This Row],[LengthofCycle]]-C271,"")</f>
        <v>-3</v>
      </c>
      <c r="F272">
        <f>IF(דבד[[#This Row],[CycleNumber]]&gt;2,דבד[[#This Row],[b_n]]-E271,"")</f>
        <v>-4</v>
      </c>
      <c r="G272" t="str">
        <f>IF(דבד[[#This Row],[הפרש דילוג אחרון שנקבע]]&lt;&gt;"",D271+E271+דבד[[#This Row],[הפרש דילוג אחרון שנקבע]],"")</f>
        <v/>
      </c>
      <c r="H272" t="str">
        <f>IF(AND(דבד[[#This Row],[מחזור פעילות]]&lt;&gt;"",דבד[[#This Row],[מחזור פעילות]]&lt;4,דבד[[#This Row],[CycleNumber]]&lt;B273),IF(G273=D273,1,0),"")</f>
        <v/>
      </c>
      <c r="I272" t="str">
        <f>IF(דבד[[#This Row],[CycleNumber]]&gt;B271,IF(דבד[[#This Row],[נשמר הדילוג?]]&lt;&gt;"",דבד[[#This Row],[נשמר הדילוג?]],I271),"")</f>
        <v/>
      </c>
      <c r="J272" t="str">
        <f>IF(דבד[[#This Row],[נשמר הדילוג?]]&lt;&gt;"",1,IF(AND(J271&lt;&gt;"",דבד[[#This Row],[CycleNumber]]&gt;B271,J271&lt;&gt;4),IF(דבד[[#This Row],[f_n]]=דבד[[#This Row],[עד ועד]],1,J271+1),""))</f>
        <v/>
      </c>
      <c r="K272" t="str">
        <f>IF(AND(דבד[[#This Row],[מחזור פעילות]]=1,OR(J271="",דבד[[#This Row],[נשמר הדילוג?]]&lt;&gt;"")),1,IF(דבד[[#This Row],[מחזור פעילות]]&lt;&gt;"",K271+1,""))</f>
        <v/>
      </c>
      <c r="L272" t="str">
        <f>IF(דבד[[#This Row],[מחזור פעילות]]&lt;4,1,"")</f>
        <v/>
      </c>
      <c r="M272" t="str">
        <f>IF(AND(דבד[[#This Row],[ספירת משך וסת]]&lt;&gt;"",דבד[[#This Row],[מחזור פעילות]]&lt;4,OR(דבד[[#This Row],[CycleNumber]]&gt;B273,B273="")),דבד[[#This Row],[ספירת משך וסת]],"")</f>
        <v/>
      </c>
      <c r="N272" t="str">
        <f>IF(AND(דבד[[#This Row],[נשמר הדילוג?]]&lt;&gt;"",J271&lt;&gt;""),1,"")</f>
        <v/>
      </c>
      <c r="O272" t="str">
        <f>IF(AND(דבד[[#This Row],[מחזור פעילות]]&lt;&gt;"",דבד[[#This Row],[עד ועד]]=D271,D271=D270),1,"")</f>
        <v/>
      </c>
      <c r="P272" t="str">
        <f>IF(דבד[[#This Row],[קביעת דילוג]]=1,דבד[[#This Row],[d_n]],"")</f>
        <v/>
      </c>
      <c r="Q272" t="str">
        <f>IFERROR(IF(AND(דבד[[#This Row],[CycleNumber]]&gt;3,IF(דבד[[#This Row],[d_n]]=0,"",דבד[[#This Row],[b_n]]-E271=E271-E270)),1,""),"")</f>
        <v/>
      </c>
      <c r="R272">
        <f>IF(IFERROR(LOOKUP(דבד[[#This Row],[ClientID]],קביעויות[דילוג בתוך דילוג]),FALSE)=דבד[[#This Row],[ClientID]],1,"")</f>
        <v>1</v>
      </c>
    </row>
    <row r="273" spans="1:18" x14ac:dyDescent="0.25">
      <c r="A273" t="s">
        <v>23</v>
      </c>
      <c r="B273">
        <v>23</v>
      </c>
      <c r="C273">
        <v>27</v>
      </c>
      <c r="D273">
        <f>דבד[[#This Row],[LengthofCycle]]+1</f>
        <v>28</v>
      </c>
      <c r="E273">
        <f>IF(דבד[[#This Row],[CycleNumber]]&gt;1,דבד[[#This Row],[LengthofCycle]]-C272,"")</f>
        <v>-1</v>
      </c>
      <c r="F273">
        <f>IF(דבד[[#This Row],[CycleNumber]]&gt;2,דבד[[#This Row],[b_n]]-E272,"")</f>
        <v>2</v>
      </c>
      <c r="G273" t="str">
        <f>IF(דבד[[#This Row],[הפרש דילוג אחרון שנקבע]]&lt;&gt;"",D272+E272+דבד[[#This Row],[הפרש דילוג אחרון שנקבע]],"")</f>
        <v/>
      </c>
      <c r="H273" t="str">
        <f>IF(AND(דבד[[#This Row],[מחזור פעילות]]&lt;&gt;"",דבד[[#This Row],[מחזור פעילות]]&lt;4,דבד[[#This Row],[CycleNumber]]&lt;B274),IF(G274=D274,1,0),"")</f>
        <v/>
      </c>
      <c r="I273" t="str">
        <f>IF(דבד[[#This Row],[CycleNumber]]&gt;B272,IF(דבד[[#This Row],[נשמר הדילוג?]]&lt;&gt;"",דבד[[#This Row],[נשמר הדילוג?]],I272),"")</f>
        <v/>
      </c>
      <c r="J273" t="str">
        <f>IF(דבד[[#This Row],[נשמר הדילוג?]]&lt;&gt;"",1,IF(AND(J272&lt;&gt;"",דבד[[#This Row],[CycleNumber]]&gt;B272,J272&lt;&gt;4),IF(דבד[[#This Row],[f_n]]=דבד[[#This Row],[עד ועד]],1,J272+1),""))</f>
        <v/>
      </c>
      <c r="K273" t="str">
        <f>IF(AND(דבד[[#This Row],[מחזור פעילות]]=1,OR(J272="",דבד[[#This Row],[נשמר הדילוג?]]&lt;&gt;"")),1,IF(דבד[[#This Row],[מחזור פעילות]]&lt;&gt;"",K272+1,""))</f>
        <v/>
      </c>
      <c r="L273" t="str">
        <f>IF(דבד[[#This Row],[מחזור פעילות]]&lt;4,1,"")</f>
        <v/>
      </c>
      <c r="M273" t="str">
        <f>IF(AND(דבד[[#This Row],[ספירת משך וסת]]&lt;&gt;"",דבד[[#This Row],[מחזור פעילות]]&lt;4,OR(דבד[[#This Row],[CycleNumber]]&gt;B274,B274="")),דבד[[#This Row],[ספירת משך וסת]],"")</f>
        <v/>
      </c>
      <c r="N273" t="str">
        <f>IF(AND(דבד[[#This Row],[נשמר הדילוג?]]&lt;&gt;"",J272&lt;&gt;""),1,"")</f>
        <v/>
      </c>
      <c r="O273" t="str">
        <f>IF(AND(דבד[[#This Row],[מחזור פעילות]]&lt;&gt;"",דבד[[#This Row],[עד ועד]]=D272,D272=D271),1,"")</f>
        <v/>
      </c>
      <c r="P273" t="str">
        <f>IF(דבד[[#This Row],[קביעת דילוג]]=1,דבד[[#This Row],[d_n]],"")</f>
        <v/>
      </c>
      <c r="Q273" t="str">
        <f>IFERROR(IF(AND(דבד[[#This Row],[CycleNumber]]&gt;3,IF(דבד[[#This Row],[d_n]]=0,"",דבד[[#This Row],[b_n]]-E272=E272-E271)),1,""),"")</f>
        <v/>
      </c>
      <c r="R273">
        <f>IF(IFERROR(LOOKUP(דבד[[#This Row],[ClientID]],קביעויות[דילוג בתוך דילוג]),FALSE)=דבד[[#This Row],[ClientID]],1,"")</f>
        <v>1</v>
      </c>
    </row>
    <row r="274" spans="1:18" x14ac:dyDescent="0.25">
      <c r="A274" t="s">
        <v>23</v>
      </c>
      <c r="B274">
        <v>24</v>
      </c>
      <c r="C274">
        <v>27</v>
      </c>
      <c r="D274">
        <f>דבד[[#This Row],[LengthofCycle]]+1</f>
        <v>28</v>
      </c>
      <c r="E274">
        <f>IF(דבד[[#This Row],[CycleNumber]]&gt;1,דבד[[#This Row],[LengthofCycle]]-C273,"")</f>
        <v>0</v>
      </c>
      <c r="F274">
        <f>IF(דבד[[#This Row],[CycleNumber]]&gt;2,דבד[[#This Row],[b_n]]-E273,"")</f>
        <v>1</v>
      </c>
      <c r="G274" t="str">
        <f>IF(דבד[[#This Row],[הפרש דילוג אחרון שנקבע]]&lt;&gt;"",D273+E273+דבד[[#This Row],[הפרש דילוג אחרון שנקבע]],"")</f>
        <v/>
      </c>
      <c r="H274" t="str">
        <f>IF(AND(דבד[[#This Row],[מחזור פעילות]]&lt;&gt;"",דבד[[#This Row],[מחזור פעילות]]&lt;4,דבד[[#This Row],[CycleNumber]]&lt;B275),IF(G275=D275,1,0),"")</f>
        <v/>
      </c>
      <c r="I274" t="str">
        <f>IF(דבד[[#This Row],[CycleNumber]]&gt;B273,IF(דבד[[#This Row],[נשמר הדילוג?]]&lt;&gt;"",דבד[[#This Row],[נשמר הדילוג?]],I273),"")</f>
        <v/>
      </c>
      <c r="J274" t="str">
        <f>IF(דבד[[#This Row],[נשמר הדילוג?]]&lt;&gt;"",1,IF(AND(J273&lt;&gt;"",דבד[[#This Row],[CycleNumber]]&gt;B273,J273&lt;&gt;4),IF(דבד[[#This Row],[f_n]]=דבד[[#This Row],[עד ועד]],1,J273+1),""))</f>
        <v/>
      </c>
      <c r="K274" t="str">
        <f>IF(AND(דבד[[#This Row],[מחזור פעילות]]=1,OR(J273="",דבד[[#This Row],[נשמר הדילוג?]]&lt;&gt;"")),1,IF(דבד[[#This Row],[מחזור פעילות]]&lt;&gt;"",K273+1,""))</f>
        <v/>
      </c>
      <c r="L274" t="str">
        <f>IF(דבד[[#This Row],[מחזור פעילות]]&lt;4,1,"")</f>
        <v/>
      </c>
      <c r="M274" t="str">
        <f>IF(AND(דבד[[#This Row],[ספירת משך וסת]]&lt;&gt;"",דבד[[#This Row],[מחזור פעילות]]&lt;4,OR(דבד[[#This Row],[CycleNumber]]&gt;B275,B275="")),דבד[[#This Row],[ספירת משך וסת]],"")</f>
        <v/>
      </c>
      <c r="N274" t="str">
        <f>IF(AND(דבד[[#This Row],[נשמר הדילוג?]]&lt;&gt;"",J273&lt;&gt;""),1,"")</f>
        <v/>
      </c>
      <c r="O274" t="str">
        <f>IF(AND(דבד[[#This Row],[מחזור פעילות]]&lt;&gt;"",דבד[[#This Row],[עד ועד]]=D273,D273=D272),1,"")</f>
        <v/>
      </c>
      <c r="P274" t="str">
        <f>IF(דבד[[#This Row],[קביעת דילוג]]=1,דבד[[#This Row],[d_n]],"")</f>
        <v/>
      </c>
      <c r="Q274" t="str">
        <f>IFERROR(IF(AND(דבד[[#This Row],[CycleNumber]]&gt;3,IF(דבד[[#This Row],[d_n]]=0,"",דבד[[#This Row],[b_n]]-E273=E273-E272)),1,""),"")</f>
        <v/>
      </c>
      <c r="R274">
        <f>IF(IFERROR(LOOKUP(דבד[[#This Row],[ClientID]],קביעויות[דילוג בתוך דילוג]),FALSE)=דבד[[#This Row],[ClientID]],1,"")</f>
        <v>1</v>
      </c>
    </row>
    <row r="275" spans="1:18" x14ac:dyDescent="0.25">
      <c r="A275" t="s">
        <v>23</v>
      </c>
      <c r="B275">
        <v>25</v>
      </c>
      <c r="C275">
        <v>29</v>
      </c>
      <c r="D275">
        <f>דבד[[#This Row],[LengthofCycle]]+1</f>
        <v>30</v>
      </c>
      <c r="E275">
        <f>IF(דבד[[#This Row],[CycleNumber]]&gt;1,דבד[[#This Row],[LengthofCycle]]-C274,"")</f>
        <v>2</v>
      </c>
      <c r="F275">
        <f>IF(דבד[[#This Row],[CycleNumber]]&gt;2,דבד[[#This Row],[b_n]]-E274,"")</f>
        <v>2</v>
      </c>
      <c r="G275" t="str">
        <f>IF(דבד[[#This Row],[הפרש דילוג אחרון שנקבע]]&lt;&gt;"",D274+E274+דבד[[#This Row],[הפרש דילוג אחרון שנקבע]],"")</f>
        <v/>
      </c>
      <c r="H275" t="str">
        <f>IF(AND(דבד[[#This Row],[מחזור פעילות]]&lt;&gt;"",דבד[[#This Row],[מחזור פעילות]]&lt;4,דבד[[#This Row],[CycleNumber]]&lt;B276),IF(G276=D276,1,0),"")</f>
        <v/>
      </c>
      <c r="I275" t="str">
        <f>IF(דבד[[#This Row],[CycleNumber]]&gt;B274,IF(דבד[[#This Row],[נשמר הדילוג?]]&lt;&gt;"",דבד[[#This Row],[נשמר הדילוג?]],I274),"")</f>
        <v/>
      </c>
      <c r="J275" t="str">
        <f>IF(דבד[[#This Row],[נשמר הדילוג?]]&lt;&gt;"",1,IF(AND(J274&lt;&gt;"",דבד[[#This Row],[CycleNumber]]&gt;B274,J274&lt;&gt;4),IF(דבד[[#This Row],[f_n]]=דבד[[#This Row],[עד ועד]],1,J274+1),""))</f>
        <v/>
      </c>
      <c r="K275" t="str">
        <f>IF(AND(דבד[[#This Row],[מחזור פעילות]]=1,OR(J274="",דבד[[#This Row],[נשמר הדילוג?]]&lt;&gt;"")),1,IF(דבד[[#This Row],[מחזור פעילות]]&lt;&gt;"",K274+1,""))</f>
        <v/>
      </c>
      <c r="L275" t="str">
        <f>IF(דבד[[#This Row],[מחזור פעילות]]&lt;4,1,"")</f>
        <v/>
      </c>
      <c r="M275" t="str">
        <f>IF(AND(דבד[[#This Row],[ספירת משך וסת]]&lt;&gt;"",דבד[[#This Row],[מחזור פעילות]]&lt;4,OR(דבד[[#This Row],[CycleNumber]]&gt;B276,B276="")),דבד[[#This Row],[ספירת משך וסת]],"")</f>
        <v/>
      </c>
      <c r="N275" t="str">
        <f>IF(AND(דבד[[#This Row],[נשמר הדילוג?]]&lt;&gt;"",J274&lt;&gt;""),1,"")</f>
        <v/>
      </c>
      <c r="O275" t="str">
        <f>IF(AND(דבד[[#This Row],[מחזור פעילות]]&lt;&gt;"",דבד[[#This Row],[עד ועד]]=D274,D274=D273),1,"")</f>
        <v/>
      </c>
      <c r="P275" t="str">
        <f>IF(דבד[[#This Row],[קביעת דילוג]]=1,דבד[[#This Row],[d_n]],"")</f>
        <v/>
      </c>
      <c r="Q275" t="str">
        <f>IFERROR(IF(AND(דבד[[#This Row],[CycleNumber]]&gt;3,IF(דבד[[#This Row],[d_n]]=0,"",דבד[[#This Row],[b_n]]-E274=E274-E273)),1,""),"")</f>
        <v/>
      </c>
      <c r="R275">
        <f>IF(IFERROR(LOOKUP(דבד[[#This Row],[ClientID]],קביעויות[דילוג בתוך דילוג]),FALSE)=דבד[[#This Row],[ClientID]],1,"")</f>
        <v>1</v>
      </c>
    </row>
    <row r="276" spans="1:18" x14ac:dyDescent="0.25">
      <c r="A276" t="s">
        <v>23</v>
      </c>
      <c r="B276">
        <v>26</v>
      </c>
      <c r="C276">
        <v>28</v>
      </c>
      <c r="D276">
        <f>דבד[[#This Row],[LengthofCycle]]+1</f>
        <v>29</v>
      </c>
      <c r="E276">
        <f>IF(דבד[[#This Row],[CycleNumber]]&gt;1,דבד[[#This Row],[LengthofCycle]]-C275,"")</f>
        <v>-1</v>
      </c>
      <c r="F276">
        <f>IF(דבד[[#This Row],[CycleNumber]]&gt;2,דבד[[#This Row],[b_n]]-E275,"")</f>
        <v>-3</v>
      </c>
      <c r="G276" t="str">
        <f>IF(דבד[[#This Row],[הפרש דילוג אחרון שנקבע]]&lt;&gt;"",D275+E275+דבד[[#This Row],[הפרש דילוג אחרון שנקבע]],"")</f>
        <v/>
      </c>
      <c r="H276" t="str">
        <f>IF(AND(דבד[[#This Row],[מחזור פעילות]]&lt;&gt;"",דבד[[#This Row],[מחזור פעילות]]&lt;4,דבד[[#This Row],[CycleNumber]]&lt;B277),IF(G277=D277,1,0),"")</f>
        <v/>
      </c>
      <c r="I276" t="str">
        <f>IF(דבד[[#This Row],[CycleNumber]]&gt;B275,IF(דבד[[#This Row],[נשמר הדילוג?]]&lt;&gt;"",דבד[[#This Row],[נשמר הדילוג?]],I275),"")</f>
        <v/>
      </c>
      <c r="J276" t="str">
        <f>IF(דבד[[#This Row],[נשמר הדילוג?]]&lt;&gt;"",1,IF(AND(J275&lt;&gt;"",דבד[[#This Row],[CycleNumber]]&gt;B275,J275&lt;&gt;4),IF(דבד[[#This Row],[f_n]]=דבד[[#This Row],[עד ועד]],1,J275+1),""))</f>
        <v/>
      </c>
      <c r="K276" t="str">
        <f>IF(AND(דבד[[#This Row],[מחזור פעילות]]=1,OR(J275="",דבד[[#This Row],[נשמר הדילוג?]]&lt;&gt;"")),1,IF(דבד[[#This Row],[מחזור פעילות]]&lt;&gt;"",K275+1,""))</f>
        <v/>
      </c>
      <c r="L276" t="str">
        <f>IF(דבד[[#This Row],[מחזור פעילות]]&lt;4,1,"")</f>
        <v/>
      </c>
      <c r="M276" t="str">
        <f>IF(AND(דבד[[#This Row],[ספירת משך וסת]]&lt;&gt;"",דבד[[#This Row],[מחזור פעילות]]&lt;4,OR(דבד[[#This Row],[CycleNumber]]&gt;B277,B277="")),דבד[[#This Row],[ספירת משך וסת]],"")</f>
        <v/>
      </c>
      <c r="N276" t="str">
        <f>IF(AND(דבד[[#This Row],[נשמר הדילוג?]]&lt;&gt;"",J275&lt;&gt;""),1,"")</f>
        <v/>
      </c>
      <c r="O276" t="str">
        <f>IF(AND(דבד[[#This Row],[מחזור פעילות]]&lt;&gt;"",דבד[[#This Row],[עד ועד]]=D275,D275=D274),1,"")</f>
        <v/>
      </c>
      <c r="P276" t="str">
        <f>IF(דבד[[#This Row],[קביעת דילוג]]=1,דבד[[#This Row],[d_n]],"")</f>
        <v/>
      </c>
      <c r="Q276" t="str">
        <f>IFERROR(IF(AND(דבד[[#This Row],[CycleNumber]]&gt;3,IF(דבד[[#This Row],[d_n]]=0,"",דבד[[#This Row],[b_n]]-E275=E275-E274)),1,""),"")</f>
        <v/>
      </c>
      <c r="R276">
        <f>IF(IFERROR(LOOKUP(דבד[[#This Row],[ClientID]],קביעויות[דילוג בתוך דילוג]),FALSE)=דבד[[#This Row],[ClientID]],1,"")</f>
        <v>1</v>
      </c>
    </row>
    <row r="277" spans="1:18" x14ac:dyDescent="0.25">
      <c r="A277" t="s">
        <v>23</v>
      </c>
      <c r="B277">
        <v>27</v>
      </c>
      <c r="C277">
        <v>29</v>
      </c>
      <c r="D277">
        <f>דבד[[#This Row],[LengthofCycle]]+1</f>
        <v>30</v>
      </c>
      <c r="E277">
        <f>IF(דבד[[#This Row],[CycleNumber]]&gt;1,דבד[[#This Row],[LengthofCycle]]-C276,"")</f>
        <v>1</v>
      </c>
      <c r="F277">
        <f>IF(דבד[[#This Row],[CycleNumber]]&gt;2,דבד[[#This Row],[b_n]]-E276,"")</f>
        <v>2</v>
      </c>
      <c r="G277" t="str">
        <f>IF(דבד[[#This Row],[הפרש דילוג אחרון שנקבע]]&lt;&gt;"",D276+E276+דבד[[#This Row],[הפרש דילוג אחרון שנקבע]],"")</f>
        <v/>
      </c>
      <c r="H277" t="str">
        <f>IF(AND(דבד[[#This Row],[מחזור פעילות]]&lt;&gt;"",דבד[[#This Row],[מחזור פעילות]]&lt;4,דבד[[#This Row],[CycleNumber]]&lt;B278),IF(G278=D278,1,0),"")</f>
        <v/>
      </c>
      <c r="I277" t="str">
        <f>IF(דבד[[#This Row],[CycleNumber]]&gt;B276,IF(דבד[[#This Row],[נשמר הדילוג?]]&lt;&gt;"",דבד[[#This Row],[נשמר הדילוג?]],I276),"")</f>
        <v/>
      </c>
      <c r="J277" t="str">
        <f>IF(דבד[[#This Row],[נשמר הדילוג?]]&lt;&gt;"",1,IF(AND(J276&lt;&gt;"",דבד[[#This Row],[CycleNumber]]&gt;B276,J276&lt;&gt;4),IF(דבד[[#This Row],[f_n]]=דבד[[#This Row],[עד ועד]],1,J276+1),""))</f>
        <v/>
      </c>
      <c r="K277" t="str">
        <f>IF(AND(דבד[[#This Row],[מחזור פעילות]]=1,OR(J276="",דבד[[#This Row],[נשמר הדילוג?]]&lt;&gt;"")),1,IF(דבד[[#This Row],[מחזור פעילות]]&lt;&gt;"",K276+1,""))</f>
        <v/>
      </c>
      <c r="L277" t="str">
        <f>IF(דבד[[#This Row],[מחזור פעילות]]&lt;4,1,"")</f>
        <v/>
      </c>
      <c r="M277" t="str">
        <f>IF(AND(דבד[[#This Row],[ספירת משך וסת]]&lt;&gt;"",דבד[[#This Row],[מחזור פעילות]]&lt;4,OR(דבד[[#This Row],[CycleNumber]]&gt;B278,B278="")),דבד[[#This Row],[ספירת משך וסת]],"")</f>
        <v/>
      </c>
      <c r="N277" t="str">
        <f>IF(AND(דבד[[#This Row],[נשמר הדילוג?]]&lt;&gt;"",J276&lt;&gt;""),1,"")</f>
        <v/>
      </c>
      <c r="O277" t="str">
        <f>IF(AND(דבד[[#This Row],[מחזור פעילות]]&lt;&gt;"",דבד[[#This Row],[עד ועד]]=D276,D276=D275),1,"")</f>
        <v/>
      </c>
      <c r="P277" t="str">
        <f>IF(דבד[[#This Row],[קביעת דילוג]]=1,דבד[[#This Row],[d_n]],"")</f>
        <v/>
      </c>
      <c r="Q277" t="str">
        <f>IFERROR(IF(AND(דבד[[#This Row],[CycleNumber]]&gt;3,IF(דבד[[#This Row],[d_n]]=0,"",דבד[[#This Row],[b_n]]-E276=E276-E275)),1,""),"")</f>
        <v/>
      </c>
      <c r="R277">
        <f>IF(IFERROR(LOOKUP(דבד[[#This Row],[ClientID]],קביעויות[דילוג בתוך דילוג]),FALSE)=דבד[[#This Row],[ClientID]],1,"")</f>
        <v>1</v>
      </c>
    </row>
    <row r="278" spans="1:18" x14ac:dyDescent="0.25">
      <c r="A278" t="s">
        <v>23</v>
      </c>
      <c r="B278">
        <v>28</v>
      </c>
      <c r="C278">
        <v>28</v>
      </c>
      <c r="D278">
        <f>דבד[[#This Row],[LengthofCycle]]+1</f>
        <v>29</v>
      </c>
      <c r="E278">
        <f>IF(דבד[[#This Row],[CycleNumber]]&gt;1,דבד[[#This Row],[LengthofCycle]]-C277,"")</f>
        <v>-1</v>
      </c>
      <c r="F278">
        <f>IF(דבד[[#This Row],[CycleNumber]]&gt;2,דבד[[#This Row],[b_n]]-E277,"")</f>
        <v>-2</v>
      </c>
      <c r="G278" t="str">
        <f>IF(דבד[[#This Row],[הפרש דילוג אחרון שנקבע]]&lt;&gt;"",D277+E277+דבד[[#This Row],[הפרש דילוג אחרון שנקבע]],"")</f>
        <v/>
      </c>
      <c r="H278" t="str">
        <f>IF(AND(דבד[[#This Row],[מחזור פעילות]]&lt;&gt;"",דבד[[#This Row],[מחזור פעילות]]&lt;4,דבד[[#This Row],[CycleNumber]]&lt;B279),IF(G279=D279,1,0),"")</f>
        <v/>
      </c>
      <c r="I278" t="str">
        <f>IF(דבד[[#This Row],[CycleNumber]]&gt;B277,IF(דבד[[#This Row],[נשמר הדילוג?]]&lt;&gt;"",דבד[[#This Row],[נשמר הדילוג?]],I277),"")</f>
        <v/>
      </c>
      <c r="J278" t="str">
        <f>IF(דבד[[#This Row],[נשמר הדילוג?]]&lt;&gt;"",1,IF(AND(J277&lt;&gt;"",דבד[[#This Row],[CycleNumber]]&gt;B277,J277&lt;&gt;4),IF(דבד[[#This Row],[f_n]]=דבד[[#This Row],[עד ועד]],1,J277+1),""))</f>
        <v/>
      </c>
      <c r="K278" t="str">
        <f>IF(AND(דבד[[#This Row],[מחזור פעילות]]=1,OR(J277="",דבד[[#This Row],[נשמר הדילוג?]]&lt;&gt;"")),1,IF(דבד[[#This Row],[מחזור פעילות]]&lt;&gt;"",K277+1,""))</f>
        <v/>
      </c>
      <c r="L278" t="str">
        <f>IF(דבד[[#This Row],[מחזור פעילות]]&lt;4,1,"")</f>
        <v/>
      </c>
      <c r="M278" t="str">
        <f>IF(AND(דבד[[#This Row],[ספירת משך וסת]]&lt;&gt;"",דבד[[#This Row],[מחזור פעילות]]&lt;4,OR(דבד[[#This Row],[CycleNumber]]&gt;B279,B279="")),דבד[[#This Row],[ספירת משך וסת]],"")</f>
        <v/>
      </c>
      <c r="N278" t="str">
        <f>IF(AND(דבד[[#This Row],[נשמר הדילוג?]]&lt;&gt;"",J277&lt;&gt;""),1,"")</f>
        <v/>
      </c>
      <c r="O278" t="str">
        <f>IF(AND(דבד[[#This Row],[מחזור פעילות]]&lt;&gt;"",דבד[[#This Row],[עד ועד]]=D277,D277=D276),1,"")</f>
        <v/>
      </c>
      <c r="P278" t="str">
        <f>IF(דבד[[#This Row],[קביעת דילוג]]=1,דבד[[#This Row],[d_n]],"")</f>
        <v/>
      </c>
      <c r="Q278" t="str">
        <f>IFERROR(IF(AND(דבד[[#This Row],[CycleNumber]]&gt;3,IF(דבד[[#This Row],[d_n]]=0,"",דבד[[#This Row],[b_n]]-E277=E277-E276)),1,""),"")</f>
        <v/>
      </c>
      <c r="R278">
        <f>IF(IFERROR(LOOKUP(דבד[[#This Row],[ClientID]],קביעויות[דילוג בתוך דילוג]),FALSE)=דבד[[#This Row],[ClientID]],1,"")</f>
        <v>1</v>
      </c>
    </row>
    <row r="279" spans="1:18" x14ac:dyDescent="0.25">
      <c r="A279" t="s">
        <v>23</v>
      </c>
      <c r="B279">
        <v>29</v>
      </c>
      <c r="C279">
        <v>25</v>
      </c>
      <c r="D279">
        <f>דבד[[#This Row],[LengthofCycle]]+1</f>
        <v>26</v>
      </c>
      <c r="E279">
        <f>IF(דבד[[#This Row],[CycleNumber]]&gt;1,דבד[[#This Row],[LengthofCycle]]-C278,"")</f>
        <v>-3</v>
      </c>
      <c r="F279">
        <f>IF(דבד[[#This Row],[CycleNumber]]&gt;2,דבד[[#This Row],[b_n]]-E278,"")</f>
        <v>-2</v>
      </c>
      <c r="G279">
        <f>IF(דבד[[#This Row],[הפרש דילוג אחרון שנקבע]]&lt;&gt;"",D278+E278+דבד[[#This Row],[הפרש דילוג אחרון שנקבע]],"")</f>
        <v>26</v>
      </c>
      <c r="H279">
        <f>IF(AND(דבד[[#This Row],[מחזור פעילות]]&lt;&gt;"",דבד[[#This Row],[מחזור פעילות]]&lt;4,דבד[[#This Row],[CycleNumber]]&lt;B280),IF(G280=D280,1,0),"")</f>
        <v>0</v>
      </c>
      <c r="I279">
        <f>IF(דבד[[#This Row],[CycleNumber]]&gt;B278,IF(דבד[[#This Row],[נשמר הדילוג?]]&lt;&gt;"",דבד[[#This Row],[נשמר הדילוג?]],I278),"")</f>
        <v>-2</v>
      </c>
      <c r="J279">
        <f>IF(דבד[[#This Row],[נשמר הדילוג?]]&lt;&gt;"",1,IF(AND(J278&lt;&gt;"",דבד[[#This Row],[CycleNumber]]&gt;B278,J278&lt;&gt;4),IF(דבד[[#This Row],[f_n]]=דבד[[#This Row],[עד ועד]],1,J278+1),""))</f>
        <v>1</v>
      </c>
      <c r="K279">
        <f>IF(AND(דבד[[#This Row],[מחזור פעילות]]=1,OR(J278="",דבד[[#This Row],[נשמר הדילוג?]]&lt;&gt;"")),1,IF(דבד[[#This Row],[מחזור פעילות]]&lt;&gt;"",K278+1,""))</f>
        <v>1</v>
      </c>
      <c r="L279">
        <f>IF(דבד[[#This Row],[מחזור פעילות]]&lt;4,1,"")</f>
        <v>1</v>
      </c>
      <c r="M279" t="str">
        <f>IF(AND(דבד[[#This Row],[ספירת משך וסת]]&lt;&gt;"",דבד[[#This Row],[מחזור פעילות]]&lt;4,OR(דבד[[#This Row],[CycleNumber]]&gt;B280,B280="")),דבד[[#This Row],[ספירת משך וסת]],"")</f>
        <v/>
      </c>
      <c r="N279" t="str">
        <f>IF(AND(דבד[[#This Row],[נשמר הדילוג?]]&lt;&gt;"",J278&lt;&gt;""),1,"")</f>
        <v/>
      </c>
      <c r="O279" t="str">
        <f>IF(AND(דבד[[#This Row],[מחזור פעילות]]&lt;&gt;"",דבד[[#This Row],[עד ועד]]=D278,D278=D277),1,"")</f>
        <v/>
      </c>
      <c r="P279">
        <f>IF(דבד[[#This Row],[קביעת דילוג]]=1,דבד[[#This Row],[d_n]],"")</f>
        <v>-2</v>
      </c>
      <c r="Q279">
        <f>IFERROR(IF(AND(דבד[[#This Row],[CycleNumber]]&gt;3,IF(דבד[[#This Row],[d_n]]=0,"",דבד[[#This Row],[b_n]]-E278=E278-E277)),1,""),"")</f>
        <v>1</v>
      </c>
      <c r="R279">
        <f>IF(IFERROR(LOOKUP(דבד[[#This Row],[ClientID]],קביעויות[דילוג בתוך דילוג]),FALSE)=דבד[[#This Row],[ClientID]],1,"")</f>
        <v>1</v>
      </c>
    </row>
    <row r="280" spans="1:18" x14ac:dyDescent="0.25">
      <c r="A280" t="s">
        <v>23</v>
      </c>
      <c r="B280">
        <v>30</v>
      </c>
      <c r="C280">
        <v>28</v>
      </c>
      <c r="D280">
        <f>דבד[[#This Row],[LengthofCycle]]+1</f>
        <v>29</v>
      </c>
      <c r="E280">
        <f>IF(דבד[[#This Row],[CycleNumber]]&gt;1,דבד[[#This Row],[LengthofCycle]]-C279,"")</f>
        <v>3</v>
      </c>
      <c r="F280">
        <f>IF(דבד[[#This Row],[CycleNumber]]&gt;2,דבד[[#This Row],[b_n]]-E279,"")</f>
        <v>6</v>
      </c>
      <c r="G280">
        <f>IF(דבד[[#This Row],[הפרש דילוג אחרון שנקבע]]&lt;&gt;"",D279+E279+דבד[[#This Row],[הפרש דילוג אחרון שנקבע]],"")</f>
        <v>21</v>
      </c>
      <c r="H280">
        <f>IF(AND(דבד[[#This Row],[מחזור פעילות]]&lt;&gt;"",דבד[[#This Row],[מחזור פעילות]]&lt;4,דבד[[#This Row],[CycleNumber]]&lt;B281),IF(G281=D281,1,0),"")</f>
        <v>0</v>
      </c>
      <c r="I280">
        <f>IF(דבד[[#This Row],[CycleNumber]]&gt;B279,IF(דבד[[#This Row],[נשמר הדילוג?]]&lt;&gt;"",דבד[[#This Row],[נשמר הדילוג?]],I279),"")</f>
        <v>-2</v>
      </c>
      <c r="J280">
        <f>IF(דבד[[#This Row],[נשמר הדילוג?]]&lt;&gt;"",1,IF(AND(J279&lt;&gt;"",דבד[[#This Row],[CycleNumber]]&gt;B279,J279&lt;&gt;4),IF(דבד[[#This Row],[f_n]]=דבד[[#This Row],[עד ועד]],1,J279+1),""))</f>
        <v>2</v>
      </c>
      <c r="K280">
        <f>IF(AND(דבד[[#This Row],[מחזור פעילות]]=1,OR(J279="",דבד[[#This Row],[נשמר הדילוג?]]&lt;&gt;"")),1,IF(דבד[[#This Row],[מחזור פעילות]]&lt;&gt;"",K279+1,""))</f>
        <v>2</v>
      </c>
      <c r="L280">
        <f>IF(דבד[[#This Row],[מחזור פעילות]]&lt;4,1,"")</f>
        <v>1</v>
      </c>
      <c r="M280" t="str">
        <f>IF(AND(דבד[[#This Row],[ספירת משך וסת]]&lt;&gt;"",דבד[[#This Row],[מחזור פעילות]]&lt;4,OR(דבד[[#This Row],[CycleNumber]]&gt;B281,B281="")),דבד[[#This Row],[ספירת משך וסת]],"")</f>
        <v/>
      </c>
      <c r="N280" t="str">
        <f>IF(AND(דבד[[#This Row],[נשמר הדילוג?]]&lt;&gt;"",J279&lt;&gt;""),1,"")</f>
        <v/>
      </c>
      <c r="O280" t="str">
        <f>IF(AND(דבד[[#This Row],[מחזור פעילות]]&lt;&gt;"",דבד[[#This Row],[עד ועד]]=D279,D279=D278),1,"")</f>
        <v/>
      </c>
      <c r="P280" t="str">
        <f>IF(דבד[[#This Row],[קביעת דילוג]]=1,דבד[[#This Row],[d_n]],"")</f>
        <v/>
      </c>
      <c r="Q280" t="str">
        <f>IFERROR(IF(AND(דבד[[#This Row],[CycleNumber]]&gt;3,IF(דבד[[#This Row],[d_n]]=0,"",דבד[[#This Row],[b_n]]-E279=E279-E278)),1,""),"")</f>
        <v/>
      </c>
      <c r="R280">
        <f>IF(IFERROR(LOOKUP(דבד[[#This Row],[ClientID]],קביעויות[דילוג בתוך דילוג]),FALSE)=דבד[[#This Row],[ClientID]],1,"")</f>
        <v>1</v>
      </c>
    </row>
    <row r="281" spans="1:18" x14ac:dyDescent="0.25">
      <c r="A281" t="s">
        <v>23</v>
      </c>
      <c r="B281">
        <v>31</v>
      </c>
      <c r="C281">
        <v>28</v>
      </c>
      <c r="D281">
        <f>דבד[[#This Row],[LengthofCycle]]+1</f>
        <v>29</v>
      </c>
      <c r="E281">
        <f>IF(דבד[[#This Row],[CycleNumber]]&gt;1,דבד[[#This Row],[LengthofCycle]]-C280,"")</f>
        <v>0</v>
      </c>
      <c r="F281">
        <f>IF(דבד[[#This Row],[CycleNumber]]&gt;2,דבד[[#This Row],[b_n]]-E280,"")</f>
        <v>-3</v>
      </c>
      <c r="G281">
        <f>IF(דבד[[#This Row],[הפרש דילוג אחרון שנקבע]]&lt;&gt;"",D280+E280+דבד[[#This Row],[הפרש דילוג אחרון שנקבע]],"")</f>
        <v>30</v>
      </c>
      <c r="H281" t="str">
        <f>IF(AND(דבד[[#This Row],[מחזור פעילות]]&lt;&gt;"",דבד[[#This Row],[מחזור פעילות]]&lt;4,דבד[[#This Row],[CycleNumber]]&lt;B282),IF(G282=D282,1,0),"")</f>
        <v/>
      </c>
      <c r="I281">
        <f>IF(דבד[[#This Row],[CycleNumber]]&gt;B280,IF(דבד[[#This Row],[נשמר הדילוג?]]&lt;&gt;"",דבד[[#This Row],[נשמר הדילוג?]],I280),"")</f>
        <v>-2</v>
      </c>
      <c r="J281">
        <f>IF(דבד[[#This Row],[נשמר הדילוג?]]&lt;&gt;"",1,IF(AND(J280&lt;&gt;"",דבד[[#This Row],[CycleNumber]]&gt;B280,J280&lt;&gt;4),IF(דבד[[#This Row],[f_n]]=דבד[[#This Row],[עד ועד]],1,J280+1),""))</f>
        <v>3</v>
      </c>
      <c r="K281">
        <f>IF(AND(דבד[[#This Row],[מחזור פעילות]]=1,OR(J280="",דבד[[#This Row],[נשמר הדילוג?]]&lt;&gt;"")),1,IF(דבד[[#This Row],[מחזור פעילות]]&lt;&gt;"",K280+1,""))</f>
        <v>3</v>
      </c>
      <c r="L281">
        <f>IF(דבד[[#This Row],[מחזור פעילות]]&lt;4,1,"")</f>
        <v>1</v>
      </c>
      <c r="M281">
        <f>IF(AND(דבד[[#This Row],[ספירת משך וסת]]&lt;&gt;"",דבד[[#This Row],[מחזור פעילות]]&lt;4,OR(דבד[[#This Row],[CycleNumber]]&gt;B282,B282="")),דבד[[#This Row],[ספירת משך וסת]],"")</f>
        <v>3</v>
      </c>
      <c r="N281" t="str">
        <f>IF(AND(דבד[[#This Row],[נשמר הדילוג?]]&lt;&gt;"",J280&lt;&gt;""),1,"")</f>
        <v/>
      </c>
      <c r="O281" t="str">
        <f>IF(AND(דבד[[#This Row],[מחזור פעילות]]&lt;&gt;"",דבד[[#This Row],[עד ועד]]=D280,D280=D279),1,"")</f>
        <v/>
      </c>
      <c r="P281" t="str">
        <f>IF(דבד[[#This Row],[קביעת דילוג]]=1,דבד[[#This Row],[d_n]],"")</f>
        <v/>
      </c>
      <c r="Q281" t="str">
        <f>IFERROR(IF(AND(דבד[[#This Row],[CycleNumber]]&gt;3,IF(דבד[[#This Row],[d_n]]=0,"",דבד[[#This Row],[b_n]]-E280=E280-E279)),1,""),"")</f>
        <v/>
      </c>
      <c r="R281">
        <f>IF(IFERROR(LOOKUP(דבד[[#This Row],[ClientID]],קביעויות[דילוג בתוך דילוג]),FALSE)=דבד[[#This Row],[ClientID]],1,"")</f>
        <v>1</v>
      </c>
    </row>
    <row r="282" spans="1:18" x14ac:dyDescent="0.25">
      <c r="A282" t="s">
        <v>24</v>
      </c>
      <c r="B282">
        <v>1</v>
      </c>
      <c r="C282">
        <v>25</v>
      </c>
      <c r="D282">
        <f>דבד[[#This Row],[LengthofCycle]]+1</f>
        <v>26</v>
      </c>
      <c r="E282" t="str">
        <f>IF(דבד[[#This Row],[CycleNumber]]&gt;1,דבד[[#This Row],[LengthofCycle]]-C281,"")</f>
        <v/>
      </c>
      <c r="F282" t="str">
        <f>IF(דבד[[#This Row],[CycleNumber]]&gt;2,דבד[[#This Row],[b_n]]-E281,"")</f>
        <v/>
      </c>
      <c r="G282" t="str">
        <f>IF(דבד[[#This Row],[הפרש דילוג אחרון שנקבע]]&lt;&gt;"",D281+E281+דבד[[#This Row],[הפרש דילוג אחרון שנקבע]],"")</f>
        <v/>
      </c>
      <c r="H282" t="str">
        <f>IF(AND(דבד[[#This Row],[מחזור פעילות]]&lt;&gt;"",דבד[[#This Row],[מחזור פעילות]]&lt;4,דבד[[#This Row],[CycleNumber]]&lt;B283),IF(G283=D283,1,0),"")</f>
        <v/>
      </c>
      <c r="I282" t="str">
        <f>IF(דבד[[#This Row],[CycleNumber]]&gt;B281,IF(דבד[[#This Row],[נשמר הדילוג?]]&lt;&gt;"",דבד[[#This Row],[נשמר הדילוג?]],I281),"")</f>
        <v/>
      </c>
      <c r="J282" t="str">
        <f>IF(דבד[[#This Row],[נשמר הדילוג?]]&lt;&gt;"",1,IF(AND(J281&lt;&gt;"",דבד[[#This Row],[CycleNumber]]&gt;B281,J281&lt;&gt;4),IF(דבד[[#This Row],[f_n]]=דבד[[#This Row],[עד ועד]],1,J281+1),""))</f>
        <v/>
      </c>
      <c r="K282" t="str">
        <f>IF(AND(דבד[[#This Row],[מחזור פעילות]]=1,OR(J281="",דבד[[#This Row],[נשמר הדילוג?]]&lt;&gt;"")),1,IF(דבד[[#This Row],[מחזור פעילות]]&lt;&gt;"",K281+1,""))</f>
        <v/>
      </c>
      <c r="L282" t="str">
        <f>IF(דבד[[#This Row],[מחזור פעילות]]&lt;4,1,"")</f>
        <v/>
      </c>
      <c r="M282" t="str">
        <f>IF(AND(דבד[[#This Row],[ספירת משך וסת]]&lt;&gt;"",דבד[[#This Row],[מחזור פעילות]]&lt;4,OR(דבד[[#This Row],[CycleNumber]]&gt;B283,B283="")),דבד[[#This Row],[ספירת משך וסת]],"")</f>
        <v/>
      </c>
      <c r="N282" t="str">
        <f>IF(AND(דבד[[#This Row],[נשמר הדילוג?]]&lt;&gt;"",J281&lt;&gt;""),1,"")</f>
        <v/>
      </c>
      <c r="P282" t="str">
        <f>IF(דבד[[#This Row],[קביעת דילוג]]=1,דבד[[#This Row],[d_n]],"")</f>
        <v/>
      </c>
      <c r="Q282" t="str">
        <f>IFERROR(IF(AND(דבד[[#This Row],[CycleNumber]]&gt;3,IF(דבד[[#This Row],[d_n]]=0,"",דבד[[#This Row],[b_n]]-E281=E281-E280)),1,""),"")</f>
        <v/>
      </c>
      <c r="R282" t="str">
        <f>IF(IFERROR(LOOKUP(דבד[[#This Row],[ClientID]],קביעויות[דילוג בתוך דילוג]),FALSE)=דבד[[#This Row],[ClientID]],1,"")</f>
        <v/>
      </c>
    </row>
    <row r="283" spans="1:18" x14ac:dyDescent="0.25">
      <c r="A283" t="s">
        <v>24</v>
      </c>
      <c r="B283">
        <v>2</v>
      </c>
      <c r="C283">
        <v>26</v>
      </c>
      <c r="D283">
        <f>דבד[[#This Row],[LengthofCycle]]+1</f>
        <v>27</v>
      </c>
      <c r="E283">
        <f>IF(דבד[[#This Row],[CycleNumber]]&gt;1,דבד[[#This Row],[LengthofCycle]]-C282,"")</f>
        <v>1</v>
      </c>
      <c r="F283" t="str">
        <f>IF(דבד[[#This Row],[CycleNumber]]&gt;2,דבד[[#This Row],[b_n]]-E282,"")</f>
        <v/>
      </c>
      <c r="G283" t="str">
        <f>IF(דבד[[#This Row],[הפרש דילוג אחרון שנקבע]]&lt;&gt;"",D282+E282+דבד[[#This Row],[הפרש דילוג אחרון שנקבע]],"")</f>
        <v/>
      </c>
      <c r="H283" t="str">
        <f>IF(AND(דבד[[#This Row],[מחזור פעילות]]&lt;&gt;"",דבד[[#This Row],[מחזור פעילות]]&lt;4,דבד[[#This Row],[CycleNumber]]&lt;B284),IF(G284=D284,1,0),"")</f>
        <v/>
      </c>
      <c r="I283" t="str">
        <f>IF(דבד[[#This Row],[CycleNumber]]&gt;B282,IF(דבד[[#This Row],[נשמר הדילוג?]]&lt;&gt;"",דבד[[#This Row],[נשמר הדילוג?]],I282),"")</f>
        <v/>
      </c>
      <c r="J283" t="str">
        <f>IF(דבד[[#This Row],[נשמר הדילוג?]]&lt;&gt;"",1,IF(AND(J282&lt;&gt;"",דבד[[#This Row],[CycleNumber]]&gt;B282,J282&lt;&gt;4),IF(דבד[[#This Row],[f_n]]=דבד[[#This Row],[עד ועד]],1,J282+1),""))</f>
        <v/>
      </c>
      <c r="K283" t="str">
        <f>IF(AND(דבד[[#This Row],[מחזור פעילות]]=1,OR(J282="",דבד[[#This Row],[נשמר הדילוג?]]&lt;&gt;"")),1,IF(דבד[[#This Row],[מחזור פעילות]]&lt;&gt;"",K282+1,""))</f>
        <v/>
      </c>
      <c r="L283" t="str">
        <f>IF(דבד[[#This Row],[מחזור פעילות]]&lt;4,1,"")</f>
        <v/>
      </c>
      <c r="M283" t="str">
        <f>IF(AND(דבד[[#This Row],[ספירת משך וסת]]&lt;&gt;"",דבד[[#This Row],[מחזור פעילות]]&lt;4,OR(דבד[[#This Row],[CycleNumber]]&gt;B284,B284="")),דבד[[#This Row],[ספירת משך וסת]],"")</f>
        <v/>
      </c>
      <c r="N283" t="str">
        <f>IF(AND(דבד[[#This Row],[נשמר הדילוג?]]&lt;&gt;"",J282&lt;&gt;""),1,"")</f>
        <v/>
      </c>
      <c r="P283" t="str">
        <f>IF(דבד[[#This Row],[קביעת דילוג]]=1,דבד[[#This Row],[d_n]],"")</f>
        <v/>
      </c>
      <c r="Q283" t="str">
        <f>IFERROR(IF(AND(דבד[[#This Row],[CycleNumber]]&gt;3,IF(דבד[[#This Row],[d_n]]=0,"",דבד[[#This Row],[b_n]]-E282=E282-E281)),1,""),"")</f>
        <v/>
      </c>
      <c r="R283" t="str">
        <f>IF(IFERROR(LOOKUP(דבד[[#This Row],[ClientID]],קביעויות[דילוג בתוך דילוג]),FALSE)=דבד[[#This Row],[ClientID]],1,"")</f>
        <v/>
      </c>
    </row>
    <row r="284" spans="1:18" x14ac:dyDescent="0.25">
      <c r="A284" t="s">
        <v>24</v>
      </c>
      <c r="B284">
        <v>3</v>
      </c>
      <c r="C284">
        <v>26</v>
      </c>
      <c r="D284">
        <f>דבד[[#This Row],[LengthofCycle]]+1</f>
        <v>27</v>
      </c>
      <c r="E284">
        <f>IF(דבד[[#This Row],[CycleNumber]]&gt;1,דבד[[#This Row],[LengthofCycle]]-C283,"")</f>
        <v>0</v>
      </c>
      <c r="F284">
        <f>IF(דבד[[#This Row],[CycleNumber]]&gt;2,דבד[[#This Row],[b_n]]-E283,"")</f>
        <v>-1</v>
      </c>
      <c r="G284" t="str">
        <f>IF(דבד[[#This Row],[הפרש דילוג אחרון שנקבע]]&lt;&gt;"",D283+E283+דבד[[#This Row],[הפרש דילוג אחרון שנקבע]],"")</f>
        <v/>
      </c>
      <c r="H284" t="str">
        <f>IF(AND(דבד[[#This Row],[מחזור פעילות]]&lt;&gt;"",דבד[[#This Row],[מחזור פעילות]]&lt;4,דבד[[#This Row],[CycleNumber]]&lt;B285),IF(G285=D285,1,0),"")</f>
        <v/>
      </c>
      <c r="I284" t="str">
        <f>IF(דבד[[#This Row],[CycleNumber]]&gt;B283,IF(דבד[[#This Row],[נשמר הדילוג?]]&lt;&gt;"",דבד[[#This Row],[נשמר הדילוג?]],I283),"")</f>
        <v/>
      </c>
      <c r="J284" t="str">
        <f>IF(דבד[[#This Row],[נשמר הדילוג?]]&lt;&gt;"",1,IF(AND(J283&lt;&gt;"",דבד[[#This Row],[CycleNumber]]&gt;B283,J283&lt;&gt;4),IF(דבד[[#This Row],[f_n]]=דבד[[#This Row],[עד ועד]],1,J283+1),""))</f>
        <v/>
      </c>
      <c r="K284" t="str">
        <f>IF(AND(דבד[[#This Row],[מחזור פעילות]]=1,OR(J283="",דבד[[#This Row],[נשמר הדילוג?]]&lt;&gt;"")),1,IF(דבד[[#This Row],[מחזור פעילות]]&lt;&gt;"",K283+1,""))</f>
        <v/>
      </c>
      <c r="L284" t="str">
        <f>IF(דבד[[#This Row],[מחזור פעילות]]&lt;4,1,"")</f>
        <v/>
      </c>
      <c r="M284" t="str">
        <f>IF(AND(דבד[[#This Row],[ספירת משך וסת]]&lt;&gt;"",דבד[[#This Row],[מחזור פעילות]]&lt;4,OR(דבד[[#This Row],[CycleNumber]]&gt;B285,B285="")),דבד[[#This Row],[ספירת משך וסת]],"")</f>
        <v/>
      </c>
      <c r="N284" t="str">
        <f>IF(AND(דבד[[#This Row],[נשמר הדילוג?]]&lt;&gt;"",J283&lt;&gt;""),1,"")</f>
        <v/>
      </c>
      <c r="P284" t="str">
        <f>IF(דבד[[#This Row],[קביעת דילוג]]=1,דבד[[#This Row],[d_n]],"")</f>
        <v/>
      </c>
      <c r="Q284" t="str">
        <f>IFERROR(IF(AND(דבד[[#This Row],[CycleNumber]]&gt;3,IF(דבד[[#This Row],[d_n]]=0,"",דבד[[#This Row],[b_n]]-E283=E283-E282)),1,""),"")</f>
        <v/>
      </c>
      <c r="R284" t="str">
        <f>IF(IFERROR(LOOKUP(דבד[[#This Row],[ClientID]],קביעויות[דילוג בתוך דילוג]),FALSE)=דבד[[#This Row],[ClientID]],1,"")</f>
        <v/>
      </c>
    </row>
    <row r="285" spans="1:18" x14ac:dyDescent="0.25">
      <c r="A285" t="s">
        <v>24</v>
      </c>
      <c r="B285">
        <v>4</v>
      </c>
      <c r="C285">
        <v>26</v>
      </c>
      <c r="D285">
        <f>דבד[[#This Row],[LengthofCycle]]+1</f>
        <v>27</v>
      </c>
      <c r="E285">
        <f>IF(דבד[[#This Row],[CycleNumber]]&gt;1,דבד[[#This Row],[LengthofCycle]]-C284,"")</f>
        <v>0</v>
      </c>
      <c r="F285">
        <f>IF(דבד[[#This Row],[CycleNumber]]&gt;2,דבד[[#This Row],[b_n]]-E284,"")</f>
        <v>0</v>
      </c>
      <c r="G285" t="str">
        <f>IF(דבד[[#This Row],[הפרש דילוג אחרון שנקבע]]&lt;&gt;"",D284+E284+דבד[[#This Row],[הפרש דילוג אחרון שנקבע]],"")</f>
        <v/>
      </c>
      <c r="H285" t="str">
        <f>IF(AND(דבד[[#This Row],[מחזור פעילות]]&lt;&gt;"",דבד[[#This Row],[מחזור פעילות]]&lt;4,דבד[[#This Row],[CycleNumber]]&lt;B286),IF(G286=D286,1,0),"")</f>
        <v/>
      </c>
      <c r="I285" t="str">
        <f>IF(דבד[[#This Row],[CycleNumber]]&gt;B284,IF(דבד[[#This Row],[נשמר הדילוג?]]&lt;&gt;"",דבד[[#This Row],[נשמר הדילוג?]],I284),"")</f>
        <v/>
      </c>
      <c r="J285" t="str">
        <f>IF(דבד[[#This Row],[נשמר הדילוג?]]&lt;&gt;"",1,IF(AND(J284&lt;&gt;"",דבד[[#This Row],[CycleNumber]]&gt;B284,J284&lt;&gt;4),IF(דבד[[#This Row],[f_n]]=דבד[[#This Row],[עד ועד]],1,J284+1),""))</f>
        <v/>
      </c>
      <c r="K285" t="str">
        <f>IF(AND(דבד[[#This Row],[מחזור פעילות]]=1,OR(J284="",דבד[[#This Row],[נשמר הדילוג?]]&lt;&gt;"")),1,IF(דבד[[#This Row],[מחזור פעילות]]&lt;&gt;"",K284+1,""))</f>
        <v/>
      </c>
      <c r="L285" t="str">
        <f>IF(דבד[[#This Row],[מחזור פעילות]]&lt;4,1,"")</f>
        <v/>
      </c>
      <c r="M285" t="str">
        <f>IF(AND(דבד[[#This Row],[ספירת משך וסת]]&lt;&gt;"",דבד[[#This Row],[מחזור פעילות]]&lt;4,OR(דבד[[#This Row],[CycleNumber]]&gt;B286,B286="")),דבד[[#This Row],[ספירת משך וסת]],"")</f>
        <v/>
      </c>
      <c r="N285" t="str">
        <f>IF(AND(דבד[[#This Row],[נשמר הדילוג?]]&lt;&gt;"",J284&lt;&gt;""),1,"")</f>
        <v/>
      </c>
      <c r="P285" t="str">
        <f>IF(דבד[[#This Row],[קביעת דילוג]]=1,דבד[[#This Row],[d_n]],"")</f>
        <v/>
      </c>
      <c r="Q285" t="str">
        <f>IFERROR(IF(AND(דבד[[#This Row],[CycleNumber]]&gt;3,IF(דבד[[#This Row],[d_n]]=0,"",דבד[[#This Row],[b_n]]-E284=E284-E283)),1,""),"")</f>
        <v/>
      </c>
      <c r="R285" t="str">
        <f>IF(IFERROR(LOOKUP(דבד[[#This Row],[ClientID]],קביעויות[דילוג בתוך דילוג]),FALSE)=דבד[[#This Row],[ClientID]],1,"")</f>
        <v/>
      </c>
    </row>
    <row r="286" spans="1:18" x14ac:dyDescent="0.25">
      <c r="A286" t="s">
        <v>24</v>
      </c>
      <c r="B286">
        <v>5</v>
      </c>
      <c r="C286">
        <v>24</v>
      </c>
      <c r="D286">
        <f>דבד[[#This Row],[LengthofCycle]]+1</f>
        <v>25</v>
      </c>
      <c r="E286">
        <f>IF(דבד[[#This Row],[CycleNumber]]&gt;1,דבד[[#This Row],[LengthofCycle]]-C285,"")</f>
        <v>-2</v>
      </c>
      <c r="F286">
        <f>IF(דבד[[#This Row],[CycleNumber]]&gt;2,דבד[[#This Row],[b_n]]-E285,"")</f>
        <v>-2</v>
      </c>
      <c r="G286" t="str">
        <f>IF(דבד[[#This Row],[הפרש דילוג אחרון שנקבע]]&lt;&gt;"",D285+E285+דבד[[#This Row],[הפרש דילוג אחרון שנקבע]],"")</f>
        <v/>
      </c>
      <c r="H286" t="str">
        <f>IF(AND(דבד[[#This Row],[מחזור פעילות]]&lt;&gt;"",דבד[[#This Row],[מחזור פעילות]]&lt;4,דבד[[#This Row],[CycleNumber]]&lt;B287),IF(G287=D287,1,0),"")</f>
        <v/>
      </c>
      <c r="I286" t="str">
        <f>IF(דבד[[#This Row],[CycleNumber]]&gt;B285,IF(דבד[[#This Row],[נשמר הדילוג?]]&lt;&gt;"",דבד[[#This Row],[נשמר הדילוג?]],I285),"")</f>
        <v/>
      </c>
      <c r="J286" t="str">
        <f>IF(דבד[[#This Row],[נשמר הדילוג?]]&lt;&gt;"",1,IF(AND(J285&lt;&gt;"",דבד[[#This Row],[CycleNumber]]&gt;B285,J285&lt;&gt;4),IF(דבד[[#This Row],[f_n]]=דבד[[#This Row],[עד ועד]],1,J285+1),""))</f>
        <v/>
      </c>
      <c r="K286" t="str">
        <f>IF(AND(דבד[[#This Row],[מחזור פעילות]]=1,OR(J285="",דבד[[#This Row],[נשמר הדילוג?]]&lt;&gt;"")),1,IF(דבד[[#This Row],[מחזור פעילות]]&lt;&gt;"",K285+1,""))</f>
        <v/>
      </c>
      <c r="L286" t="str">
        <f>IF(דבד[[#This Row],[מחזור פעילות]]&lt;4,1,"")</f>
        <v/>
      </c>
      <c r="M286" t="str">
        <f>IF(AND(דבד[[#This Row],[ספירת משך וסת]]&lt;&gt;"",דבד[[#This Row],[מחזור פעילות]]&lt;4,OR(דבד[[#This Row],[CycleNumber]]&gt;B287,B287="")),דבד[[#This Row],[ספירת משך וסת]],"")</f>
        <v/>
      </c>
      <c r="N286" t="str">
        <f>IF(AND(דבד[[#This Row],[נשמר הדילוג?]]&lt;&gt;"",J285&lt;&gt;""),1,"")</f>
        <v/>
      </c>
      <c r="P286" t="str">
        <f>IF(דבד[[#This Row],[קביעת דילוג]]=1,דבד[[#This Row],[d_n]],"")</f>
        <v/>
      </c>
      <c r="Q286" t="str">
        <f>IFERROR(IF(AND(דבד[[#This Row],[CycleNumber]]&gt;3,IF(דבד[[#This Row],[d_n]]=0,"",דבד[[#This Row],[b_n]]-E285=E285-E284)),1,""),"")</f>
        <v/>
      </c>
      <c r="R286" t="str">
        <f>IF(IFERROR(LOOKUP(דבד[[#This Row],[ClientID]],קביעויות[דילוג בתוך דילוג]),FALSE)=דבד[[#This Row],[ClientID]],1,"")</f>
        <v/>
      </c>
    </row>
    <row r="287" spans="1:18" x14ac:dyDescent="0.25">
      <c r="A287" t="s">
        <v>24</v>
      </c>
      <c r="B287">
        <v>6</v>
      </c>
      <c r="C287">
        <v>25</v>
      </c>
      <c r="D287">
        <f>דבד[[#This Row],[LengthofCycle]]+1</f>
        <v>26</v>
      </c>
      <c r="E287">
        <f>IF(דבד[[#This Row],[CycleNumber]]&gt;1,דבד[[#This Row],[LengthofCycle]]-C286,"")</f>
        <v>1</v>
      </c>
      <c r="F287">
        <f>IF(דבד[[#This Row],[CycleNumber]]&gt;2,דבד[[#This Row],[b_n]]-E286,"")</f>
        <v>3</v>
      </c>
      <c r="G287" t="str">
        <f>IF(דבד[[#This Row],[הפרש דילוג אחרון שנקבע]]&lt;&gt;"",D286+E286+דבד[[#This Row],[הפרש דילוג אחרון שנקבע]],"")</f>
        <v/>
      </c>
      <c r="H287" t="str">
        <f>IF(AND(דבד[[#This Row],[מחזור פעילות]]&lt;&gt;"",דבד[[#This Row],[מחזור פעילות]]&lt;4,דבד[[#This Row],[CycleNumber]]&lt;B288),IF(G288=D288,1,0),"")</f>
        <v/>
      </c>
      <c r="I287" t="str">
        <f>IF(דבד[[#This Row],[CycleNumber]]&gt;B286,IF(דבד[[#This Row],[נשמר הדילוג?]]&lt;&gt;"",דבד[[#This Row],[נשמר הדילוג?]],I286),"")</f>
        <v/>
      </c>
      <c r="J287" t="str">
        <f>IF(דבד[[#This Row],[נשמר הדילוג?]]&lt;&gt;"",1,IF(AND(J286&lt;&gt;"",דבד[[#This Row],[CycleNumber]]&gt;B286,J286&lt;&gt;4),IF(דבד[[#This Row],[f_n]]=דבד[[#This Row],[עד ועד]],1,J286+1),""))</f>
        <v/>
      </c>
      <c r="K287" t="str">
        <f>IF(AND(דבד[[#This Row],[מחזור פעילות]]=1,OR(J286="",דבד[[#This Row],[נשמר הדילוג?]]&lt;&gt;"")),1,IF(דבד[[#This Row],[מחזור פעילות]]&lt;&gt;"",K286+1,""))</f>
        <v/>
      </c>
      <c r="L287" t="str">
        <f>IF(דבד[[#This Row],[מחזור פעילות]]&lt;4,1,"")</f>
        <v/>
      </c>
      <c r="M287" t="str">
        <f>IF(AND(דבד[[#This Row],[ספירת משך וסת]]&lt;&gt;"",דבד[[#This Row],[מחזור פעילות]]&lt;4,OR(דבד[[#This Row],[CycleNumber]]&gt;B288,B288="")),דבד[[#This Row],[ספירת משך וסת]],"")</f>
        <v/>
      </c>
      <c r="N287" t="str">
        <f>IF(AND(דבד[[#This Row],[נשמר הדילוג?]]&lt;&gt;"",J286&lt;&gt;""),1,"")</f>
        <v/>
      </c>
      <c r="P287" t="str">
        <f>IF(דבד[[#This Row],[קביעת דילוג]]=1,דבד[[#This Row],[d_n]],"")</f>
        <v/>
      </c>
      <c r="Q287" t="str">
        <f>IFERROR(IF(AND(דבד[[#This Row],[CycleNumber]]&gt;3,IF(דבד[[#This Row],[d_n]]=0,"",דבד[[#This Row],[b_n]]-E286=E286-E285)),1,""),"")</f>
        <v/>
      </c>
      <c r="R287" t="str">
        <f>IF(IFERROR(LOOKUP(דבד[[#This Row],[ClientID]],קביעויות[דילוג בתוך דילוג]),FALSE)=דבד[[#This Row],[ClientID]],1,"")</f>
        <v/>
      </c>
    </row>
    <row r="288" spans="1:18" x14ac:dyDescent="0.25">
      <c r="A288" t="s">
        <v>24</v>
      </c>
      <c r="B288">
        <v>7</v>
      </c>
      <c r="C288">
        <v>25</v>
      </c>
      <c r="D288">
        <f>דבד[[#This Row],[LengthofCycle]]+1</f>
        <v>26</v>
      </c>
      <c r="E288">
        <f>IF(דבד[[#This Row],[CycleNumber]]&gt;1,דבד[[#This Row],[LengthofCycle]]-C287,"")</f>
        <v>0</v>
      </c>
      <c r="F288">
        <f>IF(דבד[[#This Row],[CycleNumber]]&gt;2,דבד[[#This Row],[b_n]]-E287,"")</f>
        <v>-1</v>
      </c>
      <c r="G288" t="str">
        <f>IF(דבד[[#This Row],[הפרש דילוג אחרון שנקבע]]&lt;&gt;"",D287+E287+דבד[[#This Row],[הפרש דילוג אחרון שנקבע]],"")</f>
        <v/>
      </c>
      <c r="H288" t="str">
        <f>IF(AND(דבד[[#This Row],[מחזור פעילות]]&lt;&gt;"",דבד[[#This Row],[מחזור פעילות]]&lt;4,דבד[[#This Row],[CycleNumber]]&lt;B289),IF(G289=D289,1,0),"")</f>
        <v/>
      </c>
      <c r="I288" t="str">
        <f>IF(דבד[[#This Row],[CycleNumber]]&gt;B287,IF(דבד[[#This Row],[נשמר הדילוג?]]&lt;&gt;"",דבד[[#This Row],[נשמר הדילוג?]],I287),"")</f>
        <v/>
      </c>
      <c r="J288" t="str">
        <f>IF(דבד[[#This Row],[נשמר הדילוג?]]&lt;&gt;"",1,IF(AND(J287&lt;&gt;"",דבד[[#This Row],[CycleNumber]]&gt;B287,J287&lt;&gt;4),IF(דבד[[#This Row],[f_n]]=דבד[[#This Row],[עד ועד]],1,J287+1),""))</f>
        <v/>
      </c>
      <c r="K288" t="str">
        <f>IF(AND(דבד[[#This Row],[מחזור פעילות]]=1,OR(J287="",דבד[[#This Row],[נשמר הדילוג?]]&lt;&gt;"")),1,IF(דבד[[#This Row],[מחזור פעילות]]&lt;&gt;"",K287+1,""))</f>
        <v/>
      </c>
      <c r="L288" t="str">
        <f>IF(דבד[[#This Row],[מחזור פעילות]]&lt;4,1,"")</f>
        <v/>
      </c>
      <c r="M288" t="str">
        <f>IF(AND(דבד[[#This Row],[ספירת משך וסת]]&lt;&gt;"",דבד[[#This Row],[מחזור פעילות]]&lt;4,OR(דבד[[#This Row],[CycleNumber]]&gt;B289,B289="")),דבד[[#This Row],[ספירת משך וסת]],"")</f>
        <v/>
      </c>
      <c r="N288" t="str">
        <f>IF(AND(דבד[[#This Row],[נשמר הדילוג?]]&lt;&gt;"",J287&lt;&gt;""),1,"")</f>
        <v/>
      </c>
      <c r="P288" t="str">
        <f>IF(דבד[[#This Row],[קביעת דילוג]]=1,דבד[[#This Row],[d_n]],"")</f>
        <v/>
      </c>
      <c r="Q288" t="str">
        <f>IFERROR(IF(AND(דבד[[#This Row],[CycleNumber]]&gt;3,IF(דבד[[#This Row],[d_n]]=0,"",דבד[[#This Row],[b_n]]-E287=E287-E286)),1,""),"")</f>
        <v/>
      </c>
      <c r="R288" t="str">
        <f>IF(IFERROR(LOOKUP(דבד[[#This Row],[ClientID]],קביעויות[דילוג בתוך דילוג]),FALSE)=דבד[[#This Row],[ClientID]],1,"")</f>
        <v/>
      </c>
    </row>
    <row r="289" spans="1:18" x14ac:dyDescent="0.25">
      <c r="A289" t="s">
        <v>24</v>
      </c>
      <c r="B289">
        <v>8</v>
      </c>
      <c r="C289">
        <v>25</v>
      </c>
      <c r="D289">
        <f>דבד[[#This Row],[LengthofCycle]]+1</f>
        <v>26</v>
      </c>
      <c r="E289">
        <f>IF(דבד[[#This Row],[CycleNumber]]&gt;1,דבד[[#This Row],[LengthofCycle]]-C288,"")</f>
        <v>0</v>
      </c>
      <c r="F289">
        <f>IF(דבד[[#This Row],[CycleNumber]]&gt;2,דבד[[#This Row],[b_n]]-E288,"")</f>
        <v>0</v>
      </c>
      <c r="G289" t="str">
        <f>IF(דבד[[#This Row],[הפרש דילוג אחרון שנקבע]]&lt;&gt;"",D288+E288+דבד[[#This Row],[הפרש דילוג אחרון שנקבע]],"")</f>
        <v/>
      </c>
      <c r="H289" t="str">
        <f>IF(AND(דבד[[#This Row],[מחזור פעילות]]&lt;&gt;"",דבד[[#This Row],[מחזור פעילות]]&lt;4,דבד[[#This Row],[CycleNumber]]&lt;B290),IF(G290=D290,1,0),"")</f>
        <v/>
      </c>
      <c r="I289" t="str">
        <f>IF(דבד[[#This Row],[CycleNumber]]&gt;B288,IF(דבד[[#This Row],[נשמר הדילוג?]]&lt;&gt;"",דבד[[#This Row],[נשמר הדילוג?]],I288),"")</f>
        <v/>
      </c>
      <c r="J289" t="str">
        <f>IF(דבד[[#This Row],[נשמר הדילוג?]]&lt;&gt;"",1,IF(AND(J288&lt;&gt;"",דבד[[#This Row],[CycleNumber]]&gt;B288,J288&lt;&gt;4),IF(דבד[[#This Row],[f_n]]=דבד[[#This Row],[עד ועד]],1,J288+1),""))</f>
        <v/>
      </c>
      <c r="K289" t="str">
        <f>IF(AND(דבד[[#This Row],[מחזור פעילות]]=1,OR(J288="",דבד[[#This Row],[נשמר הדילוג?]]&lt;&gt;"")),1,IF(דבד[[#This Row],[מחזור פעילות]]&lt;&gt;"",K288+1,""))</f>
        <v/>
      </c>
      <c r="L289" t="str">
        <f>IF(דבד[[#This Row],[מחזור פעילות]]&lt;4,1,"")</f>
        <v/>
      </c>
      <c r="M289" t="str">
        <f>IF(AND(דבד[[#This Row],[ספירת משך וסת]]&lt;&gt;"",דבד[[#This Row],[מחזור פעילות]]&lt;4,OR(דבד[[#This Row],[CycleNumber]]&gt;B290,B290="")),דבד[[#This Row],[ספירת משך וסת]],"")</f>
        <v/>
      </c>
      <c r="N289" t="str">
        <f>IF(AND(דבד[[#This Row],[נשמר הדילוג?]]&lt;&gt;"",J288&lt;&gt;""),1,"")</f>
        <v/>
      </c>
      <c r="P289" t="str">
        <f>IF(דבד[[#This Row],[קביעת דילוג]]=1,דבד[[#This Row],[d_n]],"")</f>
        <v/>
      </c>
      <c r="Q289" t="str">
        <f>IFERROR(IF(AND(דבד[[#This Row],[CycleNumber]]&gt;3,IF(דבד[[#This Row],[d_n]]=0,"",דבד[[#This Row],[b_n]]-E288=E288-E287)),1,""),"")</f>
        <v/>
      </c>
      <c r="R289" t="str">
        <f>IF(IFERROR(LOOKUP(דבד[[#This Row],[ClientID]],קביעויות[דילוג בתוך דילוג]),FALSE)=דבד[[#This Row],[ClientID]],1,"")</f>
        <v/>
      </c>
    </row>
    <row r="290" spans="1:18" x14ac:dyDescent="0.25">
      <c r="A290" t="s">
        <v>24</v>
      </c>
      <c r="B290">
        <v>9</v>
      </c>
      <c r="C290">
        <v>25</v>
      </c>
      <c r="D290">
        <f>דבד[[#This Row],[LengthofCycle]]+1</f>
        <v>26</v>
      </c>
      <c r="E290">
        <f>IF(דבד[[#This Row],[CycleNumber]]&gt;1,דבד[[#This Row],[LengthofCycle]]-C289,"")</f>
        <v>0</v>
      </c>
      <c r="F290">
        <f>IF(דבד[[#This Row],[CycleNumber]]&gt;2,דבד[[#This Row],[b_n]]-E289,"")</f>
        <v>0</v>
      </c>
      <c r="G290" t="str">
        <f>IF(דבד[[#This Row],[הפרש דילוג אחרון שנקבע]]&lt;&gt;"",D289+E289+דבד[[#This Row],[הפרש דילוג אחרון שנקבע]],"")</f>
        <v/>
      </c>
      <c r="H290" t="str">
        <f>IF(AND(דבד[[#This Row],[מחזור פעילות]]&lt;&gt;"",דבד[[#This Row],[מחזור פעילות]]&lt;4,דבד[[#This Row],[CycleNumber]]&lt;B291),IF(G291=D291,1,0),"")</f>
        <v/>
      </c>
      <c r="I290" t="str">
        <f>IF(דבד[[#This Row],[CycleNumber]]&gt;B289,IF(דבד[[#This Row],[נשמר הדילוג?]]&lt;&gt;"",דבד[[#This Row],[נשמר הדילוג?]],I289),"")</f>
        <v/>
      </c>
      <c r="J290" t="str">
        <f>IF(דבד[[#This Row],[נשמר הדילוג?]]&lt;&gt;"",1,IF(AND(J289&lt;&gt;"",דבד[[#This Row],[CycleNumber]]&gt;B289,J289&lt;&gt;4),IF(דבד[[#This Row],[f_n]]=דבד[[#This Row],[עד ועד]],1,J289+1),""))</f>
        <v/>
      </c>
      <c r="K290" t="str">
        <f>IF(AND(דבד[[#This Row],[מחזור פעילות]]=1,OR(J289="",דבד[[#This Row],[נשמר הדילוג?]]&lt;&gt;"")),1,IF(דבד[[#This Row],[מחזור פעילות]]&lt;&gt;"",K289+1,""))</f>
        <v/>
      </c>
      <c r="L290" t="str">
        <f>IF(דבד[[#This Row],[מחזור פעילות]]&lt;4,1,"")</f>
        <v/>
      </c>
      <c r="M290" t="str">
        <f>IF(AND(דבד[[#This Row],[ספירת משך וסת]]&lt;&gt;"",דבד[[#This Row],[מחזור פעילות]]&lt;4,OR(דבד[[#This Row],[CycleNumber]]&gt;B291,B291="")),דבד[[#This Row],[ספירת משך וסת]],"")</f>
        <v/>
      </c>
      <c r="N290" t="str">
        <f>IF(AND(דבד[[#This Row],[נשמר הדילוג?]]&lt;&gt;"",J289&lt;&gt;""),1,"")</f>
        <v/>
      </c>
      <c r="P290" t="str">
        <f>IF(דבד[[#This Row],[קביעת דילוג]]=1,דבד[[#This Row],[d_n]],"")</f>
        <v/>
      </c>
      <c r="Q290" t="str">
        <f>IFERROR(IF(AND(דבד[[#This Row],[CycleNumber]]&gt;3,IF(דבד[[#This Row],[d_n]]=0,"",דבד[[#This Row],[b_n]]-E289=E289-E288)),1,""),"")</f>
        <v/>
      </c>
      <c r="R290" t="str">
        <f>IF(IFERROR(LOOKUP(דבד[[#This Row],[ClientID]],קביעויות[דילוג בתוך דילוג]),FALSE)=דבד[[#This Row],[ClientID]],1,"")</f>
        <v/>
      </c>
    </row>
    <row r="291" spans="1:18" x14ac:dyDescent="0.25">
      <c r="A291" t="s">
        <v>24</v>
      </c>
      <c r="B291">
        <v>10</v>
      </c>
      <c r="C291">
        <v>25</v>
      </c>
      <c r="D291">
        <f>דבד[[#This Row],[LengthofCycle]]+1</f>
        <v>26</v>
      </c>
      <c r="E291">
        <f>IF(דבד[[#This Row],[CycleNumber]]&gt;1,דבד[[#This Row],[LengthofCycle]]-C290,"")</f>
        <v>0</v>
      </c>
      <c r="F291">
        <f>IF(דבד[[#This Row],[CycleNumber]]&gt;2,דבד[[#This Row],[b_n]]-E290,"")</f>
        <v>0</v>
      </c>
      <c r="G291" t="str">
        <f>IF(דבד[[#This Row],[הפרש דילוג אחרון שנקבע]]&lt;&gt;"",D290+E290+דבד[[#This Row],[הפרש דילוג אחרון שנקבע]],"")</f>
        <v/>
      </c>
      <c r="H291" t="str">
        <f>IF(AND(דבד[[#This Row],[מחזור פעילות]]&lt;&gt;"",דבד[[#This Row],[מחזור פעילות]]&lt;4,דבד[[#This Row],[CycleNumber]]&lt;B292),IF(G292=D292,1,0),"")</f>
        <v/>
      </c>
      <c r="I291" t="str">
        <f>IF(דבד[[#This Row],[CycleNumber]]&gt;B290,IF(דבד[[#This Row],[נשמר הדילוג?]]&lt;&gt;"",דבד[[#This Row],[נשמר הדילוג?]],I290),"")</f>
        <v/>
      </c>
      <c r="J291" t="str">
        <f>IF(דבד[[#This Row],[נשמר הדילוג?]]&lt;&gt;"",1,IF(AND(J290&lt;&gt;"",דבד[[#This Row],[CycleNumber]]&gt;B290,J290&lt;&gt;4),IF(דבד[[#This Row],[f_n]]=דבד[[#This Row],[עד ועד]],1,J290+1),""))</f>
        <v/>
      </c>
      <c r="K291" t="str">
        <f>IF(AND(דבד[[#This Row],[מחזור פעילות]]=1,OR(J290="",דבד[[#This Row],[נשמר הדילוג?]]&lt;&gt;"")),1,IF(דבד[[#This Row],[מחזור פעילות]]&lt;&gt;"",K290+1,""))</f>
        <v/>
      </c>
      <c r="L291" t="str">
        <f>IF(דבד[[#This Row],[מחזור פעילות]]&lt;4,1,"")</f>
        <v/>
      </c>
      <c r="M291" t="str">
        <f>IF(AND(דבד[[#This Row],[ספירת משך וסת]]&lt;&gt;"",דבד[[#This Row],[מחזור פעילות]]&lt;4,OR(דבד[[#This Row],[CycleNumber]]&gt;B292,B292="")),דבד[[#This Row],[ספירת משך וסת]],"")</f>
        <v/>
      </c>
      <c r="N291" t="str">
        <f>IF(AND(דבד[[#This Row],[נשמר הדילוג?]]&lt;&gt;"",J290&lt;&gt;""),1,"")</f>
        <v/>
      </c>
      <c r="P291" t="str">
        <f>IF(דבד[[#This Row],[קביעת דילוג]]=1,דבד[[#This Row],[d_n]],"")</f>
        <v/>
      </c>
      <c r="Q291" t="str">
        <f>IFERROR(IF(AND(דבד[[#This Row],[CycleNumber]]&gt;3,IF(דבד[[#This Row],[d_n]]=0,"",דבד[[#This Row],[b_n]]-E290=E290-E289)),1,""),"")</f>
        <v/>
      </c>
      <c r="R291" t="str">
        <f>IF(IFERROR(LOOKUP(דבד[[#This Row],[ClientID]],קביעויות[דילוג בתוך דילוג]),FALSE)=דבד[[#This Row],[ClientID]],1,"")</f>
        <v/>
      </c>
    </row>
    <row r="292" spans="1:18" x14ac:dyDescent="0.25">
      <c r="A292" t="s">
        <v>24</v>
      </c>
      <c r="B292">
        <v>11</v>
      </c>
      <c r="C292">
        <v>27</v>
      </c>
      <c r="D292">
        <f>דבד[[#This Row],[LengthofCycle]]+1</f>
        <v>28</v>
      </c>
      <c r="E292">
        <f>IF(דבד[[#This Row],[CycleNumber]]&gt;1,דבד[[#This Row],[LengthofCycle]]-C291,"")</f>
        <v>2</v>
      </c>
      <c r="F292">
        <f>IF(דבד[[#This Row],[CycleNumber]]&gt;2,דבד[[#This Row],[b_n]]-E291,"")</f>
        <v>2</v>
      </c>
      <c r="G292" t="str">
        <f>IF(דבד[[#This Row],[הפרש דילוג אחרון שנקבע]]&lt;&gt;"",D291+E291+דבד[[#This Row],[הפרש דילוג אחרון שנקבע]],"")</f>
        <v/>
      </c>
      <c r="H292" t="str">
        <f>IF(AND(דבד[[#This Row],[מחזור פעילות]]&lt;&gt;"",דבד[[#This Row],[מחזור פעילות]]&lt;4,דבד[[#This Row],[CycleNumber]]&lt;B293),IF(G293=D293,1,0),"")</f>
        <v/>
      </c>
      <c r="I292" t="str">
        <f>IF(דבד[[#This Row],[CycleNumber]]&gt;B291,IF(דבד[[#This Row],[נשמר הדילוג?]]&lt;&gt;"",דבד[[#This Row],[נשמר הדילוג?]],I291),"")</f>
        <v/>
      </c>
      <c r="J292" t="str">
        <f>IF(דבד[[#This Row],[נשמר הדילוג?]]&lt;&gt;"",1,IF(AND(J291&lt;&gt;"",דבד[[#This Row],[CycleNumber]]&gt;B291,J291&lt;&gt;4),IF(דבד[[#This Row],[f_n]]=דבד[[#This Row],[עד ועד]],1,J291+1),""))</f>
        <v/>
      </c>
      <c r="K292" t="str">
        <f>IF(AND(דבד[[#This Row],[מחזור פעילות]]=1,OR(J291="",דבד[[#This Row],[נשמר הדילוג?]]&lt;&gt;"")),1,IF(דבד[[#This Row],[מחזור פעילות]]&lt;&gt;"",K291+1,""))</f>
        <v/>
      </c>
      <c r="L292" t="str">
        <f>IF(דבד[[#This Row],[מחזור פעילות]]&lt;4,1,"")</f>
        <v/>
      </c>
      <c r="M292" t="str">
        <f>IF(AND(דבד[[#This Row],[ספירת משך וסת]]&lt;&gt;"",דבד[[#This Row],[מחזור פעילות]]&lt;4,OR(דבד[[#This Row],[CycleNumber]]&gt;B293,B293="")),דבד[[#This Row],[ספירת משך וסת]],"")</f>
        <v/>
      </c>
      <c r="N292" t="str">
        <f>IF(AND(דבד[[#This Row],[נשמר הדילוג?]]&lt;&gt;"",J291&lt;&gt;""),1,"")</f>
        <v/>
      </c>
      <c r="P292" t="str">
        <f>IF(דבד[[#This Row],[קביעת דילוג]]=1,דבד[[#This Row],[d_n]],"")</f>
        <v/>
      </c>
      <c r="Q292" t="str">
        <f>IFERROR(IF(AND(דבד[[#This Row],[CycleNumber]]&gt;3,IF(דבד[[#This Row],[d_n]]=0,"",דבד[[#This Row],[b_n]]-E291=E291-E290)),1,""),"")</f>
        <v/>
      </c>
      <c r="R292" t="str">
        <f>IF(IFERROR(LOOKUP(דבד[[#This Row],[ClientID]],קביעויות[דילוג בתוך דילוג]),FALSE)=דבד[[#This Row],[ClientID]],1,"")</f>
        <v/>
      </c>
    </row>
    <row r="293" spans="1:18" x14ac:dyDescent="0.25">
      <c r="A293" t="s">
        <v>24</v>
      </c>
      <c r="B293">
        <v>12</v>
      </c>
      <c r="C293">
        <v>24</v>
      </c>
      <c r="D293">
        <f>דבד[[#This Row],[LengthofCycle]]+1</f>
        <v>25</v>
      </c>
      <c r="E293">
        <f>IF(דבד[[#This Row],[CycleNumber]]&gt;1,דבד[[#This Row],[LengthofCycle]]-C292,"")</f>
        <v>-3</v>
      </c>
      <c r="F293">
        <f>IF(דבד[[#This Row],[CycleNumber]]&gt;2,דבד[[#This Row],[b_n]]-E292,"")</f>
        <v>-5</v>
      </c>
      <c r="G293" t="str">
        <f>IF(דבד[[#This Row],[הפרש דילוג אחרון שנקבע]]&lt;&gt;"",D292+E292+דבד[[#This Row],[הפרש דילוג אחרון שנקבע]],"")</f>
        <v/>
      </c>
      <c r="H293" t="str">
        <f>IF(AND(דבד[[#This Row],[מחזור פעילות]]&lt;&gt;"",דבד[[#This Row],[מחזור פעילות]]&lt;4,דבד[[#This Row],[CycleNumber]]&lt;B294),IF(G294=D294,1,0),"")</f>
        <v/>
      </c>
      <c r="I293" t="str">
        <f>IF(דבד[[#This Row],[CycleNumber]]&gt;B292,IF(דבד[[#This Row],[נשמר הדילוג?]]&lt;&gt;"",דבד[[#This Row],[נשמר הדילוג?]],I292),"")</f>
        <v/>
      </c>
      <c r="J293" t="str">
        <f>IF(דבד[[#This Row],[נשמר הדילוג?]]&lt;&gt;"",1,IF(AND(J292&lt;&gt;"",דבד[[#This Row],[CycleNumber]]&gt;B292,J292&lt;&gt;4),IF(דבד[[#This Row],[f_n]]=דבד[[#This Row],[עד ועד]],1,J292+1),""))</f>
        <v/>
      </c>
      <c r="K293" t="str">
        <f>IF(AND(דבד[[#This Row],[מחזור פעילות]]=1,OR(J292="",דבד[[#This Row],[נשמר הדילוג?]]&lt;&gt;"")),1,IF(דבד[[#This Row],[מחזור פעילות]]&lt;&gt;"",K292+1,""))</f>
        <v/>
      </c>
      <c r="L293" t="str">
        <f>IF(דבד[[#This Row],[מחזור פעילות]]&lt;4,1,"")</f>
        <v/>
      </c>
      <c r="M293" t="str">
        <f>IF(AND(דבד[[#This Row],[ספירת משך וסת]]&lt;&gt;"",דבד[[#This Row],[מחזור פעילות]]&lt;4,OR(דבד[[#This Row],[CycleNumber]]&gt;B294,B294="")),דבד[[#This Row],[ספירת משך וסת]],"")</f>
        <v/>
      </c>
      <c r="N293" t="str">
        <f>IF(AND(דבד[[#This Row],[נשמר הדילוג?]]&lt;&gt;"",J292&lt;&gt;""),1,"")</f>
        <v/>
      </c>
      <c r="P293" t="str">
        <f>IF(דבד[[#This Row],[קביעת דילוג]]=1,דבד[[#This Row],[d_n]],"")</f>
        <v/>
      </c>
      <c r="Q293" t="str">
        <f>IFERROR(IF(AND(דבד[[#This Row],[CycleNumber]]&gt;3,IF(דבד[[#This Row],[d_n]]=0,"",דבד[[#This Row],[b_n]]-E292=E292-E291)),1,""),"")</f>
        <v/>
      </c>
      <c r="R293" t="str">
        <f>IF(IFERROR(LOOKUP(דבד[[#This Row],[ClientID]],קביעויות[דילוג בתוך דילוג]),FALSE)=דבד[[#This Row],[ClientID]],1,"")</f>
        <v/>
      </c>
    </row>
    <row r="294" spans="1:18" x14ac:dyDescent="0.25">
      <c r="A294" t="s">
        <v>24</v>
      </c>
      <c r="B294">
        <v>13</v>
      </c>
      <c r="C294">
        <v>25</v>
      </c>
      <c r="D294">
        <f>דבד[[#This Row],[LengthofCycle]]+1</f>
        <v>26</v>
      </c>
      <c r="E294">
        <f>IF(דבד[[#This Row],[CycleNumber]]&gt;1,דבד[[#This Row],[LengthofCycle]]-C293,"")</f>
        <v>1</v>
      </c>
      <c r="F294">
        <f>IF(דבד[[#This Row],[CycleNumber]]&gt;2,דבד[[#This Row],[b_n]]-E293,"")</f>
        <v>4</v>
      </c>
      <c r="G294" t="str">
        <f>IF(דבד[[#This Row],[הפרש דילוג אחרון שנקבע]]&lt;&gt;"",D293+E293+דבד[[#This Row],[הפרש דילוג אחרון שנקבע]],"")</f>
        <v/>
      </c>
      <c r="H294" t="str">
        <f>IF(AND(דבד[[#This Row],[מחזור פעילות]]&lt;&gt;"",דבד[[#This Row],[מחזור פעילות]]&lt;4,דבד[[#This Row],[CycleNumber]]&lt;B295),IF(G295=D295,1,0),"")</f>
        <v/>
      </c>
      <c r="I294" t="str">
        <f>IF(דבד[[#This Row],[CycleNumber]]&gt;B293,IF(דבד[[#This Row],[נשמר הדילוג?]]&lt;&gt;"",דבד[[#This Row],[נשמר הדילוג?]],I293),"")</f>
        <v/>
      </c>
      <c r="J294" t="str">
        <f>IF(דבד[[#This Row],[נשמר הדילוג?]]&lt;&gt;"",1,IF(AND(J293&lt;&gt;"",דבד[[#This Row],[CycleNumber]]&gt;B293,J293&lt;&gt;4),IF(דבד[[#This Row],[f_n]]=דבד[[#This Row],[עד ועד]],1,J293+1),""))</f>
        <v/>
      </c>
      <c r="K294" t="str">
        <f>IF(AND(דבד[[#This Row],[מחזור פעילות]]=1,OR(J293="",דבד[[#This Row],[נשמר הדילוג?]]&lt;&gt;"")),1,IF(דבד[[#This Row],[מחזור פעילות]]&lt;&gt;"",K293+1,""))</f>
        <v/>
      </c>
      <c r="L294" t="str">
        <f>IF(דבד[[#This Row],[מחזור פעילות]]&lt;4,1,"")</f>
        <v/>
      </c>
      <c r="M294" t="str">
        <f>IF(AND(דבד[[#This Row],[ספירת משך וסת]]&lt;&gt;"",דבד[[#This Row],[מחזור פעילות]]&lt;4,OR(דבד[[#This Row],[CycleNumber]]&gt;B295,B295="")),דבד[[#This Row],[ספירת משך וסת]],"")</f>
        <v/>
      </c>
      <c r="N294" t="str">
        <f>IF(AND(דבד[[#This Row],[נשמר הדילוג?]]&lt;&gt;"",J293&lt;&gt;""),1,"")</f>
        <v/>
      </c>
      <c r="P294" t="str">
        <f>IF(דבד[[#This Row],[קביעת דילוג]]=1,דבד[[#This Row],[d_n]],"")</f>
        <v/>
      </c>
      <c r="Q294" t="str">
        <f>IFERROR(IF(AND(דבד[[#This Row],[CycleNumber]]&gt;3,IF(דבד[[#This Row],[d_n]]=0,"",דבד[[#This Row],[b_n]]-E293=E293-E292)),1,""),"")</f>
        <v/>
      </c>
      <c r="R294" t="str">
        <f>IF(IFERROR(LOOKUP(דבד[[#This Row],[ClientID]],קביעויות[דילוג בתוך דילוג]),FALSE)=דבד[[#This Row],[ClientID]],1,"")</f>
        <v/>
      </c>
    </row>
    <row r="295" spans="1:18" x14ac:dyDescent="0.25">
      <c r="A295" t="s">
        <v>25</v>
      </c>
      <c r="B295">
        <v>1</v>
      </c>
      <c r="C295">
        <v>31</v>
      </c>
      <c r="D295">
        <f>דבד[[#This Row],[LengthofCycle]]+1</f>
        <v>32</v>
      </c>
      <c r="E295" t="str">
        <f>IF(דבד[[#This Row],[CycleNumber]]&gt;1,דבד[[#This Row],[LengthofCycle]]-C294,"")</f>
        <v/>
      </c>
      <c r="F295" t="str">
        <f>IF(דבד[[#This Row],[CycleNumber]]&gt;2,דבד[[#This Row],[b_n]]-E294,"")</f>
        <v/>
      </c>
      <c r="G295" t="str">
        <f>IF(דבד[[#This Row],[הפרש דילוג אחרון שנקבע]]&lt;&gt;"",D294+E294+דבד[[#This Row],[הפרש דילוג אחרון שנקבע]],"")</f>
        <v/>
      </c>
      <c r="H295" t="str">
        <f>IF(AND(דבד[[#This Row],[מחזור פעילות]]&lt;&gt;"",דבד[[#This Row],[מחזור פעילות]]&lt;4,דבד[[#This Row],[CycleNumber]]&lt;B296),IF(G296=D296,1,0),"")</f>
        <v/>
      </c>
      <c r="I295" t="str">
        <f>IF(דבד[[#This Row],[CycleNumber]]&gt;B294,IF(דבד[[#This Row],[נשמר הדילוג?]]&lt;&gt;"",דבד[[#This Row],[נשמר הדילוג?]],I294),"")</f>
        <v/>
      </c>
      <c r="J295" t="str">
        <f>IF(דבד[[#This Row],[נשמר הדילוג?]]&lt;&gt;"",1,IF(AND(J294&lt;&gt;"",דבד[[#This Row],[CycleNumber]]&gt;B294,J294&lt;&gt;4),IF(דבד[[#This Row],[f_n]]=דבד[[#This Row],[עד ועד]],1,J294+1),""))</f>
        <v/>
      </c>
      <c r="K295" t="str">
        <f>IF(AND(דבד[[#This Row],[מחזור פעילות]]=1,OR(J294="",דבד[[#This Row],[נשמר הדילוג?]]&lt;&gt;"")),1,IF(דבד[[#This Row],[מחזור פעילות]]&lt;&gt;"",K294+1,""))</f>
        <v/>
      </c>
      <c r="L295" t="str">
        <f>IF(דבד[[#This Row],[מחזור פעילות]]&lt;4,1,"")</f>
        <v/>
      </c>
      <c r="M295" t="str">
        <f>IF(AND(דבד[[#This Row],[ספירת משך וסת]]&lt;&gt;"",דבד[[#This Row],[מחזור פעילות]]&lt;4,OR(דבד[[#This Row],[CycleNumber]]&gt;B296,B296="")),דבד[[#This Row],[ספירת משך וסת]],"")</f>
        <v/>
      </c>
      <c r="N295" t="str">
        <f>IF(AND(דבד[[#This Row],[נשמר הדילוג?]]&lt;&gt;"",J294&lt;&gt;""),1,"")</f>
        <v/>
      </c>
      <c r="O295" t="str">
        <f>IF(AND(דבד[[#This Row],[מחזור פעילות]]&lt;&gt;"",דבד[[#This Row],[עד ועד]]=D294,D294=D293),1,"")</f>
        <v/>
      </c>
      <c r="P295" t="str">
        <f>IF(דבד[[#This Row],[קביעת דילוג]]=1,דבד[[#This Row],[d_n]],"")</f>
        <v/>
      </c>
      <c r="Q295" t="str">
        <f>IFERROR(IF(AND(דבד[[#This Row],[CycleNumber]]&gt;3,IF(דבד[[#This Row],[d_n]]=0,"",דבד[[#This Row],[b_n]]-E294=E294-E293)),1,""),"")</f>
        <v/>
      </c>
      <c r="R295">
        <f>IF(IFERROR(LOOKUP(דבד[[#This Row],[ClientID]],קביעויות[דילוג בתוך דילוג]),FALSE)=דבד[[#This Row],[ClientID]],1,"")</f>
        <v>1</v>
      </c>
    </row>
    <row r="296" spans="1:18" x14ac:dyDescent="0.25">
      <c r="A296" t="s">
        <v>25</v>
      </c>
      <c r="B296">
        <v>2</v>
      </c>
      <c r="C296">
        <v>37</v>
      </c>
      <c r="D296">
        <f>דבד[[#This Row],[LengthofCycle]]+1</f>
        <v>38</v>
      </c>
      <c r="E296">
        <f>IF(דבד[[#This Row],[CycleNumber]]&gt;1,דבד[[#This Row],[LengthofCycle]]-C295,"")</f>
        <v>6</v>
      </c>
      <c r="F296" t="str">
        <f>IF(דבד[[#This Row],[CycleNumber]]&gt;2,דבד[[#This Row],[b_n]]-E295,"")</f>
        <v/>
      </c>
      <c r="G296" t="str">
        <f>IF(דבד[[#This Row],[הפרש דילוג אחרון שנקבע]]&lt;&gt;"",D295+E295+דבד[[#This Row],[הפרש דילוג אחרון שנקבע]],"")</f>
        <v/>
      </c>
      <c r="H296" t="str">
        <f>IF(AND(דבד[[#This Row],[מחזור פעילות]]&lt;&gt;"",דבד[[#This Row],[מחזור פעילות]]&lt;4,דבד[[#This Row],[CycleNumber]]&lt;B297),IF(G297=D297,1,0),"")</f>
        <v/>
      </c>
      <c r="I296" t="str">
        <f>IF(דבד[[#This Row],[CycleNumber]]&gt;B295,IF(דבד[[#This Row],[נשמר הדילוג?]]&lt;&gt;"",דבד[[#This Row],[נשמר הדילוג?]],I295),"")</f>
        <v/>
      </c>
      <c r="J296" t="str">
        <f>IF(דבד[[#This Row],[נשמר הדילוג?]]&lt;&gt;"",1,IF(AND(J295&lt;&gt;"",דבד[[#This Row],[CycleNumber]]&gt;B295,J295&lt;&gt;4),IF(דבד[[#This Row],[f_n]]=דבד[[#This Row],[עד ועד]],1,J295+1),""))</f>
        <v/>
      </c>
      <c r="K296" t="str">
        <f>IF(AND(דבד[[#This Row],[מחזור פעילות]]=1,OR(J295="",דבד[[#This Row],[נשמר הדילוג?]]&lt;&gt;"")),1,IF(דבד[[#This Row],[מחזור פעילות]]&lt;&gt;"",K295+1,""))</f>
        <v/>
      </c>
      <c r="L296" t="str">
        <f>IF(דבד[[#This Row],[מחזור פעילות]]&lt;4,1,"")</f>
        <v/>
      </c>
      <c r="M296" t="str">
        <f>IF(AND(דבד[[#This Row],[ספירת משך וסת]]&lt;&gt;"",דבד[[#This Row],[מחזור פעילות]]&lt;4,OR(דבד[[#This Row],[CycleNumber]]&gt;B297,B297="")),דבד[[#This Row],[ספירת משך וסת]],"")</f>
        <v/>
      </c>
      <c r="N296" t="str">
        <f>IF(AND(דבד[[#This Row],[נשמר הדילוג?]]&lt;&gt;"",J295&lt;&gt;""),1,"")</f>
        <v/>
      </c>
      <c r="O296" t="str">
        <f>IF(AND(דבד[[#This Row],[מחזור פעילות]]&lt;&gt;"",דבד[[#This Row],[עד ועד]]=D295,D295=D294),1,"")</f>
        <v/>
      </c>
      <c r="P296" t="str">
        <f>IF(דבד[[#This Row],[קביעת דילוג]]=1,דבד[[#This Row],[d_n]],"")</f>
        <v/>
      </c>
      <c r="Q296" t="str">
        <f>IFERROR(IF(AND(דבד[[#This Row],[CycleNumber]]&gt;3,IF(דבד[[#This Row],[d_n]]=0,"",דבד[[#This Row],[b_n]]-E295=E295-E294)),1,""),"")</f>
        <v/>
      </c>
      <c r="R296">
        <f>IF(IFERROR(LOOKUP(דבד[[#This Row],[ClientID]],קביעויות[דילוג בתוך דילוג]),FALSE)=דבד[[#This Row],[ClientID]],1,"")</f>
        <v>1</v>
      </c>
    </row>
    <row r="297" spans="1:18" x14ac:dyDescent="0.25">
      <c r="A297" t="s">
        <v>25</v>
      </c>
      <c r="B297">
        <v>3</v>
      </c>
      <c r="C297">
        <v>33</v>
      </c>
      <c r="D297">
        <f>דבד[[#This Row],[LengthofCycle]]+1</f>
        <v>34</v>
      </c>
      <c r="E297">
        <f>IF(דבד[[#This Row],[CycleNumber]]&gt;1,דבד[[#This Row],[LengthofCycle]]-C296,"")</f>
        <v>-4</v>
      </c>
      <c r="F297">
        <f>IF(דבד[[#This Row],[CycleNumber]]&gt;2,דבד[[#This Row],[b_n]]-E296,"")</f>
        <v>-10</v>
      </c>
      <c r="G297" t="str">
        <f>IF(דבד[[#This Row],[הפרש דילוג אחרון שנקבע]]&lt;&gt;"",D296+E296+דבד[[#This Row],[הפרש דילוג אחרון שנקבע]],"")</f>
        <v/>
      </c>
      <c r="H297" t="str">
        <f>IF(AND(דבד[[#This Row],[מחזור פעילות]]&lt;&gt;"",דבד[[#This Row],[מחזור פעילות]]&lt;4,דבד[[#This Row],[CycleNumber]]&lt;B298),IF(G298=D298,1,0),"")</f>
        <v/>
      </c>
      <c r="I297" t="str">
        <f>IF(דבד[[#This Row],[CycleNumber]]&gt;B296,IF(דבד[[#This Row],[נשמר הדילוג?]]&lt;&gt;"",דבד[[#This Row],[נשמר הדילוג?]],I296),"")</f>
        <v/>
      </c>
      <c r="J297" t="str">
        <f>IF(דבד[[#This Row],[נשמר הדילוג?]]&lt;&gt;"",1,IF(AND(J296&lt;&gt;"",דבד[[#This Row],[CycleNumber]]&gt;B296,J296&lt;&gt;4),IF(דבד[[#This Row],[f_n]]=דבד[[#This Row],[עד ועד]],1,J296+1),""))</f>
        <v/>
      </c>
      <c r="K297" t="str">
        <f>IF(AND(דבד[[#This Row],[מחזור פעילות]]=1,OR(J296="",דבד[[#This Row],[נשמר הדילוג?]]&lt;&gt;"")),1,IF(דבד[[#This Row],[מחזור פעילות]]&lt;&gt;"",K296+1,""))</f>
        <v/>
      </c>
      <c r="L297" t="str">
        <f>IF(דבד[[#This Row],[מחזור פעילות]]&lt;4,1,"")</f>
        <v/>
      </c>
      <c r="M297" t="str">
        <f>IF(AND(דבד[[#This Row],[ספירת משך וסת]]&lt;&gt;"",דבד[[#This Row],[מחזור פעילות]]&lt;4,OR(דבד[[#This Row],[CycleNumber]]&gt;B298,B298="")),דבד[[#This Row],[ספירת משך וסת]],"")</f>
        <v/>
      </c>
      <c r="N297" t="str">
        <f>IF(AND(דבד[[#This Row],[נשמר הדילוג?]]&lt;&gt;"",J296&lt;&gt;""),1,"")</f>
        <v/>
      </c>
      <c r="O297" t="str">
        <f>IF(AND(דבד[[#This Row],[מחזור פעילות]]&lt;&gt;"",דבד[[#This Row],[עד ועד]]=D296,D296=D295),1,"")</f>
        <v/>
      </c>
      <c r="P297" t="str">
        <f>IF(דבד[[#This Row],[קביעת דילוג]]=1,דבד[[#This Row],[d_n]],"")</f>
        <v/>
      </c>
      <c r="Q297" t="str">
        <f>IFERROR(IF(AND(דבד[[#This Row],[CycleNumber]]&gt;3,IF(דבד[[#This Row],[d_n]]=0,"",דבד[[#This Row],[b_n]]-E296=E296-E295)),1,""),"")</f>
        <v/>
      </c>
      <c r="R297">
        <f>IF(IFERROR(LOOKUP(דבד[[#This Row],[ClientID]],קביעויות[דילוג בתוך דילוג]),FALSE)=דבד[[#This Row],[ClientID]],1,"")</f>
        <v>1</v>
      </c>
    </row>
    <row r="298" spans="1:18" x14ac:dyDescent="0.25">
      <c r="A298" t="s">
        <v>25</v>
      </c>
      <c r="B298">
        <v>4</v>
      </c>
      <c r="C298">
        <v>36</v>
      </c>
      <c r="D298">
        <f>דבד[[#This Row],[LengthofCycle]]+1</f>
        <v>37</v>
      </c>
      <c r="E298">
        <f>IF(דבד[[#This Row],[CycleNumber]]&gt;1,דבד[[#This Row],[LengthofCycle]]-C297,"")</f>
        <v>3</v>
      </c>
      <c r="F298">
        <f>IF(דבד[[#This Row],[CycleNumber]]&gt;2,דבד[[#This Row],[b_n]]-E297,"")</f>
        <v>7</v>
      </c>
      <c r="G298" t="str">
        <f>IF(דבד[[#This Row],[הפרש דילוג אחרון שנקבע]]&lt;&gt;"",D297+E297+דבד[[#This Row],[הפרש דילוג אחרון שנקבע]],"")</f>
        <v/>
      </c>
      <c r="H298" t="str">
        <f>IF(AND(דבד[[#This Row],[מחזור פעילות]]&lt;&gt;"",דבד[[#This Row],[מחזור פעילות]]&lt;4,דבד[[#This Row],[CycleNumber]]&lt;B299),IF(G299=D299,1,0),"")</f>
        <v/>
      </c>
      <c r="I298" t="str">
        <f>IF(דבד[[#This Row],[CycleNumber]]&gt;B297,IF(דבד[[#This Row],[נשמר הדילוג?]]&lt;&gt;"",דבד[[#This Row],[נשמר הדילוג?]],I297),"")</f>
        <v/>
      </c>
      <c r="J298" t="str">
        <f>IF(דבד[[#This Row],[נשמר הדילוג?]]&lt;&gt;"",1,IF(AND(J297&lt;&gt;"",דבד[[#This Row],[CycleNumber]]&gt;B297,J297&lt;&gt;4),IF(דבד[[#This Row],[f_n]]=דבד[[#This Row],[עד ועד]],1,J297+1),""))</f>
        <v/>
      </c>
      <c r="K298" t="str">
        <f>IF(AND(דבד[[#This Row],[מחזור פעילות]]=1,OR(J297="",דבד[[#This Row],[נשמר הדילוג?]]&lt;&gt;"")),1,IF(דבד[[#This Row],[מחזור פעילות]]&lt;&gt;"",K297+1,""))</f>
        <v/>
      </c>
      <c r="L298" t="str">
        <f>IF(דבד[[#This Row],[מחזור פעילות]]&lt;4,1,"")</f>
        <v/>
      </c>
      <c r="M298" t="str">
        <f>IF(AND(דבד[[#This Row],[ספירת משך וסת]]&lt;&gt;"",דבד[[#This Row],[מחזור פעילות]]&lt;4,OR(דבד[[#This Row],[CycleNumber]]&gt;B299,B299="")),דבד[[#This Row],[ספירת משך וסת]],"")</f>
        <v/>
      </c>
      <c r="N298" t="str">
        <f>IF(AND(דבד[[#This Row],[נשמר הדילוג?]]&lt;&gt;"",J297&lt;&gt;""),1,"")</f>
        <v/>
      </c>
      <c r="O298" t="str">
        <f>IF(AND(דבד[[#This Row],[מחזור פעילות]]&lt;&gt;"",דבד[[#This Row],[עד ועד]]=D297,D297=D296),1,"")</f>
        <v/>
      </c>
      <c r="P298" t="str">
        <f>IF(דבד[[#This Row],[קביעת דילוג]]=1,דבד[[#This Row],[d_n]],"")</f>
        <v/>
      </c>
      <c r="Q298" t="str">
        <f>IFERROR(IF(AND(דבד[[#This Row],[CycleNumber]]&gt;3,IF(דבד[[#This Row],[d_n]]=0,"",דבד[[#This Row],[b_n]]-E297=E297-E296)),1,""),"")</f>
        <v/>
      </c>
      <c r="R298">
        <f>IF(IFERROR(LOOKUP(דבד[[#This Row],[ClientID]],קביעויות[דילוג בתוך דילוג]),FALSE)=דבד[[#This Row],[ClientID]],1,"")</f>
        <v>1</v>
      </c>
    </row>
    <row r="299" spans="1:18" x14ac:dyDescent="0.25">
      <c r="A299" t="s">
        <v>25</v>
      </c>
      <c r="B299">
        <v>5</v>
      </c>
      <c r="C299">
        <v>37</v>
      </c>
      <c r="D299">
        <f>דבד[[#This Row],[LengthofCycle]]+1</f>
        <v>38</v>
      </c>
      <c r="E299">
        <f>IF(דבד[[#This Row],[CycleNumber]]&gt;1,דבד[[#This Row],[LengthofCycle]]-C298,"")</f>
        <v>1</v>
      </c>
      <c r="F299">
        <f>IF(דבד[[#This Row],[CycleNumber]]&gt;2,דבד[[#This Row],[b_n]]-E298,"")</f>
        <v>-2</v>
      </c>
      <c r="G299" t="str">
        <f>IF(דבד[[#This Row],[הפרש דילוג אחרון שנקבע]]&lt;&gt;"",D298+E298+דבד[[#This Row],[הפרש דילוג אחרון שנקבע]],"")</f>
        <v/>
      </c>
      <c r="H299" t="str">
        <f>IF(AND(דבד[[#This Row],[מחזור פעילות]]&lt;&gt;"",דבד[[#This Row],[מחזור פעילות]]&lt;4,דבד[[#This Row],[CycleNumber]]&lt;B300),IF(G300=D300,1,0),"")</f>
        <v/>
      </c>
      <c r="I299" t="str">
        <f>IF(דבד[[#This Row],[CycleNumber]]&gt;B298,IF(דבד[[#This Row],[נשמר הדילוג?]]&lt;&gt;"",דבד[[#This Row],[נשמר הדילוג?]],I298),"")</f>
        <v/>
      </c>
      <c r="J299" t="str">
        <f>IF(דבד[[#This Row],[נשמר הדילוג?]]&lt;&gt;"",1,IF(AND(J298&lt;&gt;"",דבד[[#This Row],[CycleNumber]]&gt;B298,J298&lt;&gt;4),IF(דבד[[#This Row],[f_n]]=דבד[[#This Row],[עד ועד]],1,J298+1),""))</f>
        <v/>
      </c>
      <c r="K299" t="str">
        <f>IF(AND(דבד[[#This Row],[מחזור פעילות]]=1,OR(J298="",דבד[[#This Row],[נשמר הדילוג?]]&lt;&gt;"")),1,IF(דבד[[#This Row],[מחזור פעילות]]&lt;&gt;"",K298+1,""))</f>
        <v/>
      </c>
      <c r="L299" t="str">
        <f>IF(דבד[[#This Row],[מחזור פעילות]]&lt;4,1,"")</f>
        <v/>
      </c>
      <c r="M299" t="str">
        <f>IF(AND(דבד[[#This Row],[ספירת משך וסת]]&lt;&gt;"",דבד[[#This Row],[מחזור פעילות]]&lt;4,OR(דבד[[#This Row],[CycleNumber]]&gt;B300,B300="")),דבד[[#This Row],[ספירת משך וסת]],"")</f>
        <v/>
      </c>
      <c r="N299" t="str">
        <f>IF(AND(דבד[[#This Row],[נשמר הדילוג?]]&lt;&gt;"",J298&lt;&gt;""),1,"")</f>
        <v/>
      </c>
      <c r="O299" t="str">
        <f>IF(AND(דבד[[#This Row],[מחזור פעילות]]&lt;&gt;"",דבד[[#This Row],[עד ועד]]=D298,D298=D297),1,"")</f>
        <v/>
      </c>
      <c r="P299" t="str">
        <f>IF(דבד[[#This Row],[קביעת דילוג]]=1,דבד[[#This Row],[d_n]],"")</f>
        <v/>
      </c>
      <c r="Q299" t="str">
        <f>IFERROR(IF(AND(דבד[[#This Row],[CycleNumber]]&gt;3,IF(דבד[[#This Row],[d_n]]=0,"",דבד[[#This Row],[b_n]]-E298=E298-E297)),1,""),"")</f>
        <v/>
      </c>
      <c r="R299">
        <f>IF(IFERROR(LOOKUP(דבד[[#This Row],[ClientID]],קביעויות[דילוג בתוך דילוג]),FALSE)=דבד[[#This Row],[ClientID]],1,"")</f>
        <v>1</v>
      </c>
    </row>
    <row r="300" spans="1:18" x14ac:dyDescent="0.25">
      <c r="A300" t="s">
        <v>25</v>
      </c>
      <c r="B300">
        <v>6</v>
      </c>
      <c r="C300">
        <v>32</v>
      </c>
      <c r="D300">
        <f>דבד[[#This Row],[LengthofCycle]]+1</f>
        <v>33</v>
      </c>
      <c r="E300">
        <f>IF(דבד[[#This Row],[CycleNumber]]&gt;1,דבד[[#This Row],[LengthofCycle]]-C299,"")</f>
        <v>-5</v>
      </c>
      <c r="F300">
        <f>IF(דבד[[#This Row],[CycleNumber]]&gt;2,דבד[[#This Row],[b_n]]-E299,"")</f>
        <v>-6</v>
      </c>
      <c r="G300" t="str">
        <f>IF(דבד[[#This Row],[הפרש דילוג אחרון שנקבע]]&lt;&gt;"",D299+E299+דבד[[#This Row],[הפרש דילוג אחרון שנקבע]],"")</f>
        <v/>
      </c>
      <c r="H300" t="str">
        <f>IF(AND(דבד[[#This Row],[מחזור פעילות]]&lt;&gt;"",דבד[[#This Row],[מחזור פעילות]]&lt;4,דבד[[#This Row],[CycleNumber]]&lt;B301),IF(G301=D301,1,0),"")</f>
        <v/>
      </c>
      <c r="I300" t="str">
        <f>IF(דבד[[#This Row],[CycleNumber]]&gt;B299,IF(דבד[[#This Row],[נשמר הדילוג?]]&lt;&gt;"",דבד[[#This Row],[נשמר הדילוג?]],I299),"")</f>
        <v/>
      </c>
      <c r="J300" t="str">
        <f>IF(דבד[[#This Row],[נשמר הדילוג?]]&lt;&gt;"",1,IF(AND(J299&lt;&gt;"",דבד[[#This Row],[CycleNumber]]&gt;B299,J299&lt;&gt;4),IF(דבד[[#This Row],[f_n]]=דבד[[#This Row],[עד ועד]],1,J299+1),""))</f>
        <v/>
      </c>
      <c r="K300" t="str">
        <f>IF(AND(דבד[[#This Row],[מחזור פעילות]]=1,OR(J299="",דבד[[#This Row],[נשמר הדילוג?]]&lt;&gt;"")),1,IF(דבד[[#This Row],[מחזור פעילות]]&lt;&gt;"",K299+1,""))</f>
        <v/>
      </c>
      <c r="L300" t="str">
        <f>IF(דבד[[#This Row],[מחזור פעילות]]&lt;4,1,"")</f>
        <v/>
      </c>
      <c r="M300" t="str">
        <f>IF(AND(דבד[[#This Row],[ספירת משך וסת]]&lt;&gt;"",דבד[[#This Row],[מחזור פעילות]]&lt;4,OR(דבד[[#This Row],[CycleNumber]]&gt;B301,B301="")),דבד[[#This Row],[ספירת משך וסת]],"")</f>
        <v/>
      </c>
      <c r="N300" t="str">
        <f>IF(AND(דבד[[#This Row],[נשמר הדילוג?]]&lt;&gt;"",J299&lt;&gt;""),1,"")</f>
        <v/>
      </c>
      <c r="O300" t="str">
        <f>IF(AND(דבד[[#This Row],[מחזור פעילות]]&lt;&gt;"",דבד[[#This Row],[עד ועד]]=D299,D299=D298),1,"")</f>
        <v/>
      </c>
      <c r="P300" t="str">
        <f>IF(דבד[[#This Row],[קביעת דילוג]]=1,דבד[[#This Row],[d_n]],"")</f>
        <v/>
      </c>
      <c r="Q300" t="str">
        <f>IFERROR(IF(AND(דבד[[#This Row],[CycleNumber]]&gt;3,IF(דבד[[#This Row],[d_n]]=0,"",דבד[[#This Row],[b_n]]-E299=E299-E298)),1,""),"")</f>
        <v/>
      </c>
      <c r="R300">
        <f>IF(IFERROR(LOOKUP(דבד[[#This Row],[ClientID]],קביעויות[דילוג בתוך דילוג]),FALSE)=דבד[[#This Row],[ClientID]],1,"")</f>
        <v>1</v>
      </c>
    </row>
    <row r="301" spans="1:18" x14ac:dyDescent="0.25">
      <c r="A301" t="s">
        <v>25</v>
      </c>
      <c r="B301">
        <v>7</v>
      </c>
      <c r="C301">
        <v>35</v>
      </c>
      <c r="D301">
        <f>דבד[[#This Row],[LengthofCycle]]+1</f>
        <v>36</v>
      </c>
      <c r="E301">
        <f>IF(דבד[[#This Row],[CycleNumber]]&gt;1,דבד[[#This Row],[LengthofCycle]]-C300,"")</f>
        <v>3</v>
      </c>
      <c r="F301">
        <f>IF(דבד[[#This Row],[CycleNumber]]&gt;2,דבד[[#This Row],[b_n]]-E300,"")</f>
        <v>8</v>
      </c>
      <c r="G301" t="str">
        <f>IF(דבד[[#This Row],[הפרש דילוג אחרון שנקבע]]&lt;&gt;"",D300+E300+דבד[[#This Row],[הפרש דילוג אחרון שנקבע]],"")</f>
        <v/>
      </c>
      <c r="H301" t="str">
        <f>IF(AND(דבד[[#This Row],[מחזור פעילות]]&lt;&gt;"",דבד[[#This Row],[מחזור פעילות]]&lt;4,דבד[[#This Row],[CycleNumber]]&lt;B302),IF(G302=D302,1,0),"")</f>
        <v/>
      </c>
      <c r="I301" t="str">
        <f>IF(דבד[[#This Row],[CycleNumber]]&gt;B300,IF(דבד[[#This Row],[נשמר הדילוג?]]&lt;&gt;"",דבד[[#This Row],[נשמר הדילוג?]],I300),"")</f>
        <v/>
      </c>
      <c r="J301" t="str">
        <f>IF(דבד[[#This Row],[נשמר הדילוג?]]&lt;&gt;"",1,IF(AND(J300&lt;&gt;"",דבד[[#This Row],[CycleNumber]]&gt;B300,J300&lt;&gt;4),IF(דבד[[#This Row],[f_n]]=דבד[[#This Row],[עד ועד]],1,J300+1),""))</f>
        <v/>
      </c>
      <c r="K301" t="str">
        <f>IF(AND(דבד[[#This Row],[מחזור פעילות]]=1,OR(J300="",דבד[[#This Row],[נשמר הדילוג?]]&lt;&gt;"")),1,IF(דבד[[#This Row],[מחזור פעילות]]&lt;&gt;"",K300+1,""))</f>
        <v/>
      </c>
      <c r="L301" t="str">
        <f>IF(דבד[[#This Row],[מחזור פעילות]]&lt;4,1,"")</f>
        <v/>
      </c>
      <c r="M301" t="str">
        <f>IF(AND(דבד[[#This Row],[ספירת משך וסת]]&lt;&gt;"",דבד[[#This Row],[מחזור פעילות]]&lt;4,OR(דבד[[#This Row],[CycleNumber]]&gt;B302,B302="")),דבד[[#This Row],[ספירת משך וסת]],"")</f>
        <v/>
      </c>
      <c r="N301" t="str">
        <f>IF(AND(דבד[[#This Row],[נשמר הדילוג?]]&lt;&gt;"",J300&lt;&gt;""),1,"")</f>
        <v/>
      </c>
      <c r="O301" t="str">
        <f>IF(AND(דבד[[#This Row],[מחזור פעילות]]&lt;&gt;"",דבד[[#This Row],[עד ועד]]=D300,D300=D299),1,"")</f>
        <v/>
      </c>
      <c r="P301" t="str">
        <f>IF(דבד[[#This Row],[קביעת דילוג]]=1,דבד[[#This Row],[d_n]],"")</f>
        <v/>
      </c>
      <c r="Q301" t="str">
        <f>IFERROR(IF(AND(דבד[[#This Row],[CycleNumber]]&gt;3,IF(דבד[[#This Row],[d_n]]=0,"",דבד[[#This Row],[b_n]]-E300=E300-E299)),1,""),"")</f>
        <v/>
      </c>
      <c r="R301">
        <f>IF(IFERROR(LOOKUP(דבד[[#This Row],[ClientID]],קביעויות[דילוג בתוך דילוג]),FALSE)=דבד[[#This Row],[ClientID]],1,"")</f>
        <v>1</v>
      </c>
    </row>
    <row r="302" spans="1:18" x14ac:dyDescent="0.25">
      <c r="A302" t="s">
        <v>25</v>
      </c>
      <c r="B302">
        <v>8</v>
      </c>
      <c r="C302">
        <v>28</v>
      </c>
      <c r="D302">
        <f>דבד[[#This Row],[LengthofCycle]]+1</f>
        <v>29</v>
      </c>
      <c r="E302">
        <f>IF(דבד[[#This Row],[CycleNumber]]&gt;1,דבד[[#This Row],[LengthofCycle]]-C301,"")</f>
        <v>-7</v>
      </c>
      <c r="F302">
        <f>IF(דבד[[#This Row],[CycleNumber]]&gt;2,דבד[[#This Row],[b_n]]-E301,"")</f>
        <v>-10</v>
      </c>
      <c r="G302" t="str">
        <f>IF(דבד[[#This Row],[הפרש דילוג אחרון שנקבע]]&lt;&gt;"",D301+E301+דבד[[#This Row],[הפרש דילוג אחרון שנקבע]],"")</f>
        <v/>
      </c>
      <c r="H302" t="str">
        <f>IF(AND(דבד[[#This Row],[מחזור פעילות]]&lt;&gt;"",דבד[[#This Row],[מחזור פעילות]]&lt;4,דבד[[#This Row],[CycleNumber]]&lt;B303),IF(G303=D303,1,0),"")</f>
        <v/>
      </c>
      <c r="I302" t="str">
        <f>IF(דבד[[#This Row],[CycleNumber]]&gt;B301,IF(דבד[[#This Row],[נשמר הדילוג?]]&lt;&gt;"",דבד[[#This Row],[נשמר הדילוג?]],I301),"")</f>
        <v/>
      </c>
      <c r="J302" t="str">
        <f>IF(דבד[[#This Row],[נשמר הדילוג?]]&lt;&gt;"",1,IF(AND(J301&lt;&gt;"",דבד[[#This Row],[CycleNumber]]&gt;B301,J301&lt;&gt;4),IF(דבד[[#This Row],[f_n]]=דבד[[#This Row],[עד ועד]],1,J301+1),""))</f>
        <v/>
      </c>
      <c r="K302" t="str">
        <f>IF(AND(דבד[[#This Row],[מחזור פעילות]]=1,OR(J301="",דבד[[#This Row],[נשמר הדילוג?]]&lt;&gt;"")),1,IF(דבד[[#This Row],[מחזור פעילות]]&lt;&gt;"",K301+1,""))</f>
        <v/>
      </c>
      <c r="L302" t="str">
        <f>IF(דבד[[#This Row],[מחזור פעילות]]&lt;4,1,"")</f>
        <v/>
      </c>
      <c r="M302" t="str">
        <f>IF(AND(דבד[[#This Row],[ספירת משך וסת]]&lt;&gt;"",דבד[[#This Row],[מחזור פעילות]]&lt;4,OR(דבד[[#This Row],[CycleNumber]]&gt;B303,B303="")),דבד[[#This Row],[ספירת משך וסת]],"")</f>
        <v/>
      </c>
      <c r="N302" t="str">
        <f>IF(AND(דבד[[#This Row],[נשמר הדילוג?]]&lt;&gt;"",J301&lt;&gt;""),1,"")</f>
        <v/>
      </c>
      <c r="O302" t="str">
        <f>IF(AND(דבד[[#This Row],[מחזור פעילות]]&lt;&gt;"",דבד[[#This Row],[עד ועד]]=D301,D301=D300),1,"")</f>
        <v/>
      </c>
      <c r="P302" t="str">
        <f>IF(דבד[[#This Row],[קביעת דילוג]]=1,דבד[[#This Row],[d_n]],"")</f>
        <v/>
      </c>
      <c r="Q302" t="str">
        <f>IFERROR(IF(AND(דבד[[#This Row],[CycleNumber]]&gt;3,IF(דבד[[#This Row],[d_n]]=0,"",דבד[[#This Row],[b_n]]-E301=E301-E300)),1,""),"")</f>
        <v/>
      </c>
      <c r="R302">
        <f>IF(IFERROR(LOOKUP(דבד[[#This Row],[ClientID]],קביעויות[דילוג בתוך דילוג]),FALSE)=דבד[[#This Row],[ClientID]],1,"")</f>
        <v>1</v>
      </c>
    </row>
    <row r="303" spans="1:18" x14ac:dyDescent="0.25">
      <c r="A303" t="s">
        <v>25</v>
      </c>
      <c r="B303">
        <v>9</v>
      </c>
      <c r="C303">
        <v>37</v>
      </c>
      <c r="D303">
        <f>דבד[[#This Row],[LengthofCycle]]+1</f>
        <v>38</v>
      </c>
      <c r="E303">
        <f>IF(דבד[[#This Row],[CycleNumber]]&gt;1,דבד[[#This Row],[LengthofCycle]]-C302,"")</f>
        <v>9</v>
      </c>
      <c r="F303">
        <f>IF(דבד[[#This Row],[CycleNumber]]&gt;2,דבד[[#This Row],[b_n]]-E302,"")</f>
        <v>16</v>
      </c>
      <c r="G303" t="str">
        <f>IF(דבד[[#This Row],[הפרש דילוג אחרון שנקבע]]&lt;&gt;"",D302+E302+דבד[[#This Row],[הפרש דילוג אחרון שנקבע]],"")</f>
        <v/>
      </c>
      <c r="H303" t="str">
        <f>IF(AND(דבד[[#This Row],[מחזור פעילות]]&lt;&gt;"",דבד[[#This Row],[מחזור פעילות]]&lt;4,דבד[[#This Row],[CycleNumber]]&lt;B304),IF(G304=D304,1,0),"")</f>
        <v/>
      </c>
      <c r="I303" t="str">
        <f>IF(דבד[[#This Row],[CycleNumber]]&gt;B302,IF(דבד[[#This Row],[נשמר הדילוג?]]&lt;&gt;"",דבד[[#This Row],[נשמר הדילוג?]],I302),"")</f>
        <v/>
      </c>
      <c r="J303" t="str">
        <f>IF(דבד[[#This Row],[נשמר הדילוג?]]&lt;&gt;"",1,IF(AND(J302&lt;&gt;"",דבד[[#This Row],[CycleNumber]]&gt;B302,J302&lt;&gt;4),IF(דבד[[#This Row],[f_n]]=דבד[[#This Row],[עד ועד]],1,J302+1),""))</f>
        <v/>
      </c>
      <c r="K303" t="str">
        <f>IF(AND(דבד[[#This Row],[מחזור פעילות]]=1,OR(J302="",דבד[[#This Row],[נשמר הדילוג?]]&lt;&gt;"")),1,IF(דבד[[#This Row],[מחזור פעילות]]&lt;&gt;"",K302+1,""))</f>
        <v/>
      </c>
      <c r="L303" t="str">
        <f>IF(דבד[[#This Row],[מחזור פעילות]]&lt;4,1,"")</f>
        <v/>
      </c>
      <c r="M303" t="str">
        <f>IF(AND(דבד[[#This Row],[ספירת משך וסת]]&lt;&gt;"",דבד[[#This Row],[מחזור פעילות]]&lt;4,OR(דבד[[#This Row],[CycleNumber]]&gt;B304,B304="")),דבד[[#This Row],[ספירת משך וסת]],"")</f>
        <v/>
      </c>
      <c r="N303" t="str">
        <f>IF(AND(דבד[[#This Row],[נשמר הדילוג?]]&lt;&gt;"",J302&lt;&gt;""),1,"")</f>
        <v/>
      </c>
      <c r="O303" t="str">
        <f>IF(AND(דבד[[#This Row],[מחזור פעילות]]&lt;&gt;"",דבד[[#This Row],[עד ועד]]=D302,D302=D301),1,"")</f>
        <v/>
      </c>
      <c r="P303" t="str">
        <f>IF(דבד[[#This Row],[קביעת דילוג]]=1,דבד[[#This Row],[d_n]],"")</f>
        <v/>
      </c>
      <c r="Q303" t="str">
        <f>IFERROR(IF(AND(דבד[[#This Row],[CycleNumber]]&gt;3,IF(דבד[[#This Row],[d_n]]=0,"",דבד[[#This Row],[b_n]]-E302=E302-E301)),1,""),"")</f>
        <v/>
      </c>
      <c r="R303">
        <f>IF(IFERROR(LOOKUP(דבד[[#This Row],[ClientID]],קביעויות[דילוג בתוך דילוג]),FALSE)=דבד[[#This Row],[ClientID]],1,"")</f>
        <v>1</v>
      </c>
    </row>
    <row r="304" spans="1:18" x14ac:dyDescent="0.25">
      <c r="A304" t="s">
        <v>25</v>
      </c>
      <c r="B304">
        <v>10</v>
      </c>
      <c r="C304">
        <v>40</v>
      </c>
      <c r="D304">
        <f>דבד[[#This Row],[LengthofCycle]]+1</f>
        <v>41</v>
      </c>
      <c r="E304">
        <f>IF(דבד[[#This Row],[CycleNumber]]&gt;1,דבד[[#This Row],[LengthofCycle]]-C303,"")</f>
        <v>3</v>
      </c>
      <c r="F304">
        <f>IF(דבד[[#This Row],[CycleNumber]]&gt;2,דבד[[#This Row],[b_n]]-E303,"")</f>
        <v>-6</v>
      </c>
      <c r="G304" t="str">
        <f>IF(דבד[[#This Row],[הפרש דילוג אחרון שנקבע]]&lt;&gt;"",D303+E303+דבד[[#This Row],[הפרש דילוג אחרון שנקבע]],"")</f>
        <v/>
      </c>
      <c r="H304" t="str">
        <f>IF(AND(דבד[[#This Row],[מחזור פעילות]]&lt;&gt;"",דבד[[#This Row],[מחזור פעילות]]&lt;4,דבד[[#This Row],[CycleNumber]]&lt;B305),IF(G305=D305,1,0),"")</f>
        <v/>
      </c>
      <c r="I304" t="str">
        <f>IF(דבד[[#This Row],[CycleNumber]]&gt;B303,IF(דבד[[#This Row],[נשמר הדילוג?]]&lt;&gt;"",דבד[[#This Row],[נשמר הדילוג?]],I303),"")</f>
        <v/>
      </c>
      <c r="J304" t="str">
        <f>IF(דבד[[#This Row],[נשמר הדילוג?]]&lt;&gt;"",1,IF(AND(J303&lt;&gt;"",דבד[[#This Row],[CycleNumber]]&gt;B303,J303&lt;&gt;4),IF(דבד[[#This Row],[f_n]]=דבד[[#This Row],[עד ועד]],1,J303+1),""))</f>
        <v/>
      </c>
      <c r="K304" t="str">
        <f>IF(AND(דבד[[#This Row],[מחזור פעילות]]=1,OR(J303="",דבד[[#This Row],[נשמר הדילוג?]]&lt;&gt;"")),1,IF(דבד[[#This Row],[מחזור פעילות]]&lt;&gt;"",K303+1,""))</f>
        <v/>
      </c>
      <c r="L304" t="str">
        <f>IF(דבד[[#This Row],[מחזור פעילות]]&lt;4,1,"")</f>
        <v/>
      </c>
      <c r="M304" t="str">
        <f>IF(AND(דבד[[#This Row],[ספירת משך וסת]]&lt;&gt;"",דבד[[#This Row],[מחזור פעילות]]&lt;4,OR(דבד[[#This Row],[CycleNumber]]&gt;B305,B305="")),דבד[[#This Row],[ספירת משך וסת]],"")</f>
        <v/>
      </c>
      <c r="N304" t="str">
        <f>IF(AND(דבד[[#This Row],[נשמר הדילוג?]]&lt;&gt;"",J303&lt;&gt;""),1,"")</f>
        <v/>
      </c>
      <c r="O304" t="str">
        <f>IF(AND(דבד[[#This Row],[מחזור פעילות]]&lt;&gt;"",דבד[[#This Row],[עד ועד]]=D303,D303=D302),1,"")</f>
        <v/>
      </c>
      <c r="P304" t="str">
        <f>IF(דבד[[#This Row],[קביעת דילוג]]=1,דבד[[#This Row],[d_n]],"")</f>
        <v/>
      </c>
      <c r="Q304" t="str">
        <f>IFERROR(IF(AND(דבד[[#This Row],[CycleNumber]]&gt;3,IF(דבד[[#This Row],[d_n]]=0,"",דבד[[#This Row],[b_n]]-E303=E303-E302)),1,""),"")</f>
        <v/>
      </c>
      <c r="R304">
        <f>IF(IFERROR(LOOKUP(דבד[[#This Row],[ClientID]],קביעויות[דילוג בתוך דילוג]),FALSE)=דבד[[#This Row],[ClientID]],1,"")</f>
        <v>1</v>
      </c>
    </row>
    <row r="305" spans="1:18" x14ac:dyDescent="0.25">
      <c r="A305" t="s">
        <v>25</v>
      </c>
      <c r="B305">
        <v>11</v>
      </c>
      <c r="C305">
        <v>37</v>
      </c>
      <c r="D305">
        <f>דבד[[#This Row],[LengthofCycle]]+1</f>
        <v>38</v>
      </c>
      <c r="E305">
        <f>IF(דבד[[#This Row],[CycleNumber]]&gt;1,דבד[[#This Row],[LengthofCycle]]-C304,"")</f>
        <v>-3</v>
      </c>
      <c r="F305">
        <f>IF(דבד[[#This Row],[CycleNumber]]&gt;2,דבד[[#This Row],[b_n]]-E304,"")</f>
        <v>-6</v>
      </c>
      <c r="G305">
        <f>IF(דבד[[#This Row],[הפרש דילוג אחרון שנקבע]]&lt;&gt;"",D304+E304+דבד[[#This Row],[הפרש דילוג אחרון שנקבע]],"")</f>
        <v>38</v>
      </c>
      <c r="H305">
        <f>IF(AND(דבד[[#This Row],[מחזור פעילות]]&lt;&gt;"",דבד[[#This Row],[מחזור פעילות]]&lt;4,דבד[[#This Row],[CycleNumber]]&lt;B306),IF(G306=D306,1,0),"")</f>
        <v>0</v>
      </c>
      <c r="I305">
        <f>IF(דבד[[#This Row],[CycleNumber]]&gt;B304,IF(דבד[[#This Row],[נשמר הדילוג?]]&lt;&gt;"",דבד[[#This Row],[נשמר הדילוג?]],I304),"")</f>
        <v>-6</v>
      </c>
      <c r="J305">
        <f>IF(דבד[[#This Row],[נשמר הדילוג?]]&lt;&gt;"",1,IF(AND(J304&lt;&gt;"",דבד[[#This Row],[CycleNumber]]&gt;B304,J304&lt;&gt;4),IF(דבד[[#This Row],[f_n]]=דבד[[#This Row],[עד ועד]],1,J304+1),""))</f>
        <v>1</v>
      </c>
      <c r="K305">
        <f>IF(AND(דבד[[#This Row],[מחזור פעילות]]=1,OR(J304="",דבד[[#This Row],[נשמר הדילוג?]]&lt;&gt;"")),1,IF(דבד[[#This Row],[מחזור פעילות]]&lt;&gt;"",K304+1,""))</f>
        <v>1</v>
      </c>
      <c r="L305">
        <f>IF(דבד[[#This Row],[מחזור פעילות]]&lt;4,1,"")</f>
        <v>1</v>
      </c>
      <c r="M305" t="str">
        <f>IF(AND(דבד[[#This Row],[ספירת משך וסת]]&lt;&gt;"",דבד[[#This Row],[מחזור פעילות]]&lt;4,OR(דבד[[#This Row],[CycleNumber]]&gt;B306,B306="")),דבד[[#This Row],[ספירת משך וסת]],"")</f>
        <v/>
      </c>
      <c r="N305" t="str">
        <f>IF(AND(דבד[[#This Row],[נשמר הדילוג?]]&lt;&gt;"",J304&lt;&gt;""),1,"")</f>
        <v/>
      </c>
      <c r="O305" t="str">
        <f>IF(AND(דבד[[#This Row],[מחזור פעילות]]&lt;&gt;"",דבד[[#This Row],[עד ועד]]=D304,D304=D303),1,"")</f>
        <v/>
      </c>
      <c r="P305">
        <f>IF(דבד[[#This Row],[קביעת דילוג]]=1,דבד[[#This Row],[d_n]],"")</f>
        <v>-6</v>
      </c>
      <c r="Q305">
        <f>IFERROR(IF(AND(דבד[[#This Row],[CycleNumber]]&gt;3,IF(דבד[[#This Row],[d_n]]=0,"",דבד[[#This Row],[b_n]]-E304=E304-E303)),1,""),"")</f>
        <v>1</v>
      </c>
      <c r="R305">
        <f>IF(IFERROR(LOOKUP(דבד[[#This Row],[ClientID]],קביעויות[דילוג בתוך דילוג]),FALSE)=דבד[[#This Row],[ClientID]],1,"")</f>
        <v>1</v>
      </c>
    </row>
    <row r="306" spans="1:18" x14ac:dyDescent="0.25">
      <c r="A306" t="s">
        <v>25</v>
      </c>
      <c r="B306">
        <v>12</v>
      </c>
      <c r="C306">
        <v>31</v>
      </c>
      <c r="D306">
        <f>דבד[[#This Row],[LengthofCycle]]+1</f>
        <v>32</v>
      </c>
      <c r="E306">
        <f>IF(דבד[[#This Row],[CycleNumber]]&gt;1,דבד[[#This Row],[LengthofCycle]]-C305,"")</f>
        <v>-6</v>
      </c>
      <c r="F306">
        <f>IF(דבד[[#This Row],[CycleNumber]]&gt;2,דבד[[#This Row],[b_n]]-E305,"")</f>
        <v>-3</v>
      </c>
      <c r="G306">
        <f>IF(דבד[[#This Row],[הפרש דילוג אחרון שנקבע]]&lt;&gt;"",D305+E305+דבד[[#This Row],[הפרש דילוג אחרון שנקבע]],"")</f>
        <v>29</v>
      </c>
      <c r="H306">
        <f>IF(AND(דבד[[#This Row],[מחזור פעילות]]&lt;&gt;"",דבד[[#This Row],[מחזור פעילות]]&lt;4,דבד[[#This Row],[CycleNumber]]&lt;B307),IF(G307=D307,1,0),"")</f>
        <v>0</v>
      </c>
      <c r="I306">
        <f>IF(דבד[[#This Row],[CycleNumber]]&gt;B305,IF(דבד[[#This Row],[נשמר הדילוג?]]&lt;&gt;"",דבד[[#This Row],[נשמר הדילוג?]],I305),"")</f>
        <v>-6</v>
      </c>
      <c r="J306">
        <f>IF(דבד[[#This Row],[נשמר הדילוג?]]&lt;&gt;"",1,IF(AND(J305&lt;&gt;"",דבד[[#This Row],[CycleNumber]]&gt;B305,J305&lt;&gt;4),IF(דבד[[#This Row],[f_n]]=דבד[[#This Row],[עד ועד]],1,J305+1),""))</f>
        <v>2</v>
      </c>
      <c r="K306">
        <f>IF(AND(דבד[[#This Row],[מחזור פעילות]]=1,OR(J305="",דבד[[#This Row],[נשמר הדילוג?]]&lt;&gt;"")),1,IF(דבד[[#This Row],[מחזור פעילות]]&lt;&gt;"",K305+1,""))</f>
        <v>2</v>
      </c>
      <c r="L306">
        <f>IF(דבד[[#This Row],[מחזור פעילות]]&lt;4,1,"")</f>
        <v>1</v>
      </c>
      <c r="M306" t="str">
        <f>IF(AND(דבד[[#This Row],[ספירת משך וסת]]&lt;&gt;"",דבד[[#This Row],[מחזור פעילות]]&lt;4,OR(דבד[[#This Row],[CycleNumber]]&gt;B307,B307="")),דבד[[#This Row],[ספירת משך וסת]],"")</f>
        <v/>
      </c>
      <c r="N306" t="str">
        <f>IF(AND(דבד[[#This Row],[נשמר הדילוג?]]&lt;&gt;"",J305&lt;&gt;""),1,"")</f>
        <v/>
      </c>
      <c r="O306" t="str">
        <f>IF(AND(דבד[[#This Row],[מחזור פעילות]]&lt;&gt;"",דבד[[#This Row],[עד ועד]]=D305,D305=D304),1,"")</f>
        <v/>
      </c>
      <c r="P306" t="str">
        <f>IF(דבד[[#This Row],[קביעת דילוג]]=1,דבד[[#This Row],[d_n]],"")</f>
        <v/>
      </c>
      <c r="Q306" t="str">
        <f>IFERROR(IF(AND(דבד[[#This Row],[CycleNumber]]&gt;3,IF(דבד[[#This Row],[d_n]]=0,"",דבד[[#This Row],[b_n]]-E305=E305-E304)),1,""),"")</f>
        <v/>
      </c>
      <c r="R306">
        <f>IF(IFERROR(LOOKUP(דבד[[#This Row],[ClientID]],קביעויות[דילוג בתוך דילוג]),FALSE)=דבד[[#This Row],[ClientID]],1,"")</f>
        <v>1</v>
      </c>
    </row>
    <row r="307" spans="1:18" x14ac:dyDescent="0.25">
      <c r="A307" t="s">
        <v>25</v>
      </c>
      <c r="B307">
        <v>13</v>
      </c>
      <c r="C307">
        <v>30</v>
      </c>
      <c r="D307">
        <f>דבד[[#This Row],[LengthofCycle]]+1</f>
        <v>31</v>
      </c>
      <c r="E307">
        <f>IF(דבד[[#This Row],[CycleNumber]]&gt;1,דבד[[#This Row],[LengthofCycle]]-C306,"")</f>
        <v>-1</v>
      </c>
      <c r="F307">
        <f>IF(דבד[[#This Row],[CycleNumber]]&gt;2,דבד[[#This Row],[b_n]]-E306,"")</f>
        <v>5</v>
      </c>
      <c r="G307">
        <f>IF(דבד[[#This Row],[הפרש דילוג אחרון שנקבע]]&lt;&gt;"",D306+E306+דבד[[#This Row],[הפרש דילוג אחרון שנקבע]],"")</f>
        <v>20</v>
      </c>
      <c r="H307">
        <f>IF(AND(דבד[[#This Row],[מחזור פעילות]]&lt;&gt;"",דבד[[#This Row],[מחזור פעילות]]&lt;4,דבד[[#This Row],[CycleNumber]]&lt;B308),IF(G308=D308,1,0),"")</f>
        <v>0</v>
      </c>
      <c r="I307">
        <f>IF(דבד[[#This Row],[CycleNumber]]&gt;B306,IF(דבד[[#This Row],[נשמר הדילוג?]]&lt;&gt;"",דבד[[#This Row],[נשמר הדילוג?]],I306),"")</f>
        <v>-6</v>
      </c>
      <c r="J307">
        <f>IF(דבד[[#This Row],[נשמר הדילוג?]]&lt;&gt;"",1,IF(AND(J306&lt;&gt;"",דבד[[#This Row],[CycleNumber]]&gt;B306,J306&lt;&gt;4),IF(דבד[[#This Row],[f_n]]=דבד[[#This Row],[עד ועד]],1,J306+1),""))</f>
        <v>3</v>
      </c>
      <c r="K307">
        <f>IF(AND(דבד[[#This Row],[מחזור פעילות]]=1,OR(J306="",דבד[[#This Row],[נשמר הדילוג?]]&lt;&gt;"")),1,IF(דבד[[#This Row],[מחזור פעילות]]&lt;&gt;"",K306+1,""))</f>
        <v>3</v>
      </c>
      <c r="L307">
        <f>IF(דבד[[#This Row],[מחזור פעילות]]&lt;4,1,"")</f>
        <v>1</v>
      </c>
      <c r="M307" t="str">
        <f>IF(AND(דבד[[#This Row],[ספירת משך וסת]]&lt;&gt;"",דבד[[#This Row],[מחזור פעילות]]&lt;4,OR(דבד[[#This Row],[CycleNumber]]&gt;B308,B308="")),דבד[[#This Row],[ספירת משך וסת]],"")</f>
        <v/>
      </c>
      <c r="N307" t="str">
        <f>IF(AND(דבד[[#This Row],[נשמר הדילוג?]]&lt;&gt;"",J306&lt;&gt;""),1,"")</f>
        <v/>
      </c>
      <c r="O307" t="str">
        <f>IF(AND(דבד[[#This Row],[מחזור פעילות]]&lt;&gt;"",דבד[[#This Row],[עד ועד]]=D306,D306=D305),1,"")</f>
        <v/>
      </c>
      <c r="P307" t="str">
        <f>IF(דבד[[#This Row],[קביעת דילוג]]=1,דבד[[#This Row],[d_n]],"")</f>
        <v/>
      </c>
      <c r="Q307" t="str">
        <f>IFERROR(IF(AND(דבד[[#This Row],[CycleNumber]]&gt;3,IF(דבד[[#This Row],[d_n]]=0,"",דבד[[#This Row],[b_n]]-E306=E306-E305)),1,""),"")</f>
        <v/>
      </c>
      <c r="R307">
        <f>IF(IFERROR(LOOKUP(דבד[[#This Row],[ClientID]],קביעויות[דילוג בתוך דילוג]),FALSE)=דבד[[#This Row],[ClientID]],1,"")</f>
        <v>1</v>
      </c>
    </row>
    <row r="308" spans="1:18" x14ac:dyDescent="0.25">
      <c r="A308" t="s">
        <v>25</v>
      </c>
      <c r="B308">
        <v>14</v>
      </c>
      <c r="C308">
        <v>33</v>
      </c>
      <c r="D308">
        <f>דבד[[#This Row],[LengthofCycle]]+1</f>
        <v>34</v>
      </c>
      <c r="E308">
        <f>IF(דבד[[#This Row],[CycleNumber]]&gt;1,דבד[[#This Row],[LengthofCycle]]-C307,"")</f>
        <v>3</v>
      </c>
      <c r="F308">
        <f>IF(דבד[[#This Row],[CycleNumber]]&gt;2,דבד[[#This Row],[b_n]]-E307,"")</f>
        <v>4</v>
      </c>
      <c r="G308">
        <f>IF(דבד[[#This Row],[הפרש דילוג אחרון שנקבע]]&lt;&gt;"",D307+E307+דבד[[#This Row],[הפרש דילוג אחרון שנקבע]],"")</f>
        <v>24</v>
      </c>
      <c r="H308" t="str">
        <f>IF(AND(דבד[[#This Row],[מחזור פעילות]]&lt;&gt;"",דבד[[#This Row],[מחזור פעילות]]&lt;4,דבד[[#This Row],[CycleNumber]]&lt;B309),IF(G309=D309,1,0),"")</f>
        <v/>
      </c>
      <c r="I308">
        <f>IF(דבד[[#This Row],[CycleNumber]]&gt;B307,IF(דבד[[#This Row],[נשמר הדילוג?]]&lt;&gt;"",דבד[[#This Row],[נשמר הדילוג?]],I307),"")</f>
        <v>-6</v>
      </c>
      <c r="J308">
        <f>IF(דבד[[#This Row],[נשמר הדילוג?]]&lt;&gt;"",1,IF(AND(J307&lt;&gt;"",דבד[[#This Row],[CycleNumber]]&gt;B307,J307&lt;&gt;4),IF(דבד[[#This Row],[f_n]]=דבד[[#This Row],[עד ועד]],1,J307+1),""))</f>
        <v>4</v>
      </c>
      <c r="K308">
        <f>IF(AND(דבד[[#This Row],[מחזור פעילות]]=1,OR(J307="",דבד[[#This Row],[נשמר הדילוג?]]&lt;&gt;"")),1,IF(דבד[[#This Row],[מחזור פעילות]]&lt;&gt;"",K307+1,""))</f>
        <v>4</v>
      </c>
      <c r="L308" t="str">
        <f>IF(דבד[[#This Row],[מחזור פעילות]]&lt;4,1,"")</f>
        <v/>
      </c>
      <c r="M308" t="str">
        <f>IF(AND(דבד[[#This Row],[ספירת משך וסת]]&lt;&gt;"",דבד[[#This Row],[מחזור פעילות]]&lt;4,OR(דבד[[#This Row],[CycleNumber]]&gt;B309,B309="")),דבד[[#This Row],[ספירת משך וסת]],"")</f>
        <v/>
      </c>
      <c r="N308" t="str">
        <f>IF(AND(דבד[[#This Row],[נשמר הדילוג?]]&lt;&gt;"",J307&lt;&gt;""),1,"")</f>
        <v/>
      </c>
      <c r="O308" t="str">
        <f>IF(AND(דבד[[#This Row],[מחזור פעילות]]&lt;&gt;"",דבד[[#This Row],[עד ועד]]=D307,D307=D306),1,"")</f>
        <v/>
      </c>
      <c r="P308" t="str">
        <f>IF(דבד[[#This Row],[קביעת דילוג]]=1,דבד[[#This Row],[d_n]],"")</f>
        <v/>
      </c>
      <c r="Q308" t="str">
        <f>IFERROR(IF(AND(דבד[[#This Row],[CycleNumber]]&gt;3,IF(דבד[[#This Row],[d_n]]=0,"",דבד[[#This Row],[b_n]]-E307=E307-E306)),1,""),"")</f>
        <v/>
      </c>
      <c r="R308">
        <f>IF(IFERROR(LOOKUP(דבד[[#This Row],[ClientID]],קביעויות[דילוג בתוך דילוג]),FALSE)=דבד[[#This Row],[ClientID]],1,"")</f>
        <v>1</v>
      </c>
    </row>
    <row r="309" spans="1:18" x14ac:dyDescent="0.25">
      <c r="A309" t="s">
        <v>26</v>
      </c>
      <c r="B309">
        <v>1</v>
      </c>
      <c r="C309">
        <v>35</v>
      </c>
      <c r="D309">
        <f>דבד[[#This Row],[LengthofCycle]]+1</f>
        <v>36</v>
      </c>
      <c r="E309" t="str">
        <f>IF(דבד[[#This Row],[CycleNumber]]&gt;1,דבד[[#This Row],[LengthofCycle]]-C308,"")</f>
        <v/>
      </c>
      <c r="F309" t="str">
        <f>IF(דבד[[#This Row],[CycleNumber]]&gt;2,דבד[[#This Row],[b_n]]-E308,"")</f>
        <v/>
      </c>
      <c r="G309" t="str">
        <f>IF(דבד[[#This Row],[הפרש דילוג אחרון שנקבע]]&lt;&gt;"",D308+E308+דבד[[#This Row],[הפרש דילוג אחרון שנקבע]],"")</f>
        <v/>
      </c>
      <c r="H309" t="str">
        <f>IF(AND(דבד[[#This Row],[מחזור פעילות]]&lt;&gt;"",דבד[[#This Row],[מחזור פעילות]]&lt;4,דבד[[#This Row],[CycleNumber]]&lt;B310),IF(G310=D310,1,0),"")</f>
        <v/>
      </c>
      <c r="I309" t="str">
        <f>IF(דבד[[#This Row],[CycleNumber]]&gt;B308,IF(דבד[[#This Row],[נשמר הדילוג?]]&lt;&gt;"",דבד[[#This Row],[נשמר הדילוג?]],I308),"")</f>
        <v/>
      </c>
      <c r="J309" t="str">
        <f>IF(דבד[[#This Row],[נשמר הדילוג?]]&lt;&gt;"",1,IF(AND(J308&lt;&gt;"",דבד[[#This Row],[CycleNumber]]&gt;B308,J308&lt;&gt;4),IF(דבד[[#This Row],[f_n]]=דבד[[#This Row],[עד ועד]],1,J308+1),""))</f>
        <v/>
      </c>
      <c r="K309" t="str">
        <f>IF(AND(דבד[[#This Row],[מחזור פעילות]]=1,OR(J308="",דבד[[#This Row],[נשמר הדילוג?]]&lt;&gt;"")),1,IF(דבד[[#This Row],[מחזור פעילות]]&lt;&gt;"",K308+1,""))</f>
        <v/>
      </c>
      <c r="L309" t="str">
        <f>IF(דבד[[#This Row],[מחזור פעילות]]&lt;4,1,"")</f>
        <v/>
      </c>
      <c r="M309" t="str">
        <f>IF(AND(דבד[[#This Row],[ספירת משך וסת]]&lt;&gt;"",דבד[[#This Row],[מחזור פעילות]]&lt;4,OR(דבד[[#This Row],[CycleNumber]]&gt;B310,B310="")),דבד[[#This Row],[ספירת משך וסת]],"")</f>
        <v/>
      </c>
      <c r="N309" t="str">
        <f>IF(AND(דבד[[#This Row],[נשמר הדילוג?]]&lt;&gt;"",J308&lt;&gt;""),1,"")</f>
        <v/>
      </c>
      <c r="P309" t="str">
        <f>IF(דבד[[#This Row],[קביעת דילוג]]=1,דבד[[#This Row],[d_n]],"")</f>
        <v/>
      </c>
      <c r="Q309" t="str">
        <f>IFERROR(IF(AND(דבד[[#This Row],[CycleNumber]]&gt;3,IF(דבד[[#This Row],[d_n]]=0,"",דבד[[#This Row],[b_n]]-E308=E308-E307)),1,""),"")</f>
        <v/>
      </c>
      <c r="R309" t="str">
        <f>IF(IFERROR(LOOKUP(דבד[[#This Row],[ClientID]],קביעויות[דילוג בתוך דילוג]),FALSE)=דבד[[#This Row],[ClientID]],1,"")</f>
        <v/>
      </c>
    </row>
    <row r="310" spans="1:18" x14ac:dyDescent="0.25">
      <c r="A310" t="s">
        <v>26</v>
      </c>
      <c r="B310">
        <v>2</v>
      </c>
      <c r="C310">
        <v>30</v>
      </c>
      <c r="D310">
        <f>דבד[[#This Row],[LengthofCycle]]+1</f>
        <v>31</v>
      </c>
      <c r="E310">
        <f>IF(דבד[[#This Row],[CycleNumber]]&gt;1,דבד[[#This Row],[LengthofCycle]]-C309,"")</f>
        <v>-5</v>
      </c>
      <c r="F310" t="str">
        <f>IF(דבד[[#This Row],[CycleNumber]]&gt;2,דבד[[#This Row],[b_n]]-E309,"")</f>
        <v/>
      </c>
      <c r="G310" t="str">
        <f>IF(דבד[[#This Row],[הפרש דילוג אחרון שנקבע]]&lt;&gt;"",D309+E309+דבד[[#This Row],[הפרש דילוג אחרון שנקבע]],"")</f>
        <v/>
      </c>
      <c r="H310" t="str">
        <f>IF(AND(דבד[[#This Row],[מחזור פעילות]]&lt;&gt;"",דבד[[#This Row],[מחזור פעילות]]&lt;4,דבד[[#This Row],[CycleNumber]]&lt;B311),IF(G311=D311,1,0),"")</f>
        <v/>
      </c>
      <c r="I310" t="str">
        <f>IF(דבד[[#This Row],[CycleNumber]]&gt;B309,IF(דבד[[#This Row],[נשמר הדילוג?]]&lt;&gt;"",דבד[[#This Row],[נשמר הדילוג?]],I309),"")</f>
        <v/>
      </c>
      <c r="J310" t="str">
        <f>IF(דבד[[#This Row],[נשמר הדילוג?]]&lt;&gt;"",1,IF(AND(J309&lt;&gt;"",דבד[[#This Row],[CycleNumber]]&gt;B309,J309&lt;&gt;4),IF(דבד[[#This Row],[f_n]]=דבד[[#This Row],[עד ועד]],1,J309+1),""))</f>
        <v/>
      </c>
      <c r="K310" t="str">
        <f>IF(AND(דבד[[#This Row],[מחזור פעילות]]=1,OR(J309="",דבד[[#This Row],[נשמר הדילוג?]]&lt;&gt;"")),1,IF(דבד[[#This Row],[מחזור פעילות]]&lt;&gt;"",K309+1,""))</f>
        <v/>
      </c>
      <c r="L310" t="str">
        <f>IF(דבד[[#This Row],[מחזור פעילות]]&lt;4,1,"")</f>
        <v/>
      </c>
      <c r="M310" t="str">
        <f>IF(AND(דבד[[#This Row],[ספירת משך וסת]]&lt;&gt;"",דבד[[#This Row],[מחזור פעילות]]&lt;4,OR(דבד[[#This Row],[CycleNumber]]&gt;B311,B311="")),דבד[[#This Row],[ספירת משך וסת]],"")</f>
        <v/>
      </c>
      <c r="N310" t="str">
        <f>IF(AND(דבד[[#This Row],[נשמר הדילוג?]]&lt;&gt;"",J309&lt;&gt;""),1,"")</f>
        <v/>
      </c>
      <c r="P310" t="str">
        <f>IF(דבד[[#This Row],[קביעת דילוג]]=1,דבד[[#This Row],[d_n]],"")</f>
        <v/>
      </c>
      <c r="Q310" t="str">
        <f>IFERROR(IF(AND(דבד[[#This Row],[CycleNumber]]&gt;3,IF(דבד[[#This Row],[d_n]]=0,"",דבד[[#This Row],[b_n]]-E309=E309-E308)),1,""),"")</f>
        <v/>
      </c>
      <c r="R310" t="str">
        <f>IF(IFERROR(LOOKUP(דבד[[#This Row],[ClientID]],קביעויות[דילוג בתוך דילוג]),FALSE)=דבד[[#This Row],[ClientID]],1,"")</f>
        <v/>
      </c>
    </row>
    <row r="311" spans="1:18" x14ac:dyDescent="0.25">
      <c r="A311" t="s">
        <v>26</v>
      </c>
      <c r="B311">
        <v>3</v>
      </c>
      <c r="C311">
        <v>27</v>
      </c>
      <c r="D311">
        <f>דבד[[#This Row],[LengthofCycle]]+1</f>
        <v>28</v>
      </c>
      <c r="E311">
        <f>IF(דבד[[#This Row],[CycleNumber]]&gt;1,דבד[[#This Row],[LengthofCycle]]-C310,"")</f>
        <v>-3</v>
      </c>
      <c r="F311">
        <f>IF(דבד[[#This Row],[CycleNumber]]&gt;2,דבד[[#This Row],[b_n]]-E310,"")</f>
        <v>2</v>
      </c>
      <c r="G311" t="str">
        <f>IF(דבד[[#This Row],[הפרש דילוג אחרון שנקבע]]&lt;&gt;"",D310+E310+דבד[[#This Row],[הפרש דילוג אחרון שנקבע]],"")</f>
        <v/>
      </c>
      <c r="H311" t="str">
        <f>IF(AND(דבד[[#This Row],[מחזור פעילות]]&lt;&gt;"",דבד[[#This Row],[מחזור פעילות]]&lt;4,דבד[[#This Row],[CycleNumber]]&lt;B312),IF(G312=D312,1,0),"")</f>
        <v/>
      </c>
      <c r="I311" t="str">
        <f>IF(דבד[[#This Row],[CycleNumber]]&gt;B310,IF(דבד[[#This Row],[נשמר הדילוג?]]&lt;&gt;"",דבד[[#This Row],[נשמר הדילוג?]],I310),"")</f>
        <v/>
      </c>
      <c r="J311" t="str">
        <f>IF(דבד[[#This Row],[נשמר הדילוג?]]&lt;&gt;"",1,IF(AND(J310&lt;&gt;"",דבד[[#This Row],[CycleNumber]]&gt;B310,J310&lt;&gt;4),IF(דבד[[#This Row],[f_n]]=דבד[[#This Row],[עד ועד]],1,J310+1),""))</f>
        <v/>
      </c>
      <c r="K311" t="str">
        <f>IF(AND(דבד[[#This Row],[מחזור פעילות]]=1,OR(J310="",דבד[[#This Row],[נשמר הדילוג?]]&lt;&gt;"")),1,IF(דבד[[#This Row],[מחזור פעילות]]&lt;&gt;"",K310+1,""))</f>
        <v/>
      </c>
      <c r="L311" t="str">
        <f>IF(דבד[[#This Row],[מחזור פעילות]]&lt;4,1,"")</f>
        <v/>
      </c>
      <c r="M311" t="str">
        <f>IF(AND(דבד[[#This Row],[ספירת משך וסת]]&lt;&gt;"",דבד[[#This Row],[מחזור פעילות]]&lt;4,OR(דבד[[#This Row],[CycleNumber]]&gt;B312,B312="")),דבד[[#This Row],[ספירת משך וסת]],"")</f>
        <v/>
      </c>
      <c r="N311" t="str">
        <f>IF(AND(דבד[[#This Row],[נשמר הדילוג?]]&lt;&gt;"",J310&lt;&gt;""),1,"")</f>
        <v/>
      </c>
      <c r="P311" t="str">
        <f>IF(דבד[[#This Row],[קביעת דילוג]]=1,דבד[[#This Row],[d_n]],"")</f>
        <v/>
      </c>
      <c r="Q311" t="str">
        <f>IFERROR(IF(AND(דבד[[#This Row],[CycleNumber]]&gt;3,IF(דבד[[#This Row],[d_n]]=0,"",דבד[[#This Row],[b_n]]-E310=E310-E309)),1,""),"")</f>
        <v/>
      </c>
      <c r="R311" t="str">
        <f>IF(IFERROR(LOOKUP(דבד[[#This Row],[ClientID]],קביעויות[דילוג בתוך דילוג]),FALSE)=דבד[[#This Row],[ClientID]],1,"")</f>
        <v/>
      </c>
    </row>
    <row r="312" spans="1:18" x14ac:dyDescent="0.25">
      <c r="A312" t="s">
        <v>26</v>
      </c>
      <c r="B312">
        <v>4</v>
      </c>
      <c r="C312">
        <v>29</v>
      </c>
      <c r="D312">
        <f>דבד[[#This Row],[LengthofCycle]]+1</f>
        <v>30</v>
      </c>
      <c r="E312">
        <f>IF(דבד[[#This Row],[CycleNumber]]&gt;1,דבד[[#This Row],[LengthofCycle]]-C311,"")</f>
        <v>2</v>
      </c>
      <c r="F312">
        <f>IF(דבד[[#This Row],[CycleNumber]]&gt;2,דבד[[#This Row],[b_n]]-E311,"")</f>
        <v>5</v>
      </c>
      <c r="G312" t="str">
        <f>IF(דבד[[#This Row],[הפרש דילוג אחרון שנקבע]]&lt;&gt;"",D311+E311+דבד[[#This Row],[הפרש דילוג אחרון שנקבע]],"")</f>
        <v/>
      </c>
      <c r="H312" t="str">
        <f>IF(AND(דבד[[#This Row],[מחזור פעילות]]&lt;&gt;"",דבד[[#This Row],[מחזור פעילות]]&lt;4,דבד[[#This Row],[CycleNumber]]&lt;B313),IF(G313=D313,1,0),"")</f>
        <v/>
      </c>
      <c r="I312" t="str">
        <f>IF(דבד[[#This Row],[CycleNumber]]&gt;B311,IF(דבד[[#This Row],[נשמר הדילוג?]]&lt;&gt;"",דבד[[#This Row],[נשמר הדילוג?]],I311),"")</f>
        <v/>
      </c>
      <c r="J312" t="str">
        <f>IF(דבד[[#This Row],[נשמר הדילוג?]]&lt;&gt;"",1,IF(AND(J311&lt;&gt;"",דבד[[#This Row],[CycleNumber]]&gt;B311,J311&lt;&gt;4),IF(דבד[[#This Row],[f_n]]=דבד[[#This Row],[עד ועד]],1,J311+1),""))</f>
        <v/>
      </c>
      <c r="K312" t="str">
        <f>IF(AND(דבד[[#This Row],[מחזור פעילות]]=1,OR(J311="",דבד[[#This Row],[נשמר הדילוג?]]&lt;&gt;"")),1,IF(דבד[[#This Row],[מחזור פעילות]]&lt;&gt;"",K311+1,""))</f>
        <v/>
      </c>
      <c r="L312" t="str">
        <f>IF(דבד[[#This Row],[מחזור פעילות]]&lt;4,1,"")</f>
        <v/>
      </c>
      <c r="M312" t="str">
        <f>IF(AND(דבד[[#This Row],[ספירת משך וסת]]&lt;&gt;"",דבד[[#This Row],[מחזור פעילות]]&lt;4,OR(דבד[[#This Row],[CycleNumber]]&gt;B313,B313="")),דבד[[#This Row],[ספירת משך וסת]],"")</f>
        <v/>
      </c>
      <c r="N312" t="str">
        <f>IF(AND(דבד[[#This Row],[נשמר הדילוג?]]&lt;&gt;"",J311&lt;&gt;""),1,"")</f>
        <v/>
      </c>
      <c r="P312" t="str">
        <f>IF(דבד[[#This Row],[קביעת דילוג]]=1,דבד[[#This Row],[d_n]],"")</f>
        <v/>
      </c>
      <c r="Q312" t="str">
        <f>IFERROR(IF(AND(דבד[[#This Row],[CycleNumber]]&gt;3,IF(דבד[[#This Row],[d_n]]=0,"",דבד[[#This Row],[b_n]]-E311=E311-E310)),1,""),"")</f>
        <v/>
      </c>
      <c r="R312" t="str">
        <f>IF(IFERROR(LOOKUP(דבד[[#This Row],[ClientID]],קביעויות[דילוג בתוך דילוג]),FALSE)=דבד[[#This Row],[ClientID]],1,"")</f>
        <v/>
      </c>
    </row>
    <row r="313" spans="1:18" x14ac:dyDescent="0.25">
      <c r="A313" t="s">
        <v>26</v>
      </c>
      <c r="B313">
        <v>5</v>
      </c>
      <c r="C313">
        <v>30</v>
      </c>
      <c r="D313">
        <f>דבד[[#This Row],[LengthofCycle]]+1</f>
        <v>31</v>
      </c>
      <c r="E313">
        <f>IF(דבד[[#This Row],[CycleNumber]]&gt;1,דבד[[#This Row],[LengthofCycle]]-C312,"")</f>
        <v>1</v>
      </c>
      <c r="F313">
        <f>IF(דבד[[#This Row],[CycleNumber]]&gt;2,דבד[[#This Row],[b_n]]-E312,"")</f>
        <v>-1</v>
      </c>
      <c r="G313" t="str">
        <f>IF(דבד[[#This Row],[הפרש דילוג אחרון שנקבע]]&lt;&gt;"",D312+E312+דבד[[#This Row],[הפרש דילוג אחרון שנקבע]],"")</f>
        <v/>
      </c>
      <c r="H313" t="str">
        <f>IF(AND(דבד[[#This Row],[מחזור פעילות]]&lt;&gt;"",דבד[[#This Row],[מחזור פעילות]]&lt;4,דבד[[#This Row],[CycleNumber]]&lt;B314),IF(G314=D314,1,0),"")</f>
        <v/>
      </c>
      <c r="I313" t="str">
        <f>IF(דבד[[#This Row],[CycleNumber]]&gt;B312,IF(דבד[[#This Row],[נשמר הדילוג?]]&lt;&gt;"",דבד[[#This Row],[נשמר הדילוג?]],I312),"")</f>
        <v/>
      </c>
      <c r="J313" t="str">
        <f>IF(דבד[[#This Row],[נשמר הדילוג?]]&lt;&gt;"",1,IF(AND(J312&lt;&gt;"",דבד[[#This Row],[CycleNumber]]&gt;B312,J312&lt;&gt;4),IF(דבד[[#This Row],[f_n]]=דבד[[#This Row],[עד ועד]],1,J312+1),""))</f>
        <v/>
      </c>
      <c r="K313" t="str">
        <f>IF(AND(דבד[[#This Row],[מחזור פעילות]]=1,OR(J312="",דבד[[#This Row],[נשמר הדילוג?]]&lt;&gt;"")),1,IF(דבד[[#This Row],[מחזור פעילות]]&lt;&gt;"",K312+1,""))</f>
        <v/>
      </c>
      <c r="L313" t="str">
        <f>IF(דבד[[#This Row],[מחזור פעילות]]&lt;4,1,"")</f>
        <v/>
      </c>
      <c r="M313" t="str">
        <f>IF(AND(דבד[[#This Row],[ספירת משך וסת]]&lt;&gt;"",דבד[[#This Row],[מחזור פעילות]]&lt;4,OR(דבד[[#This Row],[CycleNumber]]&gt;B314,B314="")),דבד[[#This Row],[ספירת משך וסת]],"")</f>
        <v/>
      </c>
      <c r="N313" t="str">
        <f>IF(AND(דבד[[#This Row],[נשמר הדילוג?]]&lt;&gt;"",J312&lt;&gt;""),1,"")</f>
        <v/>
      </c>
      <c r="P313" t="str">
        <f>IF(דבד[[#This Row],[קביעת דילוג]]=1,דבד[[#This Row],[d_n]],"")</f>
        <v/>
      </c>
      <c r="Q313" t="str">
        <f>IFERROR(IF(AND(דבד[[#This Row],[CycleNumber]]&gt;3,IF(דבד[[#This Row],[d_n]]=0,"",דבד[[#This Row],[b_n]]-E312=E312-E311)),1,""),"")</f>
        <v/>
      </c>
      <c r="R313" t="str">
        <f>IF(IFERROR(LOOKUP(דבד[[#This Row],[ClientID]],קביעויות[דילוג בתוך דילוג]),FALSE)=דבד[[#This Row],[ClientID]],1,"")</f>
        <v/>
      </c>
    </row>
    <row r="314" spans="1:18" x14ac:dyDescent="0.25">
      <c r="A314" t="s">
        <v>26</v>
      </c>
      <c r="B314">
        <v>6</v>
      </c>
      <c r="C314">
        <v>26</v>
      </c>
      <c r="D314">
        <f>דבד[[#This Row],[LengthofCycle]]+1</f>
        <v>27</v>
      </c>
      <c r="E314">
        <f>IF(דבד[[#This Row],[CycleNumber]]&gt;1,דבד[[#This Row],[LengthofCycle]]-C313,"")</f>
        <v>-4</v>
      </c>
      <c r="F314">
        <f>IF(דבד[[#This Row],[CycleNumber]]&gt;2,דבד[[#This Row],[b_n]]-E313,"")</f>
        <v>-5</v>
      </c>
      <c r="G314" t="str">
        <f>IF(דבד[[#This Row],[הפרש דילוג אחרון שנקבע]]&lt;&gt;"",D313+E313+דבד[[#This Row],[הפרש דילוג אחרון שנקבע]],"")</f>
        <v/>
      </c>
      <c r="H314" t="str">
        <f>IF(AND(דבד[[#This Row],[מחזור פעילות]]&lt;&gt;"",דבד[[#This Row],[מחזור פעילות]]&lt;4,דבד[[#This Row],[CycleNumber]]&lt;B315),IF(G315=D315,1,0),"")</f>
        <v/>
      </c>
      <c r="I314" t="str">
        <f>IF(דבד[[#This Row],[CycleNumber]]&gt;B313,IF(דבד[[#This Row],[נשמר הדילוג?]]&lt;&gt;"",דבד[[#This Row],[נשמר הדילוג?]],I313),"")</f>
        <v/>
      </c>
      <c r="J314" t="str">
        <f>IF(דבד[[#This Row],[נשמר הדילוג?]]&lt;&gt;"",1,IF(AND(J313&lt;&gt;"",דבד[[#This Row],[CycleNumber]]&gt;B313,J313&lt;&gt;4),IF(דבד[[#This Row],[f_n]]=דבד[[#This Row],[עד ועד]],1,J313+1),""))</f>
        <v/>
      </c>
      <c r="K314" t="str">
        <f>IF(AND(דבד[[#This Row],[מחזור פעילות]]=1,OR(J313="",דבד[[#This Row],[נשמר הדילוג?]]&lt;&gt;"")),1,IF(דבד[[#This Row],[מחזור פעילות]]&lt;&gt;"",K313+1,""))</f>
        <v/>
      </c>
      <c r="L314" t="str">
        <f>IF(דבד[[#This Row],[מחזור פעילות]]&lt;4,1,"")</f>
        <v/>
      </c>
      <c r="M314" t="str">
        <f>IF(AND(דבד[[#This Row],[ספירת משך וסת]]&lt;&gt;"",דבד[[#This Row],[מחזור פעילות]]&lt;4,OR(דבד[[#This Row],[CycleNumber]]&gt;B315,B315="")),דבד[[#This Row],[ספירת משך וסת]],"")</f>
        <v/>
      </c>
      <c r="N314" t="str">
        <f>IF(AND(דבד[[#This Row],[נשמר הדילוג?]]&lt;&gt;"",J313&lt;&gt;""),1,"")</f>
        <v/>
      </c>
      <c r="P314" t="str">
        <f>IF(דבד[[#This Row],[קביעת דילוג]]=1,דבד[[#This Row],[d_n]],"")</f>
        <v/>
      </c>
      <c r="Q314" t="str">
        <f>IFERROR(IF(AND(דבד[[#This Row],[CycleNumber]]&gt;3,IF(דבד[[#This Row],[d_n]]=0,"",דבד[[#This Row],[b_n]]-E313=E313-E312)),1,""),"")</f>
        <v/>
      </c>
      <c r="R314" t="str">
        <f>IF(IFERROR(LOOKUP(דבד[[#This Row],[ClientID]],קביעויות[דילוג בתוך דילוג]),FALSE)=דבד[[#This Row],[ClientID]],1,"")</f>
        <v/>
      </c>
    </row>
    <row r="315" spans="1:18" x14ac:dyDescent="0.25">
      <c r="A315" t="s">
        <v>26</v>
      </c>
      <c r="B315">
        <v>7</v>
      </c>
      <c r="C315">
        <v>35</v>
      </c>
      <c r="D315">
        <f>דבד[[#This Row],[LengthofCycle]]+1</f>
        <v>36</v>
      </c>
      <c r="E315">
        <f>IF(דבד[[#This Row],[CycleNumber]]&gt;1,דבד[[#This Row],[LengthofCycle]]-C314,"")</f>
        <v>9</v>
      </c>
      <c r="F315">
        <f>IF(דבד[[#This Row],[CycleNumber]]&gt;2,דבד[[#This Row],[b_n]]-E314,"")</f>
        <v>13</v>
      </c>
      <c r="G315" t="str">
        <f>IF(דבד[[#This Row],[הפרש דילוג אחרון שנקבע]]&lt;&gt;"",D314+E314+דבד[[#This Row],[הפרש דילוג אחרון שנקבע]],"")</f>
        <v/>
      </c>
      <c r="H315" t="str">
        <f>IF(AND(דבד[[#This Row],[מחזור פעילות]]&lt;&gt;"",דבד[[#This Row],[מחזור פעילות]]&lt;4,דבד[[#This Row],[CycleNumber]]&lt;B316),IF(G316=D316,1,0),"")</f>
        <v/>
      </c>
      <c r="I315" t="str">
        <f>IF(דבד[[#This Row],[CycleNumber]]&gt;B314,IF(דבד[[#This Row],[נשמר הדילוג?]]&lt;&gt;"",דבד[[#This Row],[נשמר הדילוג?]],I314),"")</f>
        <v/>
      </c>
      <c r="J315" t="str">
        <f>IF(דבד[[#This Row],[נשמר הדילוג?]]&lt;&gt;"",1,IF(AND(J314&lt;&gt;"",דבד[[#This Row],[CycleNumber]]&gt;B314,J314&lt;&gt;4),IF(דבד[[#This Row],[f_n]]=דבד[[#This Row],[עד ועד]],1,J314+1),""))</f>
        <v/>
      </c>
      <c r="K315" t="str">
        <f>IF(AND(דבד[[#This Row],[מחזור פעילות]]=1,OR(J314="",דבד[[#This Row],[נשמר הדילוג?]]&lt;&gt;"")),1,IF(דבד[[#This Row],[מחזור פעילות]]&lt;&gt;"",K314+1,""))</f>
        <v/>
      </c>
      <c r="L315" t="str">
        <f>IF(דבד[[#This Row],[מחזור פעילות]]&lt;4,1,"")</f>
        <v/>
      </c>
      <c r="M315" t="str">
        <f>IF(AND(דבד[[#This Row],[ספירת משך וסת]]&lt;&gt;"",דבד[[#This Row],[מחזור פעילות]]&lt;4,OR(דבד[[#This Row],[CycleNumber]]&gt;B316,B316="")),דבד[[#This Row],[ספירת משך וסת]],"")</f>
        <v/>
      </c>
      <c r="N315" t="str">
        <f>IF(AND(דבד[[#This Row],[נשמר הדילוג?]]&lt;&gt;"",J314&lt;&gt;""),1,"")</f>
        <v/>
      </c>
      <c r="P315" t="str">
        <f>IF(דבד[[#This Row],[קביעת דילוג]]=1,דבד[[#This Row],[d_n]],"")</f>
        <v/>
      </c>
      <c r="Q315" t="str">
        <f>IFERROR(IF(AND(דבד[[#This Row],[CycleNumber]]&gt;3,IF(דבד[[#This Row],[d_n]]=0,"",דבד[[#This Row],[b_n]]-E314=E314-E313)),1,""),"")</f>
        <v/>
      </c>
      <c r="R315" t="str">
        <f>IF(IFERROR(LOOKUP(דבד[[#This Row],[ClientID]],קביעויות[דילוג בתוך דילוג]),FALSE)=דבד[[#This Row],[ClientID]],1,"")</f>
        <v/>
      </c>
    </row>
    <row r="316" spans="1:18" x14ac:dyDescent="0.25">
      <c r="A316" t="s">
        <v>26</v>
      </c>
      <c r="B316">
        <v>8</v>
      </c>
      <c r="C316">
        <v>28</v>
      </c>
      <c r="D316">
        <f>דבד[[#This Row],[LengthofCycle]]+1</f>
        <v>29</v>
      </c>
      <c r="E316">
        <f>IF(דבד[[#This Row],[CycleNumber]]&gt;1,דבד[[#This Row],[LengthofCycle]]-C315,"")</f>
        <v>-7</v>
      </c>
      <c r="F316">
        <f>IF(דבד[[#This Row],[CycleNumber]]&gt;2,דבד[[#This Row],[b_n]]-E315,"")</f>
        <v>-16</v>
      </c>
      <c r="G316" t="str">
        <f>IF(דבד[[#This Row],[הפרש דילוג אחרון שנקבע]]&lt;&gt;"",D315+E315+דבד[[#This Row],[הפרש דילוג אחרון שנקבע]],"")</f>
        <v/>
      </c>
      <c r="H316" t="str">
        <f>IF(AND(דבד[[#This Row],[מחזור פעילות]]&lt;&gt;"",דבד[[#This Row],[מחזור פעילות]]&lt;4,דבד[[#This Row],[CycleNumber]]&lt;B317),IF(G317=D317,1,0),"")</f>
        <v/>
      </c>
      <c r="I316" t="str">
        <f>IF(דבד[[#This Row],[CycleNumber]]&gt;B315,IF(דבד[[#This Row],[נשמר הדילוג?]]&lt;&gt;"",דבד[[#This Row],[נשמר הדילוג?]],I315),"")</f>
        <v/>
      </c>
      <c r="J316" t="str">
        <f>IF(דבד[[#This Row],[נשמר הדילוג?]]&lt;&gt;"",1,IF(AND(J315&lt;&gt;"",דבד[[#This Row],[CycleNumber]]&gt;B315,J315&lt;&gt;4),IF(דבד[[#This Row],[f_n]]=דבד[[#This Row],[עד ועד]],1,J315+1),""))</f>
        <v/>
      </c>
      <c r="K316" t="str">
        <f>IF(AND(דבד[[#This Row],[מחזור פעילות]]=1,OR(J315="",דבד[[#This Row],[נשמר הדילוג?]]&lt;&gt;"")),1,IF(דבד[[#This Row],[מחזור פעילות]]&lt;&gt;"",K315+1,""))</f>
        <v/>
      </c>
      <c r="L316" t="str">
        <f>IF(דבד[[#This Row],[מחזור פעילות]]&lt;4,1,"")</f>
        <v/>
      </c>
      <c r="M316" t="str">
        <f>IF(AND(דבד[[#This Row],[ספירת משך וסת]]&lt;&gt;"",דבד[[#This Row],[מחזור פעילות]]&lt;4,OR(דבד[[#This Row],[CycleNumber]]&gt;B317,B317="")),דבד[[#This Row],[ספירת משך וסת]],"")</f>
        <v/>
      </c>
      <c r="N316" t="str">
        <f>IF(AND(דבד[[#This Row],[נשמר הדילוג?]]&lt;&gt;"",J315&lt;&gt;""),1,"")</f>
        <v/>
      </c>
      <c r="P316" t="str">
        <f>IF(דבד[[#This Row],[קביעת דילוג]]=1,דבד[[#This Row],[d_n]],"")</f>
        <v/>
      </c>
      <c r="Q316" t="str">
        <f>IFERROR(IF(AND(דבד[[#This Row],[CycleNumber]]&gt;3,IF(דבד[[#This Row],[d_n]]=0,"",דבד[[#This Row],[b_n]]-E315=E315-E314)),1,""),"")</f>
        <v/>
      </c>
      <c r="R316" t="str">
        <f>IF(IFERROR(LOOKUP(דבד[[#This Row],[ClientID]],קביעויות[דילוג בתוך דילוג]),FALSE)=דבד[[#This Row],[ClientID]],1,"")</f>
        <v/>
      </c>
    </row>
    <row r="317" spans="1:18" x14ac:dyDescent="0.25">
      <c r="A317" t="s">
        <v>26</v>
      </c>
      <c r="B317">
        <v>9</v>
      </c>
      <c r="C317">
        <v>36</v>
      </c>
      <c r="D317">
        <f>דבד[[#This Row],[LengthofCycle]]+1</f>
        <v>37</v>
      </c>
      <c r="E317">
        <f>IF(דבד[[#This Row],[CycleNumber]]&gt;1,דבד[[#This Row],[LengthofCycle]]-C316,"")</f>
        <v>8</v>
      </c>
      <c r="F317">
        <f>IF(דבד[[#This Row],[CycleNumber]]&gt;2,דבד[[#This Row],[b_n]]-E316,"")</f>
        <v>15</v>
      </c>
      <c r="G317" t="str">
        <f>IF(דבד[[#This Row],[הפרש דילוג אחרון שנקבע]]&lt;&gt;"",D316+E316+דבד[[#This Row],[הפרש דילוג אחרון שנקבע]],"")</f>
        <v/>
      </c>
      <c r="H317" t="str">
        <f>IF(AND(דבד[[#This Row],[מחזור פעילות]]&lt;&gt;"",דבד[[#This Row],[מחזור פעילות]]&lt;4,דבד[[#This Row],[CycleNumber]]&lt;B318),IF(G318=D318,1,0),"")</f>
        <v/>
      </c>
      <c r="I317" t="str">
        <f>IF(דבד[[#This Row],[CycleNumber]]&gt;B316,IF(דבד[[#This Row],[נשמר הדילוג?]]&lt;&gt;"",דבד[[#This Row],[נשמר הדילוג?]],I316),"")</f>
        <v/>
      </c>
      <c r="J317" t="str">
        <f>IF(דבד[[#This Row],[נשמר הדילוג?]]&lt;&gt;"",1,IF(AND(J316&lt;&gt;"",דבד[[#This Row],[CycleNumber]]&gt;B316,J316&lt;&gt;4),IF(דבד[[#This Row],[f_n]]=דבד[[#This Row],[עד ועד]],1,J316+1),""))</f>
        <v/>
      </c>
      <c r="K317" t="str">
        <f>IF(AND(דבד[[#This Row],[מחזור פעילות]]=1,OR(J316="",דבד[[#This Row],[נשמר הדילוג?]]&lt;&gt;"")),1,IF(דבד[[#This Row],[מחזור פעילות]]&lt;&gt;"",K316+1,""))</f>
        <v/>
      </c>
      <c r="L317" t="str">
        <f>IF(דבד[[#This Row],[מחזור פעילות]]&lt;4,1,"")</f>
        <v/>
      </c>
      <c r="M317" t="str">
        <f>IF(AND(דבד[[#This Row],[ספירת משך וסת]]&lt;&gt;"",דבד[[#This Row],[מחזור פעילות]]&lt;4,OR(דבד[[#This Row],[CycleNumber]]&gt;B318,B318="")),דבד[[#This Row],[ספירת משך וסת]],"")</f>
        <v/>
      </c>
      <c r="N317" t="str">
        <f>IF(AND(דבד[[#This Row],[נשמר הדילוג?]]&lt;&gt;"",J316&lt;&gt;""),1,"")</f>
        <v/>
      </c>
      <c r="P317" t="str">
        <f>IF(דבד[[#This Row],[קביעת דילוג]]=1,דבד[[#This Row],[d_n]],"")</f>
        <v/>
      </c>
      <c r="Q317" t="str">
        <f>IFERROR(IF(AND(דבד[[#This Row],[CycleNumber]]&gt;3,IF(דבד[[#This Row],[d_n]]=0,"",דבד[[#This Row],[b_n]]-E316=E316-E315)),1,""),"")</f>
        <v/>
      </c>
      <c r="R317" t="str">
        <f>IF(IFERROR(LOOKUP(דבד[[#This Row],[ClientID]],קביעויות[דילוג בתוך דילוג]),FALSE)=דבד[[#This Row],[ClientID]],1,"")</f>
        <v/>
      </c>
    </row>
    <row r="318" spans="1:18" x14ac:dyDescent="0.25">
      <c r="A318" t="s">
        <v>26</v>
      </c>
      <c r="B318">
        <v>10</v>
      </c>
      <c r="C318">
        <v>29</v>
      </c>
      <c r="D318">
        <f>דבד[[#This Row],[LengthofCycle]]+1</f>
        <v>30</v>
      </c>
      <c r="E318">
        <f>IF(דבד[[#This Row],[CycleNumber]]&gt;1,דבד[[#This Row],[LengthofCycle]]-C317,"")</f>
        <v>-7</v>
      </c>
      <c r="F318">
        <f>IF(דבד[[#This Row],[CycleNumber]]&gt;2,דבד[[#This Row],[b_n]]-E317,"")</f>
        <v>-15</v>
      </c>
      <c r="G318" t="str">
        <f>IF(דבד[[#This Row],[הפרש דילוג אחרון שנקבע]]&lt;&gt;"",D317+E317+דבד[[#This Row],[הפרש דילוג אחרון שנקבע]],"")</f>
        <v/>
      </c>
      <c r="H318" t="str">
        <f>IF(AND(דבד[[#This Row],[מחזור פעילות]]&lt;&gt;"",דבד[[#This Row],[מחזור פעילות]]&lt;4,דבד[[#This Row],[CycleNumber]]&lt;B319),IF(G319=D319,1,0),"")</f>
        <v/>
      </c>
      <c r="I318" t="str">
        <f>IF(דבד[[#This Row],[CycleNumber]]&gt;B317,IF(דבד[[#This Row],[נשמר הדילוג?]]&lt;&gt;"",דבד[[#This Row],[נשמר הדילוג?]],I317),"")</f>
        <v/>
      </c>
      <c r="J318" t="str">
        <f>IF(דבד[[#This Row],[נשמר הדילוג?]]&lt;&gt;"",1,IF(AND(J317&lt;&gt;"",דבד[[#This Row],[CycleNumber]]&gt;B317,J317&lt;&gt;4),IF(דבד[[#This Row],[f_n]]=דבד[[#This Row],[עד ועד]],1,J317+1),""))</f>
        <v/>
      </c>
      <c r="K318" t="str">
        <f>IF(AND(דבד[[#This Row],[מחזור פעילות]]=1,OR(J317="",דבד[[#This Row],[נשמר הדילוג?]]&lt;&gt;"")),1,IF(דבד[[#This Row],[מחזור פעילות]]&lt;&gt;"",K317+1,""))</f>
        <v/>
      </c>
      <c r="L318" t="str">
        <f>IF(דבד[[#This Row],[מחזור פעילות]]&lt;4,1,"")</f>
        <v/>
      </c>
      <c r="M318" t="str">
        <f>IF(AND(דבד[[#This Row],[ספירת משך וסת]]&lt;&gt;"",דבד[[#This Row],[מחזור פעילות]]&lt;4,OR(דבד[[#This Row],[CycleNumber]]&gt;B319,B319="")),דבד[[#This Row],[ספירת משך וסת]],"")</f>
        <v/>
      </c>
      <c r="N318" t="str">
        <f>IF(AND(דבד[[#This Row],[נשמר הדילוג?]]&lt;&gt;"",J317&lt;&gt;""),1,"")</f>
        <v/>
      </c>
      <c r="P318" t="str">
        <f>IF(דבד[[#This Row],[קביעת דילוג]]=1,דבד[[#This Row],[d_n]],"")</f>
        <v/>
      </c>
      <c r="Q318" t="str">
        <f>IFERROR(IF(AND(דבד[[#This Row],[CycleNumber]]&gt;3,IF(דבד[[#This Row],[d_n]]=0,"",דבד[[#This Row],[b_n]]-E317=E317-E316)),1,""),"")</f>
        <v/>
      </c>
      <c r="R318" t="str">
        <f>IF(IFERROR(LOOKUP(דבד[[#This Row],[ClientID]],קביעויות[דילוג בתוך דילוג]),FALSE)=דבד[[#This Row],[ClientID]],1,"")</f>
        <v/>
      </c>
    </row>
    <row r="319" spans="1:18" x14ac:dyDescent="0.25">
      <c r="A319" t="s">
        <v>26</v>
      </c>
      <c r="B319">
        <v>11</v>
      </c>
      <c r="C319">
        <v>36</v>
      </c>
      <c r="D319">
        <f>דבד[[#This Row],[LengthofCycle]]+1</f>
        <v>37</v>
      </c>
      <c r="E319">
        <f>IF(דבד[[#This Row],[CycleNumber]]&gt;1,דבד[[#This Row],[LengthofCycle]]-C318,"")</f>
        <v>7</v>
      </c>
      <c r="F319">
        <f>IF(דבד[[#This Row],[CycleNumber]]&gt;2,דבד[[#This Row],[b_n]]-E318,"")</f>
        <v>14</v>
      </c>
      <c r="G319" t="str">
        <f>IF(דבד[[#This Row],[הפרש דילוג אחרון שנקבע]]&lt;&gt;"",D318+E318+דבד[[#This Row],[הפרש דילוג אחרון שנקבע]],"")</f>
        <v/>
      </c>
      <c r="H319" t="str">
        <f>IF(AND(דבד[[#This Row],[מחזור פעילות]]&lt;&gt;"",דבד[[#This Row],[מחזור פעילות]]&lt;4,דבד[[#This Row],[CycleNumber]]&lt;B320),IF(G320=D320,1,0),"")</f>
        <v/>
      </c>
      <c r="I319" t="str">
        <f>IF(דבד[[#This Row],[CycleNumber]]&gt;B318,IF(דבד[[#This Row],[נשמר הדילוג?]]&lt;&gt;"",דבד[[#This Row],[נשמר הדילוג?]],I318),"")</f>
        <v/>
      </c>
      <c r="J319" t="str">
        <f>IF(דבד[[#This Row],[נשמר הדילוג?]]&lt;&gt;"",1,IF(AND(J318&lt;&gt;"",דבד[[#This Row],[CycleNumber]]&gt;B318,J318&lt;&gt;4),IF(דבד[[#This Row],[f_n]]=דבד[[#This Row],[עד ועד]],1,J318+1),""))</f>
        <v/>
      </c>
      <c r="K319" t="str">
        <f>IF(AND(דבד[[#This Row],[מחזור פעילות]]=1,OR(J318="",דבד[[#This Row],[נשמר הדילוג?]]&lt;&gt;"")),1,IF(דבד[[#This Row],[מחזור פעילות]]&lt;&gt;"",K318+1,""))</f>
        <v/>
      </c>
      <c r="L319" t="str">
        <f>IF(דבד[[#This Row],[מחזור פעילות]]&lt;4,1,"")</f>
        <v/>
      </c>
      <c r="M319" t="str">
        <f>IF(AND(דבד[[#This Row],[ספירת משך וסת]]&lt;&gt;"",דבד[[#This Row],[מחזור פעילות]]&lt;4,OR(דבד[[#This Row],[CycleNumber]]&gt;B320,B320="")),דבד[[#This Row],[ספירת משך וסת]],"")</f>
        <v/>
      </c>
      <c r="N319" t="str">
        <f>IF(AND(דבד[[#This Row],[נשמר הדילוג?]]&lt;&gt;"",J318&lt;&gt;""),1,"")</f>
        <v/>
      </c>
      <c r="P319" t="str">
        <f>IF(דבד[[#This Row],[קביעת דילוג]]=1,דבד[[#This Row],[d_n]],"")</f>
        <v/>
      </c>
      <c r="Q319" t="str">
        <f>IFERROR(IF(AND(דבד[[#This Row],[CycleNumber]]&gt;3,IF(דבד[[#This Row],[d_n]]=0,"",דבד[[#This Row],[b_n]]-E318=E318-E317)),1,""),"")</f>
        <v/>
      </c>
      <c r="R319" t="str">
        <f>IF(IFERROR(LOOKUP(דבד[[#This Row],[ClientID]],קביעויות[דילוג בתוך דילוג]),FALSE)=דבד[[#This Row],[ClientID]],1,"")</f>
        <v/>
      </c>
    </row>
    <row r="320" spans="1:18" x14ac:dyDescent="0.25">
      <c r="A320" t="s">
        <v>26</v>
      </c>
      <c r="B320">
        <v>12</v>
      </c>
      <c r="C320">
        <v>33</v>
      </c>
      <c r="D320">
        <f>דבד[[#This Row],[LengthofCycle]]+1</f>
        <v>34</v>
      </c>
      <c r="E320">
        <f>IF(דבד[[#This Row],[CycleNumber]]&gt;1,דבד[[#This Row],[LengthofCycle]]-C319,"")</f>
        <v>-3</v>
      </c>
      <c r="F320">
        <f>IF(דבד[[#This Row],[CycleNumber]]&gt;2,דבד[[#This Row],[b_n]]-E319,"")</f>
        <v>-10</v>
      </c>
      <c r="G320" t="str">
        <f>IF(דבד[[#This Row],[הפרש דילוג אחרון שנקבע]]&lt;&gt;"",D319+E319+דבד[[#This Row],[הפרש דילוג אחרון שנקבע]],"")</f>
        <v/>
      </c>
      <c r="H320" t="str">
        <f>IF(AND(דבד[[#This Row],[מחזור פעילות]]&lt;&gt;"",דבד[[#This Row],[מחזור פעילות]]&lt;4,דבד[[#This Row],[CycleNumber]]&lt;B321),IF(G321=D321,1,0),"")</f>
        <v/>
      </c>
      <c r="I320" t="str">
        <f>IF(דבד[[#This Row],[CycleNumber]]&gt;B319,IF(דבד[[#This Row],[נשמר הדילוג?]]&lt;&gt;"",דבד[[#This Row],[נשמר הדילוג?]],I319),"")</f>
        <v/>
      </c>
      <c r="J320" t="str">
        <f>IF(דבד[[#This Row],[נשמר הדילוג?]]&lt;&gt;"",1,IF(AND(J319&lt;&gt;"",דבד[[#This Row],[CycleNumber]]&gt;B319,J319&lt;&gt;4),IF(דבד[[#This Row],[f_n]]=דבד[[#This Row],[עד ועד]],1,J319+1),""))</f>
        <v/>
      </c>
      <c r="K320" t="str">
        <f>IF(AND(דבד[[#This Row],[מחזור פעילות]]=1,OR(J319="",דבד[[#This Row],[נשמר הדילוג?]]&lt;&gt;"")),1,IF(דבד[[#This Row],[מחזור פעילות]]&lt;&gt;"",K319+1,""))</f>
        <v/>
      </c>
      <c r="L320" t="str">
        <f>IF(דבד[[#This Row],[מחזור פעילות]]&lt;4,1,"")</f>
        <v/>
      </c>
      <c r="M320" t="str">
        <f>IF(AND(דבד[[#This Row],[ספירת משך וסת]]&lt;&gt;"",דבד[[#This Row],[מחזור פעילות]]&lt;4,OR(דבד[[#This Row],[CycleNumber]]&gt;B321,B321="")),דבד[[#This Row],[ספירת משך וסת]],"")</f>
        <v/>
      </c>
      <c r="N320" t="str">
        <f>IF(AND(דבד[[#This Row],[נשמר הדילוג?]]&lt;&gt;"",J319&lt;&gt;""),1,"")</f>
        <v/>
      </c>
      <c r="P320" t="str">
        <f>IF(דבד[[#This Row],[קביעת דילוג]]=1,דבד[[#This Row],[d_n]],"")</f>
        <v/>
      </c>
      <c r="Q320" t="str">
        <f>IFERROR(IF(AND(דבד[[#This Row],[CycleNumber]]&gt;3,IF(דבד[[#This Row],[d_n]]=0,"",דבד[[#This Row],[b_n]]-E319=E319-E318)),1,""),"")</f>
        <v/>
      </c>
      <c r="R320" t="str">
        <f>IF(IFERROR(LOOKUP(דבד[[#This Row],[ClientID]],קביעויות[דילוג בתוך דילוג]),FALSE)=דבד[[#This Row],[ClientID]],1,"")</f>
        <v/>
      </c>
    </row>
    <row r="321" spans="1:18" x14ac:dyDescent="0.25">
      <c r="A321" t="s">
        <v>26</v>
      </c>
      <c r="B321">
        <v>13</v>
      </c>
      <c r="C321">
        <v>28</v>
      </c>
      <c r="D321">
        <f>דבד[[#This Row],[LengthofCycle]]+1</f>
        <v>29</v>
      </c>
      <c r="E321">
        <f>IF(דבד[[#This Row],[CycleNumber]]&gt;1,דבד[[#This Row],[LengthofCycle]]-C320,"")</f>
        <v>-5</v>
      </c>
      <c r="F321">
        <f>IF(דבד[[#This Row],[CycleNumber]]&gt;2,דבד[[#This Row],[b_n]]-E320,"")</f>
        <v>-2</v>
      </c>
      <c r="G321" t="str">
        <f>IF(דבד[[#This Row],[הפרש דילוג אחרון שנקבע]]&lt;&gt;"",D320+E320+דבד[[#This Row],[הפרש דילוג אחרון שנקבע]],"")</f>
        <v/>
      </c>
      <c r="H321" t="str">
        <f>IF(AND(דבד[[#This Row],[מחזור פעילות]]&lt;&gt;"",דבד[[#This Row],[מחזור פעילות]]&lt;4,דבד[[#This Row],[CycleNumber]]&lt;B322),IF(G322=D322,1,0),"")</f>
        <v/>
      </c>
      <c r="I321" t="str">
        <f>IF(דבד[[#This Row],[CycleNumber]]&gt;B320,IF(דבד[[#This Row],[נשמר הדילוג?]]&lt;&gt;"",דבד[[#This Row],[נשמר הדילוג?]],I320),"")</f>
        <v/>
      </c>
      <c r="J321" t="str">
        <f>IF(דבד[[#This Row],[נשמר הדילוג?]]&lt;&gt;"",1,IF(AND(J320&lt;&gt;"",דבד[[#This Row],[CycleNumber]]&gt;B320,J320&lt;&gt;4),IF(דבד[[#This Row],[f_n]]=דבד[[#This Row],[עד ועד]],1,J320+1),""))</f>
        <v/>
      </c>
      <c r="K321" t="str">
        <f>IF(AND(דבד[[#This Row],[מחזור פעילות]]=1,OR(J320="",דבד[[#This Row],[נשמר הדילוג?]]&lt;&gt;"")),1,IF(דבד[[#This Row],[מחזור פעילות]]&lt;&gt;"",K320+1,""))</f>
        <v/>
      </c>
      <c r="L321" t="str">
        <f>IF(דבד[[#This Row],[מחזור פעילות]]&lt;4,1,"")</f>
        <v/>
      </c>
      <c r="M321" t="str">
        <f>IF(AND(דבד[[#This Row],[ספירת משך וסת]]&lt;&gt;"",דבד[[#This Row],[מחזור פעילות]]&lt;4,OR(דבד[[#This Row],[CycleNumber]]&gt;B322,B322="")),דבד[[#This Row],[ספירת משך וסת]],"")</f>
        <v/>
      </c>
      <c r="N321" t="str">
        <f>IF(AND(דבד[[#This Row],[נשמר הדילוג?]]&lt;&gt;"",J320&lt;&gt;""),1,"")</f>
        <v/>
      </c>
      <c r="P321" t="str">
        <f>IF(דבד[[#This Row],[קביעת דילוג]]=1,דבד[[#This Row],[d_n]],"")</f>
        <v/>
      </c>
      <c r="Q321" t="str">
        <f>IFERROR(IF(AND(דבד[[#This Row],[CycleNumber]]&gt;3,IF(דבד[[#This Row],[d_n]]=0,"",דבד[[#This Row],[b_n]]-E320=E320-E319)),1,""),"")</f>
        <v/>
      </c>
      <c r="R321" t="str">
        <f>IF(IFERROR(LOOKUP(דבד[[#This Row],[ClientID]],קביעויות[דילוג בתוך דילוג]),FALSE)=דבד[[#This Row],[ClientID]],1,"")</f>
        <v/>
      </c>
    </row>
    <row r="322" spans="1:18" x14ac:dyDescent="0.25">
      <c r="A322" t="s">
        <v>27</v>
      </c>
      <c r="B322">
        <v>1</v>
      </c>
      <c r="C322">
        <v>30</v>
      </c>
      <c r="D322">
        <f>דבד[[#This Row],[LengthofCycle]]+1</f>
        <v>31</v>
      </c>
      <c r="E322" t="str">
        <f>IF(דבד[[#This Row],[CycleNumber]]&gt;1,דבד[[#This Row],[LengthofCycle]]-C321,"")</f>
        <v/>
      </c>
      <c r="F322" t="str">
        <f>IF(דבד[[#This Row],[CycleNumber]]&gt;2,דבד[[#This Row],[b_n]]-E321,"")</f>
        <v/>
      </c>
      <c r="G322" t="str">
        <f>IF(דבד[[#This Row],[הפרש דילוג אחרון שנקבע]]&lt;&gt;"",D321+E321+דבד[[#This Row],[הפרש דילוג אחרון שנקבע]],"")</f>
        <v/>
      </c>
      <c r="H322" t="str">
        <f>IF(AND(דבד[[#This Row],[מחזור פעילות]]&lt;&gt;"",דבד[[#This Row],[מחזור פעילות]]&lt;4,דבד[[#This Row],[CycleNumber]]&lt;B323),IF(G323=D323,1,0),"")</f>
        <v/>
      </c>
      <c r="I322" t="str">
        <f>IF(דבד[[#This Row],[CycleNumber]]&gt;B321,IF(דבד[[#This Row],[נשמר הדילוג?]]&lt;&gt;"",דבד[[#This Row],[נשמר הדילוג?]],I321),"")</f>
        <v/>
      </c>
      <c r="J322" t="str">
        <f>IF(דבד[[#This Row],[נשמר הדילוג?]]&lt;&gt;"",1,IF(AND(J321&lt;&gt;"",דבד[[#This Row],[CycleNumber]]&gt;B321,J321&lt;&gt;4),IF(דבד[[#This Row],[f_n]]=דבד[[#This Row],[עד ועד]],1,J321+1),""))</f>
        <v/>
      </c>
      <c r="K322" t="str">
        <f>IF(AND(דבד[[#This Row],[מחזור פעילות]]=1,OR(J321="",דבד[[#This Row],[נשמר הדילוג?]]&lt;&gt;"")),1,IF(דבד[[#This Row],[מחזור פעילות]]&lt;&gt;"",K321+1,""))</f>
        <v/>
      </c>
      <c r="L322" t="str">
        <f>IF(דבד[[#This Row],[מחזור פעילות]]&lt;4,1,"")</f>
        <v/>
      </c>
      <c r="M322" t="str">
        <f>IF(AND(דבד[[#This Row],[ספירת משך וסת]]&lt;&gt;"",דבד[[#This Row],[מחזור פעילות]]&lt;4,OR(דבד[[#This Row],[CycleNumber]]&gt;B323,B323="")),דבד[[#This Row],[ספירת משך וסת]],"")</f>
        <v/>
      </c>
      <c r="N322" t="str">
        <f>IF(AND(דבד[[#This Row],[נשמר הדילוג?]]&lt;&gt;"",J321&lt;&gt;""),1,"")</f>
        <v/>
      </c>
      <c r="P322" t="str">
        <f>IF(דבד[[#This Row],[קביעת דילוג]]=1,דבד[[#This Row],[d_n]],"")</f>
        <v/>
      </c>
      <c r="Q322" t="str">
        <f>IFERROR(IF(AND(דבד[[#This Row],[CycleNumber]]&gt;3,IF(דבד[[#This Row],[d_n]]=0,"",דבד[[#This Row],[b_n]]-E321=E321-E320)),1,""),"")</f>
        <v/>
      </c>
      <c r="R322" t="str">
        <f>IF(IFERROR(LOOKUP(דבד[[#This Row],[ClientID]],קביעויות[דילוג בתוך דילוג]),FALSE)=דבד[[#This Row],[ClientID]],1,"")</f>
        <v/>
      </c>
    </row>
    <row r="323" spans="1:18" x14ac:dyDescent="0.25">
      <c r="A323" t="s">
        <v>27</v>
      </c>
      <c r="B323">
        <v>2</v>
      </c>
      <c r="C323">
        <v>30</v>
      </c>
      <c r="D323">
        <f>דבד[[#This Row],[LengthofCycle]]+1</f>
        <v>31</v>
      </c>
      <c r="E323">
        <f>IF(דבד[[#This Row],[CycleNumber]]&gt;1,דבד[[#This Row],[LengthofCycle]]-C322,"")</f>
        <v>0</v>
      </c>
      <c r="F323" t="str">
        <f>IF(דבד[[#This Row],[CycleNumber]]&gt;2,דבד[[#This Row],[b_n]]-E322,"")</f>
        <v/>
      </c>
      <c r="G323" t="str">
        <f>IF(דבד[[#This Row],[הפרש דילוג אחרון שנקבע]]&lt;&gt;"",D322+E322+דבד[[#This Row],[הפרש דילוג אחרון שנקבע]],"")</f>
        <v/>
      </c>
      <c r="H323" t="str">
        <f>IF(AND(דבד[[#This Row],[מחזור פעילות]]&lt;&gt;"",דבד[[#This Row],[מחזור פעילות]]&lt;4,דבד[[#This Row],[CycleNumber]]&lt;B324),IF(G324=D324,1,0),"")</f>
        <v/>
      </c>
      <c r="I323" t="str">
        <f>IF(דבד[[#This Row],[CycleNumber]]&gt;B322,IF(דבד[[#This Row],[נשמר הדילוג?]]&lt;&gt;"",דבד[[#This Row],[נשמר הדילוג?]],I322),"")</f>
        <v/>
      </c>
      <c r="J323" t="str">
        <f>IF(דבד[[#This Row],[נשמר הדילוג?]]&lt;&gt;"",1,IF(AND(J322&lt;&gt;"",דבד[[#This Row],[CycleNumber]]&gt;B322,J322&lt;&gt;4),IF(דבד[[#This Row],[f_n]]=דבד[[#This Row],[עד ועד]],1,J322+1),""))</f>
        <v/>
      </c>
      <c r="K323" t="str">
        <f>IF(AND(דבד[[#This Row],[מחזור פעילות]]=1,OR(J322="",דבד[[#This Row],[נשמר הדילוג?]]&lt;&gt;"")),1,IF(דבד[[#This Row],[מחזור פעילות]]&lt;&gt;"",K322+1,""))</f>
        <v/>
      </c>
      <c r="L323" t="str">
        <f>IF(דבד[[#This Row],[מחזור פעילות]]&lt;4,1,"")</f>
        <v/>
      </c>
      <c r="M323" t="str">
        <f>IF(AND(דבד[[#This Row],[ספירת משך וסת]]&lt;&gt;"",דבד[[#This Row],[מחזור פעילות]]&lt;4,OR(דבד[[#This Row],[CycleNumber]]&gt;B324,B324="")),דבד[[#This Row],[ספירת משך וסת]],"")</f>
        <v/>
      </c>
      <c r="N323" t="str">
        <f>IF(AND(דבד[[#This Row],[נשמר הדילוג?]]&lt;&gt;"",J322&lt;&gt;""),1,"")</f>
        <v/>
      </c>
      <c r="P323" t="str">
        <f>IF(דבד[[#This Row],[קביעת דילוג]]=1,דבד[[#This Row],[d_n]],"")</f>
        <v/>
      </c>
      <c r="Q323" t="str">
        <f>IFERROR(IF(AND(דבד[[#This Row],[CycleNumber]]&gt;3,IF(דבד[[#This Row],[d_n]]=0,"",דבד[[#This Row],[b_n]]-E322=E322-E321)),1,""),"")</f>
        <v/>
      </c>
      <c r="R323" t="str">
        <f>IF(IFERROR(LOOKUP(דבד[[#This Row],[ClientID]],קביעויות[דילוג בתוך דילוג]),FALSE)=דבד[[#This Row],[ClientID]],1,"")</f>
        <v/>
      </c>
    </row>
    <row r="324" spans="1:18" x14ac:dyDescent="0.25">
      <c r="A324" t="s">
        <v>27</v>
      </c>
      <c r="B324">
        <v>3</v>
      </c>
      <c r="C324">
        <v>32</v>
      </c>
      <c r="D324">
        <f>דבד[[#This Row],[LengthofCycle]]+1</f>
        <v>33</v>
      </c>
      <c r="E324">
        <f>IF(דבד[[#This Row],[CycleNumber]]&gt;1,דבד[[#This Row],[LengthofCycle]]-C323,"")</f>
        <v>2</v>
      </c>
      <c r="F324">
        <f>IF(דבד[[#This Row],[CycleNumber]]&gt;2,דבד[[#This Row],[b_n]]-E323,"")</f>
        <v>2</v>
      </c>
      <c r="G324" t="str">
        <f>IF(דבד[[#This Row],[הפרש דילוג אחרון שנקבע]]&lt;&gt;"",D323+E323+דבד[[#This Row],[הפרש דילוג אחרון שנקבע]],"")</f>
        <v/>
      </c>
      <c r="H324" t="str">
        <f>IF(AND(דבד[[#This Row],[מחזור פעילות]]&lt;&gt;"",דבד[[#This Row],[מחזור פעילות]]&lt;4,דבד[[#This Row],[CycleNumber]]&lt;B325),IF(G325=D325,1,0),"")</f>
        <v/>
      </c>
      <c r="I324" t="str">
        <f>IF(דבד[[#This Row],[CycleNumber]]&gt;B323,IF(דבד[[#This Row],[נשמר הדילוג?]]&lt;&gt;"",דבד[[#This Row],[נשמר הדילוג?]],I323),"")</f>
        <v/>
      </c>
      <c r="J324" t="str">
        <f>IF(דבד[[#This Row],[נשמר הדילוג?]]&lt;&gt;"",1,IF(AND(J323&lt;&gt;"",דבד[[#This Row],[CycleNumber]]&gt;B323,J323&lt;&gt;4),IF(דבד[[#This Row],[f_n]]=דבד[[#This Row],[עד ועד]],1,J323+1),""))</f>
        <v/>
      </c>
      <c r="K324" t="str">
        <f>IF(AND(דבד[[#This Row],[מחזור פעילות]]=1,OR(J323="",דבד[[#This Row],[נשמר הדילוג?]]&lt;&gt;"")),1,IF(דבד[[#This Row],[מחזור פעילות]]&lt;&gt;"",K323+1,""))</f>
        <v/>
      </c>
      <c r="L324" t="str">
        <f>IF(דבד[[#This Row],[מחזור פעילות]]&lt;4,1,"")</f>
        <v/>
      </c>
      <c r="M324" t="str">
        <f>IF(AND(דבד[[#This Row],[ספירת משך וסת]]&lt;&gt;"",דבד[[#This Row],[מחזור פעילות]]&lt;4,OR(דבד[[#This Row],[CycleNumber]]&gt;B325,B325="")),דבד[[#This Row],[ספירת משך וסת]],"")</f>
        <v/>
      </c>
      <c r="N324" t="str">
        <f>IF(AND(דבד[[#This Row],[נשמר הדילוג?]]&lt;&gt;"",J323&lt;&gt;""),1,"")</f>
        <v/>
      </c>
      <c r="P324" t="str">
        <f>IF(דבד[[#This Row],[קביעת דילוג]]=1,דבד[[#This Row],[d_n]],"")</f>
        <v/>
      </c>
      <c r="Q324" t="str">
        <f>IFERROR(IF(AND(דבד[[#This Row],[CycleNumber]]&gt;3,IF(דבד[[#This Row],[d_n]]=0,"",דבד[[#This Row],[b_n]]-E323=E323-E322)),1,""),"")</f>
        <v/>
      </c>
      <c r="R324" t="str">
        <f>IF(IFERROR(LOOKUP(דבד[[#This Row],[ClientID]],קביעויות[דילוג בתוך דילוג]),FALSE)=דבד[[#This Row],[ClientID]],1,"")</f>
        <v/>
      </c>
    </row>
    <row r="325" spans="1:18" x14ac:dyDescent="0.25">
      <c r="A325" t="s">
        <v>27</v>
      </c>
      <c r="B325">
        <v>4</v>
      </c>
      <c r="C325">
        <v>40</v>
      </c>
      <c r="D325">
        <f>דבד[[#This Row],[LengthofCycle]]+1</f>
        <v>41</v>
      </c>
      <c r="E325">
        <f>IF(דבד[[#This Row],[CycleNumber]]&gt;1,דבד[[#This Row],[LengthofCycle]]-C324,"")</f>
        <v>8</v>
      </c>
      <c r="F325">
        <f>IF(דבד[[#This Row],[CycleNumber]]&gt;2,דבד[[#This Row],[b_n]]-E324,"")</f>
        <v>6</v>
      </c>
      <c r="G325" t="str">
        <f>IF(דבד[[#This Row],[הפרש דילוג אחרון שנקבע]]&lt;&gt;"",D324+E324+דבד[[#This Row],[הפרש דילוג אחרון שנקבע]],"")</f>
        <v/>
      </c>
      <c r="H325" t="str">
        <f>IF(AND(דבד[[#This Row],[מחזור פעילות]]&lt;&gt;"",דבד[[#This Row],[מחזור פעילות]]&lt;4,דבד[[#This Row],[CycleNumber]]&lt;B326),IF(G326=D326,1,0),"")</f>
        <v/>
      </c>
      <c r="I325" t="str">
        <f>IF(דבד[[#This Row],[CycleNumber]]&gt;B324,IF(דבד[[#This Row],[נשמר הדילוג?]]&lt;&gt;"",דבד[[#This Row],[נשמר הדילוג?]],I324),"")</f>
        <v/>
      </c>
      <c r="J325" t="str">
        <f>IF(דבד[[#This Row],[נשמר הדילוג?]]&lt;&gt;"",1,IF(AND(J324&lt;&gt;"",דבד[[#This Row],[CycleNumber]]&gt;B324,J324&lt;&gt;4),IF(דבד[[#This Row],[f_n]]=דבד[[#This Row],[עד ועד]],1,J324+1),""))</f>
        <v/>
      </c>
      <c r="K325" t="str">
        <f>IF(AND(דבד[[#This Row],[מחזור פעילות]]=1,OR(J324="",דבד[[#This Row],[נשמר הדילוג?]]&lt;&gt;"")),1,IF(דבד[[#This Row],[מחזור פעילות]]&lt;&gt;"",K324+1,""))</f>
        <v/>
      </c>
      <c r="L325" t="str">
        <f>IF(דבד[[#This Row],[מחזור פעילות]]&lt;4,1,"")</f>
        <v/>
      </c>
      <c r="M325" t="str">
        <f>IF(AND(דבד[[#This Row],[ספירת משך וסת]]&lt;&gt;"",דבד[[#This Row],[מחזור פעילות]]&lt;4,OR(דבד[[#This Row],[CycleNumber]]&gt;B326,B326="")),דבד[[#This Row],[ספירת משך וסת]],"")</f>
        <v/>
      </c>
      <c r="N325" t="str">
        <f>IF(AND(דבד[[#This Row],[נשמר הדילוג?]]&lt;&gt;"",J324&lt;&gt;""),1,"")</f>
        <v/>
      </c>
      <c r="P325" t="str">
        <f>IF(דבד[[#This Row],[קביעת דילוג]]=1,דבד[[#This Row],[d_n]],"")</f>
        <v/>
      </c>
      <c r="Q325" t="str">
        <f>IFERROR(IF(AND(דבד[[#This Row],[CycleNumber]]&gt;3,IF(דבד[[#This Row],[d_n]]=0,"",דבד[[#This Row],[b_n]]-E324=E324-E323)),1,""),"")</f>
        <v/>
      </c>
      <c r="R325" t="str">
        <f>IF(IFERROR(LOOKUP(דבד[[#This Row],[ClientID]],קביעויות[דילוג בתוך דילוג]),FALSE)=דבד[[#This Row],[ClientID]],1,"")</f>
        <v/>
      </c>
    </row>
    <row r="326" spans="1:18" x14ac:dyDescent="0.25">
      <c r="A326" t="s">
        <v>27</v>
      </c>
      <c r="B326">
        <v>5</v>
      </c>
      <c r="C326">
        <v>27</v>
      </c>
      <c r="D326">
        <f>דבד[[#This Row],[LengthofCycle]]+1</f>
        <v>28</v>
      </c>
      <c r="E326">
        <f>IF(דבד[[#This Row],[CycleNumber]]&gt;1,דבד[[#This Row],[LengthofCycle]]-C325,"")</f>
        <v>-13</v>
      </c>
      <c r="F326">
        <f>IF(דבד[[#This Row],[CycleNumber]]&gt;2,דבד[[#This Row],[b_n]]-E325,"")</f>
        <v>-21</v>
      </c>
      <c r="G326" t="str">
        <f>IF(דבד[[#This Row],[הפרש דילוג אחרון שנקבע]]&lt;&gt;"",D325+E325+דבד[[#This Row],[הפרש דילוג אחרון שנקבע]],"")</f>
        <v/>
      </c>
      <c r="H326" t="str">
        <f>IF(AND(דבד[[#This Row],[מחזור פעילות]]&lt;&gt;"",דבד[[#This Row],[מחזור פעילות]]&lt;4,דבד[[#This Row],[CycleNumber]]&lt;B327),IF(G327=D327,1,0),"")</f>
        <v/>
      </c>
      <c r="I326" t="str">
        <f>IF(דבד[[#This Row],[CycleNumber]]&gt;B325,IF(דבד[[#This Row],[נשמר הדילוג?]]&lt;&gt;"",דבד[[#This Row],[נשמר הדילוג?]],I325),"")</f>
        <v/>
      </c>
      <c r="J326" t="str">
        <f>IF(דבד[[#This Row],[נשמר הדילוג?]]&lt;&gt;"",1,IF(AND(J325&lt;&gt;"",דבד[[#This Row],[CycleNumber]]&gt;B325,J325&lt;&gt;4),IF(דבד[[#This Row],[f_n]]=דבד[[#This Row],[עד ועד]],1,J325+1),""))</f>
        <v/>
      </c>
      <c r="K326" t="str">
        <f>IF(AND(דבד[[#This Row],[מחזור פעילות]]=1,OR(J325="",דבד[[#This Row],[נשמר הדילוג?]]&lt;&gt;"")),1,IF(דבד[[#This Row],[מחזור פעילות]]&lt;&gt;"",K325+1,""))</f>
        <v/>
      </c>
      <c r="L326" t="str">
        <f>IF(דבד[[#This Row],[מחזור פעילות]]&lt;4,1,"")</f>
        <v/>
      </c>
      <c r="M326" t="str">
        <f>IF(AND(דבד[[#This Row],[ספירת משך וסת]]&lt;&gt;"",דבד[[#This Row],[מחזור פעילות]]&lt;4,OR(דבד[[#This Row],[CycleNumber]]&gt;B327,B327="")),דבד[[#This Row],[ספירת משך וסת]],"")</f>
        <v/>
      </c>
      <c r="N326" t="str">
        <f>IF(AND(דבד[[#This Row],[נשמר הדילוג?]]&lt;&gt;"",J325&lt;&gt;""),1,"")</f>
        <v/>
      </c>
      <c r="P326" t="str">
        <f>IF(דבד[[#This Row],[קביעת דילוג]]=1,דבד[[#This Row],[d_n]],"")</f>
        <v/>
      </c>
      <c r="Q326" t="str">
        <f>IFERROR(IF(AND(דבד[[#This Row],[CycleNumber]]&gt;3,IF(דבד[[#This Row],[d_n]]=0,"",דבד[[#This Row],[b_n]]-E325=E325-E324)),1,""),"")</f>
        <v/>
      </c>
      <c r="R326" t="str">
        <f>IF(IFERROR(LOOKUP(דבד[[#This Row],[ClientID]],קביעויות[דילוג בתוך דילוג]),FALSE)=דבד[[#This Row],[ClientID]],1,"")</f>
        <v/>
      </c>
    </row>
    <row r="327" spans="1:18" x14ac:dyDescent="0.25">
      <c r="A327" t="s">
        <v>27</v>
      </c>
      <c r="B327">
        <v>6</v>
      </c>
      <c r="C327">
        <v>29</v>
      </c>
      <c r="D327">
        <f>דבד[[#This Row],[LengthofCycle]]+1</f>
        <v>30</v>
      </c>
      <c r="E327">
        <f>IF(דבד[[#This Row],[CycleNumber]]&gt;1,דבד[[#This Row],[LengthofCycle]]-C326,"")</f>
        <v>2</v>
      </c>
      <c r="F327">
        <f>IF(דבד[[#This Row],[CycleNumber]]&gt;2,דבד[[#This Row],[b_n]]-E326,"")</f>
        <v>15</v>
      </c>
      <c r="G327" t="str">
        <f>IF(דבד[[#This Row],[הפרש דילוג אחרון שנקבע]]&lt;&gt;"",D326+E326+דבד[[#This Row],[הפרש דילוג אחרון שנקבע]],"")</f>
        <v/>
      </c>
      <c r="H327" t="str">
        <f>IF(AND(דבד[[#This Row],[מחזור פעילות]]&lt;&gt;"",דבד[[#This Row],[מחזור פעילות]]&lt;4,דבד[[#This Row],[CycleNumber]]&lt;B328),IF(G328=D328,1,0),"")</f>
        <v/>
      </c>
      <c r="I327" t="str">
        <f>IF(דבד[[#This Row],[CycleNumber]]&gt;B326,IF(דבד[[#This Row],[נשמר הדילוג?]]&lt;&gt;"",דבד[[#This Row],[נשמר הדילוג?]],I326),"")</f>
        <v/>
      </c>
      <c r="J327" t="str">
        <f>IF(דבד[[#This Row],[נשמר הדילוג?]]&lt;&gt;"",1,IF(AND(J326&lt;&gt;"",דבד[[#This Row],[CycleNumber]]&gt;B326,J326&lt;&gt;4),IF(דבד[[#This Row],[f_n]]=דבד[[#This Row],[עד ועד]],1,J326+1),""))</f>
        <v/>
      </c>
      <c r="K327" t="str">
        <f>IF(AND(דבד[[#This Row],[מחזור פעילות]]=1,OR(J326="",דבד[[#This Row],[נשמר הדילוג?]]&lt;&gt;"")),1,IF(דבד[[#This Row],[מחזור פעילות]]&lt;&gt;"",K326+1,""))</f>
        <v/>
      </c>
      <c r="L327" t="str">
        <f>IF(דבד[[#This Row],[מחזור פעילות]]&lt;4,1,"")</f>
        <v/>
      </c>
      <c r="M327" t="str">
        <f>IF(AND(דבד[[#This Row],[ספירת משך וסת]]&lt;&gt;"",דבד[[#This Row],[מחזור פעילות]]&lt;4,OR(דבד[[#This Row],[CycleNumber]]&gt;B328,B328="")),דבד[[#This Row],[ספירת משך וסת]],"")</f>
        <v/>
      </c>
      <c r="N327" t="str">
        <f>IF(AND(דבד[[#This Row],[נשמר הדילוג?]]&lt;&gt;"",J326&lt;&gt;""),1,"")</f>
        <v/>
      </c>
      <c r="P327" t="str">
        <f>IF(דבד[[#This Row],[קביעת דילוג]]=1,דבד[[#This Row],[d_n]],"")</f>
        <v/>
      </c>
      <c r="Q327" t="str">
        <f>IFERROR(IF(AND(דבד[[#This Row],[CycleNumber]]&gt;3,IF(דבד[[#This Row],[d_n]]=0,"",דבד[[#This Row],[b_n]]-E326=E326-E325)),1,""),"")</f>
        <v/>
      </c>
      <c r="R327" t="str">
        <f>IF(IFERROR(LOOKUP(דבד[[#This Row],[ClientID]],קביעויות[דילוג בתוך דילוג]),FALSE)=דבד[[#This Row],[ClientID]],1,"")</f>
        <v/>
      </c>
    </row>
    <row r="328" spans="1:18" x14ac:dyDescent="0.25">
      <c r="A328" t="s">
        <v>27</v>
      </c>
      <c r="B328">
        <v>7</v>
      </c>
      <c r="C328">
        <v>28</v>
      </c>
      <c r="D328">
        <f>דבד[[#This Row],[LengthofCycle]]+1</f>
        <v>29</v>
      </c>
      <c r="E328">
        <f>IF(דבד[[#This Row],[CycleNumber]]&gt;1,דבד[[#This Row],[LengthofCycle]]-C327,"")</f>
        <v>-1</v>
      </c>
      <c r="F328">
        <f>IF(דבד[[#This Row],[CycleNumber]]&gt;2,דבד[[#This Row],[b_n]]-E327,"")</f>
        <v>-3</v>
      </c>
      <c r="G328" t="str">
        <f>IF(דבד[[#This Row],[הפרש דילוג אחרון שנקבע]]&lt;&gt;"",D327+E327+דבד[[#This Row],[הפרש דילוג אחרון שנקבע]],"")</f>
        <v/>
      </c>
      <c r="H328" t="str">
        <f>IF(AND(דבד[[#This Row],[מחזור פעילות]]&lt;&gt;"",דבד[[#This Row],[מחזור פעילות]]&lt;4,דבד[[#This Row],[CycleNumber]]&lt;B329),IF(G329=D329,1,0),"")</f>
        <v/>
      </c>
      <c r="I328" t="str">
        <f>IF(דבד[[#This Row],[CycleNumber]]&gt;B327,IF(דבד[[#This Row],[נשמר הדילוג?]]&lt;&gt;"",דבד[[#This Row],[נשמר הדילוג?]],I327),"")</f>
        <v/>
      </c>
      <c r="J328" t="str">
        <f>IF(דבד[[#This Row],[נשמר הדילוג?]]&lt;&gt;"",1,IF(AND(J327&lt;&gt;"",דבד[[#This Row],[CycleNumber]]&gt;B327,J327&lt;&gt;4),IF(דבד[[#This Row],[f_n]]=דבד[[#This Row],[עד ועד]],1,J327+1),""))</f>
        <v/>
      </c>
      <c r="K328" t="str">
        <f>IF(AND(דבד[[#This Row],[מחזור פעילות]]=1,OR(J327="",דבד[[#This Row],[נשמר הדילוג?]]&lt;&gt;"")),1,IF(דבד[[#This Row],[מחזור פעילות]]&lt;&gt;"",K327+1,""))</f>
        <v/>
      </c>
      <c r="L328" t="str">
        <f>IF(דבד[[#This Row],[מחזור פעילות]]&lt;4,1,"")</f>
        <v/>
      </c>
      <c r="M328" t="str">
        <f>IF(AND(דבד[[#This Row],[ספירת משך וסת]]&lt;&gt;"",דבד[[#This Row],[מחזור פעילות]]&lt;4,OR(דבד[[#This Row],[CycleNumber]]&gt;B329,B329="")),דבד[[#This Row],[ספירת משך וסת]],"")</f>
        <v/>
      </c>
      <c r="N328" t="str">
        <f>IF(AND(דבד[[#This Row],[נשמר הדילוג?]]&lt;&gt;"",J327&lt;&gt;""),1,"")</f>
        <v/>
      </c>
      <c r="P328" t="str">
        <f>IF(דבד[[#This Row],[קביעת דילוג]]=1,דבד[[#This Row],[d_n]],"")</f>
        <v/>
      </c>
      <c r="Q328" t="str">
        <f>IFERROR(IF(AND(דבד[[#This Row],[CycleNumber]]&gt;3,IF(דבד[[#This Row],[d_n]]=0,"",דבד[[#This Row],[b_n]]-E327=E327-E326)),1,""),"")</f>
        <v/>
      </c>
      <c r="R328" t="str">
        <f>IF(IFERROR(LOOKUP(דבד[[#This Row],[ClientID]],קביעויות[דילוג בתוך דילוג]),FALSE)=דבד[[#This Row],[ClientID]],1,"")</f>
        <v/>
      </c>
    </row>
    <row r="329" spans="1:18" x14ac:dyDescent="0.25">
      <c r="A329" t="s">
        <v>27</v>
      </c>
      <c r="B329">
        <v>8</v>
      </c>
      <c r="C329">
        <v>29</v>
      </c>
      <c r="D329">
        <f>דבד[[#This Row],[LengthofCycle]]+1</f>
        <v>30</v>
      </c>
      <c r="E329">
        <f>IF(דבד[[#This Row],[CycleNumber]]&gt;1,דבד[[#This Row],[LengthofCycle]]-C328,"")</f>
        <v>1</v>
      </c>
      <c r="F329">
        <f>IF(דבד[[#This Row],[CycleNumber]]&gt;2,דבד[[#This Row],[b_n]]-E328,"")</f>
        <v>2</v>
      </c>
      <c r="G329" t="str">
        <f>IF(דבד[[#This Row],[הפרש דילוג אחרון שנקבע]]&lt;&gt;"",D328+E328+דבד[[#This Row],[הפרש דילוג אחרון שנקבע]],"")</f>
        <v/>
      </c>
      <c r="H329" t="str">
        <f>IF(AND(דבד[[#This Row],[מחזור פעילות]]&lt;&gt;"",דבד[[#This Row],[מחזור פעילות]]&lt;4,דבד[[#This Row],[CycleNumber]]&lt;B330),IF(G330=D330,1,0),"")</f>
        <v/>
      </c>
      <c r="I329" t="str">
        <f>IF(דבד[[#This Row],[CycleNumber]]&gt;B328,IF(דבד[[#This Row],[נשמר הדילוג?]]&lt;&gt;"",דבד[[#This Row],[נשמר הדילוג?]],I328),"")</f>
        <v/>
      </c>
      <c r="J329" t="str">
        <f>IF(דבד[[#This Row],[נשמר הדילוג?]]&lt;&gt;"",1,IF(AND(J328&lt;&gt;"",דבד[[#This Row],[CycleNumber]]&gt;B328,J328&lt;&gt;4),IF(דבד[[#This Row],[f_n]]=דבד[[#This Row],[עד ועד]],1,J328+1),""))</f>
        <v/>
      </c>
      <c r="K329" t="str">
        <f>IF(AND(דבד[[#This Row],[מחזור פעילות]]=1,OR(J328="",דבד[[#This Row],[נשמר הדילוג?]]&lt;&gt;"")),1,IF(דבד[[#This Row],[מחזור פעילות]]&lt;&gt;"",K328+1,""))</f>
        <v/>
      </c>
      <c r="L329" t="str">
        <f>IF(דבד[[#This Row],[מחזור פעילות]]&lt;4,1,"")</f>
        <v/>
      </c>
      <c r="M329" t="str">
        <f>IF(AND(דבד[[#This Row],[ספירת משך וסת]]&lt;&gt;"",דבד[[#This Row],[מחזור פעילות]]&lt;4,OR(דבד[[#This Row],[CycleNumber]]&gt;B330,B330="")),דבד[[#This Row],[ספירת משך וסת]],"")</f>
        <v/>
      </c>
      <c r="N329" t="str">
        <f>IF(AND(דבד[[#This Row],[נשמר הדילוג?]]&lt;&gt;"",J328&lt;&gt;""),1,"")</f>
        <v/>
      </c>
      <c r="P329" t="str">
        <f>IF(דבד[[#This Row],[קביעת דילוג]]=1,דבד[[#This Row],[d_n]],"")</f>
        <v/>
      </c>
      <c r="Q329" t="str">
        <f>IFERROR(IF(AND(דבד[[#This Row],[CycleNumber]]&gt;3,IF(דבד[[#This Row],[d_n]]=0,"",דבד[[#This Row],[b_n]]-E328=E328-E327)),1,""),"")</f>
        <v/>
      </c>
      <c r="R329" t="str">
        <f>IF(IFERROR(LOOKUP(דבד[[#This Row],[ClientID]],קביעויות[דילוג בתוך דילוג]),FALSE)=דבד[[#This Row],[ClientID]],1,"")</f>
        <v/>
      </c>
    </row>
    <row r="330" spans="1:18" x14ac:dyDescent="0.25">
      <c r="A330" t="s">
        <v>27</v>
      </c>
      <c r="B330">
        <v>9</v>
      </c>
      <c r="C330">
        <v>36</v>
      </c>
      <c r="D330">
        <f>דבד[[#This Row],[LengthofCycle]]+1</f>
        <v>37</v>
      </c>
      <c r="E330">
        <f>IF(דבד[[#This Row],[CycleNumber]]&gt;1,דבד[[#This Row],[LengthofCycle]]-C329,"")</f>
        <v>7</v>
      </c>
      <c r="F330">
        <f>IF(דבד[[#This Row],[CycleNumber]]&gt;2,דבד[[#This Row],[b_n]]-E329,"")</f>
        <v>6</v>
      </c>
      <c r="G330" t="str">
        <f>IF(דבד[[#This Row],[הפרש דילוג אחרון שנקבע]]&lt;&gt;"",D329+E329+דבד[[#This Row],[הפרש דילוג אחרון שנקבע]],"")</f>
        <v/>
      </c>
      <c r="H330" t="str">
        <f>IF(AND(דבד[[#This Row],[מחזור פעילות]]&lt;&gt;"",דבד[[#This Row],[מחזור פעילות]]&lt;4,דבד[[#This Row],[CycleNumber]]&lt;B331),IF(G331=D331,1,0),"")</f>
        <v/>
      </c>
      <c r="I330" t="str">
        <f>IF(דבד[[#This Row],[CycleNumber]]&gt;B329,IF(דבד[[#This Row],[נשמר הדילוג?]]&lt;&gt;"",דבד[[#This Row],[נשמר הדילוג?]],I329),"")</f>
        <v/>
      </c>
      <c r="J330" t="str">
        <f>IF(דבד[[#This Row],[נשמר הדילוג?]]&lt;&gt;"",1,IF(AND(J329&lt;&gt;"",דבד[[#This Row],[CycleNumber]]&gt;B329,J329&lt;&gt;4),IF(דבד[[#This Row],[f_n]]=דבד[[#This Row],[עד ועד]],1,J329+1),""))</f>
        <v/>
      </c>
      <c r="K330" t="str">
        <f>IF(AND(דבד[[#This Row],[מחזור פעילות]]=1,OR(J329="",דבד[[#This Row],[נשמר הדילוג?]]&lt;&gt;"")),1,IF(דבד[[#This Row],[מחזור פעילות]]&lt;&gt;"",K329+1,""))</f>
        <v/>
      </c>
      <c r="L330" t="str">
        <f>IF(דבד[[#This Row],[מחזור פעילות]]&lt;4,1,"")</f>
        <v/>
      </c>
      <c r="M330" t="str">
        <f>IF(AND(דבד[[#This Row],[ספירת משך וסת]]&lt;&gt;"",דבד[[#This Row],[מחזור פעילות]]&lt;4,OR(דבד[[#This Row],[CycleNumber]]&gt;B331,B331="")),דבד[[#This Row],[ספירת משך וסת]],"")</f>
        <v/>
      </c>
      <c r="N330" t="str">
        <f>IF(AND(דבד[[#This Row],[נשמר הדילוג?]]&lt;&gt;"",J329&lt;&gt;""),1,"")</f>
        <v/>
      </c>
      <c r="P330" t="str">
        <f>IF(דבד[[#This Row],[קביעת דילוג]]=1,דבד[[#This Row],[d_n]],"")</f>
        <v/>
      </c>
      <c r="Q330" t="str">
        <f>IFERROR(IF(AND(דבד[[#This Row],[CycleNumber]]&gt;3,IF(דבד[[#This Row],[d_n]]=0,"",דבד[[#This Row],[b_n]]-E329=E329-E328)),1,""),"")</f>
        <v/>
      </c>
      <c r="R330" t="str">
        <f>IF(IFERROR(LOOKUP(דבד[[#This Row],[ClientID]],קביעויות[דילוג בתוך דילוג]),FALSE)=דבד[[#This Row],[ClientID]],1,"")</f>
        <v/>
      </c>
    </row>
    <row r="331" spans="1:18" x14ac:dyDescent="0.25">
      <c r="A331" t="s">
        <v>27</v>
      </c>
      <c r="B331">
        <v>10</v>
      </c>
      <c r="C331">
        <v>27</v>
      </c>
      <c r="D331">
        <f>דבד[[#This Row],[LengthofCycle]]+1</f>
        <v>28</v>
      </c>
      <c r="E331">
        <f>IF(דבד[[#This Row],[CycleNumber]]&gt;1,דבד[[#This Row],[LengthofCycle]]-C330,"")</f>
        <v>-9</v>
      </c>
      <c r="F331">
        <f>IF(דבד[[#This Row],[CycleNumber]]&gt;2,דבד[[#This Row],[b_n]]-E330,"")</f>
        <v>-16</v>
      </c>
      <c r="G331" t="str">
        <f>IF(דבד[[#This Row],[הפרש דילוג אחרון שנקבע]]&lt;&gt;"",D330+E330+דבד[[#This Row],[הפרש דילוג אחרון שנקבע]],"")</f>
        <v/>
      </c>
      <c r="H331" t="str">
        <f>IF(AND(דבד[[#This Row],[מחזור פעילות]]&lt;&gt;"",דבד[[#This Row],[מחזור פעילות]]&lt;4,דבד[[#This Row],[CycleNumber]]&lt;B332),IF(G332=D332,1,0),"")</f>
        <v/>
      </c>
      <c r="I331" t="str">
        <f>IF(דבד[[#This Row],[CycleNumber]]&gt;B330,IF(דבד[[#This Row],[נשמר הדילוג?]]&lt;&gt;"",דבד[[#This Row],[נשמר הדילוג?]],I330),"")</f>
        <v/>
      </c>
      <c r="J331" t="str">
        <f>IF(דבד[[#This Row],[נשמר הדילוג?]]&lt;&gt;"",1,IF(AND(J330&lt;&gt;"",דבד[[#This Row],[CycleNumber]]&gt;B330,J330&lt;&gt;4),IF(דבד[[#This Row],[f_n]]=דבד[[#This Row],[עד ועד]],1,J330+1),""))</f>
        <v/>
      </c>
      <c r="K331" t="str">
        <f>IF(AND(דבד[[#This Row],[מחזור פעילות]]=1,OR(J330="",דבד[[#This Row],[נשמר הדילוג?]]&lt;&gt;"")),1,IF(דבד[[#This Row],[מחזור פעילות]]&lt;&gt;"",K330+1,""))</f>
        <v/>
      </c>
      <c r="L331" t="str">
        <f>IF(דבד[[#This Row],[מחזור פעילות]]&lt;4,1,"")</f>
        <v/>
      </c>
      <c r="M331" t="str">
        <f>IF(AND(דבד[[#This Row],[ספירת משך וסת]]&lt;&gt;"",דבד[[#This Row],[מחזור פעילות]]&lt;4,OR(דבד[[#This Row],[CycleNumber]]&gt;B332,B332="")),דבד[[#This Row],[ספירת משך וסת]],"")</f>
        <v/>
      </c>
      <c r="N331" t="str">
        <f>IF(AND(דבד[[#This Row],[נשמר הדילוג?]]&lt;&gt;"",J330&lt;&gt;""),1,"")</f>
        <v/>
      </c>
      <c r="P331" t="str">
        <f>IF(דבד[[#This Row],[קביעת דילוג]]=1,דבד[[#This Row],[d_n]],"")</f>
        <v/>
      </c>
      <c r="Q331" t="str">
        <f>IFERROR(IF(AND(דבד[[#This Row],[CycleNumber]]&gt;3,IF(דבד[[#This Row],[d_n]]=0,"",דבד[[#This Row],[b_n]]-E330=E330-E329)),1,""),"")</f>
        <v/>
      </c>
      <c r="R331" t="str">
        <f>IF(IFERROR(LOOKUP(דבד[[#This Row],[ClientID]],קביעויות[דילוג בתוך דילוג]),FALSE)=דבד[[#This Row],[ClientID]],1,"")</f>
        <v/>
      </c>
    </row>
    <row r="332" spans="1:18" x14ac:dyDescent="0.25">
      <c r="A332" t="s">
        <v>27</v>
      </c>
      <c r="B332">
        <v>11</v>
      </c>
      <c r="C332">
        <v>28</v>
      </c>
      <c r="D332">
        <f>דבד[[#This Row],[LengthofCycle]]+1</f>
        <v>29</v>
      </c>
      <c r="E332">
        <f>IF(דבד[[#This Row],[CycleNumber]]&gt;1,דבד[[#This Row],[LengthofCycle]]-C331,"")</f>
        <v>1</v>
      </c>
      <c r="F332">
        <f>IF(דבד[[#This Row],[CycleNumber]]&gt;2,דבד[[#This Row],[b_n]]-E331,"")</f>
        <v>10</v>
      </c>
      <c r="G332" t="str">
        <f>IF(דבד[[#This Row],[הפרש דילוג אחרון שנקבע]]&lt;&gt;"",D331+E331+דבד[[#This Row],[הפרש דילוג אחרון שנקבע]],"")</f>
        <v/>
      </c>
      <c r="H332" t="str">
        <f>IF(AND(דבד[[#This Row],[מחזור פעילות]]&lt;&gt;"",דבד[[#This Row],[מחזור פעילות]]&lt;4,דבד[[#This Row],[CycleNumber]]&lt;B333),IF(G333=D333,1,0),"")</f>
        <v/>
      </c>
      <c r="I332" t="str">
        <f>IF(דבד[[#This Row],[CycleNumber]]&gt;B331,IF(דבד[[#This Row],[נשמר הדילוג?]]&lt;&gt;"",דבד[[#This Row],[נשמר הדילוג?]],I331),"")</f>
        <v/>
      </c>
      <c r="J332" t="str">
        <f>IF(דבד[[#This Row],[נשמר הדילוג?]]&lt;&gt;"",1,IF(AND(J331&lt;&gt;"",דבד[[#This Row],[CycleNumber]]&gt;B331,J331&lt;&gt;4),IF(דבד[[#This Row],[f_n]]=דבד[[#This Row],[עד ועד]],1,J331+1),""))</f>
        <v/>
      </c>
      <c r="K332" t="str">
        <f>IF(AND(דבד[[#This Row],[מחזור פעילות]]=1,OR(J331="",דבד[[#This Row],[נשמר הדילוג?]]&lt;&gt;"")),1,IF(דבד[[#This Row],[מחזור פעילות]]&lt;&gt;"",K331+1,""))</f>
        <v/>
      </c>
      <c r="L332" t="str">
        <f>IF(דבד[[#This Row],[מחזור פעילות]]&lt;4,1,"")</f>
        <v/>
      </c>
      <c r="M332" t="str">
        <f>IF(AND(דבד[[#This Row],[ספירת משך וסת]]&lt;&gt;"",דבד[[#This Row],[מחזור פעילות]]&lt;4,OR(דבד[[#This Row],[CycleNumber]]&gt;B333,B333="")),דבד[[#This Row],[ספירת משך וסת]],"")</f>
        <v/>
      </c>
      <c r="N332" t="str">
        <f>IF(AND(דבד[[#This Row],[נשמר הדילוג?]]&lt;&gt;"",J331&lt;&gt;""),1,"")</f>
        <v/>
      </c>
      <c r="P332" t="str">
        <f>IF(דבד[[#This Row],[קביעת דילוג]]=1,דבד[[#This Row],[d_n]],"")</f>
        <v/>
      </c>
      <c r="Q332" t="str">
        <f>IFERROR(IF(AND(דבד[[#This Row],[CycleNumber]]&gt;3,IF(דבד[[#This Row],[d_n]]=0,"",דבד[[#This Row],[b_n]]-E331=E331-E330)),1,""),"")</f>
        <v/>
      </c>
      <c r="R332" t="str">
        <f>IF(IFERROR(LOOKUP(דבד[[#This Row],[ClientID]],קביעויות[דילוג בתוך דילוג]),FALSE)=דבד[[#This Row],[ClientID]],1,"")</f>
        <v/>
      </c>
    </row>
    <row r="333" spans="1:18" x14ac:dyDescent="0.25">
      <c r="A333" t="s">
        <v>27</v>
      </c>
      <c r="B333">
        <v>12</v>
      </c>
      <c r="C333">
        <v>27</v>
      </c>
      <c r="D333">
        <f>דבד[[#This Row],[LengthofCycle]]+1</f>
        <v>28</v>
      </c>
      <c r="E333">
        <f>IF(דבד[[#This Row],[CycleNumber]]&gt;1,דבד[[#This Row],[LengthofCycle]]-C332,"")</f>
        <v>-1</v>
      </c>
      <c r="F333">
        <f>IF(דבד[[#This Row],[CycleNumber]]&gt;2,דבד[[#This Row],[b_n]]-E332,"")</f>
        <v>-2</v>
      </c>
      <c r="G333" t="str">
        <f>IF(דבד[[#This Row],[הפרש דילוג אחרון שנקבע]]&lt;&gt;"",D332+E332+דבד[[#This Row],[הפרש דילוג אחרון שנקבע]],"")</f>
        <v/>
      </c>
      <c r="H333" t="str">
        <f>IF(AND(דבד[[#This Row],[מחזור פעילות]]&lt;&gt;"",דבד[[#This Row],[מחזור פעילות]]&lt;4,דבד[[#This Row],[CycleNumber]]&lt;B334),IF(G334=D334,1,0),"")</f>
        <v/>
      </c>
      <c r="I333" t="str">
        <f>IF(דבד[[#This Row],[CycleNumber]]&gt;B332,IF(דבד[[#This Row],[נשמר הדילוג?]]&lt;&gt;"",דבד[[#This Row],[נשמר הדילוג?]],I332),"")</f>
        <v/>
      </c>
      <c r="J333" t="str">
        <f>IF(דבד[[#This Row],[נשמר הדילוג?]]&lt;&gt;"",1,IF(AND(J332&lt;&gt;"",דבד[[#This Row],[CycleNumber]]&gt;B332,J332&lt;&gt;4),IF(דבד[[#This Row],[f_n]]=דבד[[#This Row],[עד ועד]],1,J332+1),""))</f>
        <v/>
      </c>
      <c r="K333" t="str">
        <f>IF(AND(דבד[[#This Row],[מחזור פעילות]]=1,OR(J332="",דבד[[#This Row],[נשמר הדילוג?]]&lt;&gt;"")),1,IF(דבד[[#This Row],[מחזור פעילות]]&lt;&gt;"",K332+1,""))</f>
        <v/>
      </c>
      <c r="L333" t="str">
        <f>IF(דבד[[#This Row],[מחזור פעילות]]&lt;4,1,"")</f>
        <v/>
      </c>
      <c r="M333" t="str">
        <f>IF(AND(דבד[[#This Row],[ספירת משך וסת]]&lt;&gt;"",דבד[[#This Row],[מחזור פעילות]]&lt;4,OR(דבד[[#This Row],[CycleNumber]]&gt;B334,B334="")),דבד[[#This Row],[ספירת משך וסת]],"")</f>
        <v/>
      </c>
      <c r="N333" t="str">
        <f>IF(AND(דבד[[#This Row],[נשמר הדילוג?]]&lt;&gt;"",J332&lt;&gt;""),1,"")</f>
        <v/>
      </c>
      <c r="P333" t="str">
        <f>IF(דבד[[#This Row],[קביעת דילוג]]=1,דבד[[#This Row],[d_n]],"")</f>
        <v/>
      </c>
      <c r="Q333" t="str">
        <f>IFERROR(IF(AND(דבד[[#This Row],[CycleNumber]]&gt;3,IF(דבד[[#This Row],[d_n]]=0,"",דבד[[#This Row],[b_n]]-E332=E332-E331)),1,""),"")</f>
        <v/>
      </c>
      <c r="R333" t="str">
        <f>IF(IFERROR(LOOKUP(דבד[[#This Row],[ClientID]],קביעויות[דילוג בתוך דילוג]),FALSE)=דבד[[#This Row],[ClientID]],1,"")</f>
        <v/>
      </c>
    </row>
    <row r="334" spans="1:18" x14ac:dyDescent="0.25">
      <c r="A334" t="s">
        <v>28</v>
      </c>
      <c r="B334">
        <v>1</v>
      </c>
      <c r="C334">
        <v>26</v>
      </c>
      <c r="D334">
        <f>דבד[[#This Row],[LengthofCycle]]+1</f>
        <v>27</v>
      </c>
      <c r="E334" t="str">
        <f>IF(דבד[[#This Row],[CycleNumber]]&gt;1,דבד[[#This Row],[LengthofCycle]]-C333,"")</f>
        <v/>
      </c>
      <c r="F334" t="str">
        <f>IF(דבד[[#This Row],[CycleNumber]]&gt;2,דבד[[#This Row],[b_n]]-E333,"")</f>
        <v/>
      </c>
      <c r="G334" t="str">
        <f>IF(דבד[[#This Row],[הפרש דילוג אחרון שנקבע]]&lt;&gt;"",D333+E333+דבד[[#This Row],[הפרש דילוג אחרון שנקבע]],"")</f>
        <v/>
      </c>
      <c r="H334" t="str">
        <f>IF(AND(דבד[[#This Row],[מחזור פעילות]]&lt;&gt;"",דבד[[#This Row],[מחזור פעילות]]&lt;4,דבד[[#This Row],[CycleNumber]]&lt;B335),IF(G335=D335,1,0),"")</f>
        <v/>
      </c>
      <c r="I334" t="str">
        <f>IF(דבד[[#This Row],[CycleNumber]]&gt;B333,IF(דבד[[#This Row],[נשמר הדילוג?]]&lt;&gt;"",דבד[[#This Row],[נשמר הדילוג?]],I333),"")</f>
        <v/>
      </c>
      <c r="J334" t="str">
        <f>IF(דבד[[#This Row],[נשמר הדילוג?]]&lt;&gt;"",1,IF(AND(J333&lt;&gt;"",דבד[[#This Row],[CycleNumber]]&gt;B333,J333&lt;&gt;4),IF(דבד[[#This Row],[f_n]]=דבד[[#This Row],[עד ועד]],1,J333+1),""))</f>
        <v/>
      </c>
      <c r="K334" t="str">
        <f>IF(AND(דבד[[#This Row],[מחזור פעילות]]=1,OR(J333="",דבד[[#This Row],[נשמר הדילוג?]]&lt;&gt;"")),1,IF(דבד[[#This Row],[מחזור פעילות]]&lt;&gt;"",K333+1,""))</f>
        <v/>
      </c>
      <c r="L334" t="str">
        <f>IF(דבד[[#This Row],[מחזור פעילות]]&lt;4,1,"")</f>
        <v/>
      </c>
      <c r="M334" t="str">
        <f>IF(AND(דבד[[#This Row],[ספירת משך וסת]]&lt;&gt;"",דבד[[#This Row],[מחזור פעילות]]&lt;4,OR(דבד[[#This Row],[CycleNumber]]&gt;B335,B335="")),דבד[[#This Row],[ספירת משך וסת]],"")</f>
        <v/>
      </c>
      <c r="N334" t="str">
        <f>IF(AND(דבד[[#This Row],[נשמר הדילוג?]]&lt;&gt;"",J333&lt;&gt;""),1,"")</f>
        <v/>
      </c>
      <c r="P334" t="str">
        <f>IF(דבד[[#This Row],[קביעת דילוג]]=1,דבד[[#This Row],[d_n]],"")</f>
        <v/>
      </c>
      <c r="Q334" t="str">
        <f>IFERROR(IF(AND(דבד[[#This Row],[CycleNumber]]&gt;3,IF(דבד[[#This Row],[d_n]]=0,"",דבד[[#This Row],[b_n]]-E333=E333-E332)),1,""),"")</f>
        <v/>
      </c>
      <c r="R334" t="str">
        <f>IF(IFERROR(LOOKUP(דבד[[#This Row],[ClientID]],קביעויות[דילוג בתוך דילוג]),FALSE)=דבד[[#This Row],[ClientID]],1,"")</f>
        <v/>
      </c>
    </row>
    <row r="335" spans="1:18" x14ac:dyDescent="0.25">
      <c r="A335" t="s">
        <v>28</v>
      </c>
      <c r="B335">
        <v>2</v>
      </c>
      <c r="C335">
        <v>28</v>
      </c>
      <c r="D335">
        <f>דבד[[#This Row],[LengthofCycle]]+1</f>
        <v>29</v>
      </c>
      <c r="E335">
        <f>IF(דבד[[#This Row],[CycleNumber]]&gt;1,דבד[[#This Row],[LengthofCycle]]-C334,"")</f>
        <v>2</v>
      </c>
      <c r="F335" t="str">
        <f>IF(דבד[[#This Row],[CycleNumber]]&gt;2,דבד[[#This Row],[b_n]]-E334,"")</f>
        <v/>
      </c>
      <c r="G335" t="str">
        <f>IF(דבד[[#This Row],[הפרש דילוג אחרון שנקבע]]&lt;&gt;"",D334+E334+דבד[[#This Row],[הפרש דילוג אחרון שנקבע]],"")</f>
        <v/>
      </c>
      <c r="H335" t="str">
        <f>IF(AND(דבד[[#This Row],[מחזור פעילות]]&lt;&gt;"",דבד[[#This Row],[מחזור פעילות]]&lt;4,דבד[[#This Row],[CycleNumber]]&lt;B336),IF(G336=D336,1,0),"")</f>
        <v/>
      </c>
      <c r="I335" t="str">
        <f>IF(דבד[[#This Row],[CycleNumber]]&gt;B334,IF(דבד[[#This Row],[נשמר הדילוג?]]&lt;&gt;"",דבד[[#This Row],[נשמר הדילוג?]],I334),"")</f>
        <v/>
      </c>
      <c r="J335" t="str">
        <f>IF(דבד[[#This Row],[נשמר הדילוג?]]&lt;&gt;"",1,IF(AND(J334&lt;&gt;"",דבד[[#This Row],[CycleNumber]]&gt;B334,J334&lt;&gt;4),IF(דבד[[#This Row],[f_n]]=דבד[[#This Row],[עד ועד]],1,J334+1),""))</f>
        <v/>
      </c>
      <c r="K335" t="str">
        <f>IF(AND(דבד[[#This Row],[מחזור פעילות]]=1,OR(J334="",דבד[[#This Row],[נשמר הדילוג?]]&lt;&gt;"")),1,IF(דבד[[#This Row],[מחזור פעילות]]&lt;&gt;"",K334+1,""))</f>
        <v/>
      </c>
      <c r="L335" t="str">
        <f>IF(דבד[[#This Row],[מחזור פעילות]]&lt;4,1,"")</f>
        <v/>
      </c>
      <c r="M335" t="str">
        <f>IF(AND(דבד[[#This Row],[ספירת משך וסת]]&lt;&gt;"",דבד[[#This Row],[מחזור פעילות]]&lt;4,OR(דבד[[#This Row],[CycleNumber]]&gt;B336,B336="")),דבד[[#This Row],[ספירת משך וסת]],"")</f>
        <v/>
      </c>
      <c r="N335" t="str">
        <f>IF(AND(דבד[[#This Row],[נשמר הדילוג?]]&lt;&gt;"",J334&lt;&gt;""),1,"")</f>
        <v/>
      </c>
      <c r="P335" t="str">
        <f>IF(דבד[[#This Row],[קביעת דילוג]]=1,דבד[[#This Row],[d_n]],"")</f>
        <v/>
      </c>
      <c r="Q335" t="str">
        <f>IFERROR(IF(AND(דבד[[#This Row],[CycleNumber]]&gt;3,IF(דבד[[#This Row],[d_n]]=0,"",דבד[[#This Row],[b_n]]-E334=E334-E333)),1,""),"")</f>
        <v/>
      </c>
      <c r="R335" t="str">
        <f>IF(IFERROR(LOOKUP(דבד[[#This Row],[ClientID]],קביעויות[דילוג בתוך דילוג]),FALSE)=דבד[[#This Row],[ClientID]],1,"")</f>
        <v/>
      </c>
    </row>
    <row r="336" spans="1:18" x14ac:dyDescent="0.25">
      <c r="A336" t="s">
        <v>28</v>
      </c>
      <c r="B336">
        <v>3</v>
      </c>
      <c r="C336">
        <v>27</v>
      </c>
      <c r="D336">
        <f>דבד[[#This Row],[LengthofCycle]]+1</f>
        <v>28</v>
      </c>
      <c r="E336">
        <f>IF(דבד[[#This Row],[CycleNumber]]&gt;1,דבד[[#This Row],[LengthofCycle]]-C335,"")</f>
        <v>-1</v>
      </c>
      <c r="F336">
        <f>IF(דבד[[#This Row],[CycleNumber]]&gt;2,דבד[[#This Row],[b_n]]-E335,"")</f>
        <v>-3</v>
      </c>
      <c r="G336" t="str">
        <f>IF(דבד[[#This Row],[הפרש דילוג אחרון שנקבע]]&lt;&gt;"",D335+E335+דבד[[#This Row],[הפרש דילוג אחרון שנקבע]],"")</f>
        <v/>
      </c>
      <c r="H336" t="str">
        <f>IF(AND(דבד[[#This Row],[מחזור פעילות]]&lt;&gt;"",דבד[[#This Row],[מחזור פעילות]]&lt;4,דבד[[#This Row],[CycleNumber]]&lt;B337),IF(G337=D337,1,0),"")</f>
        <v/>
      </c>
      <c r="I336" t="str">
        <f>IF(דבד[[#This Row],[CycleNumber]]&gt;B335,IF(דבד[[#This Row],[נשמר הדילוג?]]&lt;&gt;"",דבד[[#This Row],[נשמר הדילוג?]],I335),"")</f>
        <v/>
      </c>
      <c r="J336" t="str">
        <f>IF(דבד[[#This Row],[נשמר הדילוג?]]&lt;&gt;"",1,IF(AND(J335&lt;&gt;"",דבד[[#This Row],[CycleNumber]]&gt;B335,J335&lt;&gt;4),IF(דבד[[#This Row],[f_n]]=דבד[[#This Row],[עד ועד]],1,J335+1),""))</f>
        <v/>
      </c>
      <c r="K336" t="str">
        <f>IF(AND(דבד[[#This Row],[מחזור פעילות]]=1,OR(J335="",דבד[[#This Row],[נשמר הדילוג?]]&lt;&gt;"")),1,IF(דבד[[#This Row],[מחזור פעילות]]&lt;&gt;"",K335+1,""))</f>
        <v/>
      </c>
      <c r="L336" t="str">
        <f>IF(דבד[[#This Row],[מחזור פעילות]]&lt;4,1,"")</f>
        <v/>
      </c>
      <c r="M336" t="str">
        <f>IF(AND(דבד[[#This Row],[ספירת משך וסת]]&lt;&gt;"",דבד[[#This Row],[מחזור פעילות]]&lt;4,OR(דבד[[#This Row],[CycleNumber]]&gt;B337,B337="")),דבד[[#This Row],[ספירת משך וסת]],"")</f>
        <v/>
      </c>
      <c r="N336" t="str">
        <f>IF(AND(דבד[[#This Row],[נשמר הדילוג?]]&lt;&gt;"",J335&lt;&gt;""),1,"")</f>
        <v/>
      </c>
      <c r="P336" t="str">
        <f>IF(דבד[[#This Row],[קביעת דילוג]]=1,דבד[[#This Row],[d_n]],"")</f>
        <v/>
      </c>
      <c r="Q336" t="str">
        <f>IFERROR(IF(AND(דבד[[#This Row],[CycleNumber]]&gt;3,IF(דבד[[#This Row],[d_n]]=0,"",דבד[[#This Row],[b_n]]-E335=E335-E334)),1,""),"")</f>
        <v/>
      </c>
      <c r="R336" t="str">
        <f>IF(IFERROR(LOOKUP(דבד[[#This Row],[ClientID]],קביעויות[דילוג בתוך דילוג]),FALSE)=דבד[[#This Row],[ClientID]],1,"")</f>
        <v/>
      </c>
    </row>
    <row r="337" spans="1:18" x14ac:dyDescent="0.25">
      <c r="A337" t="s">
        <v>28</v>
      </c>
      <c r="B337">
        <v>4</v>
      </c>
      <c r="C337">
        <v>25</v>
      </c>
      <c r="D337">
        <f>דבד[[#This Row],[LengthofCycle]]+1</f>
        <v>26</v>
      </c>
      <c r="E337">
        <f>IF(דבד[[#This Row],[CycleNumber]]&gt;1,דבד[[#This Row],[LengthofCycle]]-C336,"")</f>
        <v>-2</v>
      </c>
      <c r="F337">
        <f>IF(דבד[[#This Row],[CycleNumber]]&gt;2,דבד[[#This Row],[b_n]]-E336,"")</f>
        <v>-1</v>
      </c>
      <c r="G337" t="str">
        <f>IF(דבד[[#This Row],[הפרש דילוג אחרון שנקבע]]&lt;&gt;"",D336+E336+דבד[[#This Row],[הפרש דילוג אחרון שנקבע]],"")</f>
        <v/>
      </c>
      <c r="H337" t="str">
        <f>IF(AND(דבד[[#This Row],[מחזור פעילות]]&lt;&gt;"",דבד[[#This Row],[מחזור פעילות]]&lt;4,דבד[[#This Row],[CycleNumber]]&lt;B338),IF(G338=D338,1,0),"")</f>
        <v/>
      </c>
      <c r="I337" t="str">
        <f>IF(דבד[[#This Row],[CycleNumber]]&gt;B336,IF(דבד[[#This Row],[נשמר הדילוג?]]&lt;&gt;"",דבד[[#This Row],[נשמר הדילוג?]],I336),"")</f>
        <v/>
      </c>
      <c r="J337" t="str">
        <f>IF(דבד[[#This Row],[נשמר הדילוג?]]&lt;&gt;"",1,IF(AND(J336&lt;&gt;"",דבד[[#This Row],[CycleNumber]]&gt;B336,J336&lt;&gt;4),IF(דבד[[#This Row],[f_n]]=דבד[[#This Row],[עד ועד]],1,J336+1),""))</f>
        <v/>
      </c>
      <c r="K337" t="str">
        <f>IF(AND(דבד[[#This Row],[מחזור פעילות]]=1,OR(J336="",דבד[[#This Row],[נשמר הדילוג?]]&lt;&gt;"")),1,IF(דבד[[#This Row],[מחזור פעילות]]&lt;&gt;"",K336+1,""))</f>
        <v/>
      </c>
      <c r="L337" t="str">
        <f>IF(דבד[[#This Row],[מחזור פעילות]]&lt;4,1,"")</f>
        <v/>
      </c>
      <c r="M337" t="str">
        <f>IF(AND(דבד[[#This Row],[ספירת משך וסת]]&lt;&gt;"",דבד[[#This Row],[מחזור פעילות]]&lt;4,OR(דבד[[#This Row],[CycleNumber]]&gt;B338,B338="")),דבד[[#This Row],[ספירת משך וסת]],"")</f>
        <v/>
      </c>
      <c r="N337" t="str">
        <f>IF(AND(דבד[[#This Row],[נשמר הדילוג?]]&lt;&gt;"",J336&lt;&gt;""),1,"")</f>
        <v/>
      </c>
      <c r="P337" t="str">
        <f>IF(דבד[[#This Row],[קביעת דילוג]]=1,דבד[[#This Row],[d_n]],"")</f>
        <v/>
      </c>
      <c r="Q337" t="str">
        <f>IFERROR(IF(AND(דבד[[#This Row],[CycleNumber]]&gt;3,IF(דבד[[#This Row],[d_n]]=0,"",דבד[[#This Row],[b_n]]-E336=E336-E335)),1,""),"")</f>
        <v/>
      </c>
      <c r="R337" t="str">
        <f>IF(IFERROR(LOOKUP(דבד[[#This Row],[ClientID]],קביעויות[דילוג בתוך דילוג]),FALSE)=דבד[[#This Row],[ClientID]],1,"")</f>
        <v/>
      </c>
    </row>
    <row r="338" spans="1:18" x14ac:dyDescent="0.25">
      <c r="A338" t="s">
        <v>28</v>
      </c>
      <c r="B338">
        <v>5</v>
      </c>
      <c r="C338">
        <v>25</v>
      </c>
      <c r="D338">
        <f>דבד[[#This Row],[LengthofCycle]]+1</f>
        <v>26</v>
      </c>
      <c r="E338">
        <f>IF(דבד[[#This Row],[CycleNumber]]&gt;1,דבד[[#This Row],[LengthofCycle]]-C337,"")</f>
        <v>0</v>
      </c>
      <c r="F338">
        <f>IF(דבד[[#This Row],[CycleNumber]]&gt;2,דבד[[#This Row],[b_n]]-E337,"")</f>
        <v>2</v>
      </c>
      <c r="G338" t="str">
        <f>IF(דבד[[#This Row],[הפרש דילוג אחרון שנקבע]]&lt;&gt;"",D337+E337+דבד[[#This Row],[הפרש דילוג אחרון שנקבע]],"")</f>
        <v/>
      </c>
      <c r="H338" t="str">
        <f>IF(AND(דבד[[#This Row],[מחזור פעילות]]&lt;&gt;"",דבד[[#This Row],[מחזור פעילות]]&lt;4,דבד[[#This Row],[CycleNumber]]&lt;B339),IF(G339=D339,1,0),"")</f>
        <v/>
      </c>
      <c r="I338" t="str">
        <f>IF(דבד[[#This Row],[CycleNumber]]&gt;B337,IF(דבד[[#This Row],[נשמר הדילוג?]]&lt;&gt;"",דבד[[#This Row],[נשמר הדילוג?]],I337),"")</f>
        <v/>
      </c>
      <c r="J338" t="str">
        <f>IF(דבד[[#This Row],[נשמר הדילוג?]]&lt;&gt;"",1,IF(AND(J337&lt;&gt;"",דבד[[#This Row],[CycleNumber]]&gt;B337,J337&lt;&gt;4),IF(דבד[[#This Row],[f_n]]=דבד[[#This Row],[עד ועד]],1,J337+1),""))</f>
        <v/>
      </c>
      <c r="K338" t="str">
        <f>IF(AND(דבד[[#This Row],[מחזור פעילות]]=1,OR(J337="",דבד[[#This Row],[נשמר הדילוג?]]&lt;&gt;"")),1,IF(דבד[[#This Row],[מחזור פעילות]]&lt;&gt;"",K337+1,""))</f>
        <v/>
      </c>
      <c r="L338" t="str">
        <f>IF(דבד[[#This Row],[מחזור פעילות]]&lt;4,1,"")</f>
        <v/>
      </c>
      <c r="M338" t="str">
        <f>IF(AND(דבד[[#This Row],[ספירת משך וסת]]&lt;&gt;"",דבד[[#This Row],[מחזור פעילות]]&lt;4,OR(דבד[[#This Row],[CycleNumber]]&gt;B339,B339="")),דבד[[#This Row],[ספירת משך וסת]],"")</f>
        <v/>
      </c>
      <c r="N338" t="str">
        <f>IF(AND(דבד[[#This Row],[נשמר הדילוג?]]&lt;&gt;"",J337&lt;&gt;""),1,"")</f>
        <v/>
      </c>
      <c r="P338" t="str">
        <f>IF(דבד[[#This Row],[קביעת דילוג]]=1,דבד[[#This Row],[d_n]],"")</f>
        <v/>
      </c>
      <c r="Q338" t="str">
        <f>IFERROR(IF(AND(דבד[[#This Row],[CycleNumber]]&gt;3,IF(דבד[[#This Row],[d_n]]=0,"",דבד[[#This Row],[b_n]]-E337=E337-E336)),1,""),"")</f>
        <v/>
      </c>
      <c r="R338" t="str">
        <f>IF(IFERROR(LOOKUP(דבד[[#This Row],[ClientID]],קביעויות[דילוג בתוך דילוג]),FALSE)=דבד[[#This Row],[ClientID]],1,"")</f>
        <v/>
      </c>
    </row>
    <row r="339" spans="1:18" x14ac:dyDescent="0.25">
      <c r="A339" t="s">
        <v>28</v>
      </c>
      <c r="B339">
        <v>6</v>
      </c>
      <c r="C339">
        <v>25</v>
      </c>
      <c r="D339">
        <f>דבד[[#This Row],[LengthofCycle]]+1</f>
        <v>26</v>
      </c>
      <c r="E339">
        <f>IF(דבד[[#This Row],[CycleNumber]]&gt;1,דבד[[#This Row],[LengthofCycle]]-C338,"")</f>
        <v>0</v>
      </c>
      <c r="F339">
        <f>IF(דבד[[#This Row],[CycleNumber]]&gt;2,דבד[[#This Row],[b_n]]-E338,"")</f>
        <v>0</v>
      </c>
      <c r="G339" t="str">
        <f>IF(דבד[[#This Row],[הפרש דילוג אחרון שנקבע]]&lt;&gt;"",D338+E338+דבד[[#This Row],[הפרש דילוג אחרון שנקבע]],"")</f>
        <v/>
      </c>
      <c r="H339" t="str">
        <f>IF(AND(דבד[[#This Row],[מחזור פעילות]]&lt;&gt;"",דבד[[#This Row],[מחזור פעילות]]&lt;4,דבד[[#This Row],[CycleNumber]]&lt;B340),IF(G340=D340,1,0),"")</f>
        <v/>
      </c>
      <c r="I339" t="str">
        <f>IF(דבד[[#This Row],[CycleNumber]]&gt;B338,IF(דבד[[#This Row],[נשמר הדילוג?]]&lt;&gt;"",דבד[[#This Row],[נשמר הדילוג?]],I338),"")</f>
        <v/>
      </c>
      <c r="J339" t="str">
        <f>IF(דבד[[#This Row],[נשמר הדילוג?]]&lt;&gt;"",1,IF(AND(J338&lt;&gt;"",דבד[[#This Row],[CycleNumber]]&gt;B338,J338&lt;&gt;4),IF(דבד[[#This Row],[f_n]]=דבד[[#This Row],[עד ועד]],1,J338+1),""))</f>
        <v/>
      </c>
      <c r="K339" t="str">
        <f>IF(AND(דבד[[#This Row],[מחזור פעילות]]=1,OR(J338="",דבד[[#This Row],[נשמר הדילוג?]]&lt;&gt;"")),1,IF(דבד[[#This Row],[מחזור פעילות]]&lt;&gt;"",K338+1,""))</f>
        <v/>
      </c>
      <c r="L339" t="str">
        <f>IF(דבד[[#This Row],[מחזור פעילות]]&lt;4,1,"")</f>
        <v/>
      </c>
      <c r="M339" t="str">
        <f>IF(AND(דבד[[#This Row],[ספירת משך וסת]]&lt;&gt;"",דבד[[#This Row],[מחזור פעילות]]&lt;4,OR(דבד[[#This Row],[CycleNumber]]&gt;B340,B340="")),דבד[[#This Row],[ספירת משך וסת]],"")</f>
        <v/>
      </c>
      <c r="N339" t="str">
        <f>IF(AND(דבד[[#This Row],[נשמר הדילוג?]]&lt;&gt;"",J338&lt;&gt;""),1,"")</f>
        <v/>
      </c>
      <c r="P339" t="str">
        <f>IF(דבד[[#This Row],[קביעת דילוג]]=1,דבד[[#This Row],[d_n]],"")</f>
        <v/>
      </c>
      <c r="Q339" t="str">
        <f>IFERROR(IF(AND(דבד[[#This Row],[CycleNumber]]&gt;3,IF(דבד[[#This Row],[d_n]]=0,"",דבד[[#This Row],[b_n]]-E338=E338-E337)),1,""),"")</f>
        <v/>
      </c>
      <c r="R339" t="str">
        <f>IF(IFERROR(LOOKUP(דבד[[#This Row],[ClientID]],קביעויות[דילוג בתוך דילוג]),FALSE)=דבד[[#This Row],[ClientID]],1,"")</f>
        <v/>
      </c>
    </row>
    <row r="340" spans="1:18" x14ac:dyDescent="0.25">
      <c r="A340" t="s">
        <v>28</v>
      </c>
      <c r="B340">
        <v>7</v>
      </c>
      <c r="C340">
        <v>25</v>
      </c>
      <c r="D340">
        <f>דבד[[#This Row],[LengthofCycle]]+1</f>
        <v>26</v>
      </c>
      <c r="E340">
        <f>IF(דבד[[#This Row],[CycleNumber]]&gt;1,דבד[[#This Row],[LengthofCycle]]-C339,"")</f>
        <v>0</v>
      </c>
      <c r="F340">
        <f>IF(דבד[[#This Row],[CycleNumber]]&gt;2,דבד[[#This Row],[b_n]]-E339,"")</f>
        <v>0</v>
      </c>
      <c r="G340" t="str">
        <f>IF(דבד[[#This Row],[הפרש דילוג אחרון שנקבע]]&lt;&gt;"",D339+E339+דבד[[#This Row],[הפרש דילוג אחרון שנקבע]],"")</f>
        <v/>
      </c>
      <c r="H340" t="str">
        <f>IF(AND(דבד[[#This Row],[מחזור פעילות]]&lt;&gt;"",דבד[[#This Row],[מחזור פעילות]]&lt;4,דבד[[#This Row],[CycleNumber]]&lt;B341),IF(G341=D341,1,0),"")</f>
        <v/>
      </c>
      <c r="I340" t="str">
        <f>IF(דבד[[#This Row],[CycleNumber]]&gt;B339,IF(דבד[[#This Row],[נשמר הדילוג?]]&lt;&gt;"",דבד[[#This Row],[נשמר הדילוג?]],I339),"")</f>
        <v/>
      </c>
      <c r="J340" t="str">
        <f>IF(דבד[[#This Row],[נשמר הדילוג?]]&lt;&gt;"",1,IF(AND(J339&lt;&gt;"",דבד[[#This Row],[CycleNumber]]&gt;B339,J339&lt;&gt;4),IF(דבד[[#This Row],[f_n]]=דבד[[#This Row],[עד ועד]],1,J339+1),""))</f>
        <v/>
      </c>
      <c r="K340" t="str">
        <f>IF(AND(דבד[[#This Row],[מחזור פעילות]]=1,OR(J339="",דבד[[#This Row],[נשמר הדילוג?]]&lt;&gt;"")),1,IF(דבד[[#This Row],[מחזור פעילות]]&lt;&gt;"",K339+1,""))</f>
        <v/>
      </c>
      <c r="L340" t="str">
        <f>IF(דבד[[#This Row],[מחזור פעילות]]&lt;4,1,"")</f>
        <v/>
      </c>
      <c r="M340" t="str">
        <f>IF(AND(דבד[[#This Row],[ספירת משך וסת]]&lt;&gt;"",דבד[[#This Row],[מחזור פעילות]]&lt;4,OR(דבד[[#This Row],[CycleNumber]]&gt;B341,B341="")),דבד[[#This Row],[ספירת משך וסת]],"")</f>
        <v/>
      </c>
      <c r="N340" t="str">
        <f>IF(AND(דבד[[#This Row],[נשמר הדילוג?]]&lt;&gt;"",J339&lt;&gt;""),1,"")</f>
        <v/>
      </c>
      <c r="P340" t="str">
        <f>IF(דבד[[#This Row],[קביעת דילוג]]=1,דבד[[#This Row],[d_n]],"")</f>
        <v/>
      </c>
      <c r="Q340" t="str">
        <f>IFERROR(IF(AND(דבד[[#This Row],[CycleNumber]]&gt;3,IF(דבד[[#This Row],[d_n]]=0,"",דבד[[#This Row],[b_n]]-E339=E339-E338)),1,""),"")</f>
        <v/>
      </c>
      <c r="R340" t="str">
        <f>IF(IFERROR(LOOKUP(דבד[[#This Row],[ClientID]],קביעויות[דילוג בתוך דילוג]),FALSE)=דבד[[#This Row],[ClientID]],1,"")</f>
        <v/>
      </c>
    </row>
    <row r="341" spans="1:18" x14ac:dyDescent="0.25">
      <c r="A341" t="s">
        <v>28</v>
      </c>
      <c r="B341">
        <v>8</v>
      </c>
      <c r="C341">
        <v>21</v>
      </c>
      <c r="D341">
        <f>דבד[[#This Row],[LengthofCycle]]+1</f>
        <v>22</v>
      </c>
      <c r="E341">
        <f>IF(דבד[[#This Row],[CycleNumber]]&gt;1,דבד[[#This Row],[LengthofCycle]]-C340,"")</f>
        <v>-4</v>
      </c>
      <c r="F341">
        <f>IF(דבד[[#This Row],[CycleNumber]]&gt;2,דבד[[#This Row],[b_n]]-E340,"")</f>
        <v>-4</v>
      </c>
      <c r="G341" t="str">
        <f>IF(דבד[[#This Row],[הפרש דילוג אחרון שנקבע]]&lt;&gt;"",D340+E340+דבד[[#This Row],[הפרש דילוג אחרון שנקבע]],"")</f>
        <v/>
      </c>
      <c r="H341" t="str">
        <f>IF(AND(דבד[[#This Row],[מחזור פעילות]]&lt;&gt;"",דבד[[#This Row],[מחזור פעילות]]&lt;4,דבד[[#This Row],[CycleNumber]]&lt;B342),IF(G342=D342,1,0),"")</f>
        <v/>
      </c>
      <c r="I341" t="str">
        <f>IF(דבד[[#This Row],[CycleNumber]]&gt;B340,IF(דבד[[#This Row],[נשמר הדילוג?]]&lt;&gt;"",דבד[[#This Row],[נשמר הדילוג?]],I340),"")</f>
        <v/>
      </c>
      <c r="J341" t="str">
        <f>IF(דבד[[#This Row],[נשמר הדילוג?]]&lt;&gt;"",1,IF(AND(J340&lt;&gt;"",דבד[[#This Row],[CycleNumber]]&gt;B340,J340&lt;&gt;4),IF(דבד[[#This Row],[f_n]]=דבד[[#This Row],[עד ועד]],1,J340+1),""))</f>
        <v/>
      </c>
      <c r="K341" t="str">
        <f>IF(AND(דבד[[#This Row],[מחזור פעילות]]=1,OR(J340="",דבד[[#This Row],[נשמר הדילוג?]]&lt;&gt;"")),1,IF(דבד[[#This Row],[מחזור פעילות]]&lt;&gt;"",K340+1,""))</f>
        <v/>
      </c>
      <c r="L341" t="str">
        <f>IF(דבד[[#This Row],[מחזור פעילות]]&lt;4,1,"")</f>
        <v/>
      </c>
      <c r="M341" t="str">
        <f>IF(AND(דבד[[#This Row],[ספירת משך וסת]]&lt;&gt;"",דבד[[#This Row],[מחזור פעילות]]&lt;4,OR(דבד[[#This Row],[CycleNumber]]&gt;B342,B342="")),דבד[[#This Row],[ספירת משך וסת]],"")</f>
        <v/>
      </c>
      <c r="N341" t="str">
        <f>IF(AND(דבד[[#This Row],[נשמר הדילוג?]]&lt;&gt;"",J340&lt;&gt;""),1,"")</f>
        <v/>
      </c>
      <c r="P341" t="str">
        <f>IF(דבד[[#This Row],[קביעת דילוג]]=1,דבד[[#This Row],[d_n]],"")</f>
        <v/>
      </c>
      <c r="Q341" t="str">
        <f>IFERROR(IF(AND(דבד[[#This Row],[CycleNumber]]&gt;3,IF(דבד[[#This Row],[d_n]]=0,"",דבד[[#This Row],[b_n]]-E340=E340-E339)),1,""),"")</f>
        <v/>
      </c>
      <c r="R341" t="str">
        <f>IF(IFERROR(LOOKUP(דבד[[#This Row],[ClientID]],קביעויות[דילוג בתוך דילוג]),FALSE)=דבד[[#This Row],[ClientID]],1,"")</f>
        <v/>
      </c>
    </row>
    <row r="342" spans="1:18" x14ac:dyDescent="0.25">
      <c r="A342" t="s">
        <v>28</v>
      </c>
      <c r="B342">
        <v>9</v>
      </c>
      <c r="C342">
        <v>26</v>
      </c>
      <c r="D342">
        <f>דבד[[#This Row],[LengthofCycle]]+1</f>
        <v>27</v>
      </c>
      <c r="E342">
        <f>IF(דבד[[#This Row],[CycleNumber]]&gt;1,דבד[[#This Row],[LengthofCycle]]-C341,"")</f>
        <v>5</v>
      </c>
      <c r="F342">
        <f>IF(דבד[[#This Row],[CycleNumber]]&gt;2,דבד[[#This Row],[b_n]]-E341,"")</f>
        <v>9</v>
      </c>
      <c r="G342" t="str">
        <f>IF(דבד[[#This Row],[הפרש דילוג אחרון שנקבע]]&lt;&gt;"",D341+E341+דבד[[#This Row],[הפרש דילוג אחרון שנקבע]],"")</f>
        <v/>
      </c>
      <c r="H342" t="str">
        <f>IF(AND(דבד[[#This Row],[מחזור פעילות]]&lt;&gt;"",דבד[[#This Row],[מחזור פעילות]]&lt;4,דבד[[#This Row],[CycleNumber]]&lt;B343),IF(G343=D343,1,0),"")</f>
        <v/>
      </c>
      <c r="I342" t="str">
        <f>IF(דבד[[#This Row],[CycleNumber]]&gt;B341,IF(דבד[[#This Row],[נשמר הדילוג?]]&lt;&gt;"",דבד[[#This Row],[נשמר הדילוג?]],I341),"")</f>
        <v/>
      </c>
      <c r="J342" t="str">
        <f>IF(דבד[[#This Row],[נשמר הדילוג?]]&lt;&gt;"",1,IF(AND(J341&lt;&gt;"",דבד[[#This Row],[CycleNumber]]&gt;B341,J341&lt;&gt;4),IF(דבד[[#This Row],[f_n]]=דבד[[#This Row],[עד ועד]],1,J341+1),""))</f>
        <v/>
      </c>
      <c r="K342" t="str">
        <f>IF(AND(דבד[[#This Row],[מחזור פעילות]]=1,OR(J341="",דבד[[#This Row],[נשמר הדילוג?]]&lt;&gt;"")),1,IF(דבד[[#This Row],[מחזור פעילות]]&lt;&gt;"",K341+1,""))</f>
        <v/>
      </c>
      <c r="L342" t="str">
        <f>IF(דבד[[#This Row],[מחזור פעילות]]&lt;4,1,"")</f>
        <v/>
      </c>
      <c r="M342" t="str">
        <f>IF(AND(דבד[[#This Row],[ספירת משך וסת]]&lt;&gt;"",דבד[[#This Row],[מחזור פעילות]]&lt;4,OR(דבד[[#This Row],[CycleNumber]]&gt;B343,B343="")),דבד[[#This Row],[ספירת משך וסת]],"")</f>
        <v/>
      </c>
      <c r="N342" t="str">
        <f>IF(AND(דבד[[#This Row],[נשמר הדילוג?]]&lt;&gt;"",J341&lt;&gt;""),1,"")</f>
        <v/>
      </c>
      <c r="P342" t="str">
        <f>IF(דבד[[#This Row],[קביעת דילוג]]=1,דבד[[#This Row],[d_n]],"")</f>
        <v/>
      </c>
      <c r="Q342" t="str">
        <f>IFERROR(IF(AND(דבד[[#This Row],[CycleNumber]]&gt;3,IF(דבד[[#This Row],[d_n]]=0,"",דבד[[#This Row],[b_n]]-E341=E341-E340)),1,""),"")</f>
        <v/>
      </c>
      <c r="R342" t="str">
        <f>IF(IFERROR(LOOKUP(דבד[[#This Row],[ClientID]],קביעויות[דילוג בתוך דילוג]),FALSE)=דבד[[#This Row],[ClientID]],1,"")</f>
        <v/>
      </c>
    </row>
    <row r="343" spans="1:18" x14ac:dyDescent="0.25">
      <c r="A343" t="s">
        <v>28</v>
      </c>
      <c r="B343">
        <v>10</v>
      </c>
      <c r="C343">
        <v>23</v>
      </c>
      <c r="D343">
        <f>דבד[[#This Row],[LengthofCycle]]+1</f>
        <v>24</v>
      </c>
      <c r="E343">
        <f>IF(דבד[[#This Row],[CycleNumber]]&gt;1,דבד[[#This Row],[LengthofCycle]]-C342,"")</f>
        <v>-3</v>
      </c>
      <c r="F343">
        <f>IF(דבד[[#This Row],[CycleNumber]]&gt;2,דבד[[#This Row],[b_n]]-E342,"")</f>
        <v>-8</v>
      </c>
      <c r="G343" t="str">
        <f>IF(דבד[[#This Row],[הפרש דילוג אחרון שנקבע]]&lt;&gt;"",D342+E342+דבד[[#This Row],[הפרש דילוג אחרון שנקבע]],"")</f>
        <v/>
      </c>
      <c r="H343" t="str">
        <f>IF(AND(דבד[[#This Row],[מחזור פעילות]]&lt;&gt;"",דבד[[#This Row],[מחזור פעילות]]&lt;4,דבד[[#This Row],[CycleNumber]]&lt;B344),IF(G344=D344,1,0),"")</f>
        <v/>
      </c>
      <c r="I343" t="str">
        <f>IF(דבד[[#This Row],[CycleNumber]]&gt;B342,IF(דבד[[#This Row],[נשמר הדילוג?]]&lt;&gt;"",דבד[[#This Row],[נשמר הדילוג?]],I342),"")</f>
        <v/>
      </c>
      <c r="J343" t="str">
        <f>IF(דבד[[#This Row],[נשמר הדילוג?]]&lt;&gt;"",1,IF(AND(J342&lt;&gt;"",דבד[[#This Row],[CycleNumber]]&gt;B342,J342&lt;&gt;4),IF(דבד[[#This Row],[f_n]]=דבד[[#This Row],[עד ועד]],1,J342+1),""))</f>
        <v/>
      </c>
      <c r="K343" t="str">
        <f>IF(AND(דבד[[#This Row],[מחזור פעילות]]=1,OR(J342="",דבד[[#This Row],[נשמר הדילוג?]]&lt;&gt;"")),1,IF(דבד[[#This Row],[מחזור פעילות]]&lt;&gt;"",K342+1,""))</f>
        <v/>
      </c>
      <c r="L343" t="str">
        <f>IF(דבד[[#This Row],[מחזור פעילות]]&lt;4,1,"")</f>
        <v/>
      </c>
      <c r="M343" t="str">
        <f>IF(AND(דבד[[#This Row],[ספירת משך וסת]]&lt;&gt;"",דבד[[#This Row],[מחזור פעילות]]&lt;4,OR(דבד[[#This Row],[CycleNumber]]&gt;B344,B344="")),דבד[[#This Row],[ספירת משך וסת]],"")</f>
        <v/>
      </c>
      <c r="N343" t="str">
        <f>IF(AND(דבד[[#This Row],[נשמר הדילוג?]]&lt;&gt;"",J342&lt;&gt;""),1,"")</f>
        <v/>
      </c>
      <c r="P343" t="str">
        <f>IF(דבד[[#This Row],[קביעת דילוג]]=1,דבד[[#This Row],[d_n]],"")</f>
        <v/>
      </c>
      <c r="Q343" t="str">
        <f>IFERROR(IF(AND(דבד[[#This Row],[CycleNumber]]&gt;3,IF(דבד[[#This Row],[d_n]]=0,"",דבד[[#This Row],[b_n]]-E342=E342-E341)),1,""),"")</f>
        <v/>
      </c>
      <c r="R343" t="str">
        <f>IF(IFERROR(LOOKUP(דבד[[#This Row],[ClientID]],קביעויות[דילוג בתוך דילוג]),FALSE)=דבד[[#This Row],[ClientID]],1,"")</f>
        <v/>
      </c>
    </row>
    <row r="344" spans="1:18" x14ac:dyDescent="0.25">
      <c r="A344" t="s">
        <v>28</v>
      </c>
      <c r="B344">
        <v>11</v>
      </c>
      <c r="C344">
        <v>25</v>
      </c>
      <c r="D344">
        <f>דבד[[#This Row],[LengthofCycle]]+1</f>
        <v>26</v>
      </c>
      <c r="E344">
        <f>IF(דבד[[#This Row],[CycleNumber]]&gt;1,דבד[[#This Row],[LengthofCycle]]-C343,"")</f>
        <v>2</v>
      </c>
      <c r="F344">
        <f>IF(דבד[[#This Row],[CycleNumber]]&gt;2,דבד[[#This Row],[b_n]]-E343,"")</f>
        <v>5</v>
      </c>
      <c r="G344" t="str">
        <f>IF(דבד[[#This Row],[הפרש דילוג אחרון שנקבע]]&lt;&gt;"",D343+E343+דבד[[#This Row],[הפרש דילוג אחרון שנקבע]],"")</f>
        <v/>
      </c>
      <c r="H344" t="str">
        <f>IF(AND(דבד[[#This Row],[מחזור פעילות]]&lt;&gt;"",דבד[[#This Row],[מחזור פעילות]]&lt;4,דבד[[#This Row],[CycleNumber]]&lt;B345),IF(G345=D345,1,0),"")</f>
        <v/>
      </c>
      <c r="I344" t="str">
        <f>IF(דבד[[#This Row],[CycleNumber]]&gt;B343,IF(דבד[[#This Row],[נשמר הדילוג?]]&lt;&gt;"",דבד[[#This Row],[נשמר הדילוג?]],I343),"")</f>
        <v/>
      </c>
      <c r="J344" t="str">
        <f>IF(דבד[[#This Row],[נשמר הדילוג?]]&lt;&gt;"",1,IF(AND(J343&lt;&gt;"",דבד[[#This Row],[CycleNumber]]&gt;B343,J343&lt;&gt;4),IF(דבד[[#This Row],[f_n]]=דבד[[#This Row],[עד ועד]],1,J343+1),""))</f>
        <v/>
      </c>
      <c r="K344" t="str">
        <f>IF(AND(דבד[[#This Row],[מחזור פעילות]]=1,OR(J343="",דבד[[#This Row],[נשמר הדילוג?]]&lt;&gt;"")),1,IF(דבד[[#This Row],[מחזור פעילות]]&lt;&gt;"",K343+1,""))</f>
        <v/>
      </c>
      <c r="L344" t="str">
        <f>IF(דבד[[#This Row],[מחזור פעילות]]&lt;4,1,"")</f>
        <v/>
      </c>
      <c r="M344" t="str">
        <f>IF(AND(דבד[[#This Row],[ספירת משך וסת]]&lt;&gt;"",דבד[[#This Row],[מחזור פעילות]]&lt;4,OR(דבד[[#This Row],[CycleNumber]]&gt;B345,B345="")),דבד[[#This Row],[ספירת משך וסת]],"")</f>
        <v/>
      </c>
      <c r="N344" t="str">
        <f>IF(AND(דבד[[#This Row],[נשמר הדילוג?]]&lt;&gt;"",J343&lt;&gt;""),1,"")</f>
        <v/>
      </c>
      <c r="P344" t="str">
        <f>IF(דבד[[#This Row],[קביעת דילוג]]=1,דבד[[#This Row],[d_n]],"")</f>
        <v/>
      </c>
      <c r="Q344" t="str">
        <f>IFERROR(IF(AND(דבד[[#This Row],[CycleNumber]]&gt;3,IF(דבד[[#This Row],[d_n]]=0,"",דבד[[#This Row],[b_n]]-E343=E343-E342)),1,""),"")</f>
        <v/>
      </c>
      <c r="R344" t="str">
        <f>IF(IFERROR(LOOKUP(דבד[[#This Row],[ClientID]],קביעויות[דילוג בתוך דילוג]),FALSE)=דבד[[#This Row],[ClientID]],1,"")</f>
        <v/>
      </c>
    </row>
    <row r="345" spans="1:18" x14ac:dyDescent="0.25">
      <c r="A345" t="s">
        <v>28</v>
      </c>
      <c r="B345">
        <v>12</v>
      </c>
      <c r="C345">
        <v>25</v>
      </c>
      <c r="D345">
        <f>דבד[[#This Row],[LengthofCycle]]+1</f>
        <v>26</v>
      </c>
      <c r="E345">
        <f>IF(דבד[[#This Row],[CycleNumber]]&gt;1,דבד[[#This Row],[LengthofCycle]]-C344,"")</f>
        <v>0</v>
      </c>
      <c r="F345">
        <f>IF(דבד[[#This Row],[CycleNumber]]&gt;2,דבד[[#This Row],[b_n]]-E344,"")</f>
        <v>-2</v>
      </c>
      <c r="G345" t="str">
        <f>IF(דבד[[#This Row],[הפרש דילוג אחרון שנקבע]]&lt;&gt;"",D344+E344+דבד[[#This Row],[הפרש דילוג אחרון שנקבע]],"")</f>
        <v/>
      </c>
      <c r="H345" t="str">
        <f>IF(AND(דבד[[#This Row],[מחזור פעילות]]&lt;&gt;"",דבד[[#This Row],[מחזור פעילות]]&lt;4,דבד[[#This Row],[CycleNumber]]&lt;B346),IF(G346=D346,1,0),"")</f>
        <v/>
      </c>
      <c r="I345" t="str">
        <f>IF(דבד[[#This Row],[CycleNumber]]&gt;B344,IF(דבד[[#This Row],[נשמר הדילוג?]]&lt;&gt;"",דבד[[#This Row],[נשמר הדילוג?]],I344),"")</f>
        <v/>
      </c>
      <c r="J345" t="str">
        <f>IF(דבד[[#This Row],[נשמר הדילוג?]]&lt;&gt;"",1,IF(AND(J344&lt;&gt;"",דבד[[#This Row],[CycleNumber]]&gt;B344,J344&lt;&gt;4),IF(דבד[[#This Row],[f_n]]=דבד[[#This Row],[עד ועד]],1,J344+1),""))</f>
        <v/>
      </c>
      <c r="K345" t="str">
        <f>IF(AND(דבד[[#This Row],[מחזור פעילות]]=1,OR(J344="",דבד[[#This Row],[נשמר הדילוג?]]&lt;&gt;"")),1,IF(דבד[[#This Row],[מחזור פעילות]]&lt;&gt;"",K344+1,""))</f>
        <v/>
      </c>
      <c r="L345" t="str">
        <f>IF(דבד[[#This Row],[מחזור פעילות]]&lt;4,1,"")</f>
        <v/>
      </c>
      <c r="M345" t="str">
        <f>IF(AND(דבד[[#This Row],[ספירת משך וסת]]&lt;&gt;"",דבד[[#This Row],[מחזור פעילות]]&lt;4,OR(דבד[[#This Row],[CycleNumber]]&gt;B346,B346="")),דבד[[#This Row],[ספירת משך וסת]],"")</f>
        <v/>
      </c>
      <c r="N345" t="str">
        <f>IF(AND(דבד[[#This Row],[נשמר הדילוג?]]&lt;&gt;"",J344&lt;&gt;""),1,"")</f>
        <v/>
      </c>
      <c r="P345" t="str">
        <f>IF(דבד[[#This Row],[קביעת דילוג]]=1,דבד[[#This Row],[d_n]],"")</f>
        <v/>
      </c>
      <c r="Q345" t="str">
        <f>IFERROR(IF(AND(דבד[[#This Row],[CycleNumber]]&gt;3,IF(דבד[[#This Row],[d_n]]=0,"",דבד[[#This Row],[b_n]]-E344=E344-E343)),1,""),"")</f>
        <v/>
      </c>
      <c r="R345" t="str">
        <f>IF(IFERROR(LOOKUP(דבד[[#This Row],[ClientID]],קביעויות[דילוג בתוך דילוג]),FALSE)=דבד[[#This Row],[ClientID]],1,"")</f>
        <v/>
      </c>
    </row>
    <row r="346" spans="1:18" x14ac:dyDescent="0.25">
      <c r="A346" t="s">
        <v>28</v>
      </c>
      <c r="B346">
        <v>13</v>
      </c>
      <c r="C346">
        <v>26</v>
      </c>
      <c r="D346">
        <f>דבד[[#This Row],[LengthofCycle]]+1</f>
        <v>27</v>
      </c>
      <c r="E346">
        <f>IF(דבד[[#This Row],[CycleNumber]]&gt;1,דבד[[#This Row],[LengthofCycle]]-C345,"")</f>
        <v>1</v>
      </c>
      <c r="F346">
        <f>IF(דבד[[#This Row],[CycleNumber]]&gt;2,דבד[[#This Row],[b_n]]-E345,"")</f>
        <v>1</v>
      </c>
      <c r="G346" t="str">
        <f>IF(דבד[[#This Row],[הפרש דילוג אחרון שנקבע]]&lt;&gt;"",D345+E345+דבד[[#This Row],[הפרש דילוג אחרון שנקבע]],"")</f>
        <v/>
      </c>
      <c r="H346" t="str">
        <f>IF(AND(דבד[[#This Row],[מחזור פעילות]]&lt;&gt;"",דבד[[#This Row],[מחזור פעילות]]&lt;4,דבד[[#This Row],[CycleNumber]]&lt;B347),IF(G347=D347,1,0),"")</f>
        <v/>
      </c>
      <c r="I346" t="str">
        <f>IF(דבד[[#This Row],[CycleNumber]]&gt;B345,IF(דבד[[#This Row],[נשמר הדילוג?]]&lt;&gt;"",דבד[[#This Row],[נשמר הדילוג?]],I345),"")</f>
        <v/>
      </c>
      <c r="J346" t="str">
        <f>IF(דבד[[#This Row],[נשמר הדילוג?]]&lt;&gt;"",1,IF(AND(J345&lt;&gt;"",דבד[[#This Row],[CycleNumber]]&gt;B345,J345&lt;&gt;4),IF(דבד[[#This Row],[f_n]]=דבד[[#This Row],[עד ועד]],1,J345+1),""))</f>
        <v/>
      </c>
      <c r="K346" t="str">
        <f>IF(AND(דבד[[#This Row],[מחזור פעילות]]=1,OR(J345="",דבד[[#This Row],[נשמר הדילוג?]]&lt;&gt;"")),1,IF(דבד[[#This Row],[מחזור פעילות]]&lt;&gt;"",K345+1,""))</f>
        <v/>
      </c>
      <c r="L346" t="str">
        <f>IF(דבד[[#This Row],[מחזור פעילות]]&lt;4,1,"")</f>
        <v/>
      </c>
      <c r="M346" t="str">
        <f>IF(AND(דבד[[#This Row],[ספירת משך וסת]]&lt;&gt;"",דבד[[#This Row],[מחזור פעילות]]&lt;4,OR(דבד[[#This Row],[CycleNumber]]&gt;B347,B347="")),דבד[[#This Row],[ספירת משך וסת]],"")</f>
        <v/>
      </c>
      <c r="N346" t="str">
        <f>IF(AND(דבד[[#This Row],[נשמר הדילוג?]]&lt;&gt;"",J345&lt;&gt;""),1,"")</f>
        <v/>
      </c>
      <c r="P346" t="str">
        <f>IF(דבד[[#This Row],[קביעת דילוג]]=1,דבד[[#This Row],[d_n]],"")</f>
        <v/>
      </c>
      <c r="Q346" t="str">
        <f>IFERROR(IF(AND(דבד[[#This Row],[CycleNumber]]&gt;3,IF(דבד[[#This Row],[d_n]]=0,"",דבד[[#This Row],[b_n]]-E345=E345-E344)),1,""),"")</f>
        <v/>
      </c>
      <c r="R346" t="str">
        <f>IF(IFERROR(LOOKUP(דבד[[#This Row],[ClientID]],קביעויות[דילוג בתוך דילוג]),FALSE)=דבד[[#This Row],[ClientID]],1,"")</f>
        <v/>
      </c>
    </row>
    <row r="347" spans="1:18" x14ac:dyDescent="0.25">
      <c r="A347" t="s">
        <v>29</v>
      </c>
      <c r="B347">
        <v>1</v>
      </c>
      <c r="C347">
        <v>31</v>
      </c>
      <c r="D347">
        <f>דבד[[#This Row],[LengthofCycle]]+1</f>
        <v>32</v>
      </c>
      <c r="E347" t="str">
        <f>IF(דבד[[#This Row],[CycleNumber]]&gt;1,דבד[[#This Row],[LengthofCycle]]-C346,"")</f>
        <v/>
      </c>
      <c r="F347" t="str">
        <f>IF(דבד[[#This Row],[CycleNumber]]&gt;2,דבד[[#This Row],[b_n]]-E346,"")</f>
        <v/>
      </c>
      <c r="G347" t="str">
        <f>IF(דבד[[#This Row],[הפרש דילוג אחרון שנקבע]]&lt;&gt;"",D346+E346+דבד[[#This Row],[הפרש דילוג אחרון שנקבע]],"")</f>
        <v/>
      </c>
      <c r="H347" t="str">
        <f>IF(AND(דבד[[#This Row],[מחזור פעילות]]&lt;&gt;"",דבד[[#This Row],[מחזור פעילות]]&lt;4,דבד[[#This Row],[CycleNumber]]&lt;B348),IF(G348=D348,1,0),"")</f>
        <v/>
      </c>
      <c r="I347" t="str">
        <f>IF(דבד[[#This Row],[CycleNumber]]&gt;B346,IF(דבד[[#This Row],[נשמר הדילוג?]]&lt;&gt;"",דבד[[#This Row],[נשמר הדילוג?]],I346),"")</f>
        <v/>
      </c>
      <c r="J347" t="str">
        <f>IF(דבד[[#This Row],[נשמר הדילוג?]]&lt;&gt;"",1,IF(AND(J346&lt;&gt;"",דבד[[#This Row],[CycleNumber]]&gt;B346,J346&lt;&gt;4),IF(דבד[[#This Row],[f_n]]=דבד[[#This Row],[עד ועד]],1,J346+1),""))</f>
        <v/>
      </c>
      <c r="K347" t="str">
        <f>IF(AND(דבד[[#This Row],[מחזור פעילות]]=1,OR(J346="",דבד[[#This Row],[נשמר הדילוג?]]&lt;&gt;"")),1,IF(דבד[[#This Row],[מחזור פעילות]]&lt;&gt;"",K346+1,""))</f>
        <v/>
      </c>
      <c r="L347" t="str">
        <f>IF(דבד[[#This Row],[מחזור פעילות]]&lt;4,1,"")</f>
        <v/>
      </c>
      <c r="M347" t="str">
        <f>IF(AND(דבד[[#This Row],[ספירת משך וסת]]&lt;&gt;"",דבד[[#This Row],[מחזור פעילות]]&lt;4,OR(דבד[[#This Row],[CycleNumber]]&gt;B348,B348="")),דבד[[#This Row],[ספירת משך וסת]],"")</f>
        <v/>
      </c>
      <c r="N347" t="str">
        <f>IF(AND(דבד[[#This Row],[נשמר הדילוג?]]&lt;&gt;"",J346&lt;&gt;""),1,"")</f>
        <v/>
      </c>
      <c r="P347" t="str">
        <f>IF(דבד[[#This Row],[קביעת דילוג]]=1,דבד[[#This Row],[d_n]],"")</f>
        <v/>
      </c>
      <c r="Q347" t="str">
        <f>IFERROR(IF(AND(דבד[[#This Row],[CycleNumber]]&gt;3,IF(דבד[[#This Row],[d_n]]=0,"",דבד[[#This Row],[b_n]]-E346=E346-E345)),1,""),"")</f>
        <v/>
      </c>
      <c r="R347" t="str">
        <f>IF(IFERROR(LOOKUP(דבד[[#This Row],[ClientID]],קביעויות[דילוג בתוך דילוג]),FALSE)=דבד[[#This Row],[ClientID]],1,"")</f>
        <v/>
      </c>
    </row>
    <row r="348" spans="1:18" x14ac:dyDescent="0.25">
      <c r="A348" t="s">
        <v>29</v>
      </c>
      <c r="B348">
        <v>2</v>
      </c>
      <c r="C348">
        <v>29</v>
      </c>
      <c r="D348">
        <f>דבד[[#This Row],[LengthofCycle]]+1</f>
        <v>30</v>
      </c>
      <c r="E348">
        <f>IF(דבד[[#This Row],[CycleNumber]]&gt;1,דבד[[#This Row],[LengthofCycle]]-C347,"")</f>
        <v>-2</v>
      </c>
      <c r="F348" t="str">
        <f>IF(דבד[[#This Row],[CycleNumber]]&gt;2,דבד[[#This Row],[b_n]]-E347,"")</f>
        <v/>
      </c>
      <c r="G348" t="str">
        <f>IF(דבד[[#This Row],[הפרש דילוג אחרון שנקבע]]&lt;&gt;"",D347+E347+דבד[[#This Row],[הפרש דילוג אחרון שנקבע]],"")</f>
        <v/>
      </c>
      <c r="H348" t="str">
        <f>IF(AND(דבד[[#This Row],[מחזור פעילות]]&lt;&gt;"",דבד[[#This Row],[מחזור פעילות]]&lt;4,דבד[[#This Row],[CycleNumber]]&lt;B349),IF(G349=D349,1,0),"")</f>
        <v/>
      </c>
      <c r="I348" t="str">
        <f>IF(דבד[[#This Row],[CycleNumber]]&gt;B347,IF(דבד[[#This Row],[נשמר הדילוג?]]&lt;&gt;"",דבד[[#This Row],[נשמר הדילוג?]],I347),"")</f>
        <v/>
      </c>
      <c r="J348" t="str">
        <f>IF(דבד[[#This Row],[נשמר הדילוג?]]&lt;&gt;"",1,IF(AND(J347&lt;&gt;"",דבד[[#This Row],[CycleNumber]]&gt;B347,J347&lt;&gt;4),IF(דבד[[#This Row],[f_n]]=דבד[[#This Row],[עד ועד]],1,J347+1),""))</f>
        <v/>
      </c>
      <c r="K348" t="str">
        <f>IF(AND(דבד[[#This Row],[מחזור פעילות]]=1,OR(J347="",דבד[[#This Row],[נשמר הדילוג?]]&lt;&gt;"")),1,IF(דבד[[#This Row],[מחזור פעילות]]&lt;&gt;"",K347+1,""))</f>
        <v/>
      </c>
      <c r="L348" t="str">
        <f>IF(דבד[[#This Row],[מחזור פעילות]]&lt;4,1,"")</f>
        <v/>
      </c>
      <c r="M348" t="str">
        <f>IF(AND(דבד[[#This Row],[ספירת משך וסת]]&lt;&gt;"",דבד[[#This Row],[מחזור פעילות]]&lt;4,OR(דבד[[#This Row],[CycleNumber]]&gt;B349,B349="")),דבד[[#This Row],[ספירת משך וסת]],"")</f>
        <v/>
      </c>
      <c r="N348" t="str">
        <f>IF(AND(דבד[[#This Row],[נשמר הדילוג?]]&lt;&gt;"",J347&lt;&gt;""),1,"")</f>
        <v/>
      </c>
      <c r="P348" t="str">
        <f>IF(דבד[[#This Row],[קביעת דילוג]]=1,דבד[[#This Row],[d_n]],"")</f>
        <v/>
      </c>
      <c r="Q348" t="str">
        <f>IFERROR(IF(AND(דבד[[#This Row],[CycleNumber]]&gt;3,IF(דבד[[#This Row],[d_n]]=0,"",דבד[[#This Row],[b_n]]-E347=E347-E346)),1,""),"")</f>
        <v/>
      </c>
      <c r="R348" t="str">
        <f>IF(IFERROR(LOOKUP(דבד[[#This Row],[ClientID]],קביעויות[דילוג בתוך דילוג]),FALSE)=דבד[[#This Row],[ClientID]],1,"")</f>
        <v/>
      </c>
    </row>
    <row r="349" spans="1:18" x14ac:dyDescent="0.25">
      <c r="A349" t="s">
        <v>29</v>
      </c>
      <c r="B349">
        <v>3</v>
      </c>
      <c r="C349">
        <v>28</v>
      </c>
      <c r="D349">
        <f>דבד[[#This Row],[LengthofCycle]]+1</f>
        <v>29</v>
      </c>
      <c r="E349">
        <f>IF(דבד[[#This Row],[CycleNumber]]&gt;1,דבד[[#This Row],[LengthofCycle]]-C348,"")</f>
        <v>-1</v>
      </c>
      <c r="F349">
        <f>IF(דבד[[#This Row],[CycleNumber]]&gt;2,דבד[[#This Row],[b_n]]-E348,"")</f>
        <v>1</v>
      </c>
      <c r="G349" t="str">
        <f>IF(דבד[[#This Row],[הפרש דילוג אחרון שנקבע]]&lt;&gt;"",D348+E348+דבד[[#This Row],[הפרש דילוג אחרון שנקבע]],"")</f>
        <v/>
      </c>
      <c r="H349" t="str">
        <f>IF(AND(דבד[[#This Row],[מחזור פעילות]]&lt;&gt;"",דבד[[#This Row],[מחזור פעילות]]&lt;4,דבד[[#This Row],[CycleNumber]]&lt;B350),IF(G350=D350,1,0),"")</f>
        <v/>
      </c>
      <c r="I349" t="str">
        <f>IF(דבד[[#This Row],[CycleNumber]]&gt;B348,IF(דבד[[#This Row],[נשמר הדילוג?]]&lt;&gt;"",דבד[[#This Row],[נשמר הדילוג?]],I348),"")</f>
        <v/>
      </c>
      <c r="J349" t="str">
        <f>IF(דבד[[#This Row],[נשמר הדילוג?]]&lt;&gt;"",1,IF(AND(J348&lt;&gt;"",דבד[[#This Row],[CycleNumber]]&gt;B348,J348&lt;&gt;4),IF(דבד[[#This Row],[f_n]]=דבד[[#This Row],[עד ועד]],1,J348+1),""))</f>
        <v/>
      </c>
      <c r="K349" t="str">
        <f>IF(AND(דבד[[#This Row],[מחזור פעילות]]=1,OR(J348="",דבד[[#This Row],[נשמר הדילוג?]]&lt;&gt;"")),1,IF(דבד[[#This Row],[מחזור פעילות]]&lt;&gt;"",K348+1,""))</f>
        <v/>
      </c>
      <c r="L349" t="str">
        <f>IF(דבד[[#This Row],[מחזור פעילות]]&lt;4,1,"")</f>
        <v/>
      </c>
      <c r="M349" t="str">
        <f>IF(AND(דבד[[#This Row],[ספירת משך וסת]]&lt;&gt;"",דבד[[#This Row],[מחזור פעילות]]&lt;4,OR(דבד[[#This Row],[CycleNumber]]&gt;B350,B350="")),דבד[[#This Row],[ספירת משך וסת]],"")</f>
        <v/>
      </c>
      <c r="N349" t="str">
        <f>IF(AND(דבד[[#This Row],[נשמר הדילוג?]]&lt;&gt;"",J348&lt;&gt;""),1,"")</f>
        <v/>
      </c>
      <c r="P349" t="str">
        <f>IF(דבד[[#This Row],[קביעת דילוג]]=1,דבד[[#This Row],[d_n]],"")</f>
        <v/>
      </c>
      <c r="Q349" t="str">
        <f>IFERROR(IF(AND(דבד[[#This Row],[CycleNumber]]&gt;3,IF(דבד[[#This Row],[d_n]]=0,"",דבד[[#This Row],[b_n]]-E348=E348-E347)),1,""),"")</f>
        <v/>
      </c>
      <c r="R349" t="str">
        <f>IF(IFERROR(LOOKUP(דבד[[#This Row],[ClientID]],קביעויות[דילוג בתוך דילוג]),FALSE)=דבד[[#This Row],[ClientID]],1,"")</f>
        <v/>
      </c>
    </row>
    <row r="350" spans="1:18" x14ac:dyDescent="0.25">
      <c r="A350" t="s">
        <v>29</v>
      </c>
      <c r="B350">
        <v>4</v>
      </c>
      <c r="C350">
        <v>27</v>
      </c>
      <c r="D350">
        <f>דבד[[#This Row],[LengthofCycle]]+1</f>
        <v>28</v>
      </c>
      <c r="E350">
        <f>IF(דבד[[#This Row],[CycleNumber]]&gt;1,דבד[[#This Row],[LengthofCycle]]-C349,"")</f>
        <v>-1</v>
      </c>
      <c r="F350">
        <f>IF(דבד[[#This Row],[CycleNumber]]&gt;2,דבד[[#This Row],[b_n]]-E349,"")</f>
        <v>0</v>
      </c>
      <c r="G350" t="str">
        <f>IF(דבד[[#This Row],[הפרש דילוג אחרון שנקבע]]&lt;&gt;"",D349+E349+דבד[[#This Row],[הפרש דילוג אחרון שנקבע]],"")</f>
        <v/>
      </c>
      <c r="H350" t="str">
        <f>IF(AND(דבד[[#This Row],[מחזור פעילות]]&lt;&gt;"",דבד[[#This Row],[מחזור פעילות]]&lt;4,דבד[[#This Row],[CycleNumber]]&lt;B351),IF(G351=D351,1,0),"")</f>
        <v/>
      </c>
      <c r="I350" t="str">
        <f>IF(דבד[[#This Row],[CycleNumber]]&gt;B349,IF(דבד[[#This Row],[נשמר הדילוג?]]&lt;&gt;"",דבד[[#This Row],[נשמר הדילוג?]],I349),"")</f>
        <v/>
      </c>
      <c r="J350" t="str">
        <f>IF(דבד[[#This Row],[נשמר הדילוג?]]&lt;&gt;"",1,IF(AND(J349&lt;&gt;"",דבד[[#This Row],[CycleNumber]]&gt;B349,J349&lt;&gt;4),IF(דבד[[#This Row],[f_n]]=דבד[[#This Row],[עד ועד]],1,J349+1),""))</f>
        <v/>
      </c>
      <c r="K350" t="str">
        <f>IF(AND(דבד[[#This Row],[מחזור פעילות]]=1,OR(J349="",דבד[[#This Row],[נשמר הדילוג?]]&lt;&gt;"")),1,IF(דבד[[#This Row],[מחזור פעילות]]&lt;&gt;"",K349+1,""))</f>
        <v/>
      </c>
      <c r="L350" t="str">
        <f>IF(דבד[[#This Row],[מחזור פעילות]]&lt;4,1,"")</f>
        <v/>
      </c>
      <c r="M350" t="str">
        <f>IF(AND(דבד[[#This Row],[ספירת משך וסת]]&lt;&gt;"",דבד[[#This Row],[מחזור פעילות]]&lt;4,OR(דבד[[#This Row],[CycleNumber]]&gt;B351,B351="")),דבד[[#This Row],[ספירת משך וסת]],"")</f>
        <v/>
      </c>
      <c r="N350" t="str">
        <f>IF(AND(דבד[[#This Row],[נשמר הדילוג?]]&lt;&gt;"",J349&lt;&gt;""),1,"")</f>
        <v/>
      </c>
      <c r="P350" t="str">
        <f>IF(דבד[[#This Row],[קביעת דילוג]]=1,דבד[[#This Row],[d_n]],"")</f>
        <v/>
      </c>
      <c r="Q350" t="str">
        <f>IFERROR(IF(AND(דבד[[#This Row],[CycleNumber]]&gt;3,IF(דבד[[#This Row],[d_n]]=0,"",דבד[[#This Row],[b_n]]-E349=E349-E348)),1,""),"")</f>
        <v/>
      </c>
      <c r="R350" t="str">
        <f>IF(IFERROR(LOOKUP(דבד[[#This Row],[ClientID]],קביעויות[דילוג בתוך דילוג]),FALSE)=דבד[[#This Row],[ClientID]],1,"")</f>
        <v/>
      </c>
    </row>
    <row r="351" spans="1:18" x14ac:dyDescent="0.25">
      <c r="A351" t="s">
        <v>29</v>
      </c>
      <c r="B351">
        <v>5</v>
      </c>
      <c r="C351">
        <v>31</v>
      </c>
      <c r="D351">
        <f>דבד[[#This Row],[LengthofCycle]]+1</f>
        <v>32</v>
      </c>
      <c r="E351">
        <f>IF(דבד[[#This Row],[CycleNumber]]&gt;1,דבד[[#This Row],[LengthofCycle]]-C350,"")</f>
        <v>4</v>
      </c>
      <c r="F351">
        <f>IF(דבד[[#This Row],[CycleNumber]]&gt;2,דבד[[#This Row],[b_n]]-E350,"")</f>
        <v>5</v>
      </c>
      <c r="G351" t="str">
        <f>IF(דבד[[#This Row],[הפרש דילוג אחרון שנקבע]]&lt;&gt;"",D350+E350+דבד[[#This Row],[הפרש דילוג אחרון שנקבע]],"")</f>
        <v/>
      </c>
      <c r="H351" t="str">
        <f>IF(AND(דבד[[#This Row],[מחזור פעילות]]&lt;&gt;"",דבד[[#This Row],[מחזור פעילות]]&lt;4,דבד[[#This Row],[CycleNumber]]&lt;B352),IF(G352=D352,1,0),"")</f>
        <v/>
      </c>
      <c r="I351" t="str">
        <f>IF(דבד[[#This Row],[CycleNumber]]&gt;B350,IF(דבד[[#This Row],[נשמר הדילוג?]]&lt;&gt;"",דבד[[#This Row],[נשמר הדילוג?]],I350),"")</f>
        <v/>
      </c>
      <c r="J351" t="str">
        <f>IF(דבד[[#This Row],[נשמר הדילוג?]]&lt;&gt;"",1,IF(AND(J350&lt;&gt;"",דבד[[#This Row],[CycleNumber]]&gt;B350,J350&lt;&gt;4),IF(דבד[[#This Row],[f_n]]=דבד[[#This Row],[עד ועד]],1,J350+1),""))</f>
        <v/>
      </c>
      <c r="K351" t="str">
        <f>IF(AND(דבד[[#This Row],[מחזור פעילות]]=1,OR(J350="",דבד[[#This Row],[נשמר הדילוג?]]&lt;&gt;"")),1,IF(דבד[[#This Row],[מחזור פעילות]]&lt;&gt;"",K350+1,""))</f>
        <v/>
      </c>
      <c r="L351" t="str">
        <f>IF(דבד[[#This Row],[מחזור פעילות]]&lt;4,1,"")</f>
        <v/>
      </c>
      <c r="M351" t="str">
        <f>IF(AND(דבד[[#This Row],[ספירת משך וסת]]&lt;&gt;"",דבד[[#This Row],[מחזור פעילות]]&lt;4,OR(דבד[[#This Row],[CycleNumber]]&gt;B352,B352="")),דבד[[#This Row],[ספירת משך וסת]],"")</f>
        <v/>
      </c>
      <c r="N351" t="str">
        <f>IF(AND(דבד[[#This Row],[נשמר הדילוג?]]&lt;&gt;"",J350&lt;&gt;""),1,"")</f>
        <v/>
      </c>
      <c r="P351" t="str">
        <f>IF(דבד[[#This Row],[קביעת דילוג]]=1,דבד[[#This Row],[d_n]],"")</f>
        <v/>
      </c>
      <c r="Q351" t="str">
        <f>IFERROR(IF(AND(דבד[[#This Row],[CycleNumber]]&gt;3,IF(דבד[[#This Row],[d_n]]=0,"",דבד[[#This Row],[b_n]]-E350=E350-E349)),1,""),"")</f>
        <v/>
      </c>
      <c r="R351" t="str">
        <f>IF(IFERROR(LOOKUP(דבד[[#This Row],[ClientID]],קביעויות[דילוג בתוך דילוג]),FALSE)=דבד[[#This Row],[ClientID]],1,"")</f>
        <v/>
      </c>
    </row>
    <row r="352" spans="1:18" x14ac:dyDescent="0.25">
      <c r="A352" t="s">
        <v>29</v>
      </c>
      <c r="B352">
        <v>6</v>
      </c>
      <c r="C352">
        <v>30</v>
      </c>
      <c r="D352">
        <f>דבד[[#This Row],[LengthofCycle]]+1</f>
        <v>31</v>
      </c>
      <c r="E352">
        <f>IF(דבד[[#This Row],[CycleNumber]]&gt;1,דבד[[#This Row],[LengthofCycle]]-C351,"")</f>
        <v>-1</v>
      </c>
      <c r="F352">
        <f>IF(דבד[[#This Row],[CycleNumber]]&gt;2,דבד[[#This Row],[b_n]]-E351,"")</f>
        <v>-5</v>
      </c>
      <c r="G352" t="str">
        <f>IF(דבד[[#This Row],[הפרש דילוג אחרון שנקבע]]&lt;&gt;"",D351+E351+דבד[[#This Row],[הפרש דילוג אחרון שנקבע]],"")</f>
        <v/>
      </c>
      <c r="H352" t="str">
        <f>IF(AND(דבד[[#This Row],[מחזור פעילות]]&lt;&gt;"",דבד[[#This Row],[מחזור פעילות]]&lt;4,דבד[[#This Row],[CycleNumber]]&lt;B353),IF(G353=D353,1,0),"")</f>
        <v/>
      </c>
      <c r="I352" t="str">
        <f>IF(דבד[[#This Row],[CycleNumber]]&gt;B351,IF(דבד[[#This Row],[נשמר הדילוג?]]&lt;&gt;"",דבד[[#This Row],[נשמר הדילוג?]],I351),"")</f>
        <v/>
      </c>
      <c r="J352" t="str">
        <f>IF(דבד[[#This Row],[נשמר הדילוג?]]&lt;&gt;"",1,IF(AND(J351&lt;&gt;"",דבד[[#This Row],[CycleNumber]]&gt;B351,J351&lt;&gt;4),IF(דבד[[#This Row],[f_n]]=דבד[[#This Row],[עד ועד]],1,J351+1),""))</f>
        <v/>
      </c>
      <c r="K352" t="str">
        <f>IF(AND(דבד[[#This Row],[מחזור פעילות]]=1,OR(J351="",דבד[[#This Row],[נשמר הדילוג?]]&lt;&gt;"")),1,IF(דבד[[#This Row],[מחזור פעילות]]&lt;&gt;"",K351+1,""))</f>
        <v/>
      </c>
      <c r="L352" t="str">
        <f>IF(דבד[[#This Row],[מחזור פעילות]]&lt;4,1,"")</f>
        <v/>
      </c>
      <c r="M352" t="str">
        <f>IF(AND(דבד[[#This Row],[ספירת משך וסת]]&lt;&gt;"",דבד[[#This Row],[מחזור פעילות]]&lt;4,OR(דבד[[#This Row],[CycleNumber]]&gt;B353,B353="")),דבד[[#This Row],[ספירת משך וסת]],"")</f>
        <v/>
      </c>
      <c r="N352" t="str">
        <f>IF(AND(דבד[[#This Row],[נשמר הדילוג?]]&lt;&gt;"",J351&lt;&gt;""),1,"")</f>
        <v/>
      </c>
      <c r="P352" t="str">
        <f>IF(דבד[[#This Row],[קביעת דילוג]]=1,דבד[[#This Row],[d_n]],"")</f>
        <v/>
      </c>
      <c r="Q352" t="str">
        <f>IFERROR(IF(AND(דבד[[#This Row],[CycleNumber]]&gt;3,IF(דבד[[#This Row],[d_n]]=0,"",דבד[[#This Row],[b_n]]-E351=E351-E350)),1,""),"")</f>
        <v/>
      </c>
      <c r="R352" t="str">
        <f>IF(IFERROR(LOOKUP(דבד[[#This Row],[ClientID]],קביעויות[דילוג בתוך דילוג]),FALSE)=דבד[[#This Row],[ClientID]],1,"")</f>
        <v/>
      </c>
    </row>
    <row r="353" spans="1:18" x14ac:dyDescent="0.25">
      <c r="A353" t="s">
        <v>29</v>
      </c>
      <c r="B353">
        <v>7</v>
      </c>
      <c r="C353">
        <v>25</v>
      </c>
      <c r="D353">
        <f>דבד[[#This Row],[LengthofCycle]]+1</f>
        <v>26</v>
      </c>
      <c r="E353">
        <f>IF(דבד[[#This Row],[CycleNumber]]&gt;1,דבד[[#This Row],[LengthofCycle]]-C352,"")</f>
        <v>-5</v>
      </c>
      <c r="F353">
        <f>IF(דבד[[#This Row],[CycleNumber]]&gt;2,דבד[[#This Row],[b_n]]-E352,"")</f>
        <v>-4</v>
      </c>
      <c r="G353" t="str">
        <f>IF(דבד[[#This Row],[הפרש דילוג אחרון שנקבע]]&lt;&gt;"",D352+E352+דבד[[#This Row],[הפרש דילוג אחרון שנקבע]],"")</f>
        <v/>
      </c>
      <c r="H353" t="str">
        <f>IF(AND(דבד[[#This Row],[מחזור פעילות]]&lt;&gt;"",דבד[[#This Row],[מחזור פעילות]]&lt;4,דבד[[#This Row],[CycleNumber]]&lt;B354),IF(G354=D354,1,0),"")</f>
        <v/>
      </c>
      <c r="I353" t="str">
        <f>IF(דבד[[#This Row],[CycleNumber]]&gt;B352,IF(דבד[[#This Row],[נשמר הדילוג?]]&lt;&gt;"",דבד[[#This Row],[נשמר הדילוג?]],I352),"")</f>
        <v/>
      </c>
      <c r="J353" t="str">
        <f>IF(דבד[[#This Row],[נשמר הדילוג?]]&lt;&gt;"",1,IF(AND(J352&lt;&gt;"",דבד[[#This Row],[CycleNumber]]&gt;B352,J352&lt;&gt;4),IF(דבד[[#This Row],[f_n]]=דבד[[#This Row],[עד ועד]],1,J352+1),""))</f>
        <v/>
      </c>
      <c r="K353" t="str">
        <f>IF(AND(דבד[[#This Row],[מחזור פעילות]]=1,OR(J352="",דבד[[#This Row],[נשמר הדילוג?]]&lt;&gt;"")),1,IF(דבד[[#This Row],[מחזור פעילות]]&lt;&gt;"",K352+1,""))</f>
        <v/>
      </c>
      <c r="L353" t="str">
        <f>IF(דבד[[#This Row],[מחזור פעילות]]&lt;4,1,"")</f>
        <v/>
      </c>
      <c r="M353" t="str">
        <f>IF(AND(דבד[[#This Row],[ספירת משך וסת]]&lt;&gt;"",דבד[[#This Row],[מחזור פעילות]]&lt;4,OR(דבד[[#This Row],[CycleNumber]]&gt;B354,B354="")),דבד[[#This Row],[ספירת משך וסת]],"")</f>
        <v/>
      </c>
      <c r="N353" t="str">
        <f>IF(AND(דבד[[#This Row],[נשמר הדילוג?]]&lt;&gt;"",J352&lt;&gt;""),1,"")</f>
        <v/>
      </c>
      <c r="P353" t="str">
        <f>IF(דבד[[#This Row],[קביעת דילוג]]=1,דבד[[#This Row],[d_n]],"")</f>
        <v/>
      </c>
      <c r="Q353" t="str">
        <f>IFERROR(IF(AND(דבד[[#This Row],[CycleNumber]]&gt;3,IF(דבד[[#This Row],[d_n]]=0,"",דבד[[#This Row],[b_n]]-E352=E352-E351)),1,""),"")</f>
        <v/>
      </c>
      <c r="R353" t="str">
        <f>IF(IFERROR(LOOKUP(דבד[[#This Row],[ClientID]],קביעויות[דילוג בתוך דילוג]),FALSE)=דבד[[#This Row],[ClientID]],1,"")</f>
        <v/>
      </c>
    </row>
    <row r="354" spans="1:18" x14ac:dyDescent="0.25">
      <c r="A354" t="s">
        <v>29</v>
      </c>
      <c r="B354">
        <v>8</v>
      </c>
      <c r="C354">
        <v>28</v>
      </c>
      <c r="D354">
        <f>דבד[[#This Row],[LengthofCycle]]+1</f>
        <v>29</v>
      </c>
      <c r="E354">
        <f>IF(דבד[[#This Row],[CycleNumber]]&gt;1,דבד[[#This Row],[LengthofCycle]]-C353,"")</f>
        <v>3</v>
      </c>
      <c r="F354">
        <f>IF(דבד[[#This Row],[CycleNumber]]&gt;2,דבד[[#This Row],[b_n]]-E353,"")</f>
        <v>8</v>
      </c>
      <c r="G354" t="str">
        <f>IF(דבד[[#This Row],[הפרש דילוג אחרון שנקבע]]&lt;&gt;"",D353+E353+דבד[[#This Row],[הפרש דילוג אחרון שנקבע]],"")</f>
        <v/>
      </c>
      <c r="H354" t="str">
        <f>IF(AND(דבד[[#This Row],[מחזור פעילות]]&lt;&gt;"",דבד[[#This Row],[מחזור פעילות]]&lt;4,דבד[[#This Row],[CycleNumber]]&lt;B355),IF(G355=D355,1,0),"")</f>
        <v/>
      </c>
      <c r="I354" t="str">
        <f>IF(דבד[[#This Row],[CycleNumber]]&gt;B353,IF(דבד[[#This Row],[נשמר הדילוג?]]&lt;&gt;"",דבד[[#This Row],[נשמר הדילוג?]],I353),"")</f>
        <v/>
      </c>
      <c r="J354" t="str">
        <f>IF(דבד[[#This Row],[נשמר הדילוג?]]&lt;&gt;"",1,IF(AND(J353&lt;&gt;"",דבד[[#This Row],[CycleNumber]]&gt;B353,J353&lt;&gt;4),IF(דבד[[#This Row],[f_n]]=דבד[[#This Row],[עד ועד]],1,J353+1),""))</f>
        <v/>
      </c>
      <c r="K354" t="str">
        <f>IF(AND(דבד[[#This Row],[מחזור פעילות]]=1,OR(J353="",דבד[[#This Row],[נשמר הדילוג?]]&lt;&gt;"")),1,IF(דבד[[#This Row],[מחזור פעילות]]&lt;&gt;"",K353+1,""))</f>
        <v/>
      </c>
      <c r="L354" t="str">
        <f>IF(דבד[[#This Row],[מחזור פעילות]]&lt;4,1,"")</f>
        <v/>
      </c>
      <c r="M354" t="str">
        <f>IF(AND(דבד[[#This Row],[ספירת משך וסת]]&lt;&gt;"",דבד[[#This Row],[מחזור פעילות]]&lt;4,OR(דבד[[#This Row],[CycleNumber]]&gt;B355,B355="")),דבד[[#This Row],[ספירת משך וסת]],"")</f>
        <v/>
      </c>
      <c r="N354" t="str">
        <f>IF(AND(דבד[[#This Row],[נשמר הדילוג?]]&lt;&gt;"",J353&lt;&gt;""),1,"")</f>
        <v/>
      </c>
      <c r="P354" t="str">
        <f>IF(דבד[[#This Row],[קביעת דילוג]]=1,דבד[[#This Row],[d_n]],"")</f>
        <v/>
      </c>
      <c r="Q354" t="str">
        <f>IFERROR(IF(AND(דבד[[#This Row],[CycleNumber]]&gt;3,IF(דבד[[#This Row],[d_n]]=0,"",דבד[[#This Row],[b_n]]-E353=E353-E352)),1,""),"")</f>
        <v/>
      </c>
      <c r="R354" t="str">
        <f>IF(IFERROR(LOOKUP(דבד[[#This Row],[ClientID]],קביעויות[דילוג בתוך דילוג]),FALSE)=דבד[[#This Row],[ClientID]],1,"")</f>
        <v/>
      </c>
    </row>
    <row r="355" spans="1:18" x14ac:dyDescent="0.25">
      <c r="A355" t="s">
        <v>29</v>
      </c>
      <c r="B355">
        <v>9</v>
      </c>
      <c r="C355">
        <v>30</v>
      </c>
      <c r="D355">
        <f>דבד[[#This Row],[LengthofCycle]]+1</f>
        <v>31</v>
      </c>
      <c r="E355">
        <f>IF(דבד[[#This Row],[CycleNumber]]&gt;1,דבד[[#This Row],[LengthofCycle]]-C354,"")</f>
        <v>2</v>
      </c>
      <c r="F355">
        <f>IF(דבד[[#This Row],[CycleNumber]]&gt;2,דבד[[#This Row],[b_n]]-E354,"")</f>
        <v>-1</v>
      </c>
      <c r="G355" t="str">
        <f>IF(דבד[[#This Row],[הפרש דילוג אחרון שנקבע]]&lt;&gt;"",D354+E354+דבד[[#This Row],[הפרש דילוג אחרון שנקבע]],"")</f>
        <v/>
      </c>
      <c r="H355" t="str">
        <f>IF(AND(דבד[[#This Row],[מחזור פעילות]]&lt;&gt;"",דבד[[#This Row],[מחזור פעילות]]&lt;4,דבד[[#This Row],[CycleNumber]]&lt;B356),IF(G356=D356,1,0),"")</f>
        <v/>
      </c>
      <c r="I355" t="str">
        <f>IF(דבד[[#This Row],[CycleNumber]]&gt;B354,IF(דבד[[#This Row],[נשמר הדילוג?]]&lt;&gt;"",דבד[[#This Row],[נשמר הדילוג?]],I354),"")</f>
        <v/>
      </c>
      <c r="J355" t="str">
        <f>IF(דבד[[#This Row],[נשמר הדילוג?]]&lt;&gt;"",1,IF(AND(J354&lt;&gt;"",דבד[[#This Row],[CycleNumber]]&gt;B354,J354&lt;&gt;4),IF(דבד[[#This Row],[f_n]]=דבד[[#This Row],[עד ועד]],1,J354+1),""))</f>
        <v/>
      </c>
      <c r="K355" t="str">
        <f>IF(AND(דבד[[#This Row],[מחזור פעילות]]=1,OR(J354="",דבד[[#This Row],[נשמר הדילוג?]]&lt;&gt;"")),1,IF(דבד[[#This Row],[מחזור פעילות]]&lt;&gt;"",K354+1,""))</f>
        <v/>
      </c>
      <c r="L355" t="str">
        <f>IF(דבד[[#This Row],[מחזור פעילות]]&lt;4,1,"")</f>
        <v/>
      </c>
      <c r="M355" t="str">
        <f>IF(AND(דבד[[#This Row],[ספירת משך וסת]]&lt;&gt;"",דבד[[#This Row],[מחזור פעילות]]&lt;4,OR(דבד[[#This Row],[CycleNumber]]&gt;B356,B356="")),דבד[[#This Row],[ספירת משך וסת]],"")</f>
        <v/>
      </c>
      <c r="N355" t="str">
        <f>IF(AND(דבד[[#This Row],[נשמר הדילוג?]]&lt;&gt;"",J354&lt;&gt;""),1,"")</f>
        <v/>
      </c>
      <c r="P355" t="str">
        <f>IF(דבד[[#This Row],[קביעת דילוג]]=1,דבד[[#This Row],[d_n]],"")</f>
        <v/>
      </c>
      <c r="Q355" t="str">
        <f>IFERROR(IF(AND(דבד[[#This Row],[CycleNumber]]&gt;3,IF(דבד[[#This Row],[d_n]]=0,"",דבד[[#This Row],[b_n]]-E354=E354-E353)),1,""),"")</f>
        <v/>
      </c>
      <c r="R355" t="str">
        <f>IF(IFERROR(LOOKUP(דבד[[#This Row],[ClientID]],קביעויות[דילוג בתוך דילוג]),FALSE)=דבד[[#This Row],[ClientID]],1,"")</f>
        <v/>
      </c>
    </row>
    <row r="356" spans="1:18" x14ac:dyDescent="0.25">
      <c r="A356" t="s">
        <v>29</v>
      </c>
      <c r="B356">
        <v>10</v>
      </c>
      <c r="C356">
        <v>28</v>
      </c>
      <c r="D356">
        <f>דבד[[#This Row],[LengthofCycle]]+1</f>
        <v>29</v>
      </c>
      <c r="E356">
        <f>IF(דבד[[#This Row],[CycleNumber]]&gt;1,דבד[[#This Row],[LengthofCycle]]-C355,"")</f>
        <v>-2</v>
      </c>
      <c r="F356">
        <f>IF(דבד[[#This Row],[CycleNumber]]&gt;2,דבד[[#This Row],[b_n]]-E355,"")</f>
        <v>-4</v>
      </c>
      <c r="G356" t="str">
        <f>IF(דבד[[#This Row],[הפרש דילוג אחרון שנקבע]]&lt;&gt;"",D355+E355+דבד[[#This Row],[הפרש דילוג אחרון שנקבע]],"")</f>
        <v/>
      </c>
      <c r="H356" t="str">
        <f>IF(AND(דבד[[#This Row],[מחזור פעילות]]&lt;&gt;"",דבד[[#This Row],[מחזור פעילות]]&lt;4,דבד[[#This Row],[CycleNumber]]&lt;B357),IF(G357=D357,1,0),"")</f>
        <v/>
      </c>
      <c r="I356" t="str">
        <f>IF(דבד[[#This Row],[CycleNumber]]&gt;B355,IF(דבד[[#This Row],[נשמר הדילוג?]]&lt;&gt;"",דבד[[#This Row],[נשמר הדילוג?]],I355),"")</f>
        <v/>
      </c>
      <c r="J356" t="str">
        <f>IF(דבד[[#This Row],[נשמר הדילוג?]]&lt;&gt;"",1,IF(AND(J355&lt;&gt;"",דבד[[#This Row],[CycleNumber]]&gt;B355,J355&lt;&gt;4),IF(דבד[[#This Row],[f_n]]=דבד[[#This Row],[עד ועד]],1,J355+1),""))</f>
        <v/>
      </c>
      <c r="K356" t="str">
        <f>IF(AND(דבד[[#This Row],[מחזור פעילות]]=1,OR(J355="",דבד[[#This Row],[נשמר הדילוג?]]&lt;&gt;"")),1,IF(דבד[[#This Row],[מחזור פעילות]]&lt;&gt;"",K355+1,""))</f>
        <v/>
      </c>
      <c r="L356" t="str">
        <f>IF(דבד[[#This Row],[מחזור פעילות]]&lt;4,1,"")</f>
        <v/>
      </c>
      <c r="M356" t="str">
        <f>IF(AND(דבד[[#This Row],[ספירת משך וסת]]&lt;&gt;"",דבד[[#This Row],[מחזור פעילות]]&lt;4,OR(דבד[[#This Row],[CycleNumber]]&gt;B357,B357="")),דבד[[#This Row],[ספירת משך וסת]],"")</f>
        <v/>
      </c>
      <c r="N356" t="str">
        <f>IF(AND(דבד[[#This Row],[נשמר הדילוג?]]&lt;&gt;"",J355&lt;&gt;""),1,"")</f>
        <v/>
      </c>
      <c r="P356" t="str">
        <f>IF(דבד[[#This Row],[קביעת דילוג]]=1,דבד[[#This Row],[d_n]],"")</f>
        <v/>
      </c>
      <c r="Q356" t="str">
        <f>IFERROR(IF(AND(דבד[[#This Row],[CycleNumber]]&gt;3,IF(דבד[[#This Row],[d_n]]=0,"",דבד[[#This Row],[b_n]]-E355=E355-E354)),1,""),"")</f>
        <v/>
      </c>
      <c r="R356" t="str">
        <f>IF(IFERROR(LOOKUP(דבד[[#This Row],[ClientID]],קביעויות[דילוג בתוך דילוג]),FALSE)=דבד[[#This Row],[ClientID]],1,"")</f>
        <v/>
      </c>
    </row>
    <row r="357" spans="1:18" x14ac:dyDescent="0.25">
      <c r="A357" t="s">
        <v>29</v>
      </c>
      <c r="B357">
        <v>11</v>
      </c>
      <c r="C357">
        <v>26</v>
      </c>
      <c r="D357">
        <f>דבד[[#This Row],[LengthofCycle]]+1</f>
        <v>27</v>
      </c>
      <c r="E357">
        <f>IF(דבד[[#This Row],[CycleNumber]]&gt;1,דבד[[#This Row],[LengthofCycle]]-C356,"")</f>
        <v>-2</v>
      </c>
      <c r="F357">
        <f>IF(דבד[[#This Row],[CycleNumber]]&gt;2,דבד[[#This Row],[b_n]]-E356,"")</f>
        <v>0</v>
      </c>
      <c r="G357" t="str">
        <f>IF(דבד[[#This Row],[הפרש דילוג אחרון שנקבע]]&lt;&gt;"",D356+E356+דבד[[#This Row],[הפרש דילוג אחרון שנקבע]],"")</f>
        <v/>
      </c>
      <c r="H357" t="str">
        <f>IF(AND(דבד[[#This Row],[מחזור פעילות]]&lt;&gt;"",דבד[[#This Row],[מחזור פעילות]]&lt;4,דבד[[#This Row],[CycleNumber]]&lt;B358),IF(G358=D358,1,0),"")</f>
        <v/>
      </c>
      <c r="I357" t="str">
        <f>IF(דבד[[#This Row],[CycleNumber]]&gt;B356,IF(דבד[[#This Row],[נשמר הדילוג?]]&lt;&gt;"",דבד[[#This Row],[נשמר הדילוג?]],I356),"")</f>
        <v/>
      </c>
      <c r="J357" t="str">
        <f>IF(דבד[[#This Row],[נשמר הדילוג?]]&lt;&gt;"",1,IF(AND(J356&lt;&gt;"",דבד[[#This Row],[CycleNumber]]&gt;B356,J356&lt;&gt;4),IF(דבד[[#This Row],[f_n]]=דבד[[#This Row],[עד ועד]],1,J356+1),""))</f>
        <v/>
      </c>
      <c r="K357" t="str">
        <f>IF(AND(דבד[[#This Row],[מחזור פעילות]]=1,OR(J356="",דבד[[#This Row],[נשמר הדילוג?]]&lt;&gt;"")),1,IF(דבד[[#This Row],[מחזור פעילות]]&lt;&gt;"",K356+1,""))</f>
        <v/>
      </c>
      <c r="L357" t="str">
        <f>IF(דבד[[#This Row],[מחזור פעילות]]&lt;4,1,"")</f>
        <v/>
      </c>
      <c r="M357" t="str">
        <f>IF(AND(דבד[[#This Row],[ספירת משך וסת]]&lt;&gt;"",דבד[[#This Row],[מחזור פעילות]]&lt;4,OR(דבד[[#This Row],[CycleNumber]]&gt;B358,B358="")),דבד[[#This Row],[ספירת משך וסת]],"")</f>
        <v/>
      </c>
      <c r="N357" t="str">
        <f>IF(AND(דבד[[#This Row],[נשמר הדילוג?]]&lt;&gt;"",J356&lt;&gt;""),1,"")</f>
        <v/>
      </c>
      <c r="P357" t="str">
        <f>IF(דבד[[#This Row],[קביעת דילוג]]=1,דבד[[#This Row],[d_n]],"")</f>
        <v/>
      </c>
      <c r="Q357" t="str">
        <f>IFERROR(IF(AND(דבד[[#This Row],[CycleNumber]]&gt;3,IF(דבד[[#This Row],[d_n]]=0,"",דבד[[#This Row],[b_n]]-E356=E356-E355)),1,""),"")</f>
        <v/>
      </c>
      <c r="R357" t="str">
        <f>IF(IFERROR(LOOKUP(דבד[[#This Row],[ClientID]],קביעויות[דילוג בתוך דילוג]),FALSE)=דבד[[#This Row],[ClientID]],1,"")</f>
        <v/>
      </c>
    </row>
    <row r="358" spans="1:18" x14ac:dyDescent="0.25">
      <c r="A358" t="s">
        <v>29</v>
      </c>
      <c r="B358">
        <v>12</v>
      </c>
      <c r="C358">
        <v>30</v>
      </c>
      <c r="D358">
        <f>דבד[[#This Row],[LengthofCycle]]+1</f>
        <v>31</v>
      </c>
      <c r="E358">
        <f>IF(דבד[[#This Row],[CycleNumber]]&gt;1,דבד[[#This Row],[LengthofCycle]]-C357,"")</f>
        <v>4</v>
      </c>
      <c r="F358">
        <f>IF(דבד[[#This Row],[CycleNumber]]&gt;2,דבד[[#This Row],[b_n]]-E357,"")</f>
        <v>6</v>
      </c>
      <c r="G358" t="str">
        <f>IF(דבד[[#This Row],[הפרש דילוג אחרון שנקבע]]&lt;&gt;"",D357+E357+דבד[[#This Row],[הפרש דילוג אחרון שנקבע]],"")</f>
        <v/>
      </c>
      <c r="H358" t="str">
        <f>IF(AND(דבד[[#This Row],[מחזור פעילות]]&lt;&gt;"",דבד[[#This Row],[מחזור פעילות]]&lt;4,דבד[[#This Row],[CycleNumber]]&lt;B359),IF(G359=D359,1,0),"")</f>
        <v/>
      </c>
      <c r="I358" t="str">
        <f>IF(דבד[[#This Row],[CycleNumber]]&gt;B357,IF(דבד[[#This Row],[נשמר הדילוג?]]&lt;&gt;"",דבד[[#This Row],[נשמר הדילוג?]],I357),"")</f>
        <v/>
      </c>
      <c r="J358" t="str">
        <f>IF(דבד[[#This Row],[נשמר הדילוג?]]&lt;&gt;"",1,IF(AND(J357&lt;&gt;"",דבד[[#This Row],[CycleNumber]]&gt;B357,J357&lt;&gt;4),IF(דבד[[#This Row],[f_n]]=דבד[[#This Row],[עד ועד]],1,J357+1),""))</f>
        <v/>
      </c>
      <c r="K358" t="str">
        <f>IF(AND(דבד[[#This Row],[מחזור פעילות]]=1,OR(J357="",דבד[[#This Row],[נשמר הדילוג?]]&lt;&gt;"")),1,IF(דבד[[#This Row],[מחזור פעילות]]&lt;&gt;"",K357+1,""))</f>
        <v/>
      </c>
      <c r="L358" t="str">
        <f>IF(דבד[[#This Row],[מחזור פעילות]]&lt;4,1,"")</f>
        <v/>
      </c>
      <c r="M358" t="str">
        <f>IF(AND(דבד[[#This Row],[ספירת משך וסת]]&lt;&gt;"",דבד[[#This Row],[מחזור פעילות]]&lt;4,OR(דבד[[#This Row],[CycleNumber]]&gt;B359,B359="")),דבד[[#This Row],[ספירת משך וסת]],"")</f>
        <v/>
      </c>
      <c r="N358" t="str">
        <f>IF(AND(דבד[[#This Row],[נשמר הדילוג?]]&lt;&gt;"",J357&lt;&gt;""),1,"")</f>
        <v/>
      </c>
      <c r="P358" t="str">
        <f>IF(דבד[[#This Row],[קביעת דילוג]]=1,דבד[[#This Row],[d_n]],"")</f>
        <v/>
      </c>
      <c r="Q358" t="str">
        <f>IFERROR(IF(AND(דבד[[#This Row],[CycleNumber]]&gt;3,IF(דבד[[#This Row],[d_n]]=0,"",דבד[[#This Row],[b_n]]-E357=E357-E356)),1,""),"")</f>
        <v/>
      </c>
      <c r="R358" t="str">
        <f>IF(IFERROR(LOOKUP(דבד[[#This Row],[ClientID]],קביעויות[דילוג בתוך דילוג]),FALSE)=דבד[[#This Row],[ClientID]],1,"")</f>
        <v/>
      </c>
    </row>
    <row r="359" spans="1:18" x14ac:dyDescent="0.25">
      <c r="A359" t="s">
        <v>29</v>
      </c>
      <c r="B359">
        <v>13</v>
      </c>
      <c r="C359">
        <v>27</v>
      </c>
      <c r="D359">
        <f>דבד[[#This Row],[LengthofCycle]]+1</f>
        <v>28</v>
      </c>
      <c r="E359">
        <f>IF(דבד[[#This Row],[CycleNumber]]&gt;1,דבד[[#This Row],[LengthofCycle]]-C358,"")</f>
        <v>-3</v>
      </c>
      <c r="F359">
        <f>IF(דבד[[#This Row],[CycleNumber]]&gt;2,דבד[[#This Row],[b_n]]-E358,"")</f>
        <v>-7</v>
      </c>
      <c r="G359" t="str">
        <f>IF(דבד[[#This Row],[הפרש דילוג אחרון שנקבע]]&lt;&gt;"",D358+E358+דבד[[#This Row],[הפרש דילוג אחרון שנקבע]],"")</f>
        <v/>
      </c>
      <c r="H359" t="str">
        <f>IF(AND(דבד[[#This Row],[מחזור פעילות]]&lt;&gt;"",דבד[[#This Row],[מחזור פעילות]]&lt;4,דבד[[#This Row],[CycleNumber]]&lt;B360),IF(G360=D360,1,0),"")</f>
        <v/>
      </c>
      <c r="I359" t="str">
        <f>IF(דבד[[#This Row],[CycleNumber]]&gt;B358,IF(דבד[[#This Row],[נשמר הדילוג?]]&lt;&gt;"",דבד[[#This Row],[נשמר הדילוג?]],I358),"")</f>
        <v/>
      </c>
      <c r="J359" t="str">
        <f>IF(דבד[[#This Row],[נשמר הדילוג?]]&lt;&gt;"",1,IF(AND(J358&lt;&gt;"",דבד[[#This Row],[CycleNumber]]&gt;B358,J358&lt;&gt;4),IF(דבד[[#This Row],[f_n]]=דבד[[#This Row],[עד ועד]],1,J358+1),""))</f>
        <v/>
      </c>
      <c r="K359" t="str">
        <f>IF(AND(דבד[[#This Row],[מחזור פעילות]]=1,OR(J358="",דבד[[#This Row],[נשמר הדילוג?]]&lt;&gt;"")),1,IF(דבד[[#This Row],[מחזור פעילות]]&lt;&gt;"",K358+1,""))</f>
        <v/>
      </c>
      <c r="L359" t="str">
        <f>IF(דבד[[#This Row],[מחזור פעילות]]&lt;4,1,"")</f>
        <v/>
      </c>
      <c r="M359" t="str">
        <f>IF(AND(דבד[[#This Row],[ספירת משך וסת]]&lt;&gt;"",דבד[[#This Row],[מחזור פעילות]]&lt;4,OR(דבד[[#This Row],[CycleNumber]]&gt;B360,B360="")),דבד[[#This Row],[ספירת משך וסת]],"")</f>
        <v/>
      </c>
      <c r="N359" t="str">
        <f>IF(AND(דבד[[#This Row],[נשמר הדילוג?]]&lt;&gt;"",J358&lt;&gt;""),1,"")</f>
        <v/>
      </c>
      <c r="P359" t="str">
        <f>IF(דבד[[#This Row],[קביעת דילוג]]=1,דבד[[#This Row],[d_n]],"")</f>
        <v/>
      </c>
      <c r="Q359" t="str">
        <f>IFERROR(IF(AND(דבד[[#This Row],[CycleNumber]]&gt;3,IF(דבד[[#This Row],[d_n]]=0,"",דבד[[#This Row],[b_n]]-E358=E358-E357)),1,""),"")</f>
        <v/>
      </c>
      <c r="R359" t="str">
        <f>IF(IFERROR(LOOKUP(דבד[[#This Row],[ClientID]],קביעויות[דילוג בתוך דילוג]),FALSE)=דבד[[#This Row],[ClientID]],1,"")</f>
        <v/>
      </c>
    </row>
    <row r="360" spans="1:18" x14ac:dyDescent="0.25">
      <c r="A360" t="s">
        <v>30</v>
      </c>
      <c r="B360">
        <v>1</v>
      </c>
      <c r="C360">
        <v>32</v>
      </c>
      <c r="D360">
        <f>דבד[[#This Row],[LengthofCycle]]+1</f>
        <v>33</v>
      </c>
      <c r="E360" t="str">
        <f>IF(דבד[[#This Row],[CycleNumber]]&gt;1,דבד[[#This Row],[LengthofCycle]]-C359,"")</f>
        <v/>
      </c>
      <c r="F360" t="str">
        <f>IF(דבד[[#This Row],[CycleNumber]]&gt;2,דבד[[#This Row],[b_n]]-E359,"")</f>
        <v/>
      </c>
      <c r="G360" t="str">
        <f>IF(דבד[[#This Row],[הפרש דילוג אחרון שנקבע]]&lt;&gt;"",D359+E359+דבד[[#This Row],[הפרש דילוג אחרון שנקבע]],"")</f>
        <v/>
      </c>
      <c r="H360" t="str">
        <f>IF(AND(דבד[[#This Row],[מחזור פעילות]]&lt;&gt;"",דבד[[#This Row],[מחזור פעילות]]&lt;4,דבד[[#This Row],[CycleNumber]]&lt;B361),IF(G361=D361,1,0),"")</f>
        <v/>
      </c>
      <c r="I360" t="str">
        <f>IF(דבד[[#This Row],[CycleNumber]]&gt;B359,IF(דבד[[#This Row],[נשמר הדילוג?]]&lt;&gt;"",דבד[[#This Row],[נשמר הדילוג?]],I359),"")</f>
        <v/>
      </c>
      <c r="J360" t="str">
        <f>IF(דבד[[#This Row],[נשמר הדילוג?]]&lt;&gt;"",1,IF(AND(J359&lt;&gt;"",דבד[[#This Row],[CycleNumber]]&gt;B359,J359&lt;&gt;4),IF(דבד[[#This Row],[f_n]]=דבד[[#This Row],[עד ועד]],1,J359+1),""))</f>
        <v/>
      </c>
      <c r="K360" t="str">
        <f>IF(AND(דבד[[#This Row],[מחזור פעילות]]=1,OR(J359="",דבד[[#This Row],[נשמר הדילוג?]]&lt;&gt;"")),1,IF(דבד[[#This Row],[מחזור פעילות]]&lt;&gt;"",K359+1,""))</f>
        <v/>
      </c>
      <c r="L360" t="str">
        <f>IF(דבד[[#This Row],[מחזור פעילות]]&lt;4,1,"")</f>
        <v/>
      </c>
      <c r="M360" t="str">
        <f>IF(AND(דבד[[#This Row],[ספירת משך וסת]]&lt;&gt;"",דבד[[#This Row],[מחזור פעילות]]&lt;4,OR(דבד[[#This Row],[CycleNumber]]&gt;B361,B361="")),דבד[[#This Row],[ספירת משך וסת]],"")</f>
        <v/>
      </c>
      <c r="N360" t="str">
        <f>IF(AND(דבד[[#This Row],[נשמר הדילוג?]]&lt;&gt;"",J359&lt;&gt;""),1,"")</f>
        <v/>
      </c>
      <c r="P360" t="str">
        <f>IF(דבד[[#This Row],[קביעת דילוג]]=1,דבד[[#This Row],[d_n]],"")</f>
        <v/>
      </c>
      <c r="Q360" t="str">
        <f>IFERROR(IF(AND(דבד[[#This Row],[CycleNumber]]&gt;3,IF(דבד[[#This Row],[d_n]]=0,"",דבד[[#This Row],[b_n]]-E359=E359-E358)),1,""),"")</f>
        <v/>
      </c>
      <c r="R360" t="str">
        <f>IF(IFERROR(LOOKUP(דבד[[#This Row],[ClientID]],קביעויות[דילוג בתוך דילוג]),FALSE)=דבד[[#This Row],[ClientID]],1,"")</f>
        <v/>
      </c>
    </row>
    <row r="361" spans="1:18" x14ac:dyDescent="0.25">
      <c r="A361" t="s">
        <v>30</v>
      </c>
      <c r="B361">
        <v>2</v>
      </c>
      <c r="C361">
        <v>30</v>
      </c>
      <c r="D361">
        <f>דבד[[#This Row],[LengthofCycle]]+1</f>
        <v>31</v>
      </c>
      <c r="E361">
        <f>IF(דבד[[#This Row],[CycleNumber]]&gt;1,דבד[[#This Row],[LengthofCycle]]-C360,"")</f>
        <v>-2</v>
      </c>
      <c r="F361" t="str">
        <f>IF(דבד[[#This Row],[CycleNumber]]&gt;2,דבד[[#This Row],[b_n]]-E360,"")</f>
        <v/>
      </c>
      <c r="G361" t="str">
        <f>IF(דבד[[#This Row],[הפרש דילוג אחרון שנקבע]]&lt;&gt;"",D360+E360+דבד[[#This Row],[הפרש דילוג אחרון שנקבע]],"")</f>
        <v/>
      </c>
      <c r="H361" t="str">
        <f>IF(AND(דבד[[#This Row],[מחזור פעילות]]&lt;&gt;"",דבד[[#This Row],[מחזור פעילות]]&lt;4,דבד[[#This Row],[CycleNumber]]&lt;B362),IF(G362=D362,1,0),"")</f>
        <v/>
      </c>
      <c r="I361" t="str">
        <f>IF(דבד[[#This Row],[CycleNumber]]&gt;B360,IF(דבד[[#This Row],[נשמר הדילוג?]]&lt;&gt;"",דבד[[#This Row],[נשמר הדילוג?]],I360),"")</f>
        <v/>
      </c>
      <c r="J361" t="str">
        <f>IF(דבד[[#This Row],[נשמר הדילוג?]]&lt;&gt;"",1,IF(AND(J360&lt;&gt;"",דבד[[#This Row],[CycleNumber]]&gt;B360,J360&lt;&gt;4),IF(דבד[[#This Row],[f_n]]=דבד[[#This Row],[עד ועד]],1,J360+1),""))</f>
        <v/>
      </c>
      <c r="K361" t="str">
        <f>IF(AND(דבד[[#This Row],[מחזור פעילות]]=1,OR(J360="",דבד[[#This Row],[נשמר הדילוג?]]&lt;&gt;"")),1,IF(דבד[[#This Row],[מחזור פעילות]]&lt;&gt;"",K360+1,""))</f>
        <v/>
      </c>
      <c r="L361" t="str">
        <f>IF(דבד[[#This Row],[מחזור פעילות]]&lt;4,1,"")</f>
        <v/>
      </c>
      <c r="M361" t="str">
        <f>IF(AND(דבד[[#This Row],[ספירת משך וסת]]&lt;&gt;"",דבד[[#This Row],[מחזור פעילות]]&lt;4,OR(דבד[[#This Row],[CycleNumber]]&gt;B362,B362="")),דבד[[#This Row],[ספירת משך וסת]],"")</f>
        <v/>
      </c>
      <c r="N361" t="str">
        <f>IF(AND(דבד[[#This Row],[נשמר הדילוג?]]&lt;&gt;"",J360&lt;&gt;""),1,"")</f>
        <v/>
      </c>
      <c r="P361" t="str">
        <f>IF(דבד[[#This Row],[קביעת דילוג]]=1,דבד[[#This Row],[d_n]],"")</f>
        <v/>
      </c>
      <c r="Q361" t="str">
        <f>IFERROR(IF(AND(דבד[[#This Row],[CycleNumber]]&gt;3,IF(דבד[[#This Row],[d_n]]=0,"",דבד[[#This Row],[b_n]]-E360=E360-E359)),1,""),"")</f>
        <v/>
      </c>
      <c r="R361" t="str">
        <f>IF(IFERROR(LOOKUP(דבד[[#This Row],[ClientID]],קביעויות[דילוג בתוך דילוג]),FALSE)=דבד[[#This Row],[ClientID]],1,"")</f>
        <v/>
      </c>
    </row>
    <row r="362" spans="1:18" x14ac:dyDescent="0.25">
      <c r="A362" t="s">
        <v>30</v>
      </c>
      <c r="B362">
        <v>3</v>
      </c>
      <c r="C362">
        <v>27</v>
      </c>
      <c r="D362">
        <f>דבד[[#This Row],[LengthofCycle]]+1</f>
        <v>28</v>
      </c>
      <c r="E362">
        <f>IF(דבד[[#This Row],[CycleNumber]]&gt;1,דבד[[#This Row],[LengthofCycle]]-C361,"")</f>
        <v>-3</v>
      </c>
      <c r="F362">
        <f>IF(דבד[[#This Row],[CycleNumber]]&gt;2,דבד[[#This Row],[b_n]]-E361,"")</f>
        <v>-1</v>
      </c>
      <c r="G362" t="str">
        <f>IF(דבד[[#This Row],[הפרש דילוג אחרון שנקבע]]&lt;&gt;"",D361+E361+דבד[[#This Row],[הפרש דילוג אחרון שנקבע]],"")</f>
        <v/>
      </c>
      <c r="H362" t="str">
        <f>IF(AND(דבד[[#This Row],[מחזור פעילות]]&lt;&gt;"",דבד[[#This Row],[מחזור פעילות]]&lt;4,דבד[[#This Row],[CycleNumber]]&lt;B363),IF(G363=D363,1,0),"")</f>
        <v/>
      </c>
      <c r="I362" t="str">
        <f>IF(דבד[[#This Row],[CycleNumber]]&gt;B361,IF(דבד[[#This Row],[נשמר הדילוג?]]&lt;&gt;"",דבד[[#This Row],[נשמר הדילוג?]],I361),"")</f>
        <v/>
      </c>
      <c r="J362" t="str">
        <f>IF(דבד[[#This Row],[נשמר הדילוג?]]&lt;&gt;"",1,IF(AND(J361&lt;&gt;"",דבד[[#This Row],[CycleNumber]]&gt;B361,J361&lt;&gt;4),IF(דבד[[#This Row],[f_n]]=דבד[[#This Row],[עד ועד]],1,J361+1),""))</f>
        <v/>
      </c>
      <c r="K362" t="str">
        <f>IF(AND(דבד[[#This Row],[מחזור פעילות]]=1,OR(J361="",דבד[[#This Row],[נשמר הדילוג?]]&lt;&gt;"")),1,IF(דבד[[#This Row],[מחזור פעילות]]&lt;&gt;"",K361+1,""))</f>
        <v/>
      </c>
      <c r="L362" t="str">
        <f>IF(דבד[[#This Row],[מחזור פעילות]]&lt;4,1,"")</f>
        <v/>
      </c>
      <c r="M362" t="str">
        <f>IF(AND(דבד[[#This Row],[ספירת משך וסת]]&lt;&gt;"",דבד[[#This Row],[מחזור פעילות]]&lt;4,OR(דבד[[#This Row],[CycleNumber]]&gt;B363,B363="")),דבד[[#This Row],[ספירת משך וסת]],"")</f>
        <v/>
      </c>
      <c r="N362" t="str">
        <f>IF(AND(דבד[[#This Row],[נשמר הדילוג?]]&lt;&gt;"",J361&lt;&gt;""),1,"")</f>
        <v/>
      </c>
      <c r="P362" t="str">
        <f>IF(דבד[[#This Row],[קביעת דילוג]]=1,דבד[[#This Row],[d_n]],"")</f>
        <v/>
      </c>
      <c r="Q362" t="str">
        <f>IFERROR(IF(AND(דבד[[#This Row],[CycleNumber]]&gt;3,IF(דבד[[#This Row],[d_n]]=0,"",דבד[[#This Row],[b_n]]-E361=E361-E360)),1,""),"")</f>
        <v/>
      </c>
      <c r="R362" t="str">
        <f>IF(IFERROR(LOOKUP(דבד[[#This Row],[ClientID]],קביעויות[דילוג בתוך דילוג]),FALSE)=דבד[[#This Row],[ClientID]],1,"")</f>
        <v/>
      </c>
    </row>
    <row r="363" spans="1:18" x14ac:dyDescent="0.25">
      <c r="A363" t="s">
        <v>30</v>
      </c>
      <c r="B363">
        <v>4</v>
      </c>
      <c r="C363">
        <v>29</v>
      </c>
      <c r="D363">
        <f>דבד[[#This Row],[LengthofCycle]]+1</f>
        <v>30</v>
      </c>
      <c r="E363">
        <f>IF(דבד[[#This Row],[CycleNumber]]&gt;1,דבד[[#This Row],[LengthofCycle]]-C362,"")</f>
        <v>2</v>
      </c>
      <c r="F363">
        <f>IF(דבד[[#This Row],[CycleNumber]]&gt;2,דבד[[#This Row],[b_n]]-E362,"")</f>
        <v>5</v>
      </c>
      <c r="G363" t="str">
        <f>IF(דבד[[#This Row],[הפרש דילוג אחרון שנקבע]]&lt;&gt;"",D362+E362+דבד[[#This Row],[הפרש דילוג אחרון שנקבע]],"")</f>
        <v/>
      </c>
      <c r="H363" t="str">
        <f>IF(AND(דבד[[#This Row],[מחזור פעילות]]&lt;&gt;"",דבד[[#This Row],[מחזור פעילות]]&lt;4,דבד[[#This Row],[CycleNumber]]&lt;B364),IF(G364=D364,1,0),"")</f>
        <v/>
      </c>
      <c r="I363" t="str">
        <f>IF(דבד[[#This Row],[CycleNumber]]&gt;B362,IF(דבד[[#This Row],[נשמר הדילוג?]]&lt;&gt;"",דבד[[#This Row],[נשמר הדילוג?]],I362),"")</f>
        <v/>
      </c>
      <c r="J363" t="str">
        <f>IF(דבד[[#This Row],[נשמר הדילוג?]]&lt;&gt;"",1,IF(AND(J362&lt;&gt;"",דבד[[#This Row],[CycleNumber]]&gt;B362,J362&lt;&gt;4),IF(דבד[[#This Row],[f_n]]=דבד[[#This Row],[עד ועד]],1,J362+1),""))</f>
        <v/>
      </c>
      <c r="K363" t="str">
        <f>IF(AND(דבד[[#This Row],[מחזור פעילות]]=1,OR(J362="",דבד[[#This Row],[נשמר הדילוג?]]&lt;&gt;"")),1,IF(דבד[[#This Row],[מחזור פעילות]]&lt;&gt;"",K362+1,""))</f>
        <v/>
      </c>
      <c r="L363" t="str">
        <f>IF(דבד[[#This Row],[מחזור פעילות]]&lt;4,1,"")</f>
        <v/>
      </c>
      <c r="M363" t="str">
        <f>IF(AND(דבד[[#This Row],[ספירת משך וסת]]&lt;&gt;"",דבד[[#This Row],[מחזור פעילות]]&lt;4,OR(דבד[[#This Row],[CycleNumber]]&gt;B364,B364="")),דבד[[#This Row],[ספירת משך וסת]],"")</f>
        <v/>
      </c>
      <c r="N363" t="str">
        <f>IF(AND(דבד[[#This Row],[נשמר הדילוג?]]&lt;&gt;"",J362&lt;&gt;""),1,"")</f>
        <v/>
      </c>
      <c r="P363" t="str">
        <f>IF(דבד[[#This Row],[קביעת דילוג]]=1,דבד[[#This Row],[d_n]],"")</f>
        <v/>
      </c>
      <c r="Q363" t="str">
        <f>IFERROR(IF(AND(דבד[[#This Row],[CycleNumber]]&gt;3,IF(דבד[[#This Row],[d_n]]=0,"",דבד[[#This Row],[b_n]]-E362=E362-E361)),1,""),"")</f>
        <v/>
      </c>
      <c r="R363" t="str">
        <f>IF(IFERROR(LOOKUP(דבד[[#This Row],[ClientID]],קביעויות[דילוג בתוך דילוג]),FALSE)=דבד[[#This Row],[ClientID]],1,"")</f>
        <v/>
      </c>
    </row>
    <row r="364" spans="1:18" x14ac:dyDescent="0.25">
      <c r="A364" t="s">
        <v>30</v>
      </c>
      <c r="B364">
        <v>5</v>
      </c>
      <c r="C364">
        <v>27</v>
      </c>
      <c r="D364">
        <f>דבד[[#This Row],[LengthofCycle]]+1</f>
        <v>28</v>
      </c>
      <c r="E364">
        <f>IF(דבד[[#This Row],[CycleNumber]]&gt;1,דבד[[#This Row],[LengthofCycle]]-C363,"")</f>
        <v>-2</v>
      </c>
      <c r="F364">
        <f>IF(דבד[[#This Row],[CycleNumber]]&gt;2,דבד[[#This Row],[b_n]]-E363,"")</f>
        <v>-4</v>
      </c>
      <c r="G364" t="str">
        <f>IF(דבד[[#This Row],[הפרש דילוג אחרון שנקבע]]&lt;&gt;"",D363+E363+דבד[[#This Row],[הפרש דילוג אחרון שנקבע]],"")</f>
        <v/>
      </c>
      <c r="H364" t="str">
        <f>IF(AND(דבד[[#This Row],[מחזור פעילות]]&lt;&gt;"",דבד[[#This Row],[מחזור פעילות]]&lt;4,דבד[[#This Row],[CycleNumber]]&lt;B365),IF(G365=D365,1,0),"")</f>
        <v/>
      </c>
      <c r="I364" t="str">
        <f>IF(דבד[[#This Row],[CycleNumber]]&gt;B363,IF(דבד[[#This Row],[נשמר הדילוג?]]&lt;&gt;"",דבד[[#This Row],[נשמר הדילוג?]],I363),"")</f>
        <v/>
      </c>
      <c r="J364" t="str">
        <f>IF(דבד[[#This Row],[נשמר הדילוג?]]&lt;&gt;"",1,IF(AND(J363&lt;&gt;"",דבד[[#This Row],[CycleNumber]]&gt;B363,J363&lt;&gt;4),IF(דבד[[#This Row],[f_n]]=דבד[[#This Row],[עד ועד]],1,J363+1),""))</f>
        <v/>
      </c>
      <c r="K364" t="str">
        <f>IF(AND(דבד[[#This Row],[מחזור פעילות]]=1,OR(J363="",דבד[[#This Row],[נשמר הדילוג?]]&lt;&gt;"")),1,IF(דבד[[#This Row],[מחזור פעילות]]&lt;&gt;"",K363+1,""))</f>
        <v/>
      </c>
      <c r="L364" t="str">
        <f>IF(דבד[[#This Row],[מחזור פעילות]]&lt;4,1,"")</f>
        <v/>
      </c>
      <c r="M364" t="str">
        <f>IF(AND(דבד[[#This Row],[ספירת משך וסת]]&lt;&gt;"",דבד[[#This Row],[מחזור פעילות]]&lt;4,OR(דבד[[#This Row],[CycleNumber]]&gt;B365,B365="")),דבד[[#This Row],[ספירת משך וסת]],"")</f>
        <v/>
      </c>
      <c r="N364" t="str">
        <f>IF(AND(דבד[[#This Row],[נשמר הדילוג?]]&lt;&gt;"",J363&lt;&gt;""),1,"")</f>
        <v/>
      </c>
      <c r="P364" t="str">
        <f>IF(דבד[[#This Row],[קביעת דילוג]]=1,דבד[[#This Row],[d_n]],"")</f>
        <v/>
      </c>
      <c r="Q364" t="str">
        <f>IFERROR(IF(AND(דבד[[#This Row],[CycleNumber]]&gt;3,IF(דבד[[#This Row],[d_n]]=0,"",דבד[[#This Row],[b_n]]-E363=E363-E362)),1,""),"")</f>
        <v/>
      </c>
      <c r="R364" t="str">
        <f>IF(IFERROR(LOOKUP(דבד[[#This Row],[ClientID]],קביעויות[דילוג בתוך דילוג]),FALSE)=דבד[[#This Row],[ClientID]],1,"")</f>
        <v/>
      </c>
    </row>
    <row r="365" spans="1:18" x14ac:dyDescent="0.25">
      <c r="A365" t="s">
        <v>30</v>
      </c>
      <c r="B365">
        <v>6</v>
      </c>
      <c r="C365">
        <v>27</v>
      </c>
      <c r="D365">
        <f>דבד[[#This Row],[LengthofCycle]]+1</f>
        <v>28</v>
      </c>
      <c r="E365">
        <f>IF(דבד[[#This Row],[CycleNumber]]&gt;1,דבד[[#This Row],[LengthofCycle]]-C364,"")</f>
        <v>0</v>
      </c>
      <c r="F365">
        <f>IF(דבד[[#This Row],[CycleNumber]]&gt;2,דבד[[#This Row],[b_n]]-E364,"")</f>
        <v>2</v>
      </c>
      <c r="G365" t="str">
        <f>IF(דבד[[#This Row],[הפרש דילוג אחרון שנקבע]]&lt;&gt;"",D364+E364+דבד[[#This Row],[הפרש דילוג אחרון שנקבע]],"")</f>
        <v/>
      </c>
      <c r="H365" t="str">
        <f>IF(AND(דבד[[#This Row],[מחזור פעילות]]&lt;&gt;"",דבד[[#This Row],[מחזור פעילות]]&lt;4,דבד[[#This Row],[CycleNumber]]&lt;B366),IF(G366=D366,1,0),"")</f>
        <v/>
      </c>
      <c r="I365" t="str">
        <f>IF(דבד[[#This Row],[CycleNumber]]&gt;B364,IF(דבד[[#This Row],[נשמר הדילוג?]]&lt;&gt;"",דבד[[#This Row],[נשמר הדילוג?]],I364),"")</f>
        <v/>
      </c>
      <c r="J365" t="str">
        <f>IF(דבד[[#This Row],[נשמר הדילוג?]]&lt;&gt;"",1,IF(AND(J364&lt;&gt;"",דבד[[#This Row],[CycleNumber]]&gt;B364,J364&lt;&gt;4),IF(דבד[[#This Row],[f_n]]=דבד[[#This Row],[עד ועד]],1,J364+1),""))</f>
        <v/>
      </c>
      <c r="K365" t="str">
        <f>IF(AND(דבד[[#This Row],[מחזור פעילות]]=1,OR(J364="",דבד[[#This Row],[נשמר הדילוג?]]&lt;&gt;"")),1,IF(דבד[[#This Row],[מחזור פעילות]]&lt;&gt;"",K364+1,""))</f>
        <v/>
      </c>
      <c r="L365" t="str">
        <f>IF(דבד[[#This Row],[מחזור פעילות]]&lt;4,1,"")</f>
        <v/>
      </c>
      <c r="M365" t="str">
        <f>IF(AND(דבד[[#This Row],[ספירת משך וסת]]&lt;&gt;"",דבד[[#This Row],[מחזור פעילות]]&lt;4,OR(דבד[[#This Row],[CycleNumber]]&gt;B366,B366="")),דבד[[#This Row],[ספירת משך וסת]],"")</f>
        <v/>
      </c>
      <c r="N365" t="str">
        <f>IF(AND(דבד[[#This Row],[נשמר הדילוג?]]&lt;&gt;"",J364&lt;&gt;""),1,"")</f>
        <v/>
      </c>
      <c r="P365" t="str">
        <f>IF(דבד[[#This Row],[קביעת דילוג]]=1,דבד[[#This Row],[d_n]],"")</f>
        <v/>
      </c>
      <c r="Q365" t="str">
        <f>IFERROR(IF(AND(דבד[[#This Row],[CycleNumber]]&gt;3,IF(דבד[[#This Row],[d_n]]=0,"",דבד[[#This Row],[b_n]]-E364=E364-E363)),1,""),"")</f>
        <v/>
      </c>
      <c r="R365" t="str">
        <f>IF(IFERROR(LOOKUP(דבד[[#This Row],[ClientID]],קביעויות[דילוג בתוך דילוג]),FALSE)=דבד[[#This Row],[ClientID]],1,"")</f>
        <v/>
      </c>
    </row>
    <row r="366" spans="1:18" x14ac:dyDescent="0.25">
      <c r="A366" t="s">
        <v>30</v>
      </c>
      <c r="B366">
        <v>7</v>
      </c>
      <c r="C366">
        <v>28</v>
      </c>
      <c r="D366">
        <f>דבד[[#This Row],[LengthofCycle]]+1</f>
        <v>29</v>
      </c>
      <c r="E366">
        <f>IF(דבד[[#This Row],[CycleNumber]]&gt;1,דבד[[#This Row],[LengthofCycle]]-C365,"")</f>
        <v>1</v>
      </c>
      <c r="F366">
        <f>IF(דבד[[#This Row],[CycleNumber]]&gt;2,דבד[[#This Row],[b_n]]-E365,"")</f>
        <v>1</v>
      </c>
      <c r="G366" t="str">
        <f>IF(דבד[[#This Row],[הפרש דילוג אחרון שנקבע]]&lt;&gt;"",D365+E365+דבד[[#This Row],[הפרש דילוג אחרון שנקבע]],"")</f>
        <v/>
      </c>
      <c r="H366" t="str">
        <f>IF(AND(דבד[[#This Row],[מחזור פעילות]]&lt;&gt;"",דבד[[#This Row],[מחזור פעילות]]&lt;4,דבד[[#This Row],[CycleNumber]]&lt;B367),IF(G367=D367,1,0),"")</f>
        <v/>
      </c>
      <c r="I366" t="str">
        <f>IF(דבד[[#This Row],[CycleNumber]]&gt;B365,IF(דבד[[#This Row],[נשמר הדילוג?]]&lt;&gt;"",דבד[[#This Row],[נשמר הדילוג?]],I365),"")</f>
        <v/>
      </c>
      <c r="J366" t="str">
        <f>IF(דבד[[#This Row],[נשמר הדילוג?]]&lt;&gt;"",1,IF(AND(J365&lt;&gt;"",דבד[[#This Row],[CycleNumber]]&gt;B365,J365&lt;&gt;4),IF(דבד[[#This Row],[f_n]]=דבד[[#This Row],[עד ועד]],1,J365+1),""))</f>
        <v/>
      </c>
      <c r="K366" t="str">
        <f>IF(AND(דבד[[#This Row],[מחזור פעילות]]=1,OR(J365="",דבד[[#This Row],[נשמר הדילוג?]]&lt;&gt;"")),1,IF(דבד[[#This Row],[מחזור פעילות]]&lt;&gt;"",K365+1,""))</f>
        <v/>
      </c>
      <c r="L366" t="str">
        <f>IF(דבד[[#This Row],[מחזור פעילות]]&lt;4,1,"")</f>
        <v/>
      </c>
      <c r="M366" t="str">
        <f>IF(AND(דבד[[#This Row],[ספירת משך וסת]]&lt;&gt;"",דבד[[#This Row],[מחזור פעילות]]&lt;4,OR(דבד[[#This Row],[CycleNumber]]&gt;B367,B367="")),דבד[[#This Row],[ספירת משך וסת]],"")</f>
        <v/>
      </c>
      <c r="N366" t="str">
        <f>IF(AND(דבד[[#This Row],[נשמר הדילוג?]]&lt;&gt;"",J365&lt;&gt;""),1,"")</f>
        <v/>
      </c>
      <c r="P366" t="str">
        <f>IF(דבד[[#This Row],[קביעת דילוג]]=1,דבד[[#This Row],[d_n]],"")</f>
        <v/>
      </c>
      <c r="Q366" t="str">
        <f>IFERROR(IF(AND(דבד[[#This Row],[CycleNumber]]&gt;3,IF(דבד[[#This Row],[d_n]]=0,"",דבד[[#This Row],[b_n]]-E365=E365-E364)),1,""),"")</f>
        <v/>
      </c>
      <c r="R366" t="str">
        <f>IF(IFERROR(LOOKUP(דבד[[#This Row],[ClientID]],קביעויות[דילוג בתוך דילוג]),FALSE)=דבד[[#This Row],[ClientID]],1,"")</f>
        <v/>
      </c>
    </row>
    <row r="367" spans="1:18" x14ac:dyDescent="0.25">
      <c r="A367" t="s">
        <v>30</v>
      </c>
      <c r="B367">
        <v>8</v>
      </c>
      <c r="C367">
        <v>27</v>
      </c>
      <c r="D367">
        <f>דבד[[#This Row],[LengthofCycle]]+1</f>
        <v>28</v>
      </c>
      <c r="E367">
        <f>IF(דבד[[#This Row],[CycleNumber]]&gt;1,דבד[[#This Row],[LengthofCycle]]-C366,"")</f>
        <v>-1</v>
      </c>
      <c r="F367">
        <f>IF(דבד[[#This Row],[CycleNumber]]&gt;2,דבד[[#This Row],[b_n]]-E366,"")</f>
        <v>-2</v>
      </c>
      <c r="G367" t="str">
        <f>IF(דבד[[#This Row],[הפרש דילוג אחרון שנקבע]]&lt;&gt;"",D366+E366+דבד[[#This Row],[הפרש דילוג אחרון שנקבע]],"")</f>
        <v/>
      </c>
      <c r="H367" t="str">
        <f>IF(AND(דבד[[#This Row],[מחזור פעילות]]&lt;&gt;"",דבד[[#This Row],[מחזור פעילות]]&lt;4,דבד[[#This Row],[CycleNumber]]&lt;B368),IF(G368=D368,1,0),"")</f>
        <v/>
      </c>
      <c r="I367" t="str">
        <f>IF(דבד[[#This Row],[CycleNumber]]&gt;B366,IF(דבד[[#This Row],[נשמר הדילוג?]]&lt;&gt;"",דבד[[#This Row],[נשמר הדילוג?]],I366),"")</f>
        <v/>
      </c>
      <c r="J367" t="str">
        <f>IF(דבד[[#This Row],[נשמר הדילוג?]]&lt;&gt;"",1,IF(AND(J366&lt;&gt;"",דבד[[#This Row],[CycleNumber]]&gt;B366,J366&lt;&gt;4),IF(דבד[[#This Row],[f_n]]=דבד[[#This Row],[עד ועד]],1,J366+1),""))</f>
        <v/>
      </c>
      <c r="K367" t="str">
        <f>IF(AND(דבד[[#This Row],[מחזור פעילות]]=1,OR(J366="",דבד[[#This Row],[נשמר הדילוג?]]&lt;&gt;"")),1,IF(דבד[[#This Row],[מחזור פעילות]]&lt;&gt;"",K366+1,""))</f>
        <v/>
      </c>
      <c r="L367" t="str">
        <f>IF(דבד[[#This Row],[מחזור פעילות]]&lt;4,1,"")</f>
        <v/>
      </c>
      <c r="M367" t="str">
        <f>IF(AND(דבד[[#This Row],[ספירת משך וסת]]&lt;&gt;"",דבד[[#This Row],[מחזור פעילות]]&lt;4,OR(דבד[[#This Row],[CycleNumber]]&gt;B368,B368="")),דבד[[#This Row],[ספירת משך וסת]],"")</f>
        <v/>
      </c>
      <c r="N367" t="str">
        <f>IF(AND(דבד[[#This Row],[נשמר הדילוג?]]&lt;&gt;"",J366&lt;&gt;""),1,"")</f>
        <v/>
      </c>
      <c r="P367" t="str">
        <f>IF(דבד[[#This Row],[קביעת דילוג]]=1,דבד[[#This Row],[d_n]],"")</f>
        <v/>
      </c>
      <c r="Q367" t="str">
        <f>IFERROR(IF(AND(דבד[[#This Row],[CycleNumber]]&gt;3,IF(דבד[[#This Row],[d_n]]=0,"",דבד[[#This Row],[b_n]]-E366=E366-E365)),1,""),"")</f>
        <v/>
      </c>
      <c r="R367" t="str">
        <f>IF(IFERROR(LOOKUP(דבד[[#This Row],[ClientID]],קביעויות[דילוג בתוך דילוג]),FALSE)=דבד[[#This Row],[ClientID]],1,"")</f>
        <v/>
      </c>
    </row>
    <row r="368" spans="1:18" x14ac:dyDescent="0.25">
      <c r="A368" t="s">
        <v>30</v>
      </c>
      <c r="B368">
        <v>9</v>
      </c>
      <c r="C368">
        <v>28</v>
      </c>
      <c r="D368">
        <f>דבד[[#This Row],[LengthofCycle]]+1</f>
        <v>29</v>
      </c>
      <c r="E368">
        <f>IF(דבד[[#This Row],[CycleNumber]]&gt;1,דבד[[#This Row],[LengthofCycle]]-C367,"")</f>
        <v>1</v>
      </c>
      <c r="F368">
        <f>IF(דבד[[#This Row],[CycleNumber]]&gt;2,דבד[[#This Row],[b_n]]-E367,"")</f>
        <v>2</v>
      </c>
      <c r="G368" t="str">
        <f>IF(דבד[[#This Row],[הפרש דילוג אחרון שנקבע]]&lt;&gt;"",D367+E367+דבד[[#This Row],[הפרש דילוג אחרון שנקבע]],"")</f>
        <v/>
      </c>
      <c r="H368" t="str">
        <f>IF(AND(דבד[[#This Row],[מחזור פעילות]]&lt;&gt;"",דבד[[#This Row],[מחזור פעילות]]&lt;4,דבד[[#This Row],[CycleNumber]]&lt;B369),IF(G369=D369,1,0),"")</f>
        <v/>
      </c>
      <c r="I368" t="str">
        <f>IF(דבד[[#This Row],[CycleNumber]]&gt;B367,IF(דבד[[#This Row],[נשמר הדילוג?]]&lt;&gt;"",דבד[[#This Row],[נשמר הדילוג?]],I367),"")</f>
        <v/>
      </c>
      <c r="J368" t="str">
        <f>IF(דבד[[#This Row],[נשמר הדילוג?]]&lt;&gt;"",1,IF(AND(J367&lt;&gt;"",דבד[[#This Row],[CycleNumber]]&gt;B367,J367&lt;&gt;4),IF(דבד[[#This Row],[f_n]]=דבד[[#This Row],[עד ועד]],1,J367+1),""))</f>
        <v/>
      </c>
      <c r="K368" t="str">
        <f>IF(AND(דבד[[#This Row],[מחזור פעילות]]=1,OR(J367="",דבד[[#This Row],[נשמר הדילוג?]]&lt;&gt;"")),1,IF(דבד[[#This Row],[מחזור פעילות]]&lt;&gt;"",K367+1,""))</f>
        <v/>
      </c>
      <c r="L368" t="str">
        <f>IF(דבד[[#This Row],[מחזור פעילות]]&lt;4,1,"")</f>
        <v/>
      </c>
      <c r="M368" t="str">
        <f>IF(AND(דבד[[#This Row],[ספירת משך וסת]]&lt;&gt;"",דבד[[#This Row],[מחזור פעילות]]&lt;4,OR(דבד[[#This Row],[CycleNumber]]&gt;B369,B369="")),דבד[[#This Row],[ספירת משך וסת]],"")</f>
        <v/>
      </c>
      <c r="N368" t="str">
        <f>IF(AND(דבד[[#This Row],[נשמר הדילוג?]]&lt;&gt;"",J367&lt;&gt;""),1,"")</f>
        <v/>
      </c>
      <c r="P368" t="str">
        <f>IF(דבד[[#This Row],[קביעת דילוג]]=1,דבד[[#This Row],[d_n]],"")</f>
        <v/>
      </c>
      <c r="Q368" t="str">
        <f>IFERROR(IF(AND(דבד[[#This Row],[CycleNumber]]&gt;3,IF(דבד[[#This Row],[d_n]]=0,"",דבד[[#This Row],[b_n]]-E367=E367-E366)),1,""),"")</f>
        <v/>
      </c>
      <c r="R368" t="str">
        <f>IF(IFERROR(LOOKUP(דבד[[#This Row],[ClientID]],קביעויות[דילוג בתוך דילוג]),FALSE)=דבד[[#This Row],[ClientID]],1,"")</f>
        <v/>
      </c>
    </row>
    <row r="369" spans="1:18" x14ac:dyDescent="0.25">
      <c r="A369" t="s">
        <v>30</v>
      </c>
      <c r="B369">
        <v>10</v>
      </c>
      <c r="C369">
        <v>28</v>
      </c>
      <c r="D369">
        <f>דבד[[#This Row],[LengthofCycle]]+1</f>
        <v>29</v>
      </c>
      <c r="E369">
        <f>IF(דבד[[#This Row],[CycleNumber]]&gt;1,דבד[[#This Row],[LengthofCycle]]-C368,"")</f>
        <v>0</v>
      </c>
      <c r="F369">
        <f>IF(דבד[[#This Row],[CycleNumber]]&gt;2,דבד[[#This Row],[b_n]]-E368,"")</f>
        <v>-1</v>
      </c>
      <c r="G369" t="str">
        <f>IF(דבד[[#This Row],[הפרש דילוג אחרון שנקבע]]&lt;&gt;"",D368+E368+דבד[[#This Row],[הפרש דילוג אחרון שנקבע]],"")</f>
        <v/>
      </c>
      <c r="H369" t="str">
        <f>IF(AND(דבד[[#This Row],[מחזור פעילות]]&lt;&gt;"",דבד[[#This Row],[מחזור פעילות]]&lt;4,דבד[[#This Row],[CycleNumber]]&lt;B370),IF(G370=D370,1,0),"")</f>
        <v/>
      </c>
      <c r="I369" t="str">
        <f>IF(דבד[[#This Row],[CycleNumber]]&gt;B368,IF(דבד[[#This Row],[נשמר הדילוג?]]&lt;&gt;"",דבד[[#This Row],[נשמר הדילוג?]],I368),"")</f>
        <v/>
      </c>
      <c r="J369" t="str">
        <f>IF(דבד[[#This Row],[נשמר הדילוג?]]&lt;&gt;"",1,IF(AND(J368&lt;&gt;"",דבד[[#This Row],[CycleNumber]]&gt;B368,J368&lt;&gt;4),IF(דבד[[#This Row],[f_n]]=דבד[[#This Row],[עד ועד]],1,J368+1),""))</f>
        <v/>
      </c>
      <c r="K369" t="str">
        <f>IF(AND(דבד[[#This Row],[מחזור פעילות]]=1,OR(J368="",דבד[[#This Row],[נשמר הדילוג?]]&lt;&gt;"")),1,IF(דבד[[#This Row],[מחזור פעילות]]&lt;&gt;"",K368+1,""))</f>
        <v/>
      </c>
      <c r="L369" t="str">
        <f>IF(דבד[[#This Row],[מחזור פעילות]]&lt;4,1,"")</f>
        <v/>
      </c>
      <c r="M369" t="str">
        <f>IF(AND(דבד[[#This Row],[ספירת משך וסת]]&lt;&gt;"",דבד[[#This Row],[מחזור פעילות]]&lt;4,OR(דבד[[#This Row],[CycleNumber]]&gt;B370,B370="")),דבד[[#This Row],[ספירת משך וסת]],"")</f>
        <v/>
      </c>
      <c r="N369" t="str">
        <f>IF(AND(דבד[[#This Row],[נשמר הדילוג?]]&lt;&gt;"",J368&lt;&gt;""),1,"")</f>
        <v/>
      </c>
      <c r="P369" t="str">
        <f>IF(דבד[[#This Row],[קביעת דילוג]]=1,דבד[[#This Row],[d_n]],"")</f>
        <v/>
      </c>
      <c r="Q369" t="str">
        <f>IFERROR(IF(AND(דבד[[#This Row],[CycleNumber]]&gt;3,IF(דבד[[#This Row],[d_n]]=0,"",דבד[[#This Row],[b_n]]-E368=E368-E367)),1,""),"")</f>
        <v/>
      </c>
      <c r="R369" t="str">
        <f>IF(IFERROR(LOOKUP(דבד[[#This Row],[ClientID]],קביעויות[דילוג בתוך דילוג]),FALSE)=דבד[[#This Row],[ClientID]],1,"")</f>
        <v/>
      </c>
    </row>
    <row r="370" spans="1:18" x14ac:dyDescent="0.25">
      <c r="A370" t="s">
        <v>30</v>
      </c>
      <c r="B370">
        <v>11</v>
      </c>
      <c r="C370">
        <v>29</v>
      </c>
      <c r="D370">
        <f>דבד[[#This Row],[LengthofCycle]]+1</f>
        <v>30</v>
      </c>
      <c r="E370">
        <f>IF(דבד[[#This Row],[CycleNumber]]&gt;1,דבד[[#This Row],[LengthofCycle]]-C369,"")</f>
        <v>1</v>
      </c>
      <c r="F370">
        <f>IF(דבד[[#This Row],[CycleNumber]]&gt;2,דבד[[#This Row],[b_n]]-E369,"")</f>
        <v>1</v>
      </c>
      <c r="G370" t="str">
        <f>IF(דבד[[#This Row],[הפרש דילוג אחרון שנקבע]]&lt;&gt;"",D369+E369+דבד[[#This Row],[הפרש דילוג אחרון שנקבע]],"")</f>
        <v/>
      </c>
      <c r="H370" t="str">
        <f>IF(AND(דבד[[#This Row],[מחזור פעילות]]&lt;&gt;"",דבד[[#This Row],[מחזור פעילות]]&lt;4,דבד[[#This Row],[CycleNumber]]&lt;B371),IF(G371=D371,1,0),"")</f>
        <v/>
      </c>
      <c r="I370" t="str">
        <f>IF(דבד[[#This Row],[CycleNumber]]&gt;B369,IF(דבד[[#This Row],[נשמר הדילוג?]]&lt;&gt;"",דבד[[#This Row],[נשמר הדילוג?]],I369),"")</f>
        <v/>
      </c>
      <c r="J370" t="str">
        <f>IF(דבד[[#This Row],[נשמר הדילוג?]]&lt;&gt;"",1,IF(AND(J369&lt;&gt;"",דבד[[#This Row],[CycleNumber]]&gt;B369,J369&lt;&gt;4),IF(דבד[[#This Row],[f_n]]=דבד[[#This Row],[עד ועד]],1,J369+1),""))</f>
        <v/>
      </c>
      <c r="K370" t="str">
        <f>IF(AND(דבד[[#This Row],[מחזור פעילות]]=1,OR(J369="",דבד[[#This Row],[נשמר הדילוג?]]&lt;&gt;"")),1,IF(דבד[[#This Row],[מחזור פעילות]]&lt;&gt;"",K369+1,""))</f>
        <v/>
      </c>
      <c r="L370" t="str">
        <f>IF(דבד[[#This Row],[מחזור פעילות]]&lt;4,1,"")</f>
        <v/>
      </c>
      <c r="M370" t="str">
        <f>IF(AND(דבד[[#This Row],[ספירת משך וסת]]&lt;&gt;"",דבד[[#This Row],[מחזור פעילות]]&lt;4,OR(דבד[[#This Row],[CycleNumber]]&gt;B371,B371="")),דבד[[#This Row],[ספירת משך וסת]],"")</f>
        <v/>
      </c>
      <c r="N370" t="str">
        <f>IF(AND(דבד[[#This Row],[נשמר הדילוג?]]&lt;&gt;"",J369&lt;&gt;""),1,"")</f>
        <v/>
      </c>
      <c r="P370" t="str">
        <f>IF(דבד[[#This Row],[קביעת דילוג]]=1,דבד[[#This Row],[d_n]],"")</f>
        <v/>
      </c>
      <c r="Q370" t="str">
        <f>IFERROR(IF(AND(דבד[[#This Row],[CycleNumber]]&gt;3,IF(דבד[[#This Row],[d_n]]=0,"",דבד[[#This Row],[b_n]]-E369=E369-E368)),1,""),"")</f>
        <v/>
      </c>
      <c r="R370" t="str">
        <f>IF(IFERROR(LOOKUP(דבד[[#This Row],[ClientID]],קביעויות[דילוג בתוך דילוג]),FALSE)=דבד[[#This Row],[ClientID]],1,"")</f>
        <v/>
      </c>
    </row>
    <row r="371" spans="1:18" x14ac:dyDescent="0.25">
      <c r="A371" t="s">
        <v>30</v>
      </c>
      <c r="B371">
        <v>12</v>
      </c>
      <c r="C371">
        <v>30</v>
      </c>
      <c r="D371">
        <f>דבד[[#This Row],[LengthofCycle]]+1</f>
        <v>31</v>
      </c>
      <c r="E371">
        <f>IF(דבד[[#This Row],[CycleNumber]]&gt;1,דבד[[#This Row],[LengthofCycle]]-C370,"")</f>
        <v>1</v>
      </c>
      <c r="F371">
        <f>IF(דבד[[#This Row],[CycleNumber]]&gt;2,דבד[[#This Row],[b_n]]-E370,"")</f>
        <v>0</v>
      </c>
      <c r="G371" t="str">
        <f>IF(דבד[[#This Row],[הפרש דילוג אחרון שנקבע]]&lt;&gt;"",D370+E370+דבד[[#This Row],[הפרש דילוג אחרון שנקבע]],"")</f>
        <v/>
      </c>
      <c r="H371" t="str">
        <f>IF(AND(דבד[[#This Row],[מחזור פעילות]]&lt;&gt;"",דבד[[#This Row],[מחזור פעילות]]&lt;4,דבד[[#This Row],[CycleNumber]]&lt;B372),IF(G372=D372,1,0),"")</f>
        <v/>
      </c>
      <c r="I371" t="str">
        <f>IF(דבד[[#This Row],[CycleNumber]]&gt;B370,IF(דבד[[#This Row],[נשמר הדילוג?]]&lt;&gt;"",דבד[[#This Row],[נשמר הדילוג?]],I370),"")</f>
        <v/>
      </c>
      <c r="J371" t="str">
        <f>IF(דבד[[#This Row],[נשמר הדילוג?]]&lt;&gt;"",1,IF(AND(J370&lt;&gt;"",דבד[[#This Row],[CycleNumber]]&gt;B370,J370&lt;&gt;4),IF(דבד[[#This Row],[f_n]]=דבד[[#This Row],[עד ועד]],1,J370+1),""))</f>
        <v/>
      </c>
      <c r="K371" t="str">
        <f>IF(AND(דבד[[#This Row],[מחזור פעילות]]=1,OR(J370="",דבד[[#This Row],[נשמר הדילוג?]]&lt;&gt;"")),1,IF(דבד[[#This Row],[מחזור פעילות]]&lt;&gt;"",K370+1,""))</f>
        <v/>
      </c>
      <c r="L371" t="str">
        <f>IF(דבד[[#This Row],[מחזור פעילות]]&lt;4,1,"")</f>
        <v/>
      </c>
      <c r="M371" t="str">
        <f>IF(AND(דבד[[#This Row],[ספירת משך וסת]]&lt;&gt;"",דבד[[#This Row],[מחזור פעילות]]&lt;4,OR(דבד[[#This Row],[CycleNumber]]&gt;B372,B372="")),דבד[[#This Row],[ספירת משך וסת]],"")</f>
        <v/>
      </c>
      <c r="N371" t="str">
        <f>IF(AND(דבד[[#This Row],[נשמר הדילוג?]]&lt;&gt;"",J370&lt;&gt;""),1,"")</f>
        <v/>
      </c>
      <c r="P371" t="str">
        <f>IF(דבד[[#This Row],[קביעת דילוג]]=1,דבד[[#This Row],[d_n]],"")</f>
        <v/>
      </c>
      <c r="Q371" t="str">
        <f>IFERROR(IF(AND(דבד[[#This Row],[CycleNumber]]&gt;3,IF(דבד[[#This Row],[d_n]]=0,"",דבד[[#This Row],[b_n]]-E370=E370-E369)),1,""),"")</f>
        <v/>
      </c>
      <c r="R371" t="str">
        <f>IF(IFERROR(LOOKUP(דבד[[#This Row],[ClientID]],קביעויות[דילוג בתוך דילוג]),FALSE)=דבד[[#This Row],[ClientID]],1,"")</f>
        <v/>
      </c>
    </row>
    <row r="372" spans="1:18" x14ac:dyDescent="0.25">
      <c r="A372" t="s">
        <v>30</v>
      </c>
      <c r="B372">
        <v>13</v>
      </c>
      <c r="C372">
        <v>24</v>
      </c>
      <c r="D372">
        <f>דבד[[#This Row],[LengthofCycle]]+1</f>
        <v>25</v>
      </c>
      <c r="E372">
        <f>IF(דבד[[#This Row],[CycleNumber]]&gt;1,דבד[[#This Row],[LengthofCycle]]-C371,"")</f>
        <v>-6</v>
      </c>
      <c r="F372">
        <f>IF(דבד[[#This Row],[CycleNumber]]&gt;2,דבד[[#This Row],[b_n]]-E371,"")</f>
        <v>-7</v>
      </c>
      <c r="G372" t="str">
        <f>IF(דבד[[#This Row],[הפרש דילוג אחרון שנקבע]]&lt;&gt;"",D371+E371+דבד[[#This Row],[הפרש דילוג אחרון שנקבע]],"")</f>
        <v/>
      </c>
      <c r="H372" t="str">
        <f>IF(AND(דבד[[#This Row],[מחזור פעילות]]&lt;&gt;"",דבד[[#This Row],[מחזור פעילות]]&lt;4,דבד[[#This Row],[CycleNumber]]&lt;B373),IF(G373=D373,1,0),"")</f>
        <v/>
      </c>
      <c r="I372" t="str">
        <f>IF(דבד[[#This Row],[CycleNumber]]&gt;B371,IF(דבד[[#This Row],[נשמר הדילוג?]]&lt;&gt;"",דבד[[#This Row],[נשמר הדילוג?]],I371),"")</f>
        <v/>
      </c>
      <c r="J372" t="str">
        <f>IF(דבד[[#This Row],[נשמר הדילוג?]]&lt;&gt;"",1,IF(AND(J371&lt;&gt;"",דבד[[#This Row],[CycleNumber]]&gt;B371,J371&lt;&gt;4),IF(דבד[[#This Row],[f_n]]=דבד[[#This Row],[עד ועד]],1,J371+1),""))</f>
        <v/>
      </c>
      <c r="K372" t="str">
        <f>IF(AND(דבד[[#This Row],[מחזור פעילות]]=1,OR(J371="",דבד[[#This Row],[נשמר הדילוג?]]&lt;&gt;"")),1,IF(דבד[[#This Row],[מחזור פעילות]]&lt;&gt;"",K371+1,""))</f>
        <v/>
      </c>
      <c r="L372" t="str">
        <f>IF(דבד[[#This Row],[מחזור פעילות]]&lt;4,1,"")</f>
        <v/>
      </c>
      <c r="M372" t="str">
        <f>IF(AND(דבד[[#This Row],[ספירת משך וסת]]&lt;&gt;"",דבד[[#This Row],[מחזור פעילות]]&lt;4,OR(דבד[[#This Row],[CycleNumber]]&gt;B373,B373="")),דבד[[#This Row],[ספירת משך וסת]],"")</f>
        <v/>
      </c>
      <c r="N372" t="str">
        <f>IF(AND(דבד[[#This Row],[נשמר הדילוג?]]&lt;&gt;"",J371&lt;&gt;""),1,"")</f>
        <v/>
      </c>
      <c r="P372" t="str">
        <f>IF(דבד[[#This Row],[קביעת דילוג]]=1,דבד[[#This Row],[d_n]],"")</f>
        <v/>
      </c>
      <c r="Q372" t="str">
        <f>IFERROR(IF(AND(דבד[[#This Row],[CycleNumber]]&gt;3,IF(דבד[[#This Row],[d_n]]=0,"",דבד[[#This Row],[b_n]]-E371=E371-E370)),1,""),"")</f>
        <v/>
      </c>
      <c r="R372" t="str">
        <f>IF(IFERROR(LOOKUP(דבד[[#This Row],[ClientID]],קביעויות[דילוג בתוך דילוג]),FALSE)=דבד[[#This Row],[ClientID]],1,"")</f>
        <v/>
      </c>
    </row>
    <row r="373" spans="1:18" x14ac:dyDescent="0.25">
      <c r="A373" t="s">
        <v>30</v>
      </c>
      <c r="B373">
        <v>14</v>
      </c>
      <c r="C373">
        <v>30</v>
      </c>
      <c r="D373">
        <f>דבד[[#This Row],[LengthofCycle]]+1</f>
        <v>31</v>
      </c>
      <c r="E373">
        <f>IF(דבד[[#This Row],[CycleNumber]]&gt;1,דבד[[#This Row],[LengthofCycle]]-C372,"")</f>
        <v>6</v>
      </c>
      <c r="F373">
        <f>IF(דבד[[#This Row],[CycleNumber]]&gt;2,דבד[[#This Row],[b_n]]-E372,"")</f>
        <v>12</v>
      </c>
      <c r="G373" t="str">
        <f>IF(דבד[[#This Row],[הפרש דילוג אחרון שנקבע]]&lt;&gt;"",D372+E372+דבד[[#This Row],[הפרש דילוג אחרון שנקבע]],"")</f>
        <v/>
      </c>
      <c r="H373" t="str">
        <f>IF(AND(דבד[[#This Row],[מחזור פעילות]]&lt;&gt;"",דבד[[#This Row],[מחזור פעילות]]&lt;4,דבד[[#This Row],[CycleNumber]]&lt;B374),IF(G374=D374,1,0),"")</f>
        <v/>
      </c>
      <c r="I373" t="str">
        <f>IF(דבד[[#This Row],[CycleNumber]]&gt;B372,IF(דבד[[#This Row],[נשמר הדילוג?]]&lt;&gt;"",דבד[[#This Row],[נשמר הדילוג?]],I372),"")</f>
        <v/>
      </c>
      <c r="J373" t="str">
        <f>IF(דבד[[#This Row],[נשמר הדילוג?]]&lt;&gt;"",1,IF(AND(J372&lt;&gt;"",דבד[[#This Row],[CycleNumber]]&gt;B372,J372&lt;&gt;4),IF(דבד[[#This Row],[f_n]]=דבד[[#This Row],[עד ועד]],1,J372+1),""))</f>
        <v/>
      </c>
      <c r="K373" t="str">
        <f>IF(AND(דבד[[#This Row],[מחזור פעילות]]=1,OR(J372="",דבד[[#This Row],[נשמר הדילוג?]]&lt;&gt;"")),1,IF(דבד[[#This Row],[מחזור פעילות]]&lt;&gt;"",K372+1,""))</f>
        <v/>
      </c>
      <c r="L373" t="str">
        <f>IF(דבד[[#This Row],[מחזור פעילות]]&lt;4,1,"")</f>
        <v/>
      </c>
      <c r="M373" t="str">
        <f>IF(AND(דבד[[#This Row],[ספירת משך וסת]]&lt;&gt;"",דבד[[#This Row],[מחזור פעילות]]&lt;4,OR(דבד[[#This Row],[CycleNumber]]&gt;B374,B374="")),דבד[[#This Row],[ספירת משך וסת]],"")</f>
        <v/>
      </c>
      <c r="N373" t="str">
        <f>IF(AND(דבד[[#This Row],[נשמר הדילוג?]]&lt;&gt;"",J372&lt;&gt;""),1,"")</f>
        <v/>
      </c>
      <c r="P373" t="str">
        <f>IF(דבד[[#This Row],[קביעת דילוג]]=1,דבד[[#This Row],[d_n]],"")</f>
        <v/>
      </c>
      <c r="Q373" t="str">
        <f>IFERROR(IF(AND(דבד[[#This Row],[CycleNumber]]&gt;3,IF(דבד[[#This Row],[d_n]]=0,"",דבד[[#This Row],[b_n]]-E372=E372-E371)),1,""),"")</f>
        <v/>
      </c>
      <c r="R373" t="str">
        <f>IF(IFERROR(LOOKUP(דבד[[#This Row],[ClientID]],קביעויות[דילוג בתוך דילוג]),FALSE)=דבד[[#This Row],[ClientID]],1,"")</f>
        <v/>
      </c>
    </row>
    <row r="374" spans="1:18" x14ac:dyDescent="0.25">
      <c r="A374" t="s">
        <v>30</v>
      </c>
      <c r="B374">
        <v>15</v>
      </c>
      <c r="C374">
        <v>25</v>
      </c>
      <c r="D374">
        <f>דבד[[#This Row],[LengthofCycle]]+1</f>
        <v>26</v>
      </c>
      <c r="E374">
        <f>IF(דבד[[#This Row],[CycleNumber]]&gt;1,דבד[[#This Row],[LengthofCycle]]-C373,"")</f>
        <v>-5</v>
      </c>
      <c r="F374">
        <f>IF(דבד[[#This Row],[CycleNumber]]&gt;2,דבד[[#This Row],[b_n]]-E373,"")</f>
        <v>-11</v>
      </c>
      <c r="G374" t="str">
        <f>IF(דבד[[#This Row],[הפרש דילוג אחרון שנקבע]]&lt;&gt;"",D373+E373+דבד[[#This Row],[הפרש דילוג אחרון שנקבע]],"")</f>
        <v/>
      </c>
      <c r="H374" t="str">
        <f>IF(AND(דבד[[#This Row],[מחזור פעילות]]&lt;&gt;"",דבד[[#This Row],[מחזור פעילות]]&lt;4,דבד[[#This Row],[CycleNumber]]&lt;B375),IF(G375=D375,1,0),"")</f>
        <v/>
      </c>
      <c r="I374" t="str">
        <f>IF(דבד[[#This Row],[CycleNumber]]&gt;B373,IF(דבד[[#This Row],[נשמר הדילוג?]]&lt;&gt;"",דבד[[#This Row],[נשמר הדילוג?]],I373),"")</f>
        <v/>
      </c>
      <c r="J374" t="str">
        <f>IF(דבד[[#This Row],[נשמר הדילוג?]]&lt;&gt;"",1,IF(AND(J373&lt;&gt;"",דבד[[#This Row],[CycleNumber]]&gt;B373,J373&lt;&gt;4),IF(דבד[[#This Row],[f_n]]=דבד[[#This Row],[עד ועד]],1,J373+1),""))</f>
        <v/>
      </c>
      <c r="K374" t="str">
        <f>IF(AND(דבד[[#This Row],[מחזור פעילות]]=1,OR(J373="",דבד[[#This Row],[נשמר הדילוג?]]&lt;&gt;"")),1,IF(דבד[[#This Row],[מחזור פעילות]]&lt;&gt;"",K373+1,""))</f>
        <v/>
      </c>
      <c r="L374" t="str">
        <f>IF(דבד[[#This Row],[מחזור פעילות]]&lt;4,1,"")</f>
        <v/>
      </c>
      <c r="M374" t="str">
        <f>IF(AND(דבד[[#This Row],[ספירת משך וסת]]&lt;&gt;"",דבד[[#This Row],[מחזור פעילות]]&lt;4,OR(דבד[[#This Row],[CycleNumber]]&gt;B375,B375="")),דבד[[#This Row],[ספירת משך וסת]],"")</f>
        <v/>
      </c>
      <c r="N374" t="str">
        <f>IF(AND(דבד[[#This Row],[נשמר הדילוג?]]&lt;&gt;"",J373&lt;&gt;""),1,"")</f>
        <v/>
      </c>
      <c r="P374" t="str">
        <f>IF(דבד[[#This Row],[קביעת דילוג]]=1,דבד[[#This Row],[d_n]],"")</f>
        <v/>
      </c>
      <c r="Q374" t="str">
        <f>IFERROR(IF(AND(דבד[[#This Row],[CycleNumber]]&gt;3,IF(דבד[[#This Row],[d_n]]=0,"",דבד[[#This Row],[b_n]]-E373=E373-E372)),1,""),"")</f>
        <v/>
      </c>
      <c r="R374" t="str">
        <f>IF(IFERROR(LOOKUP(דבד[[#This Row],[ClientID]],קביעויות[דילוג בתוך דילוג]),FALSE)=דבד[[#This Row],[ClientID]],1,"")</f>
        <v/>
      </c>
    </row>
    <row r="375" spans="1:18" x14ac:dyDescent="0.25">
      <c r="A375" t="s">
        <v>31</v>
      </c>
      <c r="B375">
        <v>1</v>
      </c>
      <c r="C375">
        <v>31</v>
      </c>
      <c r="D375">
        <f>דבד[[#This Row],[LengthofCycle]]+1</f>
        <v>32</v>
      </c>
      <c r="E375" t="str">
        <f>IF(דבד[[#This Row],[CycleNumber]]&gt;1,דבד[[#This Row],[LengthofCycle]]-C374,"")</f>
        <v/>
      </c>
      <c r="F375" t="str">
        <f>IF(דבד[[#This Row],[CycleNumber]]&gt;2,דבד[[#This Row],[b_n]]-E374,"")</f>
        <v/>
      </c>
      <c r="G375" t="str">
        <f>IF(דבד[[#This Row],[הפרש דילוג אחרון שנקבע]]&lt;&gt;"",D374+E374+דבד[[#This Row],[הפרש דילוג אחרון שנקבע]],"")</f>
        <v/>
      </c>
      <c r="H375" t="str">
        <f>IF(AND(דבד[[#This Row],[מחזור פעילות]]&lt;&gt;"",דבד[[#This Row],[מחזור פעילות]]&lt;4,דבד[[#This Row],[CycleNumber]]&lt;B376),IF(G376=D376,1,0),"")</f>
        <v/>
      </c>
      <c r="I375" t="str">
        <f>IF(דבד[[#This Row],[CycleNumber]]&gt;B374,IF(דבד[[#This Row],[נשמר הדילוג?]]&lt;&gt;"",דבד[[#This Row],[נשמר הדילוג?]],I374),"")</f>
        <v/>
      </c>
      <c r="J375" t="str">
        <f>IF(דבד[[#This Row],[נשמר הדילוג?]]&lt;&gt;"",1,IF(AND(J374&lt;&gt;"",דבד[[#This Row],[CycleNumber]]&gt;B374,J374&lt;&gt;4),IF(דבד[[#This Row],[f_n]]=דבד[[#This Row],[עד ועד]],1,J374+1),""))</f>
        <v/>
      </c>
      <c r="K375" t="str">
        <f>IF(AND(דבד[[#This Row],[מחזור פעילות]]=1,OR(J374="",דבד[[#This Row],[נשמר הדילוג?]]&lt;&gt;"")),1,IF(דבד[[#This Row],[מחזור פעילות]]&lt;&gt;"",K374+1,""))</f>
        <v/>
      </c>
      <c r="L375" t="str">
        <f>IF(דבד[[#This Row],[מחזור פעילות]]&lt;4,1,"")</f>
        <v/>
      </c>
      <c r="M375" t="str">
        <f>IF(AND(דבד[[#This Row],[ספירת משך וסת]]&lt;&gt;"",דבד[[#This Row],[מחזור פעילות]]&lt;4,OR(דבד[[#This Row],[CycleNumber]]&gt;B376,B376="")),דבד[[#This Row],[ספירת משך וסת]],"")</f>
        <v/>
      </c>
      <c r="N375" t="str">
        <f>IF(AND(דבד[[#This Row],[נשמר הדילוג?]]&lt;&gt;"",J374&lt;&gt;""),1,"")</f>
        <v/>
      </c>
      <c r="P375" t="str">
        <f>IF(דבד[[#This Row],[קביעת דילוג]]=1,דבד[[#This Row],[d_n]],"")</f>
        <v/>
      </c>
      <c r="Q375" t="str">
        <f>IFERROR(IF(AND(דבד[[#This Row],[CycleNumber]]&gt;3,IF(דבד[[#This Row],[d_n]]=0,"",דבד[[#This Row],[b_n]]-E374=E374-E373)),1,""),"")</f>
        <v/>
      </c>
      <c r="R375" t="str">
        <f>IF(IFERROR(LOOKUP(דבד[[#This Row],[ClientID]],קביעויות[דילוג בתוך דילוג]),FALSE)=דבד[[#This Row],[ClientID]],1,"")</f>
        <v/>
      </c>
    </row>
    <row r="376" spans="1:18" x14ac:dyDescent="0.25">
      <c r="A376" t="s">
        <v>31</v>
      </c>
      <c r="B376">
        <v>2</v>
      </c>
      <c r="C376">
        <v>31</v>
      </c>
      <c r="D376">
        <f>דבד[[#This Row],[LengthofCycle]]+1</f>
        <v>32</v>
      </c>
      <c r="E376">
        <f>IF(דבד[[#This Row],[CycleNumber]]&gt;1,דבד[[#This Row],[LengthofCycle]]-C375,"")</f>
        <v>0</v>
      </c>
      <c r="F376" t="str">
        <f>IF(דבד[[#This Row],[CycleNumber]]&gt;2,דבד[[#This Row],[b_n]]-E375,"")</f>
        <v/>
      </c>
      <c r="G376" t="str">
        <f>IF(דבד[[#This Row],[הפרש דילוג אחרון שנקבע]]&lt;&gt;"",D375+E375+דבד[[#This Row],[הפרש דילוג אחרון שנקבע]],"")</f>
        <v/>
      </c>
      <c r="H376" t="str">
        <f>IF(AND(דבד[[#This Row],[מחזור פעילות]]&lt;&gt;"",דבד[[#This Row],[מחזור פעילות]]&lt;4,דבד[[#This Row],[CycleNumber]]&lt;B377),IF(G377=D377,1,0),"")</f>
        <v/>
      </c>
      <c r="I376" t="str">
        <f>IF(דבד[[#This Row],[CycleNumber]]&gt;B375,IF(דבד[[#This Row],[נשמר הדילוג?]]&lt;&gt;"",דבד[[#This Row],[נשמר הדילוג?]],I375),"")</f>
        <v/>
      </c>
      <c r="J376" t="str">
        <f>IF(דבד[[#This Row],[נשמר הדילוג?]]&lt;&gt;"",1,IF(AND(J375&lt;&gt;"",דבד[[#This Row],[CycleNumber]]&gt;B375,J375&lt;&gt;4),IF(דבד[[#This Row],[f_n]]=דבד[[#This Row],[עד ועד]],1,J375+1),""))</f>
        <v/>
      </c>
      <c r="K376" t="str">
        <f>IF(AND(דבד[[#This Row],[מחזור פעילות]]=1,OR(J375="",דבד[[#This Row],[נשמר הדילוג?]]&lt;&gt;"")),1,IF(דבד[[#This Row],[מחזור פעילות]]&lt;&gt;"",K375+1,""))</f>
        <v/>
      </c>
      <c r="L376" t="str">
        <f>IF(דבד[[#This Row],[מחזור פעילות]]&lt;4,1,"")</f>
        <v/>
      </c>
      <c r="M376" t="str">
        <f>IF(AND(דבד[[#This Row],[ספירת משך וסת]]&lt;&gt;"",דבד[[#This Row],[מחזור פעילות]]&lt;4,OR(דבד[[#This Row],[CycleNumber]]&gt;B377,B377="")),דבד[[#This Row],[ספירת משך וסת]],"")</f>
        <v/>
      </c>
      <c r="N376" t="str">
        <f>IF(AND(דבד[[#This Row],[נשמר הדילוג?]]&lt;&gt;"",J375&lt;&gt;""),1,"")</f>
        <v/>
      </c>
      <c r="P376" t="str">
        <f>IF(דבד[[#This Row],[קביעת דילוג]]=1,דבד[[#This Row],[d_n]],"")</f>
        <v/>
      </c>
      <c r="Q376" t="str">
        <f>IFERROR(IF(AND(דבד[[#This Row],[CycleNumber]]&gt;3,IF(דבד[[#This Row],[d_n]]=0,"",דבד[[#This Row],[b_n]]-E375=E375-E374)),1,""),"")</f>
        <v/>
      </c>
      <c r="R376" t="str">
        <f>IF(IFERROR(LOOKUP(דבד[[#This Row],[ClientID]],קביעויות[דילוג בתוך דילוג]),FALSE)=דבד[[#This Row],[ClientID]],1,"")</f>
        <v/>
      </c>
    </row>
    <row r="377" spans="1:18" x14ac:dyDescent="0.25">
      <c r="A377" t="s">
        <v>31</v>
      </c>
      <c r="B377">
        <v>3</v>
      </c>
      <c r="C377">
        <v>34</v>
      </c>
      <c r="D377">
        <f>דבד[[#This Row],[LengthofCycle]]+1</f>
        <v>35</v>
      </c>
      <c r="E377">
        <f>IF(דבד[[#This Row],[CycleNumber]]&gt;1,דבד[[#This Row],[LengthofCycle]]-C376,"")</f>
        <v>3</v>
      </c>
      <c r="F377">
        <f>IF(דבד[[#This Row],[CycleNumber]]&gt;2,דבד[[#This Row],[b_n]]-E376,"")</f>
        <v>3</v>
      </c>
      <c r="G377" t="str">
        <f>IF(דבד[[#This Row],[הפרש דילוג אחרון שנקבע]]&lt;&gt;"",D376+E376+דבד[[#This Row],[הפרש דילוג אחרון שנקבע]],"")</f>
        <v/>
      </c>
      <c r="H377" t="str">
        <f>IF(AND(דבד[[#This Row],[מחזור פעילות]]&lt;&gt;"",דבד[[#This Row],[מחזור פעילות]]&lt;4,דבד[[#This Row],[CycleNumber]]&lt;B378),IF(G378=D378,1,0),"")</f>
        <v/>
      </c>
      <c r="I377" t="str">
        <f>IF(דבד[[#This Row],[CycleNumber]]&gt;B376,IF(דבד[[#This Row],[נשמר הדילוג?]]&lt;&gt;"",דבד[[#This Row],[נשמר הדילוג?]],I376),"")</f>
        <v/>
      </c>
      <c r="J377" t="str">
        <f>IF(דבד[[#This Row],[נשמר הדילוג?]]&lt;&gt;"",1,IF(AND(J376&lt;&gt;"",דבד[[#This Row],[CycleNumber]]&gt;B376,J376&lt;&gt;4),IF(דבד[[#This Row],[f_n]]=דבד[[#This Row],[עד ועד]],1,J376+1),""))</f>
        <v/>
      </c>
      <c r="K377" t="str">
        <f>IF(AND(דבד[[#This Row],[מחזור פעילות]]=1,OR(J376="",דבד[[#This Row],[נשמר הדילוג?]]&lt;&gt;"")),1,IF(דבד[[#This Row],[מחזור פעילות]]&lt;&gt;"",K376+1,""))</f>
        <v/>
      </c>
      <c r="L377" t="str">
        <f>IF(דבד[[#This Row],[מחזור פעילות]]&lt;4,1,"")</f>
        <v/>
      </c>
      <c r="M377" t="str">
        <f>IF(AND(דבד[[#This Row],[ספירת משך וסת]]&lt;&gt;"",דבד[[#This Row],[מחזור פעילות]]&lt;4,OR(דבד[[#This Row],[CycleNumber]]&gt;B378,B378="")),דבד[[#This Row],[ספירת משך וסת]],"")</f>
        <v/>
      </c>
      <c r="N377" t="str">
        <f>IF(AND(דבד[[#This Row],[נשמר הדילוג?]]&lt;&gt;"",J376&lt;&gt;""),1,"")</f>
        <v/>
      </c>
      <c r="P377" t="str">
        <f>IF(דבד[[#This Row],[קביעת דילוג]]=1,דבד[[#This Row],[d_n]],"")</f>
        <v/>
      </c>
      <c r="Q377" t="str">
        <f>IFERROR(IF(AND(דבד[[#This Row],[CycleNumber]]&gt;3,IF(דבד[[#This Row],[d_n]]=0,"",דבד[[#This Row],[b_n]]-E376=E376-E375)),1,""),"")</f>
        <v/>
      </c>
      <c r="R377" t="str">
        <f>IF(IFERROR(LOOKUP(דבד[[#This Row],[ClientID]],קביעויות[דילוג בתוך דילוג]),FALSE)=דבד[[#This Row],[ClientID]],1,"")</f>
        <v/>
      </c>
    </row>
    <row r="378" spans="1:18" x14ac:dyDescent="0.25">
      <c r="A378" t="s">
        <v>31</v>
      </c>
      <c r="B378">
        <v>4</v>
      </c>
      <c r="C378">
        <v>34</v>
      </c>
      <c r="D378">
        <f>דבד[[#This Row],[LengthofCycle]]+1</f>
        <v>35</v>
      </c>
      <c r="E378">
        <f>IF(דבד[[#This Row],[CycleNumber]]&gt;1,דבד[[#This Row],[LengthofCycle]]-C377,"")</f>
        <v>0</v>
      </c>
      <c r="F378">
        <f>IF(דבד[[#This Row],[CycleNumber]]&gt;2,דבד[[#This Row],[b_n]]-E377,"")</f>
        <v>-3</v>
      </c>
      <c r="G378" t="str">
        <f>IF(דבד[[#This Row],[הפרש דילוג אחרון שנקבע]]&lt;&gt;"",D377+E377+דבד[[#This Row],[הפרש דילוג אחרון שנקבע]],"")</f>
        <v/>
      </c>
      <c r="H378" t="str">
        <f>IF(AND(דבד[[#This Row],[מחזור פעילות]]&lt;&gt;"",דבד[[#This Row],[מחזור פעילות]]&lt;4,דבד[[#This Row],[CycleNumber]]&lt;B379),IF(G379=D379,1,0),"")</f>
        <v/>
      </c>
      <c r="I378" t="str">
        <f>IF(דבד[[#This Row],[CycleNumber]]&gt;B377,IF(דבד[[#This Row],[נשמר הדילוג?]]&lt;&gt;"",דבד[[#This Row],[נשמר הדילוג?]],I377),"")</f>
        <v/>
      </c>
      <c r="J378" t="str">
        <f>IF(דבד[[#This Row],[נשמר הדילוג?]]&lt;&gt;"",1,IF(AND(J377&lt;&gt;"",דבד[[#This Row],[CycleNumber]]&gt;B377,J377&lt;&gt;4),IF(דבד[[#This Row],[f_n]]=דבד[[#This Row],[עד ועד]],1,J377+1),""))</f>
        <v/>
      </c>
      <c r="K378" t="str">
        <f>IF(AND(דבד[[#This Row],[מחזור פעילות]]=1,OR(J377="",דבד[[#This Row],[נשמר הדילוג?]]&lt;&gt;"")),1,IF(דבד[[#This Row],[מחזור פעילות]]&lt;&gt;"",K377+1,""))</f>
        <v/>
      </c>
      <c r="L378" t="str">
        <f>IF(דבד[[#This Row],[מחזור פעילות]]&lt;4,1,"")</f>
        <v/>
      </c>
      <c r="M378" t="str">
        <f>IF(AND(דבד[[#This Row],[ספירת משך וסת]]&lt;&gt;"",דבד[[#This Row],[מחזור פעילות]]&lt;4,OR(דבד[[#This Row],[CycleNumber]]&gt;B379,B379="")),דבד[[#This Row],[ספירת משך וסת]],"")</f>
        <v/>
      </c>
      <c r="N378" t="str">
        <f>IF(AND(דבד[[#This Row],[נשמר הדילוג?]]&lt;&gt;"",J377&lt;&gt;""),1,"")</f>
        <v/>
      </c>
      <c r="P378" t="str">
        <f>IF(דבד[[#This Row],[קביעת דילוג]]=1,דבד[[#This Row],[d_n]],"")</f>
        <v/>
      </c>
      <c r="Q378" t="str">
        <f>IFERROR(IF(AND(דבד[[#This Row],[CycleNumber]]&gt;3,IF(דבד[[#This Row],[d_n]]=0,"",דבד[[#This Row],[b_n]]-E377=E377-E376)),1,""),"")</f>
        <v/>
      </c>
      <c r="R378" t="str">
        <f>IF(IFERROR(LOOKUP(דבד[[#This Row],[ClientID]],קביעויות[דילוג בתוך דילוג]),FALSE)=דבד[[#This Row],[ClientID]],1,"")</f>
        <v/>
      </c>
    </row>
    <row r="379" spans="1:18" x14ac:dyDescent="0.25">
      <c r="A379" t="s">
        <v>31</v>
      </c>
      <c r="B379">
        <v>5</v>
      </c>
      <c r="C379">
        <v>38</v>
      </c>
      <c r="D379">
        <f>דבד[[#This Row],[LengthofCycle]]+1</f>
        <v>39</v>
      </c>
      <c r="E379">
        <f>IF(דבד[[#This Row],[CycleNumber]]&gt;1,דבד[[#This Row],[LengthofCycle]]-C378,"")</f>
        <v>4</v>
      </c>
      <c r="F379">
        <f>IF(דבד[[#This Row],[CycleNumber]]&gt;2,דבד[[#This Row],[b_n]]-E378,"")</f>
        <v>4</v>
      </c>
      <c r="G379" t="str">
        <f>IF(דבד[[#This Row],[הפרש דילוג אחרון שנקבע]]&lt;&gt;"",D378+E378+דבד[[#This Row],[הפרש דילוג אחרון שנקבע]],"")</f>
        <v/>
      </c>
      <c r="H379" t="str">
        <f>IF(AND(דבד[[#This Row],[מחזור פעילות]]&lt;&gt;"",דבד[[#This Row],[מחזור פעילות]]&lt;4,דבד[[#This Row],[CycleNumber]]&lt;B380),IF(G380=D380,1,0),"")</f>
        <v/>
      </c>
      <c r="I379" t="str">
        <f>IF(דבד[[#This Row],[CycleNumber]]&gt;B378,IF(דבד[[#This Row],[נשמר הדילוג?]]&lt;&gt;"",דבד[[#This Row],[נשמר הדילוג?]],I378),"")</f>
        <v/>
      </c>
      <c r="J379" t="str">
        <f>IF(דבד[[#This Row],[נשמר הדילוג?]]&lt;&gt;"",1,IF(AND(J378&lt;&gt;"",דבד[[#This Row],[CycleNumber]]&gt;B378,J378&lt;&gt;4),IF(דבד[[#This Row],[f_n]]=דבד[[#This Row],[עד ועד]],1,J378+1),""))</f>
        <v/>
      </c>
      <c r="K379" t="str">
        <f>IF(AND(דבד[[#This Row],[מחזור פעילות]]=1,OR(J378="",דבד[[#This Row],[נשמר הדילוג?]]&lt;&gt;"")),1,IF(דבד[[#This Row],[מחזור פעילות]]&lt;&gt;"",K378+1,""))</f>
        <v/>
      </c>
      <c r="L379" t="str">
        <f>IF(דבד[[#This Row],[מחזור פעילות]]&lt;4,1,"")</f>
        <v/>
      </c>
      <c r="M379" t="str">
        <f>IF(AND(דבד[[#This Row],[ספירת משך וסת]]&lt;&gt;"",דבד[[#This Row],[מחזור פעילות]]&lt;4,OR(דבד[[#This Row],[CycleNumber]]&gt;B380,B380="")),דבד[[#This Row],[ספירת משך וסת]],"")</f>
        <v/>
      </c>
      <c r="N379" t="str">
        <f>IF(AND(דבד[[#This Row],[נשמר הדילוג?]]&lt;&gt;"",J378&lt;&gt;""),1,"")</f>
        <v/>
      </c>
      <c r="P379" t="str">
        <f>IF(דבד[[#This Row],[קביעת דילוג]]=1,דבד[[#This Row],[d_n]],"")</f>
        <v/>
      </c>
      <c r="Q379" t="str">
        <f>IFERROR(IF(AND(דבד[[#This Row],[CycleNumber]]&gt;3,IF(דבד[[#This Row],[d_n]]=0,"",דבד[[#This Row],[b_n]]-E378=E378-E377)),1,""),"")</f>
        <v/>
      </c>
      <c r="R379" t="str">
        <f>IF(IFERROR(LOOKUP(דבד[[#This Row],[ClientID]],קביעויות[דילוג בתוך דילוג]),FALSE)=דבד[[#This Row],[ClientID]],1,"")</f>
        <v/>
      </c>
    </row>
    <row r="380" spans="1:18" x14ac:dyDescent="0.25">
      <c r="A380" t="s">
        <v>31</v>
      </c>
      <c r="B380">
        <v>6</v>
      </c>
      <c r="C380">
        <v>28</v>
      </c>
      <c r="D380">
        <f>דבד[[#This Row],[LengthofCycle]]+1</f>
        <v>29</v>
      </c>
      <c r="E380">
        <f>IF(דבד[[#This Row],[CycleNumber]]&gt;1,דבד[[#This Row],[LengthofCycle]]-C379,"")</f>
        <v>-10</v>
      </c>
      <c r="F380">
        <f>IF(דבד[[#This Row],[CycleNumber]]&gt;2,דבד[[#This Row],[b_n]]-E379,"")</f>
        <v>-14</v>
      </c>
      <c r="G380" t="str">
        <f>IF(דבד[[#This Row],[הפרש דילוג אחרון שנקבע]]&lt;&gt;"",D379+E379+דבד[[#This Row],[הפרש דילוג אחרון שנקבע]],"")</f>
        <v/>
      </c>
      <c r="H380" t="str">
        <f>IF(AND(דבד[[#This Row],[מחזור פעילות]]&lt;&gt;"",דבד[[#This Row],[מחזור פעילות]]&lt;4,דבד[[#This Row],[CycleNumber]]&lt;B381),IF(G381=D381,1,0),"")</f>
        <v/>
      </c>
      <c r="I380" t="str">
        <f>IF(דבד[[#This Row],[CycleNumber]]&gt;B379,IF(דבד[[#This Row],[נשמר הדילוג?]]&lt;&gt;"",דבד[[#This Row],[נשמר הדילוג?]],I379),"")</f>
        <v/>
      </c>
      <c r="J380" t="str">
        <f>IF(דבד[[#This Row],[נשמר הדילוג?]]&lt;&gt;"",1,IF(AND(J379&lt;&gt;"",דבד[[#This Row],[CycleNumber]]&gt;B379,J379&lt;&gt;4),IF(דבד[[#This Row],[f_n]]=דבד[[#This Row],[עד ועד]],1,J379+1),""))</f>
        <v/>
      </c>
      <c r="K380" t="str">
        <f>IF(AND(דבד[[#This Row],[מחזור פעילות]]=1,OR(J379="",דבד[[#This Row],[נשמר הדילוג?]]&lt;&gt;"")),1,IF(דבד[[#This Row],[מחזור פעילות]]&lt;&gt;"",K379+1,""))</f>
        <v/>
      </c>
      <c r="L380" t="str">
        <f>IF(דבד[[#This Row],[מחזור פעילות]]&lt;4,1,"")</f>
        <v/>
      </c>
      <c r="M380" t="str">
        <f>IF(AND(דבד[[#This Row],[ספירת משך וסת]]&lt;&gt;"",דבד[[#This Row],[מחזור פעילות]]&lt;4,OR(דבד[[#This Row],[CycleNumber]]&gt;B381,B381="")),דבד[[#This Row],[ספירת משך וסת]],"")</f>
        <v/>
      </c>
      <c r="N380" t="str">
        <f>IF(AND(דבד[[#This Row],[נשמר הדילוג?]]&lt;&gt;"",J379&lt;&gt;""),1,"")</f>
        <v/>
      </c>
      <c r="P380" t="str">
        <f>IF(דבד[[#This Row],[קביעת דילוג]]=1,דבד[[#This Row],[d_n]],"")</f>
        <v/>
      </c>
      <c r="Q380" t="str">
        <f>IFERROR(IF(AND(דבד[[#This Row],[CycleNumber]]&gt;3,IF(דבד[[#This Row],[d_n]]=0,"",דבד[[#This Row],[b_n]]-E379=E379-E378)),1,""),"")</f>
        <v/>
      </c>
      <c r="R380" t="str">
        <f>IF(IFERROR(LOOKUP(דבד[[#This Row],[ClientID]],קביעויות[דילוג בתוך דילוג]),FALSE)=דבד[[#This Row],[ClientID]],1,"")</f>
        <v/>
      </c>
    </row>
    <row r="381" spans="1:18" x14ac:dyDescent="0.25">
      <c r="A381" t="s">
        <v>31</v>
      </c>
      <c r="B381">
        <v>7</v>
      </c>
      <c r="C381">
        <v>36</v>
      </c>
      <c r="D381">
        <f>דבד[[#This Row],[LengthofCycle]]+1</f>
        <v>37</v>
      </c>
      <c r="E381">
        <f>IF(דבד[[#This Row],[CycleNumber]]&gt;1,דבד[[#This Row],[LengthofCycle]]-C380,"")</f>
        <v>8</v>
      </c>
      <c r="F381">
        <f>IF(דבד[[#This Row],[CycleNumber]]&gt;2,דבד[[#This Row],[b_n]]-E380,"")</f>
        <v>18</v>
      </c>
      <c r="G381" t="str">
        <f>IF(דבד[[#This Row],[הפרש דילוג אחרון שנקבע]]&lt;&gt;"",D380+E380+דבד[[#This Row],[הפרש דילוג אחרון שנקבע]],"")</f>
        <v/>
      </c>
      <c r="H381" t="str">
        <f>IF(AND(דבד[[#This Row],[מחזור פעילות]]&lt;&gt;"",דבד[[#This Row],[מחזור פעילות]]&lt;4,דבד[[#This Row],[CycleNumber]]&lt;B382),IF(G382=D382,1,0),"")</f>
        <v/>
      </c>
      <c r="I381" t="str">
        <f>IF(דבד[[#This Row],[CycleNumber]]&gt;B380,IF(דבד[[#This Row],[נשמר הדילוג?]]&lt;&gt;"",דבד[[#This Row],[נשמר הדילוג?]],I380),"")</f>
        <v/>
      </c>
      <c r="J381" t="str">
        <f>IF(דבד[[#This Row],[נשמר הדילוג?]]&lt;&gt;"",1,IF(AND(J380&lt;&gt;"",דבד[[#This Row],[CycleNumber]]&gt;B380,J380&lt;&gt;4),IF(דבד[[#This Row],[f_n]]=דבד[[#This Row],[עד ועד]],1,J380+1),""))</f>
        <v/>
      </c>
      <c r="K381" t="str">
        <f>IF(AND(דבד[[#This Row],[מחזור פעילות]]=1,OR(J380="",דבד[[#This Row],[נשמר הדילוג?]]&lt;&gt;"")),1,IF(דבד[[#This Row],[מחזור פעילות]]&lt;&gt;"",K380+1,""))</f>
        <v/>
      </c>
      <c r="L381" t="str">
        <f>IF(דבד[[#This Row],[מחזור פעילות]]&lt;4,1,"")</f>
        <v/>
      </c>
      <c r="M381" t="str">
        <f>IF(AND(דבד[[#This Row],[ספירת משך וסת]]&lt;&gt;"",דבד[[#This Row],[מחזור פעילות]]&lt;4,OR(דבד[[#This Row],[CycleNumber]]&gt;B382,B382="")),דבד[[#This Row],[ספירת משך וסת]],"")</f>
        <v/>
      </c>
      <c r="N381" t="str">
        <f>IF(AND(דבד[[#This Row],[נשמר הדילוג?]]&lt;&gt;"",J380&lt;&gt;""),1,"")</f>
        <v/>
      </c>
      <c r="P381" t="str">
        <f>IF(דבד[[#This Row],[קביעת דילוג]]=1,דבד[[#This Row],[d_n]],"")</f>
        <v/>
      </c>
      <c r="Q381" t="str">
        <f>IFERROR(IF(AND(דבד[[#This Row],[CycleNumber]]&gt;3,IF(דבד[[#This Row],[d_n]]=0,"",דבד[[#This Row],[b_n]]-E380=E380-E379)),1,""),"")</f>
        <v/>
      </c>
      <c r="R381" t="str">
        <f>IF(IFERROR(LOOKUP(דבד[[#This Row],[ClientID]],קביעויות[דילוג בתוך דילוג]),FALSE)=דבד[[#This Row],[ClientID]],1,"")</f>
        <v/>
      </c>
    </row>
    <row r="382" spans="1:18" x14ac:dyDescent="0.25">
      <c r="A382" t="s">
        <v>31</v>
      </c>
      <c r="B382">
        <v>8</v>
      </c>
      <c r="C382">
        <v>35</v>
      </c>
      <c r="D382">
        <f>דבד[[#This Row],[LengthofCycle]]+1</f>
        <v>36</v>
      </c>
      <c r="E382">
        <f>IF(דבד[[#This Row],[CycleNumber]]&gt;1,דבד[[#This Row],[LengthofCycle]]-C381,"")</f>
        <v>-1</v>
      </c>
      <c r="F382">
        <f>IF(דבד[[#This Row],[CycleNumber]]&gt;2,דבד[[#This Row],[b_n]]-E381,"")</f>
        <v>-9</v>
      </c>
      <c r="G382" t="str">
        <f>IF(דבד[[#This Row],[הפרש דילוג אחרון שנקבע]]&lt;&gt;"",D381+E381+דבד[[#This Row],[הפרש דילוג אחרון שנקבע]],"")</f>
        <v/>
      </c>
      <c r="H382" t="str">
        <f>IF(AND(דבד[[#This Row],[מחזור פעילות]]&lt;&gt;"",דבד[[#This Row],[מחזור פעילות]]&lt;4,דבד[[#This Row],[CycleNumber]]&lt;B383),IF(G383=D383,1,0),"")</f>
        <v/>
      </c>
      <c r="I382" t="str">
        <f>IF(דבד[[#This Row],[CycleNumber]]&gt;B381,IF(דבד[[#This Row],[נשמר הדילוג?]]&lt;&gt;"",דבד[[#This Row],[נשמר הדילוג?]],I381),"")</f>
        <v/>
      </c>
      <c r="J382" t="str">
        <f>IF(דבד[[#This Row],[נשמר הדילוג?]]&lt;&gt;"",1,IF(AND(J381&lt;&gt;"",דבד[[#This Row],[CycleNumber]]&gt;B381,J381&lt;&gt;4),IF(דבד[[#This Row],[f_n]]=דבד[[#This Row],[עד ועד]],1,J381+1),""))</f>
        <v/>
      </c>
      <c r="K382" t="str">
        <f>IF(AND(דבד[[#This Row],[מחזור פעילות]]=1,OR(J381="",דבד[[#This Row],[נשמר הדילוג?]]&lt;&gt;"")),1,IF(דבד[[#This Row],[מחזור פעילות]]&lt;&gt;"",K381+1,""))</f>
        <v/>
      </c>
      <c r="L382" t="str">
        <f>IF(דבד[[#This Row],[מחזור פעילות]]&lt;4,1,"")</f>
        <v/>
      </c>
      <c r="M382" t="str">
        <f>IF(AND(דבד[[#This Row],[ספירת משך וסת]]&lt;&gt;"",דבד[[#This Row],[מחזור פעילות]]&lt;4,OR(דבד[[#This Row],[CycleNumber]]&gt;B383,B383="")),דבד[[#This Row],[ספירת משך וסת]],"")</f>
        <v/>
      </c>
      <c r="N382" t="str">
        <f>IF(AND(דבד[[#This Row],[נשמר הדילוג?]]&lt;&gt;"",J381&lt;&gt;""),1,"")</f>
        <v/>
      </c>
      <c r="P382" t="str">
        <f>IF(דבד[[#This Row],[קביעת דילוג]]=1,דבד[[#This Row],[d_n]],"")</f>
        <v/>
      </c>
      <c r="Q382" t="str">
        <f>IFERROR(IF(AND(דבד[[#This Row],[CycleNumber]]&gt;3,IF(דבד[[#This Row],[d_n]]=0,"",דבד[[#This Row],[b_n]]-E381=E381-E380)),1,""),"")</f>
        <v/>
      </c>
      <c r="R382" t="str">
        <f>IF(IFERROR(LOOKUP(דבד[[#This Row],[ClientID]],קביעויות[דילוג בתוך דילוג]),FALSE)=דבד[[#This Row],[ClientID]],1,"")</f>
        <v/>
      </c>
    </row>
    <row r="383" spans="1:18" x14ac:dyDescent="0.25">
      <c r="A383" t="s">
        <v>31</v>
      </c>
      <c r="B383">
        <v>9</v>
      </c>
      <c r="C383">
        <v>39</v>
      </c>
      <c r="D383">
        <f>דבד[[#This Row],[LengthofCycle]]+1</f>
        <v>40</v>
      </c>
      <c r="E383">
        <f>IF(דבד[[#This Row],[CycleNumber]]&gt;1,דבד[[#This Row],[LengthofCycle]]-C382,"")</f>
        <v>4</v>
      </c>
      <c r="F383">
        <f>IF(דבד[[#This Row],[CycleNumber]]&gt;2,דבד[[#This Row],[b_n]]-E382,"")</f>
        <v>5</v>
      </c>
      <c r="G383" t="str">
        <f>IF(דבד[[#This Row],[הפרש דילוג אחרון שנקבע]]&lt;&gt;"",D382+E382+דבד[[#This Row],[הפרש דילוג אחרון שנקבע]],"")</f>
        <v/>
      </c>
      <c r="H383" t="str">
        <f>IF(AND(דבד[[#This Row],[מחזור פעילות]]&lt;&gt;"",דבד[[#This Row],[מחזור פעילות]]&lt;4,דבד[[#This Row],[CycleNumber]]&lt;B384),IF(G384=D384,1,0),"")</f>
        <v/>
      </c>
      <c r="I383" t="str">
        <f>IF(דבד[[#This Row],[CycleNumber]]&gt;B382,IF(דבד[[#This Row],[נשמר הדילוג?]]&lt;&gt;"",דבד[[#This Row],[נשמר הדילוג?]],I382),"")</f>
        <v/>
      </c>
      <c r="J383" t="str">
        <f>IF(דבד[[#This Row],[נשמר הדילוג?]]&lt;&gt;"",1,IF(AND(J382&lt;&gt;"",דבד[[#This Row],[CycleNumber]]&gt;B382,J382&lt;&gt;4),IF(דבד[[#This Row],[f_n]]=דבד[[#This Row],[עד ועד]],1,J382+1),""))</f>
        <v/>
      </c>
      <c r="K383" t="str">
        <f>IF(AND(דבד[[#This Row],[מחזור פעילות]]=1,OR(J382="",דבד[[#This Row],[נשמר הדילוג?]]&lt;&gt;"")),1,IF(דבד[[#This Row],[מחזור פעילות]]&lt;&gt;"",K382+1,""))</f>
        <v/>
      </c>
      <c r="L383" t="str">
        <f>IF(דבד[[#This Row],[מחזור פעילות]]&lt;4,1,"")</f>
        <v/>
      </c>
      <c r="M383" t="str">
        <f>IF(AND(דבד[[#This Row],[ספירת משך וסת]]&lt;&gt;"",דבד[[#This Row],[מחזור פעילות]]&lt;4,OR(דבד[[#This Row],[CycleNumber]]&gt;B384,B384="")),דבד[[#This Row],[ספירת משך וסת]],"")</f>
        <v/>
      </c>
      <c r="N383" t="str">
        <f>IF(AND(דבד[[#This Row],[נשמר הדילוג?]]&lt;&gt;"",J382&lt;&gt;""),1,"")</f>
        <v/>
      </c>
      <c r="P383" t="str">
        <f>IF(דבד[[#This Row],[קביעת דילוג]]=1,דבד[[#This Row],[d_n]],"")</f>
        <v/>
      </c>
      <c r="Q383" t="str">
        <f>IFERROR(IF(AND(דבד[[#This Row],[CycleNumber]]&gt;3,IF(דבד[[#This Row],[d_n]]=0,"",דבד[[#This Row],[b_n]]-E382=E382-E381)),1,""),"")</f>
        <v/>
      </c>
      <c r="R383" t="str">
        <f>IF(IFERROR(LOOKUP(דבד[[#This Row],[ClientID]],קביעויות[דילוג בתוך דילוג]),FALSE)=דבד[[#This Row],[ClientID]],1,"")</f>
        <v/>
      </c>
    </row>
    <row r="384" spans="1:18" x14ac:dyDescent="0.25">
      <c r="A384" t="s">
        <v>31</v>
      </c>
      <c r="B384">
        <v>10</v>
      </c>
      <c r="C384">
        <v>41</v>
      </c>
      <c r="D384">
        <f>דבד[[#This Row],[LengthofCycle]]+1</f>
        <v>42</v>
      </c>
      <c r="E384">
        <f>IF(דבד[[#This Row],[CycleNumber]]&gt;1,דבד[[#This Row],[LengthofCycle]]-C383,"")</f>
        <v>2</v>
      </c>
      <c r="F384">
        <f>IF(דבד[[#This Row],[CycleNumber]]&gt;2,דבד[[#This Row],[b_n]]-E383,"")</f>
        <v>-2</v>
      </c>
      <c r="G384" t="str">
        <f>IF(דבד[[#This Row],[הפרש דילוג אחרון שנקבע]]&lt;&gt;"",D383+E383+דבד[[#This Row],[הפרש דילוג אחרון שנקבע]],"")</f>
        <v/>
      </c>
      <c r="H384" t="str">
        <f>IF(AND(דבד[[#This Row],[מחזור פעילות]]&lt;&gt;"",דבד[[#This Row],[מחזור פעילות]]&lt;4,דבד[[#This Row],[CycleNumber]]&lt;B385),IF(G385=D385,1,0),"")</f>
        <v/>
      </c>
      <c r="I384" t="str">
        <f>IF(דבד[[#This Row],[CycleNumber]]&gt;B383,IF(דבד[[#This Row],[נשמר הדילוג?]]&lt;&gt;"",דבד[[#This Row],[נשמר הדילוג?]],I383),"")</f>
        <v/>
      </c>
      <c r="J384" t="str">
        <f>IF(דבד[[#This Row],[נשמר הדילוג?]]&lt;&gt;"",1,IF(AND(J383&lt;&gt;"",דבד[[#This Row],[CycleNumber]]&gt;B383,J383&lt;&gt;4),IF(דבד[[#This Row],[f_n]]=דבד[[#This Row],[עד ועד]],1,J383+1),""))</f>
        <v/>
      </c>
      <c r="K384" t="str">
        <f>IF(AND(דבד[[#This Row],[מחזור פעילות]]=1,OR(J383="",דבד[[#This Row],[נשמר הדילוג?]]&lt;&gt;"")),1,IF(דבד[[#This Row],[מחזור פעילות]]&lt;&gt;"",K383+1,""))</f>
        <v/>
      </c>
      <c r="L384" t="str">
        <f>IF(דבד[[#This Row],[מחזור פעילות]]&lt;4,1,"")</f>
        <v/>
      </c>
      <c r="M384" t="str">
        <f>IF(AND(דבד[[#This Row],[ספירת משך וסת]]&lt;&gt;"",דבד[[#This Row],[מחזור פעילות]]&lt;4,OR(דבד[[#This Row],[CycleNumber]]&gt;B385,B385="")),דבד[[#This Row],[ספירת משך וסת]],"")</f>
        <v/>
      </c>
      <c r="N384" t="str">
        <f>IF(AND(דבד[[#This Row],[נשמר הדילוג?]]&lt;&gt;"",J383&lt;&gt;""),1,"")</f>
        <v/>
      </c>
      <c r="P384" t="str">
        <f>IF(דבד[[#This Row],[קביעת דילוג]]=1,דבד[[#This Row],[d_n]],"")</f>
        <v/>
      </c>
      <c r="Q384" t="str">
        <f>IFERROR(IF(AND(דבד[[#This Row],[CycleNumber]]&gt;3,IF(דבד[[#This Row],[d_n]]=0,"",דבד[[#This Row],[b_n]]-E383=E383-E382)),1,""),"")</f>
        <v/>
      </c>
      <c r="R384" t="str">
        <f>IF(IFERROR(LOOKUP(דבד[[#This Row],[ClientID]],קביעויות[דילוג בתוך דילוג]),FALSE)=דבד[[#This Row],[ClientID]],1,"")</f>
        <v/>
      </c>
    </row>
    <row r="385" spans="1:18" x14ac:dyDescent="0.25">
      <c r="A385" t="s">
        <v>31</v>
      </c>
      <c r="B385">
        <v>11</v>
      </c>
      <c r="C385">
        <v>31</v>
      </c>
      <c r="D385">
        <f>דבד[[#This Row],[LengthofCycle]]+1</f>
        <v>32</v>
      </c>
      <c r="E385">
        <f>IF(דבד[[#This Row],[CycleNumber]]&gt;1,דבד[[#This Row],[LengthofCycle]]-C384,"")</f>
        <v>-10</v>
      </c>
      <c r="F385">
        <f>IF(דבד[[#This Row],[CycleNumber]]&gt;2,דבד[[#This Row],[b_n]]-E384,"")</f>
        <v>-12</v>
      </c>
      <c r="G385" t="str">
        <f>IF(דבד[[#This Row],[הפרש דילוג אחרון שנקבע]]&lt;&gt;"",D384+E384+דבד[[#This Row],[הפרש דילוג אחרון שנקבע]],"")</f>
        <v/>
      </c>
      <c r="H385" t="str">
        <f>IF(AND(דבד[[#This Row],[מחזור פעילות]]&lt;&gt;"",דבד[[#This Row],[מחזור פעילות]]&lt;4,דבד[[#This Row],[CycleNumber]]&lt;B386),IF(G386=D386,1,0),"")</f>
        <v/>
      </c>
      <c r="I385" t="str">
        <f>IF(דבד[[#This Row],[CycleNumber]]&gt;B384,IF(דבד[[#This Row],[נשמר הדילוג?]]&lt;&gt;"",דבד[[#This Row],[נשמר הדילוג?]],I384),"")</f>
        <v/>
      </c>
      <c r="J385" t="str">
        <f>IF(דבד[[#This Row],[נשמר הדילוג?]]&lt;&gt;"",1,IF(AND(J384&lt;&gt;"",דבד[[#This Row],[CycleNumber]]&gt;B384,J384&lt;&gt;4),IF(דבד[[#This Row],[f_n]]=דבד[[#This Row],[עד ועד]],1,J384+1),""))</f>
        <v/>
      </c>
      <c r="K385" t="str">
        <f>IF(AND(דבד[[#This Row],[מחזור פעילות]]=1,OR(J384="",דבד[[#This Row],[נשמר הדילוג?]]&lt;&gt;"")),1,IF(דבד[[#This Row],[מחזור פעילות]]&lt;&gt;"",K384+1,""))</f>
        <v/>
      </c>
      <c r="L385" t="str">
        <f>IF(דבד[[#This Row],[מחזור פעילות]]&lt;4,1,"")</f>
        <v/>
      </c>
      <c r="M385" t="str">
        <f>IF(AND(דבד[[#This Row],[ספירת משך וסת]]&lt;&gt;"",דבד[[#This Row],[מחזור פעילות]]&lt;4,OR(דבד[[#This Row],[CycleNumber]]&gt;B386,B386="")),דבד[[#This Row],[ספירת משך וסת]],"")</f>
        <v/>
      </c>
      <c r="N385" t="str">
        <f>IF(AND(דבד[[#This Row],[נשמר הדילוג?]]&lt;&gt;"",J384&lt;&gt;""),1,"")</f>
        <v/>
      </c>
      <c r="P385" t="str">
        <f>IF(דבד[[#This Row],[קביעת דילוג]]=1,דבד[[#This Row],[d_n]],"")</f>
        <v/>
      </c>
      <c r="Q385" t="str">
        <f>IFERROR(IF(AND(דבד[[#This Row],[CycleNumber]]&gt;3,IF(דבד[[#This Row],[d_n]]=0,"",דבד[[#This Row],[b_n]]-E384=E384-E383)),1,""),"")</f>
        <v/>
      </c>
      <c r="R385" t="str">
        <f>IF(IFERROR(LOOKUP(דבד[[#This Row],[ClientID]],קביעויות[דילוג בתוך דילוג]),FALSE)=דבד[[#This Row],[ClientID]],1,"")</f>
        <v/>
      </c>
    </row>
    <row r="386" spans="1:18" x14ac:dyDescent="0.25">
      <c r="A386" t="s">
        <v>31</v>
      </c>
      <c r="B386">
        <v>12</v>
      </c>
      <c r="C386">
        <v>31</v>
      </c>
      <c r="D386">
        <f>דבד[[#This Row],[LengthofCycle]]+1</f>
        <v>32</v>
      </c>
      <c r="E386">
        <f>IF(דבד[[#This Row],[CycleNumber]]&gt;1,דבד[[#This Row],[LengthofCycle]]-C385,"")</f>
        <v>0</v>
      </c>
      <c r="F386">
        <f>IF(דבד[[#This Row],[CycleNumber]]&gt;2,דבד[[#This Row],[b_n]]-E385,"")</f>
        <v>10</v>
      </c>
      <c r="G386" t="str">
        <f>IF(דבד[[#This Row],[הפרש דילוג אחרון שנקבע]]&lt;&gt;"",D385+E385+דבד[[#This Row],[הפרש דילוג אחרון שנקבע]],"")</f>
        <v/>
      </c>
      <c r="H386" t="str">
        <f>IF(AND(דבד[[#This Row],[מחזור פעילות]]&lt;&gt;"",דבד[[#This Row],[מחזור פעילות]]&lt;4,דבד[[#This Row],[CycleNumber]]&lt;B387),IF(G387=D387,1,0),"")</f>
        <v/>
      </c>
      <c r="I386" t="str">
        <f>IF(דבד[[#This Row],[CycleNumber]]&gt;B385,IF(דבד[[#This Row],[נשמר הדילוג?]]&lt;&gt;"",דבד[[#This Row],[נשמר הדילוג?]],I385),"")</f>
        <v/>
      </c>
      <c r="J386" t="str">
        <f>IF(דבד[[#This Row],[נשמר הדילוג?]]&lt;&gt;"",1,IF(AND(J385&lt;&gt;"",דבד[[#This Row],[CycleNumber]]&gt;B385,J385&lt;&gt;4),IF(דבד[[#This Row],[f_n]]=דבד[[#This Row],[עד ועד]],1,J385+1),""))</f>
        <v/>
      </c>
      <c r="K386" t="str">
        <f>IF(AND(דבד[[#This Row],[מחזור פעילות]]=1,OR(J385="",דבד[[#This Row],[נשמר הדילוג?]]&lt;&gt;"")),1,IF(דבד[[#This Row],[מחזור פעילות]]&lt;&gt;"",K385+1,""))</f>
        <v/>
      </c>
      <c r="L386" t="str">
        <f>IF(דבד[[#This Row],[מחזור פעילות]]&lt;4,1,"")</f>
        <v/>
      </c>
      <c r="M386" t="str">
        <f>IF(AND(דבד[[#This Row],[ספירת משך וסת]]&lt;&gt;"",דבד[[#This Row],[מחזור פעילות]]&lt;4,OR(דבד[[#This Row],[CycleNumber]]&gt;B387,B387="")),דבד[[#This Row],[ספירת משך וסת]],"")</f>
        <v/>
      </c>
      <c r="N386" t="str">
        <f>IF(AND(דבד[[#This Row],[נשמר הדילוג?]]&lt;&gt;"",J385&lt;&gt;""),1,"")</f>
        <v/>
      </c>
      <c r="P386" t="str">
        <f>IF(דבד[[#This Row],[קביעת דילוג]]=1,דבד[[#This Row],[d_n]],"")</f>
        <v/>
      </c>
      <c r="Q386" t="str">
        <f>IFERROR(IF(AND(דבד[[#This Row],[CycleNumber]]&gt;3,IF(דבד[[#This Row],[d_n]]=0,"",דבד[[#This Row],[b_n]]-E385=E385-E384)),1,""),"")</f>
        <v/>
      </c>
      <c r="R386" t="str">
        <f>IF(IFERROR(LOOKUP(דבד[[#This Row],[ClientID]],קביעויות[דילוג בתוך דילוג]),FALSE)=דבד[[#This Row],[ClientID]],1,"")</f>
        <v/>
      </c>
    </row>
    <row r="387" spans="1:18" x14ac:dyDescent="0.25">
      <c r="A387" t="s">
        <v>31</v>
      </c>
      <c r="B387">
        <v>13</v>
      </c>
      <c r="C387">
        <v>32</v>
      </c>
      <c r="D387">
        <f>דבד[[#This Row],[LengthofCycle]]+1</f>
        <v>33</v>
      </c>
      <c r="E387">
        <f>IF(דבד[[#This Row],[CycleNumber]]&gt;1,דבד[[#This Row],[LengthofCycle]]-C386,"")</f>
        <v>1</v>
      </c>
      <c r="F387">
        <f>IF(דבד[[#This Row],[CycleNumber]]&gt;2,דבד[[#This Row],[b_n]]-E386,"")</f>
        <v>1</v>
      </c>
      <c r="G387" t="str">
        <f>IF(דבד[[#This Row],[הפרש דילוג אחרון שנקבע]]&lt;&gt;"",D386+E386+דבד[[#This Row],[הפרש דילוג אחרון שנקבע]],"")</f>
        <v/>
      </c>
      <c r="H387" t="str">
        <f>IF(AND(דבד[[#This Row],[מחזור פעילות]]&lt;&gt;"",דבד[[#This Row],[מחזור פעילות]]&lt;4,דבד[[#This Row],[CycleNumber]]&lt;B388),IF(G388=D388,1,0),"")</f>
        <v/>
      </c>
      <c r="I387" t="str">
        <f>IF(דבד[[#This Row],[CycleNumber]]&gt;B386,IF(דבד[[#This Row],[נשמר הדילוג?]]&lt;&gt;"",דבד[[#This Row],[נשמר הדילוג?]],I386),"")</f>
        <v/>
      </c>
      <c r="J387" t="str">
        <f>IF(דבד[[#This Row],[נשמר הדילוג?]]&lt;&gt;"",1,IF(AND(J386&lt;&gt;"",דבד[[#This Row],[CycleNumber]]&gt;B386,J386&lt;&gt;4),IF(דבד[[#This Row],[f_n]]=דבד[[#This Row],[עד ועד]],1,J386+1),""))</f>
        <v/>
      </c>
      <c r="K387" t="str">
        <f>IF(AND(דבד[[#This Row],[מחזור פעילות]]=1,OR(J386="",דבד[[#This Row],[נשמר הדילוג?]]&lt;&gt;"")),1,IF(דבד[[#This Row],[מחזור פעילות]]&lt;&gt;"",K386+1,""))</f>
        <v/>
      </c>
      <c r="L387" t="str">
        <f>IF(דבד[[#This Row],[מחזור פעילות]]&lt;4,1,"")</f>
        <v/>
      </c>
      <c r="M387" t="str">
        <f>IF(AND(דבד[[#This Row],[ספירת משך וסת]]&lt;&gt;"",דבד[[#This Row],[מחזור פעילות]]&lt;4,OR(דבד[[#This Row],[CycleNumber]]&gt;B388,B388="")),דבד[[#This Row],[ספירת משך וסת]],"")</f>
        <v/>
      </c>
      <c r="N387" t="str">
        <f>IF(AND(דבד[[#This Row],[נשמר הדילוג?]]&lt;&gt;"",J386&lt;&gt;""),1,"")</f>
        <v/>
      </c>
      <c r="P387" t="str">
        <f>IF(דבד[[#This Row],[קביעת דילוג]]=1,דבד[[#This Row],[d_n]],"")</f>
        <v/>
      </c>
      <c r="Q387" t="str">
        <f>IFERROR(IF(AND(דבד[[#This Row],[CycleNumber]]&gt;3,IF(דבד[[#This Row],[d_n]]=0,"",דבד[[#This Row],[b_n]]-E386=E386-E385)),1,""),"")</f>
        <v/>
      </c>
      <c r="R387" t="str">
        <f>IF(IFERROR(LOOKUP(דבד[[#This Row],[ClientID]],קביעויות[דילוג בתוך דילוג]),FALSE)=דבד[[#This Row],[ClientID]],1,"")</f>
        <v/>
      </c>
    </row>
    <row r="388" spans="1:18" x14ac:dyDescent="0.25">
      <c r="A388" t="s">
        <v>32</v>
      </c>
      <c r="B388">
        <v>1</v>
      </c>
      <c r="C388">
        <v>29</v>
      </c>
      <c r="D388">
        <f>דבד[[#This Row],[LengthofCycle]]+1</f>
        <v>30</v>
      </c>
      <c r="E388" t="str">
        <f>IF(דבד[[#This Row],[CycleNumber]]&gt;1,דבד[[#This Row],[LengthofCycle]]-C387,"")</f>
        <v/>
      </c>
      <c r="F388" t="str">
        <f>IF(דבד[[#This Row],[CycleNumber]]&gt;2,דבד[[#This Row],[b_n]]-E387,"")</f>
        <v/>
      </c>
      <c r="G388" t="str">
        <f>IF(דבד[[#This Row],[הפרש דילוג אחרון שנקבע]]&lt;&gt;"",D387+E387+דבד[[#This Row],[הפרש דילוג אחרון שנקבע]],"")</f>
        <v/>
      </c>
      <c r="H388" t="str">
        <f>IF(AND(דבד[[#This Row],[מחזור פעילות]]&lt;&gt;"",דבד[[#This Row],[מחזור פעילות]]&lt;4,דבד[[#This Row],[CycleNumber]]&lt;B389),IF(G389=D389,1,0),"")</f>
        <v/>
      </c>
      <c r="I388" t="str">
        <f>IF(דבד[[#This Row],[CycleNumber]]&gt;B387,IF(דבד[[#This Row],[נשמר הדילוג?]]&lt;&gt;"",דבד[[#This Row],[נשמר הדילוג?]],I387),"")</f>
        <v/>
      </c>
      <c r="J388" t="str">
        <f>IF(דבד[[#This Row],[נשמר הדילוג?]]&lt;&gt;"",1,IF(AND(J387&lt;&gt;"",דבד[[#This Row],[CycleNumber]]&gt;B387,J387&lt;&gt;4),IF(דבד[[#This Row],[f_n]]=דבד[[#This Row],[עד ועד]],1,J387+1),""))</f>
        <v/>
      </c>
      <c r="K388" t="str">
        <f>IF(AND(דבד[[#This Row],[מחזור פעילות]]=1,OR(J387="",דבד[[#This Row],[נשמר הדילוג?]]&lt;&gt;"")),1,IF(דבד[[#This Row],[מחזור פעילות]]&lt;&gt;"",K387+1,""))</f>
        <v/>
      </c>
      <c r="L388" t="str">
        <f>IF(דבד[[#This Row],[מחזור פעילות]]&lt;4,1,"")</f>
        <v/>
      </c>
      <c r="M388" t="str">
        <f>IF(AND(דבד[[#This Row],[ספירת משך וסת]]&lt;&gt;"",דבד[[#This Row],[מחזור פעילות]]&lt;4,OR(דבד[[#This Row],[CycleNumber]]&gt;B389,B389="")),דבד[[#This Row],[ספירת משך וסת]],"")</f>
        <v/>
      </c>
      <c r="N388" t="str">
        <f>IF(AND(דבד[[#This Row],[נשמר הדילוג?]]&lt;&gt;"",J387&lt;&gt;""),1,"")</f>
        <v/>
      </c>
      <c r="P388" t="str">
        <f>IF(דבד[[#This Row],[קביעת דילוג]]=1,דבד[[#This Row],[d_n]],"")</f>
        <v/>
      </c>
      <c r="Q388" t="str">
        <f>IFERROR(IF(AND(דבד[[#This Row],[CycleNumber]]&gt;3,IF(דבד[[#This Row],[d_n]]=0,"",דבד[[#This Row],[b_n]]-E387=E387-E386)),1,""),"")</f>
        <v/>
      </c>
      <c r="R388" t="str">
        <f>IF(IFERROR(LOOKUP(דבד[[#This Row],[ClientID]],קביעויות[דילוג בתוך דילוג]),FALSE)=דבד[[#This Row],[ClientID]],1,"")</f>
        <v/>
      </c>
    </row>
    <row r="389" spans="1:18" x14ac:dyDescent="0.25">
      <c r="A389" t="s">
        <v>32</v>
      </c>
      <c r="B389">
        <v>2</v>
      </c>
      <c r="C389">
        <v>25</v>
      </c>
      <c r="D389">
        <f>דבד[[#This Row],[LengthofCycle]]+1</f>
        <v>26</v>
      </c>
      <c r="E389">
        <f>IF(דבד[[#This Row],[CycleNumber]]&gt;1,דבד[[#This Row],[LengthofCycle]]-C388,"")</f>
        <v>-4</v>
      </c>
      <c r="F389" t="str">
        <f>IF(דבד[[#This Row],[CycleNumber]]&gt;2,דבד[[#This Row],[b_n]]-E388,"")</f>
        <v/>
      </c>
      <c r="G389" t="str">
        <f>IF(דבד[[#This Row],[הפרש דילוג אחרון שנקבע]]&lt;&gt;"",D388+E388+דבד[[#This Row],[הפרש דילוג אחרון שנקבע]],"")</f>
        <v/>
      </c>
      <c r="H389" t="str">
        <f>IF(AND(דבד[[#This Row],[מחזור פעילות]]&lt;&gt;"",דבד[[#This Row],[מחזור פעילות]]&lt;4,דבד[[#This Row],[CycleNumber]]&lt;B390),IF(G390=D390,1,0),"")</f>
        <v/>
      </c>
      <c r="I389" t="str">
        <f>IF(דבד[[#This Row],[CycleNumber]]&gt;B388,IF(דבד[[#This Row],[נשמר הדילוג?]]&lt;&gt;"",דבד[[#This Row],[נשמר הדילוג?]],I388),"")</f>
        <v/>
      </c>
      <c r="J389" t="str">
        <f>IF(דבד[[#This Row],[נשמר הדילוג?]]&lt;&gt;"",1,IF(AND(J388&lt;&gt;"",דבד[[#This Row],[CycleNumber]]&gt;B388,J388&lt;&gt;4),IF(דבד[[#This Row],[f_n]]=דבד[[#This Row],[עד ועד]],1,J388+1),""))</f>
        <v/>
      </c>
      <c r="K389" t="str">
        <f>IF(AND(דבד[[#This Row],[מחזור פעילות]]=1,OR(J388="",דבד[[#This Row],[נשמר הדילוג?]]&lt;&gt;"")),1,IF(דבד[[#This Row],[מחזור פעילות]]&lt;&gt;"",K388+1,""))</f>
        <v/>
      </c>
      <c r="L389" t="str">
        <f>IF(דבד[[#This Row],[מחזור פעילות]]&lt;4,1,"")</f>
        <v/>
      </c>
      <c r="M389" t="str">
        <f>IF(AND(דבד[[#This Row],[ספירת משך וסת]]&lt;&gt;"",דבד[[#This Row],[מחזור פעילות]]&lt;4,OR(דבד[[#This Row],[CycleNumber]]&gt;B390,B390="")),דבד[[#This Row],[ספירת משך וסת]],"")</f>
        <v/>
      </c>
      <c r="N389" t="str">
        <f>IF(AND(דבד[[#This Row],[נשמר הדילוג?]]&lt;&gt;"",J388&lt;&gt;""),1,"")</f>
        <v/>
      </c>
      <c r="P389" t="str">
        <f>IF(דבד[[#This Row],[קביעת דילוג]]=1,דבד[[#This Row],[d_n]],"")</f>
        <v/>
      </c>
      <c r="Q389" t="str">
        <f>IFERROR(IF(AND(דבד[[#This Row],[CycleNumber]]&gt;3,IF(דבד[[#This Row],[d_n]]=0,"",דבד[[#This Row],[b_n]]-E388=E388-E387)),1,""),"")</f>
        <v/>
      </c>
      <c r="R389" t="str">
        <f>IF(IFERROR(LOOKUP(דבד[[#This Row],[ClientID]],קביעויות[דילוג בתוך דילוג]),FALSE)=דבד[[#This Row],[ClientID]],1,"")</f>
        <v/>
      </c>
    </row>
    <row r="390" spans="1:18" x14ac:dyDescent="0.25">
      <c r="A390" t="s">
        <v>32</v>
      </c>
      <c r="B390">
        <v>3</v>
      </c>
      <c r="C390">
        <v>26</v>
      </c>
      <c r="D390">
        <f>דבד[[#This Row],[LengthofCycle]]+1</f>
        <v>27</v>
      </c>
      <c r="E390">
        <f>IF(דבד[[#This Row],[CycleNumber]]&gt;1,דבד[[#This Row],[LengthofCycle]]-C389,"")</f>
        <v>1</v>
      </c>
      <c r="F390">
        <f>IF(דבד[[#This Row],[CycleNumber]]&gt;2,דבד[[#This Row],[b_n]]-E389,"")</f>
        <v>5</v>
      </c>
      <c r="G390" t="str">
        <f>IF(דבד[[#This Row],[הפרש דילוג אחרון שנקבע]]&lt;&gt;"",D389+E389+דבד[[#This Row],[הפרש דילוג אחרון שנקבע]],"")</f>
        <v/>
      </c>
      <c r="H390" t="str">
        <f>IF(AND(דבד[[#This Row],[מחזור פעילות]]&lt;&gt;"",דבד[[#This Row],[מחזור פעילות]]&lt;4,דבד[[#This Row],[CycleNumber]]&lt;B391),IF(G391=D391,1,0),"")</f>
        <v/>
      </c>
      <c r="I390" t="str">
        <f>IF(דבד[[#This Row],[CycleNumber]]&gt;B389,IF(דבד[[#This Row],[נשמר הדילוג?]]&lt;&gt;"",דבד[[#This Row],[נשמר הדילוג?]],I389),"")</f>
        <v/>
      </c>
      <c r="J390" t="str">
        <f>IF(דבד[[#This Row],[נשמר הדילוג?]]&lt;&gt;"",1,IF(AND(J389&lt;&gt;"",דבד[[#This Row],[CycleNumber]]&gt;B389,J389&lt;&gt;4),IF(דבד[[#This Row],[f_n]]=דבד[[#This Row],[עד ועד]],1,J389+1),""))</f>
        <v/>
      </c>
      <c r="K390" t="str">
        <f>IF(AND(דבד[[#This Row],[מחזור פעילות]]=1,OR(J389="",דבד[[#This Row],[נשמר הדילוג?]]&lt;&gt;"")),1,IF(דבד[[#This Row],[מחזור פעילות]]&lt;&gt;"",K389+1,""))</f>
        <v/>
      </c>
      <c r="L390" t="str">
        <f>IF(דבד[[#This Row],[מחזור פעילות]]&lt;4,1,"")</f>
        <v/>
      </c>
      <c r="M390" t="str">
        <f>IF(AND(דבד[[#This Row],[ספירת משך וסת]]&lt;&gt;"",דבד[[#This Row],[מחזור פעילות]]&lt;4,OR(דבד[[#This Row],[CycleNumber]]&gt;B391,B391="")),דבד[[#This Row],[ספירת משך וסת]],"")</f>
        <v/>
      </c>
      <c r="N390" t="str">
        <f>IF(AND(דבד[[#This Row],[נשמר הדילוג?]]&lt;&gt;"",J389&lt;&gt;""),1,"")</f>
        <v/>
      </c>
      <c r="P390" t="str">
        <f>IF(דבד[[#This Row],[קביעת דילוג]]=1,דבד[[#This Row],[d_n]],"")</f>
        <v/>
      </c>
      <c r="Q390" t="str">
        <f>IFERROR(IF(AND(דבד[[#This Row],[CycleNumber]]&gt;3,IF(דבד[[#This Row],[d_n]]=0,"",דבד[[#This Row],[b_n]]-E389=E389-E388)),1,""),"")</f>
        <v/>
      </c>
      <c r="R390" t="str">
        <f>IF(IFERROR(LOOKUP(דבד[[#This Row],[ClientID]],קביעויות[דילוג בתוך דילוג]),FALSE)=דבד[[#This Row],[ClientID]],1,"")</f>
        <v/>
      </c>
    </row>
    <row r="391" spans="1:18" x14ac:dyDescent="0.25">
      <c r="A391" t="s">
        <v>32</v>
      </c>
      <c r="B391">
        <v>4</v>
      </c>
      <c r="C391">
        <v>26</v>
      </c>
      <c r="D391">
        <f>דבד[[#This Row],[LengthofCycle]]+1</f>
        <v>27</v>
      </c>
      <c r="E391">
        <f>IF(דבד[[#This Row],[CycleNumber]]&gt;1,דבד[[#This Row],[LengthofCycle]]-C390,"")</f>
        <v>0</v>
      </c>
      <c r="F391">
        <f>IF(דבד[[#This Row],[CycleNumber]]&gt;2,דבד[[#This Row],[b_n]]-E390,"")</f>
        <v>-1</v>
      </c>
      <c r="G391" t="str">
        <f>IF(דבד[[#This Row],[הפרש דילוג אחרון שנקבע]]&lt;&gt;"",D390+E390+דבד[[#This Row],[הפרש דילוג אחרון שנקבע]],"")</f>
        <v/>
      </c>
      <c r="H391" t="str">
        <f>IF(AND(דבד[[#This Row],[מחזור פעילות]]&lt;&gt;"",דבד[[#This Row],[מחזור פעילות]]&lt;4,דבד[[#This Row],[CycleNumber]]&lt;B392),IF(G392=D392,1,0),"")</f>
        <v/>
      </c>
      <c r="I391" t="str">
        <f>IF(דבד[[#This Row],[CycleNumber]]&gt;B390,IF(דבד[[#This Row],[נשמר הדילוג?]]&lt;&gt;"",דבד[[#This Row],[נשמר הדילוג?]],I390),"")</f>
        <v/>
      </c>
      <c r="J391" t="str">
        <f>IF(דבד[[#This Row],[נשמר הדילוג?]]&lt;&gt;"",1,IF(AND(J390&lt;&gt;"",דבד[[#This Row],[CycleNumber]]&gt;B390,J390&lt;&gt;4),IF(דבד[[#This Row],[f_n]]=דבד[[#This Row],[עד ועד]],1,J390+1),""))</f>
        <v/>
      </c>
      <c r="K391" t="str">
        <f>IF(AND(דבד[[#This Row],[מחזור פעילות]]=1,OR(J390="",דבד[[#This Row],[נשמר הדילוג?]]&lt;&gt;"")),1,IF(דבד[[#This Row],[מחזור פעילות]]&lt;&gt;"",K390+1,""))</f>
        <v/>
      </c>
      <c r="L391" t="str">
        <f>IF(דבד[[#This Row],[מחזור פעילות]]&lt;4,1,"")</f>
        <v/>
      </c>
      <c r="M391" t="str">
        <f>IF(AND(דבד[[#This Row],[ספירת משך וסת]]&lt;&gt;"",דבד[[#This Row],[מחזור פעילות]]&lt;4,OR(דבד[[#This Row],[CycleNumber]]&gt;B392,B392="")),דבד[[#This Row],[ספירת משך וסת]],"")</f>
        <v/>
      </c>
      <c r="N391" t="str">
        <f>IF(AND(דבד[[#This Row],[נשמר הדילוג?]]&lt;&gt;"",J390&lt;&gt;""),1,"")</f>
        <v/>
      </c>
      <c r="P391" t="str">
        <f>IF(דבד[[#This Row],[קביעת דילוג]]=1,דבד[[#This Row],[d_n]],"")</f>
        <v/>
      </c>
      <c r="Q391" t="str">
        <f>IFERROR(IF(AND(דבד[[#This Row],[CycleNumber]]&gt;3,IF(דבד[[#This Row],[d_n]]=0,"",דבד[[#This Row],[b_n]]-E390=E390-E389)),1,""),"")</f>
        <v/>
      </c>
      <c r="R391" t="str">
        <f>IF(IFERROR(LOOKUP(דבד[[#This Row],[ClientID]],קביעויות[דילוג בתוך דילוג]),FALSE)=דבד[[#This Row],[ClientID]],1,"")</f>
        <v/>
      </c>
    </row>
    <row r="392" spans="1:18" x14ac:dyDescent="0.25">
      <c r="A392" t="s">
        <v>32</v>
      </c>
      <c r="B392">
        <v>5</v>
      </c>
      <c r="C392">
        <v>28</v>
      </c>
      <c r="D392">
        <f>דבד[[#This Row],[LengthofCycle]]+1</f>
        <v>29</v>
      </c>
      <c r="E392">
        <f>IF(דבד[[#This Row],[CycleNumber]]&gt;1,דבד[[#This Row],[LengthofCycle]]-C391,"")</f>
        <v>2</v>
      </c>
      <c r="F392">
        <f>IF(דבד[[#This Row],[CycleNumber]]&gt;2,דבד[[#This Row],[b_n]]-E391,"")</f>
        <v>2</v>
      </c>
      <c r="G392" t="str">
        <f>IF(דבד[[#This Row],[הפרש דילוג אחרון שנקבע]]&lt;&gt;"",D391+E391+דבד[[#This Row],[הפרש דילוג אחרון שנקבע]],"")</f>
        <v/>
      </c>
      <c r="H392" t="str">
        <f>IF(AND(דבד[[#This Row],[מחזור פעילות]]&lt;&gt;"",דבד[[#This Row],[מחזור פעילות]]&lt;4,דבד[[#This Row],[CycleNumber]]&lt;B393),IF(G393=D393,1,0),"")</f>
        <v/>
      </c>
      <c r="I392" t="str">
        <f>IF(דבד[[#This Row],[CycleNumber]]&gt;B391,IF(דבד[[#This Row],[נשמר הדילוג?]]&lt;&gt;"",דבד[[#This Row],[נשמר הדילוג?]],I391),"")</f>
        <v/>
      </c>
      <c r="J392" t="str">
        <f>IF(דבד[[#This Row],[נשמר הדילוג?]]&lt;&gt;"",1,IF(AND(J391&lt;&gt;"",דבד[[#This Row],[CycleNumber]]&gt;B391,J391&lt;&gt;4),IF(דבד[[#This Row],[f_n]]=דבד[[#This Row],[עד ועד]],1,J391+1),""))</f>
        <v/>
      </c>
      <c r="K392" t="str">
        <f>IF(AND(דבד[[#This Row],[מחזור פעילות]]=1,OR(J391="",דבד[[#This Row],[נשמר הדילוג?]]&lt;&gt;"")),1,IF(דבד[[#This Row],[מחזור פעילות]]&lt;&gt;"",K391+1,""))</f>
        <v/>
      </c>
      <c r="L392" t="str">
        <f>IF(דבד[[#This Row],[מחזור פעילות]]&lt;4,1,"")</f>
        <v/>
      </c>
      <c r="M392" t="str">
        <f>IF(AND(דבד[[#This Row],[ספירת משך וסת]]&lt;&gt;"",דבד[[#This Row],[מחזור פעילות]]&lt;4,OR(דבד[[#This Row],[CycleNumber]]&gt;B393,B393="")),דבד[[#This Row],[ספירת משך וסת]],"")</f>
        <v/>
      </c>
      <c r="N392" t="str">
        <f>IF(AND(דבד[[#This Row],[נשמר הדילוג?]]&lt;&gt;"",J391&lt;&gt;""),1,"")</f>
        <v/>
      </c>
      <c r="P392" t="str">
        <f>IF(דבד[[#This Row],[קביעת דילוג]]=1,דבד[[#This Row],[d_n]],"")</f>
        <v/>
      </c>
      <c r="Q392" t="str">
        <f>IFERROR(IF(AND(דבד[[#This Row],[CycleNumber]]&gt;3,IF(דבד[[#This Row],[d_n]]=0,"",דבד[[#This Row],[b_n]]-E391=E391-E390)),1,""),"")</f>
        <v/>
      </c>
      <c r="R392" t="str">
        <f>IF(IFERROR(LOOKUP(דבד[[#This Row],[ClientID]],קביעויות[דילוג בתוך דילוג]),FALSE)=דבד[[#This Row],[ClientID]],1,"")</f>
        <v/>
      </c>
    </row>
    <row r="393" spans="1:18" x14ac:dyDescent="0.25">
      <c r="A393" t="s">
        <v>32</v>
      </c>
      <c r="B393">
        <v>6</v>
      </c>
      <c r="C393">
        <v>26</v>
      </c>
      <c r="D393">
        <f>דבד[[#This Row],[LengthofCycle]]+1</f>
        <v>27</v>
      </c>
      <c r="E393">
        <f>IF(דבד[[#This Row],[CycleNumber]]&gt;1,דבד[[#This Row],[LengthofCycle]]-C392,"")</f>
        <v>-2</v>
      </c>
      <c r="F393">
        <f>IF(דבד[[#This Row],[CycleNumber]]&gt;2,דבד[[#This Row],[b_n]]-E392,"")</f>
        <v>-4</v>
      </c>
      <c r="G393" t="str">
        <f>IF(דבד[[#This Row],[הפרש דילוג אחרון שנקבע]]&lt;&gt;"",D392+E392+דבד[[#This Row],[הפרש דילוג אחרון שנקבע]],"")</f>
        <v/>
      </c>
      <c r="H393" t="str">
        <f>IF(AND(דבד[[#This Row],[מחזור פעילות]]&lt;&gt;"",דבד[[#This Row],[מחזור פעילות]]&lt;4,דבד[[#This Row],[CycleNumber]]&lt;B394),IF(G394=D394,1,0),"")</f>
        <v/>
      </c>
      <c r="I393" t="str">
        <f>IF(דבד[[#This Row],[CycleNumber]]&gt;B392,IF(דבד[[#This Row],[נשמר הדילוג?]]&lt;&gt;"",דבד[[#This Row],[נשמר הדילוג?]],I392),"")</f>
        <v/>
      </c>
      <c r="J393" t="str">
        <f>IF(דבד[[#This Row],[נשמר הדילוג?]]&lt;&gt;"",1,IF(AND(J392&lt;&gt;"",דבד[[#This Row],[CycleNumber]]&gt;B392,J392&lt;&gt;4),IF(דבד[[#This Row],[f_n]]=דבד[[#This Row],[עד ועד]],1,J392+1),""))</f>
        <v/>
      </c>
      <c r="K393" t="str">
        <f>IF(AND(דבד[[#This Row],[מחזור פעילות]]=1,OR(J392="",דבד[[#This Row],[נשמר הדילוג?]]&lt;&gt;"")),1,IF(דבד[[#This Row],[מחזור פעילות]]&lt;&gt;"",K392+1,""))</f>
        <v/>
      </c>
      <c r="L393" t="str">
        <f>IF(דבד[[#This Row],[מחזור פעילות]]&lt;4,1,"")</f>
        <v/>
      </c>
      <c r="M393" t="str">
        <f>IF(AND(דבד[[#This Row],[ספירת משך וסת]]&lt;&gt;"",דבד[[#This Row],[מחזור פעילות]]&lt;4,OR(דבד[[#This Row],[CycleNumber]]&gt;B394,B394="")),דבד[[#This Row],[ספירת משך וסת]],"")</f>
        <v/>
      </c>
      <c r="N393" t="str">
        <f>IF(AND(דבד[[#This Row],[נשמר הדילוג?]]&lt;&gt;"",J392&lt;&gt;""),1,"")</f>
        <v/>
      </c>
      <c r="P393" t="str">
        <f>IF(דבד[[#This Row],[קביעת דילוג]]=1,דבד[[#This Row],[d_n]],"")</f>
        <v/>
      </c>
      <c r="Q393" t="str">
        <f>IFERROR(IF(AND(דבד[[#This Row],[CycleNumber]]&gt;3,IF(דבד[[#This Row],[d_n]]=0,"",דבד[[#This Row],[b_n]]-E392=E392-E391)),1,""),"")</f>
        <v/>
      </c>
      <c r="R393" t="str">
        <f>IF(IFERROR(LOOKUP(דבד[[#This Row],[ClientID]],קביעויות[דילוג בתוך דילוג]),FALSE)=דבד[[#This Row],[ClientID]],1,"")</f>
        <v/>
      </c>
    </row>
    <row r="394" spans="1:18" x14ac:dyDescent="0.25">
      <c r="A394" t="s">
        <v>32</v>
      </c>
      <c r="B394">
        <v>7</v>
      </c>
      <c r="C394">
        <v>26</v>
      </c>
      <c r="D394">
        <f>דבד[[#This Row],[LengthofCycle]]+1</f>
        <v>27</v>
      </c>
      <c r="E394">
        <f>IF(דבד[[#This Row],[CycleNumber]]&gt;1,דבד[[#This Row],[LengthofCycle]]-C393,"")</f>
        <v>0</v>
      </c>
      <c r="F394">
        <f>IF(דבד[[#This Row],[CycleNumber]]&gt;2,דבד[[#This Row],[b_n]]-E393,"")</f>
        <v>2</v>
      </c>
      <c r="G394" t="str">
        <f>IF(דבד[[#This Row],[הפרש דילוג אחרון שנקבע]]&lt;&gt;"",D393+E393+דבד[[#This Row],[הפרש דילוג אחרון שנקבע]],"")</f>
        <v/>
      </c>
      <c r="H394" t="str">
        <f>IF(AND(דבד[[#This Row],[מחזור פעילות]]&lt;&gt;"",דבד[[#This Row],[מחזור פעילות]]&lt;4,דבד[[#This Row],[CycleNumber]]&lt;B395),IF(G395=D395,1,0),"")</f>
        <v/>
      </c>
      <c r="I394" t="str">
        <f>IF(דבד[[#This Row],[CycleNumber]]&gt;B393,IF(דבד[[#This Row],[נשמר הדילוג?]]&lt;&gt;"",דבד[[#This Row],[נשמר הדילוג?]],I393),"")</f>
        <v/>
      </c>
      <c r="J394" t="str">
        <f>IF(דבד[[#This Row],[נשמר הדילוג?]]&lt;&gt;"",1,IF(AND(J393&lt;&gt;"",דבד[[#This Row],[CycleNumber]]&gt;B393,J393&lt;&gt;4),IF(דבד[[#This Row],[f_n]]=דבד[[#This Row],[עד ועד]],1,J393+1),""))</f>
        <v/>
      </c>
      <c r="K394" t="str">
        <f>IF(AND(דבד[[#This Row],[מחזור פעילות]]=1,OR(J393="",דבד[[#This Row],[נשמר הדילוג?]]&lt;&gt;"")),1,IF(דבד[[#This Row],[מחזור פעילות]]&lt;&gt;"",K393+1,""))</f>
        <v/>
      </c>
      <c r="L394" t="str">
        <f>IF(דבד[[#This Row],[מחזור פעילות]]&lt;4,1,"")</f>
        <v/>
      </c>
      <c r="M394" t="str">
        <f>IF(AND(דבד[[#This Row],[ספירת משך וסת]]&lt;&gt;"",דבד[[#This Row],[מחזור פעילות]]&lt;4,OR(דבד[[#This Row],[CycleNumber]]&gt;B395,B395="")),דבד[[#This Row],[ספירת משך וסת]],"")</f>
        <v/>
      </c>
      <c r="N394" t="str">
        <f>IF(AND(דבד[[#This Row],[נשמר הדילוג?]]&lt;&gt;"",J393&lt;&gt;""),1,"")</f>
        <v/>
      </c>
      <c r="P394" t="str">
        <f>IF(דבד[[#This Row],[קביעת דילוג]]=1,דבד[[#This Row],[d_n]],"")</f>
        <v/>
      </c>
      <c r="Q394" t="str">
        <f>IFERROR(IF(AND(דבד[[#This Row],[CycleNumber]]&gt;3,IF(דבד[[#This Row],[d_n]]=0,"",דבד[[#This Row],[b_n]]-E393=E393-E392)),1,""),"")</f>
        <v/>
      </c>
      <c r="R394" t="str">
        <f>IF(IFERROR(LOOKUP(דבד[[#This Row],[ClientID]],קביעויות[דילוג בתוך דילוג]),FALSE)=דבד[[#This Row],[ClientID]],1,"")</f>
        <v/>
      </c>
    </row>
    <row r="395" spans="1:18" x14ac:dyDescent="0.25">
      <c r="A395" t="s">
        <v>32</v>
      </c>
      <c r="B395">
        <v>8</v>
      </c>
      <c r="C395">
        <v>29</v>
      </c>
      <c r="D395">
        <f>דבד[[#This Row],[LengthofCycle]]+1</f>
        <v>30</v>
      </c>
      <c r="E395">
        <f>IF(דבד[[#This Row],[CycleNumber]]&gt;1,דבד[[#This Row],[LengthofCycle]]-C394,"")</f>
        <v>3</v>
      </c>
      <c r="F395">
        <f>IF(דבד[[#This Row],[CycleNumber]]&gt;2,דבד[[#This Row],[b_n]]-E394,"")</f>
        <v>3</v>
      </c>
      <c r="G395" t="str">
        <f>IF(דבד[[#This Row],[הפרש דילוג אחרון שנקבע]]&lt;&gt;"",D394+E394+דבד[[#This Row],[הפרש דילוג אחרון שנקבע]],"")</f>
        <v/>
      </c>
      <c r="H395" t="str">
        <f>IF(AND(דבד[[#This Row],[מחזור פעילות]]&lt;&gt;"",דבד[[#This Row],[מחזור פעילות]]&lt;4,דבד[[#This Row],[CycleNumber]]&lt;B396),IF(G396=D396,1,0),"")</f>
        <v/>
      </c>
      <c r="I395" t="str">
        <f>IF(דבד[[#This Row],[CycleNumber]]&gt;B394,IF(דבד[[#This Row],[נשמר הדילוג?]]&lt;&gt;"",דבד[[#This Row],[נשמר הדילוג?]],I394),"")</f>
        <v/>
      </c>
      <c r="J395" t="str">
        <f>IF(דבד[[#This Row],[נשמר הדילוג?]]&lt;&gt;"",1,IF(AND(J394&lt;&gt;"",דבד[[#This Row],[CycleNumber]]&gt;B394,J394&lt;&gt;4),IF(דבד[[#This Row],[f_n]]=דבד[[#This Row],[עד ועד]],1,J394+1),""))</f>
        <v/>
      </c>
      <c r="K395" t="str">
        <f>IF(AND(דבד[[#This Row],[מחזור פעילות]]=1,OR(J394="",דבד[[#This Row],[נשמר הדילוג?]]&lt;&gt;"")),1,IF(דבד[[#This Row],[מחזור פעילות]]&lt;&gt;"",K394+1,""))</f>
        <v/>
      </c>
      <c r="L395" t="str">
        <f>IF(דבד[[#This Row],[מחזור פעילות]]&lt;4,1,"")</f>
        <v/>
      </c>
      <c r="M395" t="str">
        <f>IF(AND(דבד[[#This Row],[ספירת משך וסת]]&lt;&gt;"",דבד[[#This Row],[מחזור פעילות]]&lt;4,OR(דבד[[#This Row],[CycleNumber]]&gt;B396,B396="")),דבד[[#This Row],[ספירת משך וסת]],"")</f>
        <v/>
      </c>
      <c r="N395" t="str">
        <f>IF(AND(דבד[[#This Row],[נשמר הדילוג?]]&lt;&gt;"",J394&lt;&gt;""),1,"")</f>
        <v/>
      </c>
      <c r="P395" t="str">
        <f>IF(דבד[[#This Row],[קביעת דילוג]]=1,דבד[[#This Row],[d_n]],"")</f>
        <v/>
      </c>
      <c r="Q395" t="str">
        <f>IFERROR(IF(AND(דבד[[#This Row],[CycleNumber]]&gt;3,IF(דבד[[#This Row],[d_n]]=0,"",דבד[[#This Row],[b_n]]-E394=E394-E393)),1,""),"")</f>
        <v/>
      </c>
      <c r="R395" t="str">
        <f>IF(IFERROR(LOOKUP(דבד[[#This Row],[ClientID]],קביעויות[דילוג בתוך דילוג]),FALSE)=דבד[[#This Row],[ClientID]],1,"")</f>
        <v/>
      </c>
    </row>
    <row r="396" spans="1:18" x14ac:dyDescent="0.25">
      <c r="A396" t="s">
        <v>32</v>
      </c>
      <c r="B396">
        <v>9</v>
      </c>
      <c r="C396">
        <v>29</v>
      </c>
      <c r="D396">
        <f>דבד[[#This Row],[LengthofCycle]]+1</f>
        <v>30</v>
      </c>
      <c r="E396">
        <f>IF(דבד[[#This Row],[CycleNumber]]&gt;1,דבד[[#This Row],[LengthofCycle]]-C395,"")</f>
        <v>0</v>
      </c>
      <c r="F396">
        <f>IF(דבד[[#This Row],[CycleNumber]]&gt;2,דבד[[#This Row],[b_n]]-E395,"")</f>
        <v>-3</v>
      </c>
      <c r="G396" t="str">
        <f>IF(דבד[[#This Row],[הפרש דילוג אחרון שנקבע]]&lt;&gt;"",D395+E395+דבד[[#This Row],[הפרש דילוג אחרון שנקבע]],"")</f>
        <v/>
      </c>
      <c r="H396" t="str">
        <f>IF(AND(דבד[[#This Row],[מחזור פעילות]]&lt;&gt;"",דבד[[#This Row],[מחזור פעילות]]&lt;4,דבד[[#This Row],[CycleNumber]]&lt;B397),IF(G397=D397,1,0),"")</f>
        <v/>
      </c>
      <c r="I396" t="str">
        <f>IF(דבד[[#This Row],[CycleNumber]]&gt;B395,IF(דבד[[#This Row],[נשמר הדילוג?]]&lt;&gt;"",דבד[[#This Row],[נשמר הדילוג?]],I395),"")</f>
        <v/>
      </c>
      <c r="J396" t="str">
        <f>IF(דבד[[#This Row],[נשמר הדילוג?]]&lt;&gt;"",1,IF(AND(J395&lt;&gt;"",דבד[[#This Row],[CycleNumber]]&gt;B395,J395&lt;&gt;4),IF(דבד[[#This Row],[f_n]]=דבד[[#This Row],[עד ועד]],1,J395+1),""))</f>
        <v/>
      </c>
      <c r="K396" t="str">
        <f>IF(AND(דבד[[#This Row],[מחזור פעילות]]=1,OR(J395="",דבד[[#This Row],[נשמר הדילוג?]]&lt;&gt;"")),1,IF(דבד[[#This Row],[מחזור פעילות]]&lt;&gt;"",K395+1,""))</f>
        <v/>
      </c>
      <c r="L396" t="str">
        <f>IF(דבד[[#This Row],[מחזור פעילות]]&lt;4,1,"")</f>
        <v/>
      </c>
      <c r="M396" t="str">
        <f>IF(AND(דבד[[#This Row],[ספירת משך וסת]]&lt;&gt;"",דבד[[#This Row],[מחזור פעילות]]&lt;4,OR(דבד[[#This Row],[CycleNumber]]&gt;B397,B397="")),דבד[[#This Row],[ספירת משך וסת]],"")</f>
        <v/>
      </c>
      <c r="N396" t="str">
        <f>IF(AND(דבד[[#This Row],[נשמר הדילוג?]]&lt;&gt;"",J395&lt;&gt;""),1,"")</f>
        <v/>
      </c>
      <c r="P396" t="str">
        <f>IF(דבד[[#This Row],[קביעת דילוג]]=1,דבד[[#This Row],[d_n]],"")</f>
        <v/>
      </c>
      <c r="Q396" t="str">
        <f>IFERROR(IF(AND(דבד[[#This Row],[CycleNumber]]&gt;3,IF(דבד[[#This Row],[d_n]]=0,"",דבד[[#This Row],[b_n]]-E395=E395-E394)),1,""),"")</f>
        <v/>
      </c>
      <c r="R396" t="str">
        <f>IF(IFERROR(LOOKUP(דבד[[#This Row],[ClientID]],קביעויות[דילוג בתוך דילוג]),FALSE)=דבד[[#This Row],[ClientID]],1,"")</f>
        <v/>
      </c>
    </row>
    <row r="397" spans="1:18" x14ac:dyDescent="0.25">
      <c r="A397" t="s">
        <v>32</v>
      </c>
      <c r="B397">
        <v>10</v>
      </c>
      <c r="C397">
        <v>30</v>
      </c>
      <c r="D397">
        <f>דבד[[#This Row],[LengthofCycle]]+1</f>
        <v>31</v>
      </c>
      <c r="E397">
        <f>IF(דבד[[#This Row],[CycleNumber]]&gt;1,דבד[[#This Row],[LengthofCycle]]-C396,"")</f>
        <v>1</v>
      </c>
      <c r="F397">
        <f>IF(דבד[[#This Row],[CycleNumber]]&gt;2,דבד[[#This Row],[b_n]]-E396,"")</f>
        <v>1</v>
      </c>
      <c r="G397" t="str">
        <f>IF(דבד[[#This Row],[הפרש דילוג אחרון שנקבע]]&lt;&gt;"",D396+E396+דבד[[#This Row],[הפרש דילוג אחרון שנקבע]],"")</f>
        <v/>
      </c>
      <c r="H397" t="str">
        <f>IF(AND(דבד[[#This Row],[מחזור פעילות]]&lt;&gt;"",דבד[[#This Row],[מחזור פעילות]]&lt;4,דבד[[#This Row],[CycleNumber]]&lt;B398),IF(G398=D398,1,0),"")</f>
        <v/>
      </c>
      <c r="I397" t="str">
        <f>IF(דבד[[#This Row],[CycleNumber]]&gt;B396,IF(דבד[[#This Row],[נשמר הדילוג?]]&lt;&gt;"",דבד[[#This Row],[נשמר הדילוג?]],I396),"")</f>
        <v/>
      </c>
      <c r="J397" t="str">
        <f>IF(דבד[[#This Row],[נשמר הדילוג?]]&lt;&gt;"",1,IF(AND(J396&lt;&gt;"",דבד[[#This Row],[CycleNumber]]&gt;B396,J396&lt;&gt;4),IF(דבד[[#This Row],[f_n]]=דבד[[#This Row],[עד ועד]],1,J396+1),""))</f>
        <v/>
      </c>
      <c r="K397" t="str">
        <f>IF(AND(דבד[[#This Row],[מחזור פעילות]]=1,OR(J396="",דבד[[#This Row],[נשמר הדילוג?]]&lt;&gt;"")),1,IF(דבד[[#This Row],[מחזור פעילות]]&lt;&gt;"",K396+1,""))</f>
        <v/>
      </c>
      <c r="L397" t="str">
        <f>IF(דבד[[#This Row],[מחזור פעילות]]&lt;4,1,"")</f>
        <v/>
      </c>
      <c r="M397" t="str">
        <f>IF(AND(דבד[[#This Row],[ספירת משך וסת]]&lt;&gt;"",דבד[[#This Row],[מחזור פעילות]]&lt;4,OR(דבד[[#This Row],[CycleNumber]]&gt;B398,B398="")),דבד[[#This Row],[ספירת משך וסת]],"")</f>
        <v/>
      </c>
      <c r="N397" t="str">
        <f>IF(AND(דבד[[#This Row],[נשמר הדילוג?]]&lt;&gt;"",J396&lt;&gt;""),1,"")</f>
        <v/>
      </c>
      <c r="P397" t="str">
        <f>IF(דבד[[#This Row],[קביעת דילוג]]=1,דבד[[#This Row],[d_n]],"")</f>
        <v/>
      </c>
      <c r="Q397" t="str">
        <f>IFERROR(IF(AND(דבד[[#This Row],[CycleNumber]]&gt;3,IF(דבד[[#This Row],[d_n]]=0,"",דבד[[#This Row],[b_n]]-E396=E396-E395)),1,""),"")</f>
        <v/>
      </c>
      <c r="R397" t="str">
        <f>IF(IFERROR(LOOKUP(דבד[[#This Row],[ClientID]],קביעויות[דילוג בתוך דילוג]),FALSE)=דבד[[#This Row],[ClientID]],1,"")</f>
        <v/>
      </c>
    </row>
    <row r="398" spans="1:18" x14ac:dyDescent="0.25">
      <c r="A398" t="s">
        <v>32</v>
      </c>
      <c r="B398">
        <v>11</v>
      </c>
      <c r="C398">
        <v>31</v>
      </c>
      <c r="D398">
        <f>דבד[[#This Row],[LengthofCycle]]+1</f>
        <v>32</v>
      </c>
      <c r="E398">
        <f>IF(דבד[[#This Row],[CycleNumber]]&gt;1,דבד[[#This Row],[LengthofCycle]]-C397,"")</f>
        <v>1</v>
      </c>
      <c r="F398">
        <f>IF(דבד[[#This Row],[CycleNumber]]&gt;2,דבד[[#This Row],[b_n]]-E397,"")</f>
        <v>0</v>
      </c>
      <c r="G398" t="str">
        <f>IF(דבד[[#This Row],[הפרש דילוג אחרון שנקבע]]&lt;&gt;"",D397+E397+דבד[[#This Row],[הפרש דילוג אחרון שנקבע]],"")</f>
        <v/>
      </c>
      <c r="H398" t="str">
        <f>IF(AND(דבד[[#This Row],[מחזור פעילות]]&lt;&gt;"",דבד[[#This Row],[מחזור פעילות]]&lt;4,דבד[[#This Row],[CycleNumber]]&lt;B399),IF(G399=D399,1,0),"")</f>
        <v/>
      </c>
      <c r="I398" t="str">
        <f>IF(דבד[[#This Row],[CycleNumber]]&gt;B397,IF(דבד[[#This Row],[נשמר הדילוג?]]&lt;&gt;"",דבד[[#This Row],[נשמר הדילוג?]],I397),"")</f>
        <v/>
      </c>
      <c r="J398" t="str">
        <f>IF(דבד[[#This Row],[נשמר הדילוג?]]&lt;&gt;"",1,IF(AND(J397&lt;&gt;"",דבד[[#This Row],[CycleNumber]]&gt;B397,J397&lt;&gt;4),IF(דבד[[#This Row],[f_n]]=דבד[[#This Row],[עד ועד]],1,J397+1),""))</f>
        <v/>
      </c>
      <c r="K398" t="str">
        <f>IF(AND(דבד[[#This Row],[מחזור פעילות]]=1,OR(J397="",דבד[[#This Row],[נשמר הדילוג?]]&lt;&gt;"")),1,IF(דבד[[#This Row],[מחזור פעילות]]&lt;&gt;"",K397+1,""))</f>
        <v/>
      </c>
      <c r="L398" t="str">
        <f>IF(דבד[[#This Row],[מחזור פעילות]]&lt;4,1,"")</f>
        <v/>
      </c>
      <c r="M398" t="str">
        <f>IF(AND(דבד[[#This Row],[ספירת משך וסת]]&lt;&gt;"",דבד[[#This Row],[מחזור פעילות]]&lt;4,OR(דבד[[#This Row],[CycleNumber]]&gt;B399,B399="")),דבד[[#This Row],[ספירת משך וסת]],"")</f>
        <v/>
      </c>
      <c r="N398" t="str">
        <f>IF(AND(דבד[[#This Row],[נשמר הדילוג?]]&lt;&gt;"",J397&lt;&gt;""),1,"")</f>
        <v/>
      </c>
      <c r="P398" t="str">
        <f>IF(דבד[[#This Row],[קביעת דילוג]]=1,דבד[[#This Row],[d_n]],"")</f>
        <v/>
      </c>
      <c r="Q398" t="str">
        <f>IFERROR(IF(AND(דבד[[#This Row],[CycleNumber]]&gt;3,IF(דבד[[#This Row],[d_n]]=0,"",דבד[[#This Row],[b_n]]-E397=E397-E396)),1,""),"")</f>
        <v/>
      </c>
      <c r="R398" t="str">
        <f>IF(IFERROR(LOOKUP(דבד[[#This Row],[ClientID]],קביעויות[דילוג בתוך דילוג]),FALSE)=דבד[[#This Row],[ClientID]],1,"")</f>
        <v/>
      </c>
    </row>
    <row r="399" spans="1:18" x14ac:dyDescent="0.25">
      <c r="A399" t="s">
        <v>32</v>
      </c>
      <c r="B399">
        <v>12</v>
      </c>
      <c r="C399">
        <v>26</v>
      </c>
      <c r="D399">
        <f>דבד[[#This Row],[LengthofCycle]]+1</f>
        <v>27</v>
      </c>
      <c r="E399">
        <f>IF(דבד[[#This Row],[CycleNumber]]&gt;1,דבד[[#This Row],[LengthofCycle]]-C398,"")</f>
        <v>-5</v>
      </c>
      <c r="F399">
        <f>IF(דבד[[#This Row],[CycleNumber]]&gt;2,דבד[[#This Row],[b_n]]-E398,"")</f>
        <v>-6</v>
      </c>
      <c r="G399" t="str">
        <f>IF(דבד[[#This Row],[הפרש דילוג אחרון שנקבע]]&lt;&gt;"",D398+E398+דבד[[#This Row],[הפרש דילוג אחרון שנקבע]],"")</f>
        <v/>
      </c>
      <c r="H399" t="str">
        <f>IF(AND(דבד[[#This Row],[מחזור פעילות]]&lt;&gt;"",דבד[[#This Row],[מחזור פעילות]]&lt;4,דבד[[#This Row],[CycleNumber]]&lt;B400),IF(G400=D400,1,0),"")</f>
        <v/>
      </c>
      <c r="I399" t="str">
        <f>IF(דבד[[#This Row],[CycleNumber]]&gt;B398,IF(דבד[[#This Row],[נשמר הדילוג?]]&lt;&gt;"",דבד[[#This Row],[נשמר הדילוג?]],I398),"")</f>
        <v/>
      </c>
      <c r="J399" t="str">
        <f>IF(דבד[[#This Row],[נשמר הדילוג?]]&lt;&gt;"",1,IF(AND(J398&lt;&gt;"",דבד[[#This Row],[CycleNumber]]&gt;B398,J398&lt;&gt;4),IF(דבד[[#This Row],[f_n]]=דבד[[#This Row],[עד ועד]],1,J398+1),""))</f>
        <v/>
      </c>
      <c r="K399" t="str">
        <f>IF(AND(דבד[[#This Row],[מחזור פעילות]]=1,OR(J398="",דבד[[#This Row],[נשמר הדילוג?]]&lt;&gt;"")),1,IF(דבד[[#This Row],[מחזור פעילות]]&lt;&gt;"",K398+1,""))</f>
        <v/>
      </c>
      <c r="L399" t="str">
        <f>IF(דבד[[#This Row],[מחזור פעילות]]&lt;4,1,"")</f>
        <v/>
      </c>
      <c r="M399" t="str">
        <f>IF(AND(דבד[[#This Row],[ספירת משך וסת]]&lt;&gt;"",דבד[[#This Row],[מחזור פעילות]]&lt;4,OR(דבד[[#This Row],[CycleNumber]]&gt;B400,B400="")),דבד[[#This Row],[ספירת משך וסת]],"")</f>
        <v/>
      </c>
      <c r="N399" t="str">
        <f>IF(AND(דבד[[#This Row],[נשמר הדילוג?]]&lt;&gt;"",J398&lt;&gt;""),1,"")</f>
        <v/>
      </c>
      <c r="P399" t="str">
        <f>IF(דבד[[#This Row],[קביעת דילוג]]=1,דבד[[#This Row],[d_n]],"")</f>
        <v/>
      </c>
      <c r="Q399" t="str">
        <f>IFERROR(IF(AND(דבד[[#This Row],[CycleNumber]]&gt;3,IF(דבד[[#This Row],[d_n]]=0,"",דבד[[#This Row],[b_n]]-E398=E398-E397)),1,""),"")</f>
        <v/>
      </c>
      <c r="R399" t="str">
        <f>IF(IFERROR(LOOKUP(דבד[[#This Row],[ClientID]],קביעויות[דילוג בתוך דילוג]),FALSE)=דבד[[#This Row],[ClientID]],1,"")</f>
        <v/>
      </c>
    </row>
    <row r="400" spans="1:18" x14ac:dyDescent="0.25">
      <c r="A400" t="s">
        <v>32</v>
      </c>
      <c r="B400">
        <v>13</v>
      </c>
      <c r="C400">
        <v>26</v>
      </c>
      <c r="D400">
        <f>דבד[[#This Row],[LengthofCycle]]+1</f>
        <v>27</v>
      </c>
      <c r="E400">
        <f>IF(דבד[[#This Row],[CycleNumber]]&gt;1,דבד[[#This Row],[LengthofCycle]]-C399,"")</f>
        <v>0</v>
      </c>
      <c r="F400">
        <f>IF(דבד[[#This Row],[CycleNumber]]&gt;2,דבד[[#This Row],[b_n]]-E399,"")</f>
        <v>5</v>
      </c>
      <c r="G400" t="str">
        <f>IF(דבד[[#This Row],[הפרש דילוג אחרון שנקבע]]&lt;&gt;"",D399+E399+דבד[[#This Row],[הפרש דילוג אחרון שנקבע]],"")</f>
        <v/>
      </c>
      <c r="H400" t="str">
        <f>IF(AND(דבד[[#This Row],[מחזור פעילות]]&lt;&gt;"",דבד[[#This Row],[מחזור פעילות]]&lt;4,דבד[[#This Row],[CycleNumber]]&lt;B401),IF(G401=D401,1,0),"")</f>
        <v/>
      </c>
      <c r="I400" t="str">
        <f>IF(דבד[[#This Row],[CycleNumber]]&gt;B399,IF(דבד[[#This Row],[נשמר הדילוג?]]&lt;&gt;"",דבד[[#This Row],[נשמר הדילוג?]],I399),"")</f>
        <v/>
      </c>
      <c r="J400" t="str">
        <f>IF(דבד[[#This Row],[נשמר הדילוג?]]&lt;&gt;"",1,IF(AND(J399&lt;&gt;"",דבד[[#This Row],[CycleNumber]]&gt;B399,J399&lt;&gt;4),IF(דבד[[#This Row],[f_n]]=דבד[[#This Row],[עד ועד]],1,J399+1),""))</f>
        <v/>
      </c>
      <c r="K400" t="str">
        <f>IF(AND(דבד[[#This Row],[מחזור פעילות]]=1,OR(J399="",דבד[[#This Row],[נשמר הדילוג?]]&lt;&gt;"")),1,IF(דבד[[#This Row],[מחזור פעילות]]&lt;&gt;"",K399+1,""))</f>
        <v/>
      </c>
      <c r="L400" t="str">
        <f>IF(דבד[[#This Row],[מחזור פעילות]]&lt;4,1,"")</f>
        <v/>
      </c>
      <c r="M400" t="str">
        <f>IF(AND(דבד[[#This Row],[ספירת משך וסת]]&lt;&gt;"",דבד[[#This Row],[מחזור פעילות]]&lt;4,OR(דבד[[#This Row],[CycleNumber]]&gt;B401,B401="")),דבד[[#This Row],[ספירת משך וסת]],"")</f>
        <v/>
      </c>
      <c r="N400" t="str">
        <f>IF(AND(דבד[[#This Row],[נשמר הדילוג?]]&lt;&gt;"",J399&lt;&gt;""),1,"")</f>
        <v/>
      </c>
      <c r="P400" t="str">
        <f>IF(דבד[[#This Row],[קביעת דילוג]]=1,דבד[[#This Row],[d_n]],"")</f>
        <v/>
      </c>
      <c r="Q400" t="str">
        <f>IFERROR(IF(AND(דבד[[#This Row],[CycleNumber]]&gt;3,IF(דבד[[#This Row],[d_n]]=0,"",דבד[[#This Row],[b_n]]-E399=E399-E398)),1,""),"")</f>
        <v/>
      </c>
      <c r="R400" t="str">
        <f>IF(IFERROR(LOOKUP(דבד[[#This Row],[ClientID]],קביעויות[דילוג בתוך דילוג]),FALSE)=דבד[[#This Row],[ClientID]],1,"")</f>
        <v/>
      </c>
    </row>
    <row r="401" spans="1:18" x14ac:dyDescent="0.25">
      <c r="A401" t="s">
        <v>33</v>
      </c>
      <c r="B401">
        <v>1</v>
      </c>
      <c r="C401">
        <v>28</v>
      </c>
      <c r="D401">
        <f>דבד[[#This Row],[LengthofCycle]]+1</f>
        <v>29</v>
      </c>
      <c r="E401" t="str">
        <f>IF(דבד[[#This Row],[CycleNumber]]&gt;1,דבד[[#This Row],[LengthofCycle]]-C400,"")</f>
        <v/>
      </c>
      <c r="F401" t="str">
        <f>IF(דבד[[#This Row],[CycleNumber]]&gt;2,דבד[[#This Row],[b_n]]-E400,"")</f>
        <v/>
      </c>
      <c r="G401" t="str">
        <f>IF(דבד[[#This Row],[הפרש דילוג אחרון שנקבע]]&lt;&gt;"",D400+E400+דבד[[#This Row],[הפרש דילוג אחרון שנקבע]],"")</f>
        <v/>
      </c>
      <c r="H401" t="str">
        <f>IF(AND(דבד[[#This Row],[מחזור פעילות]]&lt;&gt;"",דבד[[#This Row],[מחזור פעילות]]&lt;4,דבד[[#This Row],[CycleNumber]]&lt;B402),IF(G402=D402,1,0),"")</f>
        <v/>
      </c>
      <c r="I401" t="str">
        <f>IF(דבד[[#This Row],[CycleNumber]]&gt;B400,IF(דבד[[#This Row],[נשמר הדילוג?]]&lt;&gt;"",דבד[[#This Row],[נשמר הדילוג?]],I400),"")</f>
        <v/>
      </c>
      <c r="J401" t="str">
        <f>IF(דבד[[#This Row],[נשמר הדילוג?]]&lt;&gt;"",1,IF(AND(J400&lt;&gt;"",דבד[[#This Row],[CycleNumber]]&gt;B400,J400&lt;&gt;4),IF(דבד[[#This Row],[f_n]]=דבד[[#This Row],[עד ועד]],1,J400+1),""))</f>
        <v/>
      </c>
      <c r="K401" t="str">
        <f>IF(AND(דבד[[#This Row],[מחזור פעילות]]=1,OR(J400="",דבד[[#This Row],[נשמר הדילוג?]]&lt;&gt;"")),1,IF(דבד[[#This Row],[מחזור פעילות]]&lt;&gt;"",K400+1,""))</f>
        <v/>
      </c>
      <c r="L401" t="str">
        <f>IF(דבד[[#This Row],[מחזור פעילות]]&lt;4,1,"")</f>
        <v/>
      </c>
      <c r="M401" t="str">
        <f>IF(AND(דבד[[#This Row],[ספירת משך וסת]]&lt;&gt;"",דבד[[#This Row],[מחזור פעילות]]&lt;4,OR(דבד[[#This Row],[CycleNumber]]&gt;B402,B402="")),דבד[[#This Row],[ספירת משך וסת]],"")</f>
        <v/>
      </c>
      <c r="N401" t="str">
        <f>IF(AND(דבד[[#This Row],[נשמר הדילוג?]]&lt;&gt;"",J400&lt;&gt;""),1,"")</f>
        <v/>
      </c>
      <c r="P401" t="str">
        <f>IF(דבד[[#This Row],[קביעת דילוג]]=1,דבד[[#This Row],[d_n]],"")</f>
        <v/>
      </c>
      <c r="Q401" t="str">
        <f>IFERROR(IF(AND(דבד[[#This Row],[CycleNumber]]&gt;3,IF(דבד[[#This Row],[d_n]]=0,"",דבד[[#This Row],[b_n]]-E400=E400-E399)),1,""),"")</f>
        <v/>
      </c>
      <c r="R401" t="str">
        <f>IF(IFERROR(LOOKUP(דבד[[#This Row],[ClientID]],קביעויות[דילוג בתוך דילוג]),FALSE)=דבד[[#This Row],[ClientID]],1,"")</f>
        <v/>
      </c>
    </row>
    <row r="402" spans="1:18" x14ac:dyDescent="0.25">
      <c r="A402" t="s">
        <v>33</v>
      </c>
      <c r="B402">
        <v>2</v>
      </c>
      <c r="C402">
        <v>26</v>
      </c>
      <c r="D402">
        <f>דבד[[#This Row],[LengthofCycle]]+1</f>
        <v>27</v>
      </c>
      <c r="E402">
        <f>IF(דבד[[#This Row],[CycleNumber]]&gt;1,דבד[[#This Row],[LengthofCycle]]-C401,"")</f>
        <v>-2</v>
      </c>
      <c r="F402" t="str">
        <f>IF(דבד[[#This Row],[CycleNumber]]&gt;2,דבד[[#This Row],[b_n]]-E401,"")</f>
        <v/>
      </c>
      <c r="G402" t="str">
        <f>IF(דבד[[#This Row],[הפרש דילוג אחרון שנקבע]]&lt;&gt;"",D401+E401+דבד[[#This Row],[הפרש דילוג אחרון שנקבע]],"")</f>
        <v/>
      </c>
      <c r="H402" t="str">
        <f>IF(AND(דבד[[#This Row],[מחזור פעילות]]&lt;&gt;"",דבד[[#This Row],[מחזור פעילות]]&lt;4,דבד[[#This Row],[CycleNumber]]&lt;B403),IF(G403=D403,1,0),"")</f>
        <v/>
      </c>
      <c r="I402" t="str">
        <f>IF(דבד[[#This Row],[CycleNumber]]&gt;B401,IF(דבד[[#This Row],[נשמר הדילוג?]]&lt;&gt;"",דבד[[#This Row],[נשמר הדילוג?]],I401),"")</f>
        <v/>
      </c>
      <c r="J402" t="str">
        <f>IF(דבד[[#This Row],[נשמר הדילוג?]]&lt;&gt;"",1,IF(AND(J401&lt;&gt;"",דבד[[#This Row],[CycleNumber]]&gt;B401,J401&lt;&gt;4),IF(דבד[[#This Row],[f_n]]=דבד[[#This Row],[עד ועד]],1,J401+1),""))</f>
        <v/>
      </c>
      <c r="K402" t="str">
        <f>IF(AND(דבד[[#This Row],[מחזור פעילות]]=1,OR(J401="",דבד[[#This Row],[נשמר הדילוג?]]&lt;&gt;"")),1,IF(דבד[[#This Row],[מחזור פעילות]]&lt;&gt;"",K401+1,""))</f>
        <v/>
      </c>
      <c r="L402" t="str">
        <f>IF(דבד[[#This Row],[מחזור פעילות]]&lt;4,1,"")</f>
        <v/>
      </c>
      <c r="M402" t="str">
        <f>IF(AND(דבד[[#This Row],[ספירת משך וסת]]&lt;&gt;"",דבד[[#This Row],[מחזור פעילות]]&lt;4,OR(דבד[[#This Row],[CycleNumber]]&gt;B403,B403="")),דבד[[#This Row],[ספירת משך וסת]],"")</f>
        <v/>
      </c>
      <c r="N402" t="str">
        <f>IF(AND(דבד[[#This Row],[נשמר הדילוג?]]&lt;&gt;"",J401&lt;&gt;""),1,"")</f>
        <v/>
      </c>
      <c r="P402" t="str">
        <f>IF(דבד[[#This Row],[קביעת דילוג]]=1,דבד[[#This Row],[d_n]],"")</f>
        <v/>
      </c>
      <c r="Q402" t="str">
        <f>IFERROR(IF(AND(דבד[[#This Row],[CycleNumber]]&gt;3,IF(דבד[[#This Row],[d_n]]=0,"",דבד[[#This Row],[b_n]]-E401=E401-E400)),1,""),"")</f>
        <v/>
      </c>
      <c r="R402" t="str">
        <f>IF(IFERROR(LOOKUP(דבד[[#This Row],[ClientID]],קביעויות[דילוג בתוך דילוג]),FALSE)=דבד[[#This Row],[ClientID]],1,"")</f>
        <v/>
      </c>
    </row>
    <row r="403" spans="1:18" x14ac:dyDescent="0.25">
      <c r="A403" t="s">
        <v>33</v>
      </c>
      <c r="B403">
        <v>3</v>
      </c>
      <c r="C403">
        <v>28</v>
      </c>
      <c r="D403">
        <f>דבד[[#This Row],[LengthofCycle]]+1</f>
        <v>29</v>
      </c>
      <c r="E403">
        <f>IF(דבד[[#This Row],[CycleNumber]]&gt;1,דבד[[#This Row],[LengthofCycle]]-C402,"")</f>
        <v>2</v>
      </c>
      <c r="F403">
        <f>IF(דבד[[#This Row],[CycleNumber]]&gt;2,דבד[[#This Row],[b_n]]-E402,"")</f>
        <v>4</v>
      </c>
      <c r="G403" t="str">
        <f>IF(דבד[[#This Row],[הפרש דילוג אחרון שנקבע]]&lt;&gt;"",D402+E402+דבד[[#This Row],[הפרש דילוג אחרון שנקבע]],"")</f>
        <v/>
      </c>
      <c r="H403" t="str">
        <f>IF(AND(דבד[[#This Row],[מחזור פעילות]]&lt;&gt;"",דבד[[#This Row],[מחזור פעילות]]&lt;4,דבד[[#This Row],[CycleNumber]]&lt;B404),IF(G404=D404,1,0),"")</f>
        <v/>
      </c>
      <c r="I403" t="str">
        <f>IF(דבד[[#This Row],[CycleNumber]]&gt;B402,IF(דבד[[#This Row],[נשמר הדילוג?]]&lt;&gt;"",דבד[[#This Row],[נשמר הדילוג?]],I402),"")</f>
        <v/>
      </c>
      <c r="J403" t="str">
        <f>IF(דבד[[#This Row],[נשמר הדילוג?]]&lt;&gt;"",1,IF(AND(J402&lt;&gt;"",דבד[[#This Row],[CycleNumber]]&gt;B402,J402&lt;&gt;4),IF(דבד[[#This Row],[f_n]]=דבד[[#This Row],[עד ועד]],1,J402+1),""))</f>
        <v/>
      </c>
      <c r="K403" t="str">
        <f>IF(AND(דבד[[#This Row],[מחזור פעילות]]=1,OR(J402="",דבד[[#This Row],[נשמר הדילוג?]]&lt;&gt;"")),1,IF(דבד[[#This Row],[מחזור פעילות]]&lt;&gt;"",K402+1,""))</f>
        <v/>
      </c>
      <c r="L403" t="str">
        <f>IF(דבד[[#This Row],[מחזור פעילות]]&lt;4,1,"")</f>
        <v/>
      </c>
      <c r="M403" t="str">
        <f>IF(AND(דבד[[#This Row],[ספירת משך וסת]]&lt;&gt;"",דבד[[#This Row],[מחזור פעילות]]&lt;4,OR(דבד[[#This Row],[CycleNumber]]&gt;B404,B404="")),דבד[[#This Row],[ספירת משך וסת]],"")</f>
        <v/>
      </c>
      <c r="N403" t="str">
        <f>IF(AND(דבד[[#This Row],[נשמר הדילוג?]]&lt;&gt;"",J402&lt;&gt;""),1,"")</f>
        <v/>
      </c>
      <c r="P403" t="str">
        <f>IF(דבד[[#This Row],[קביעת דילוג]]=1,דבד[[#This Row],[d_n]],"")</f>
        <v/>
      </c>
      <c r="Q403" t="str">
        <f>IFERROR(IF(AND(דבד[[#This Row],[CycleNumber]]&gt;3,IF(דבד[[#This Row],[d_n]]=0,"",דבד[[#This Row],[b_n]]-E402=E402-E401)),1,""),"")</f>
        <v/>
      </c>
      <c r="R403" t="str">
        <f>IF(IFERROR(LOOKUP(דבד[[#This Row],[ClientID]],קביעויות[דילוג בתוך דילוג]),FALSE)=דבד[[#This Row],[ClientID]],1,"")</f>
        <v/>
      </c>
    </row>
    <row r="404" spans="1:18" x14ac:dyDescent="0.25">
      <c r="A404" t="s">
        <v>33</v>
      </c>
      <c r="B404">
        <v>4</v>
      </c>
      <c r="C404">
        <v>26</v>
      </c>
      <c r="D404">
        <f>דבד[[#This Row],[LengthofCycle]]+1</f>
        <v>27</v>
      </c>
      <c r="E404">
        <f>IF(דבד[[#This Row],[CycleNumber]]&gt;1,דבד[[#This Row],[LengthofCycle]]-C403,"")</f>
        <v>-2</v>
      </c>
      <c r="F404">
        <f>IF(דבד[[#This Row],[CycleNumber]]&gt;2,דבד[[#This Row],[b_n]]-E403,"")</f>
        <v>-4</v>
      </c>
      <c r="G404" t="str">
        <f>IF(דבד[[#This Row],[הפרש דילוג אחרון שנקבע]]&lt;&gt;"",D403+E403+דבד[[#This Row],[הפרש דילוג אחרון שנקבע]],"")</f>
        <v/>
      </c>
      <c r="H404" t="str">
        <f>IF(AND(דבד[[#This Row],[מחזור פעילות]]&lt;&gt;"",דבד[[#This Row],[מחזור פעילות]]&lt;4,דבד[[#This Row],[CycleNumber]]&lt;B405),IF(G405=D405,1,0),"")</f>
        <v/>
      </c>
      <c r="I404" t="str">
        <f>IF(דבד[[#This Row],[CycleNumber]]&gt;B403,IF(דבד[[#This Row],[נשמר הדילוג?]]&lt;&gt;"",דבד[[#This Row],[נשמר הדילוג?]],I403),"")</f>
        <v/>
      </c>
      <c r="J404" t="str">
        <f>IF(דבד[[#This Row],[נשמר הדילוג?]]&lt;&gt;"",1,IF(AND(J403&lt;&gt;"",דבד[[#This Row],[CycleNumber]]&gt;B403,J403&lt;&gt;4),IF(דבד[[#This Row],[f_n]]=דבד[[#This Row],[עד ועד]],1,J403+1),""))</f>
        <v/>
      </c>
      <c r="K404" t="str">
        <f>IF(AND(דבד[[#This Row],[מחזור פעילות]]=1,OR(J403="",דבד[[#This Row],[נשמר הדילוג?]]&lt;&gt;"")),1,IF(דבד[[#This Row],[מחזור פעילות]]&lt;&gt;"",K403+1,""))</f>
        <v/>
      </c>
      <c r="L404" t="str">
        <f>IF(דבד[[#This Row],[מחזור פעילות]]&lt;4,1,"")</f>
        <v/>
      </c>
      <c r="M404" t="str">
        <f>IF(AND(דבד[[#This Row],[ספירת משך וסת]]&lt;&gt;"",דבד[[#This Row],[מחזור פעילות]]&lt;4,OR(דבד[[#This Row],[CycleNumber]]&gt;B405,B405="")),דבד[[#This Row],[ספירת משך וסת]],"")</f>
        <v/>
      </c>
      <c r="N404" t="str">
        <f>IF(AND(דבד[[#This Row],[נשמר הדילוג?]]&lt;&gt;"",J403&lt;&gt;""),1,"")</f>
        <v/>
      </c>
      <c r="P404" t="str">
        <f>IF(דבד[[#This Row],[קביעת דילוג]]=1,דבד[[#This Row],[d_n]],"")</f>
        <v/>
      </c>
      <c r="Q404" t="str">
        <f>IFERROR(IF(AND(דבד[[#This Row],[CycleNumber]]&gt;3,IF(דבד[[#This Row],[d_n]]=0,"",דבד[[#This Row],[b_n]]-E403=E403-E402)),1,""),"")</f>
        <v/>
      </c>
      <c r="R404" t="str">
        <f>IF(IFERROR(LOOKUP(דבד[[#This Row],[ClientID]],קביעויות[דילוג בתוך דילוג]),FALSE)=דבד[[#This Row],[ClientID]],1,"")</f>
        <v/>
      </c>
    </row>
    <row r="405" spans="1:18" x14ac:dyDescent="0.25">
      <c r="A405" t="s">
        <v>33</v>
      </c>
      <c r="B405">
        <v>5</v>
      </c>
      <c r="C405">
        <v>28</v>
      </c>
      <c r="D405">
        <f>דבד[[#This Row],[LengthofCycle]]+1</f>
        <v>29</v>
      </c>
      <c r="E405">
        <f>IF(דבד[[#This Row],[CycleNumber]]&gt;1,דבד[[#This Row],[LengthofCycle]]-C404,"")</f>
        <v>2</v>
      </c>
      <c r="F405">
        <f>IF(דבד[[#This Row],[CycleNumber]]&gt;2,דבד[[#This Row],[b_n]]-E404,"")</f>
        <v>4</v>
      </c>
      <c r="G405" t="str">
        <f>IF(דבד[[#This Row],[הפרש דילוג אחרון שנקבע]]&lt;&gt;"",D404+E404+דבד[[#This Row],[הפרש דילוג אחרון שנקבע]],"")</f>
        <v/>
      </c>
      <c r="H405" t="str">
        <f>IF(AND(דבד[[#This Row],[מחזור פעילות]]&lt;&gt;"",דבד[[#This Row],[מחזור פעילות]]&lt;4,דבד[[#This Row],[CycleNumber]]&lt;B406),IF(G406=D406,1,0),"")</f>
        <v/>
      </c>
      <c r="I405" t="str">
        <f>IF(דבד[[#This Row],[CycleNumber]]&gt;B404,IF(דבד[[#This Row],[נשמר הדילוג?]]&lt;&gt;"",דבד[[#This Row],[נשמר הדילוג?]],I404),"")</f>
        <v/>
      </c>
      <c r="J405" t="str">
        <f>IF(דבד[[#This Row],[נשמר הדילוג?]]&lt;&gt;"",1,IF(AND(J404&lt;&gt;"",דבד[[#This Row],[CycleNumber]]&gt;B404,J404&lt;&gt;4),IF(דבד[[#This Row],[f_n]]=דבד[[#This Row],[עד ועד]],1,J404+1),""))</f>
        <v/>
      </c>
      <c r="K405" t="str">
        <f>IF(AND(דבד[[#This Row],[מחזור פעילות]]=1,OR(J404="",דבד[[#This Row],[נשמר הדילוג?]]&lt;&gt;"")),1,IF(דבד[[#This Row],[מחזור פעילות]]&lt;&gt;"",K404+1,""))</f>
        <v/>
      </c>
      <c r="L405" t="str">
        <f>IF(דבד[[#This Row],[מחזור פעילות]]&lt;4,1,"")</f>
        <v/>
      </c>
      <c r="M405" t="str">
        <f>IF(AND(דבד[[#This Row],[ספירת משך וסת]]&lt;&gt;"",דבד[[#This Row],[מחזור פעילות]]&lt;4,OR(דבד[[#This Row],[CycleNumber]]&gt;B406,B406="")),דבד[[#This Row],[ספירת משך וסת]],"")</f>
        <v/>
      </c>
      <c r="N405" t="str">
        <f>IF(AND(דבד[[#This Row],[נשמר הדילוג?]]&lt;&gt;"",J404&lt;&gt;""),1,"")</f>
        <v/>
      </c>
      <c r="P405" t="str">
        <f>IF(דבד[[#This Row],[קביעת דילוג]]=1,דבד[[#This Row],[d_n]],"")</f>
        <v/>
      </c>
      <c r="Q405" t="str">
        <f>IFERROR(IF(AND(דבד[[#This Row],[CycleNumber]]&gt;3,IF(דבד[[#This Row],[d_n]]=0,"",דבד[[#This Row],[b_n]]-E404=E404-E403)),1,""),"")</f>
        <v/>
      </c>
      <c r="R405" t="str">
        <f>IF(IFERROR(LOOKUP(דבד[[#This Row],[ClientID]],קביעויות[דילוג בתוך דילוג]),FALSE)=דבד[[#This Row],[ClientID]],1,"")</f>
        <v/>
      </c>
    </row>
    <row r="406" spans="1:18" x14ac:dyDescent="0.25">
      <c r="A406" t="s">
        <v>33</v>
      </c>
      <c r="B406">
        <v>6</v>
      </c>
      <c r="C406">
        <v>29</v>
      </c>
      <c r="D406">
        <f>דבד[[#This Row],[LengthofCycle]]+1</f>
        <v>30</v>
      </c>
      <c r="E406">
        <f>IF(דבד[[#This Row],[CycleNumber]]&gt;1,דבד[[#This Row],[LengthofCycle]]-C405,"")</f>
        <v>1</v>
      </c>
      <c r="F406">
        <f>IF(דבד[[#This Row],[CycleNumber]]&gt;2,דבד[[#This Row],[b_n]]-E405,"")</f>
        <v>-1</v>
      </c>
      <c r="G406" t="str">
        <f>IF(דבד[[#This Row],[הפרש דילוג אחרון שנקבע]]&lt;&gt;"",D405+E405+דבד[[#This Row],[הפרש דילוג אחרון שנקבע]],"")</f>
        <v/>
      </c>
      <c r="H406" t="str">
        <f>IF(AND(דבד[[#This Row],[מחזור פעילות]]&lt;&gt;"",דבד[[#This Row],[מחזור פעילות]]&lt;4,דבד[[#This Row],[CycleNumber]]&lt;B407),IF(G407=D407,1,0),"")</f>
        <v/>
      </c>
      <c r="I406" t="str">
        <f>IF(דבד[[#This Row],[CycleNumber]]&gt;B405,IF(דבד[[#This Row],[נשמר הדילוג?]]&lt;&gt;"",דבד[[#This Row],[נשמר הדילוג?]],I405),"")</f>
        <v/>
      </c>
      <c r="J406" t="str">
        <f>IF(דבד[[#This Row],[נשמר הדילוג?]]&lt;&gt;"",1,IF(AND(J405&lt;&gt;"",דבד[[#This Row],[CycleNumber]]&gt;B405,J405&lt;&gt;4),IF(דבד[[#This Row],[f_n]]=דבד[[#This Row],[עד ועד]],1,J405+1),""))</f>
        <v/>
      </c>
      <c r="K406" t="str">
        <f>IF(AND(דבד[[#This Row],[מחזור פעילות]]=1,OR(J405="",דבד[[#This Row],[נשמר הדילוג?]]&lt;&gt;"")),1,IF(דבד[[#This Row],[מחזור פעילות]]&lt;&gt;"",K405+1,""))</f>
        <v/>
      </c>
      <c r="L406" t="str">
        <f>IF(דבד[[#This Row],[מחזור פעילות]]&lt;4,1,"")</f>
        <v/>
      </c>
      <c r="M406" t="str">
        <f>IF(AND(דבד[[#This Row],[ספירת משך וסת]]&lt;&gt;"",דבד[[#This Row],[מחזור פעילות]]&lt;4,OR(דבד[[#This Row],[CycleNumber]]&gt;B407,B407="")),דבד[[#This Row],[ספירת משך וסת]],"")</f>
        <v/>
      </c>
      <c r="N406" t="str">
        <f>IF(AND(דבד[[#This Row],[נשמר הדילוג?]]&lt;&gt;"",J405&lt;&gt;""),1,"")</f>
        <v/>
      </c>
      <c r="P406" t="str">
        <f>IF(דבד[[#This Row],[קביעת דילוג]]=1,דבד[[#This Row],[d_n]],"")</f>
        <v/>
      </c>
      <c r="Q406" t="str">
        <f>IFERROR(IF(AND(דבד[[#This Row],[CycleNumber]]&gt;3,IF(דבד[[#This Row],[d_n]]=0,"",דבד[[#This Row],[b_n]]-E405=E405-E404)),1,""),"")</f>
        <v/>
      </c>
      <c r="R406" t="str">
        <f>IF(IFERROR(LOOKUP(דבד[[#This Row],[ClientID]],קביעויות[דילוג בתוך דילוג]),FALSE)=דבד[[#This Row],[ClientID]],1,"")</f>
        <v/>
      </c>
    </row>
    <row r="407" spans="1:18" x14ac:dyDescent="0.25">
      <c r="A407" t="s">
        <v>33</v>
      </c>
      <c r="B407">
        <v>7</v>
      </c>
      <c r="C407">
        <v>26</v>
      </c>
      <c r="D407">
        <f>דבד[[#This Row],[LengthofCycle]]+1</f>
        <v>27</v>
      </c>
      <c r="E407">
        <f>IF(דבד[[#This Row],[CycleNumber]]&gt;1,דבד[[#This Row],[LengthofCycle]]-C406,"")</f>
        <v>-3</v>
      </c>
      <c r="F407">
        <f>IF(דבד[[#This Row],[CycleNumber]]&gt;2,דבד[[#This Row],[b_n]]-E406,"")</f>
        <v>-4</v>
      </c>
      <c r="G407" t="str">
        <f>IF(דבד[[#This Row],[הפרש דילוג אחרון שנקבע]]&lt;&gt;"",D406+E406+דבד[[#This Row],[הפרש דילוג אחרון שנקבע]],"")</f>
        <v/>
      </c>
      <c r="H407" t="str">
        <f>IF(AND(דבד[[#This Row],[מחזור פעילות]]&lt;&gt;"",דבד[[#This Row],[מחזור פעילות]]&lt;4,דבד[[#This Row],[CycleNumber]]&lt;B408),IF(G408=D408,1,0),"")</f>
        <v/>
      </c>
      <c r="I407" t="str">
        <f>IF(דבד[[#This Row],[CycleNumber]]&gt;B406,IF(דבד[[#This Row],[נשמר הדילוג?]]&lt;&gt;"",דבד[[#This Row],[נשמר הדילוג?]],I406),"")</f>
        <v/>
      </c>
      <c r="J407" t="str">
        <f>IF(דבד[[#This Row],[נשמר הדילוג?]]&lt;&gt;"",1,IF(AND(J406&lt;&gt;"",דבד[[#This Row],[CycleNumber]]&gt;B406,J406&lt;&gt;4),IF(דבד[[#This Row],[f_n]]=דבד[[#This Row],[עד ועד]],1,J406+1),""))</f>
        <v/>
      </c>
      <c r="K407" t="str">
        <f>IF(AND(דבד[[#This Row],[מחזור פעילות]]=1,OR(J406="",דבד[[#This Row],[נשמר הדילוג?]]&lt;&gt;"")),1,IF(דבד[[#This Row],[מחזור פעילות]]&lt;&gt;"",K406+1,""))</f>
        <v/>
      </c>
      <c r="L407" t="str">
        <f>IF(דבד[[#This Row],[מחזור פעילות]]&lt;4,1,"")</f>
        <v/>
      </c>
      <c r="M407" t="str">
        <f>IF(AND(דבד[[#This Row],[ספירת משך וסת]]&lt;&gt;"",דבד[[#This Row],[מחזור פעילות]]&lt;4,OR(דבד[[#This Row],[CycleNumber]]&gt;B408,B408="")),דבד[[#This Row],[ספירת משך וסת]],"")</f>
        <v/>
      </c>
      <c r="N407" t="str">
        <f>IF(AND(דבד[[#This Row],[נשמר הדילוג?]]&lt;&gt;"",J406&lt;&gt;""),1,"")</f>
        <v/>
      </c>
      <c r="P407" t="str">
        <f>IF(דבד[[#This Row],[קביעת דילוג]]=1,דבד[[#This Row],[d_n]],"")</f>
        <v/>
      </c>
      <c r="Q407" t="str">
        <f>IFERROR(IF(AND(דבד[[#This Row],[CycleNumber]]&gt;3,IF(דבד[[#This Row],[d_n]]=0,"",דבד[[#This Row],[b_n]]-E406=E406-E405)),1,""),"")</f>
        <v/>
      </c>
      <c r="R407" t="str">
        <f>IF(IFERROR(LOOKUP(דבד[[#This Row],[ClientID]],קביעויות[דילוג בתוך דילוג]),FALSE)=דבד[[#This Row],[ClientID]],1,"")</f>
        <v/>
      </c>
    </row>
    <row r="408" spans="1:18" x14ac:dyDescent="0.25">
      <c r="A408" t="s">
        <v>33</v>
      </c>
      <c r="B408">
        <v>8</v>
      </c>
      <c r="C408">
        <v>26</v>
      </c>
      <c r="D408">
        <f>דבד[[#This Row],[LengthofCycle]]+1</f>
        <v>27</v>
      </c>
      <c r="E408">
        <f>IF(דבד[[#This Row],[CycleNumber]]&gt;1,דבד[[#This Row],[LengthofCycle]]-C407,"")</f>
        <v>0</v>
      </c>
      <c r="F408">
        <f>IF(דבד[[#This Row],[CycleNumber]]&gt;2,דבד[[#This Row],[b_n]]-E407,"")</f>
        <v>3</v>
      </c>
      <c r="G408" t="str">
        <f>IF(דבד[[#This Row],[הפרש דילוג אחרון שנקבע]]&lt;&gt;"",D407+E407+דבד[[#This Row],[הפרש דילוג אחרון שנקבע]],"")</f>
        <v/>
      </c>
      <c r="H408" t="str">
        <f>IF(AND(דבד[[#This Row],[מחזור פעילות]]&lt;&gt;"",דבד[[#This Row],[מחזור פעילות]]&lt;4,דבד[[#This Row],[CycleNumber]]&lt;B409),IF(G409=D409,1,0),"")</f>
        <v/>
      </c>
      <c r="I408" t="str">
        <f>IF(דבד[[#This Row],[CycleNumber]]&gt;B407,IF(דבד[[#This Row],[נשמר הדילוג?]]&lt;&gt;"",דבד[[#This Row],[נשמר הדילוג?]],I407),"")</f>
        <v/>
      </c>
      <c r="J408" t="str">
        <f>IF(דבד[[#This Row],[נשמר הדילוג?]]&lt;&gt;"",1,IF(AND(J407&lt;&gt;"",דבד[[#This Row],[CycleNumber]]&gt;B407,J407&lt;&gt;4),IF(דבד[[#This Row],[f_n]]=דבד[[#This Row],[עד ועד]],1,J407+1),""))</f>
        <v/>
      </c>
      <c r="K408" t="str">
        <f>IF(AND(דבד[[#This Row],[מחזור פעילות]]=1,OR(J407="",דבד[[#This Row],[נשמר הדילוג?]]&lt;&gt;"")),1,IF(דבד[[#This Row],[מחזור פעילות]]&lt;&gt;"",K407+1,""))</f>
        <v/>
      </c>
      <c r="L408" t="str">
        <f>IF(דבד[[#This Row],[מחזור פעילות]]&lt;4,1,"")</f>
        <v/>
      </c>
      <c r="M408" t="str">
        <f>IF(AND(דבד[[#This Row],[ספירת משך וסת]]&lt;&gt;"",דבד[[#This Row],[מחזור פעילות]]&lt;4,OR(דבד[[#This Row],[CycleNumber]]&gt;B409,B409="")),דבד[[#This Row],[ספירת משך וסת]],"")</f>
        <v/>
      </c>
      <c r="N408" t="str">
        <f>IF(AND(דבד[[#This Row],[נשמר הדילוג?]]&lt;&gt;"",J407&lt;&gt;""),1,"")</f>
        <v/>
      </c>
      <c r="P408" t="str">
        <f>IF(דבד[[#This Row],[קביעת דילוג]]=1,דבד[[#This Row],[d_n]],"")</f>
        <v/>
      </c>
      <c r="Q408" t="str">
        <f>IFERROR(IF(AND(דבד[[#This Row],[CycleNumber]]&gt;3,IF(דבד[[#This Row],[d_n]]=0,"",דבד[[#This Row],[b_n]]-E407=E407-E406)),1,""),"")</f>
        <v/>
      </c>
      <c r="R408" t="str">
        <f>IF(IFERROR(LOOKUP(דבד[[#This Row],[ClientID]],קביעויות[דילוג בתוך דילוג]),FALSE)=דבד[[#This Row],[ClientID]],1,"")</f>
        <v/>
      </c>
    </row>
    <row r="409" spans="1:18" x14ac:dyDescent="0.25">
      <c r="A409" t="s">
        <v>33</v>
      </c>
      <c r="B409">
        <v>9</v>
      </c>
      <c r="C409">
        <v>35</v>
      </c>
      <c r="D409">
        <f>דבד[[#This Row],[LengthofCycle]]+1</f>
        <v>36</v>
      </c>
      <c r="E409">
        <f>IF(דבד[[#This Row],[CycleNumber]]&gt;1,דבד[[#This Row],[LengthofCycle]]-C408,"")</f>
        <v>9</v>
      </c>
      <c r="F409">
        <f>IF(דבד[[#This Row],[CycleNumber]]&gt;2,דבד[[#This Row],[b_n]]-E408,"")</f>
        <v>9</v>
      </c>
      <c r="G409" t="str">
        <f>IF(דבד[[#This Row],[הפרש דילוג אחרון שנקבע]]&lt;&gt;"",D408+E408+דבד[[#This Row],[הפרש דילוג אחרון שנקבע]],"")</f>
        <v/>
      </c>
      <c r="H409" t="str">
        <f>IF(AND(דבד[[#This Row],[מחזור פעילות]]&lt;&gt;"",דבד[[#This Row],[מחזור פעילות]]&lt;4,דבד[[#This Row],[CycleNumber]]&lt;B410),IF(G410=D410,1,0),"")</f>
        <v/>
      </c>
      <c r="I409" t="str">
        <f>IF(דבד[[#This Row],[CycleNumber]]&gt;B408,IF(דבד[[#This Row],[נשמר הדילוג?]]&lt;&gt;"",דבד[[#This Row],[נשמר הדילוג?]],I408),"")</f>
        <v/>
      </c>
      <c r="J409" t="str">
        <f>IF(דבד[[#This Row],[נשמר הדילוג?]]&lt;&gt;"",1,IF(AND(J408&lt;&gt;"",דבד[[#This Row],[CycleNumber]]&gt;B408,J408&lt;&gt;4),IF(דבד[[#This Row],[f_n]]=דבד[[#This Row],[עד ועד]],1,J408+1),""))</f>
        <v/>
      </c>
      <c r="K409" t="str">
        <f>IF(AND(דבד[[#This Row],[מחזור פעילות]]=1,OR(J408="",דבד[[#This Row],[נשמר הדילוג?]]&lt;&gt;"")),1,IF(דבד[[#This Row],[מחזור פעילות]]&lt;&gt;"",K408+1,""))</f>
        <v/>
      </c>
      <c r="L409" t="str">
        <f>IF(דבד[[#This Row],[מחזור פעילות]]&lt;4,1,"")</f>
        <v/>
      </c>
      <c r="M409" t="str">
        <f>IF(AND(דבד[[#This Row],[ספירת משך וסת]]&lt;&gt;"",דבד[[#This Row],[מחזור פעילות]]&lt;4,OR(דבד[[#This Row],[CycleNumber]]&gt;B410,B410="")),דבד[[#This Row],[ספירת משך וסת]],"")</f>
        <v/>
      </c>
      <c r="N409" t="str">
        <f>IF(AND(דבד[[#This Row],[נשמר הדילוג?]]&lt;&gt;"",J408&lt;&gt;""),1,"")</f>
        <v/>
      </c>
      <c r="P409" t="str">
        <f>IF(דבד[[#This Row],[קביעת דילוג]]=1,דבד[[#This Row],[d_n]],"")</f>
        <v/>
      </c>
      <c r="Q409" t="str">
        <f>IFERROR(IF(AND(דבד[[#This Row],[CycleNumber]]&gt;3,IF(דבד[[#This Row],[d_n]]=0,"",דבד[[#This Row],[b_n]]-E408=E408-E407)),1,""),"")</f>
        <v/>
      </c>
      <c r="R409" t="str">
        <f>IF(IFERROR(LOOKUP(דבד[[#This Row],[ClientID]],קביעויות[דילוג בתוך דילוג]),FALSE)=דבד[[#This Row],[ClientID]],1,"")</f>
        <v/>
      </c>
    </row>
    <row r="410" spans="1:18" x14ac:dyDescent="0.25">
      <c r="A410" t="s">
        <v>33</v>
      </c>
      <c r="B410">
        <v>10</v>
      </c>
      <c r="C410">
        <v>26</v>
      </c>
      <c r="D410">
        <f>דבד[[#This Row],[LengthofCycle]]+1</f>
        <v>27</v>
      </c>
      <c r="E410">
        <f>IF(דבד[[#This Row],[CycleNumber]]&gt;1,דבד[[#This Row],[LengthofCycle]]-C409,"")</f>
        <v>-9</v>
      </c>
      <c r="F410">
        <f>IF(דבד[[#This Row],[CycleNumber]]&gt;2,דבד[[#This Row],[b_n]]-E409,"")</f>
        <v>-18</v>
      </c>
      <c r="G410" t="str">
        <f>IF(דבד[[#This Row],[הפרש דילוג אחרון שנקבע]]&lt;&gt;"",D409+E409+דבד[[#This Row],[הפרש דילוג אחרון שנקבע]],"")</f>
        <v/>
      </c>
      <c r="H410" t="str">
        <f>IF(AND(דבד[[#This Row],[מחזור פעילות]]&lt;&gt;"",דבד[[#This Row],[מחזור פעילות]]&lt;4,דבד[[#This Row],[CycleNumber]]&lt;B411),IF(G411=D411,1,0),"")</f>
        <v/>
      </c>
      <c r="I410" t="str">
        <f>IF(דבד[[#This Row],[CycleNumber]]&gt;B409,IF(דבד[[#This Row],[נשמר הדילוג?]]&lt;&gt;"",דבד[[#This Row],[נשמר הדילוג?]],I409),"")</f>
        <v/>
      </c>
      <c r="J410" t="str">
        <f>IF(דבד[[#This Row],[נשמר הדילוג?]]&lt;&gt;"",1,IF(AND(J409&lt;&gt;"",דבד[[#This Row],[CycleNumber]]&gt;B409,J409&lt;&gt;4),IF(דבד[[#This Row],[f_n]]=דבד[[#This Row],[עד ועד]],1,J409+1),""))</f>
        <v/>
      </c>
      <c r="K410" t="str">
        <f>IF(AND(דבד[[#This Row],[מחזור פעילות]]=1,OR(J409="",דבד[[#This Row],[נשמר הדילוג?]]&lt;&gt;"")),1,IF(דבד[[#This Row],[מחזור פעילות]]&lt;&gt;"",K409+1,""))</f>
        <v/>
      </c>
      <c r="L410" t="str">
        <f>IF(דבד[[#This Row],[מחזור פעילות]]&lt;4,1,"")</f>
        <v/>
      </c>
      <c r="M410" t="str">
        <f>IF(AND(דבד[[#This Row],[ספירת משך וסת]]&lt;&gt;"",דבד[[#This Row],[מחזור פעילות]]&lt;4,OR(דבד[[#This Row],[CycleNumber]]&gt;B411,B411="")),דבד[[#This Row],[ספירת משך וסת]],"")</f>
        <v/>
      </c>
      <c r="N410" t="str">
        <f>IF(AND(דבד[[#This Row],[נשמר הדילוג?]]&lt;&gt;"",J409&lt;&gt;""),1,"")</f>
        <v/>
      </c>
      <c r="P410" t="str">
        <f>IF(דבד[[#This Row],[קביעת דילוג]]=1,דבד[[#This Row],[d_n]],"")</f>
        <v/>
      </c>
      <c r="Q410" t="str">
        <f>IFERROR(IF(AND(דבד[[#This Row],[CycleNumber]]&gt;3,IF(דבד[[#This Row],[d_n]]=0,"",דבד[[#This Row],[b_n]]-E409=E409-E408)),1,""),"")</f>
        <v/>
      </c>
      <c r="R410" t="str">
        <f>IF(IFERROR(LOOKUP(דבד[[#This Row],[ClientID]],קביעויות[דילוג בתוך דילוג]),FALSE)=דבד[[#This Row],[ClientID]],1,"")</f>
        <v/>
      </c>
    </row>
    <row r="411" spans="1:18" x14ac:dyDescent="0.25">
      <c r="A411" t="s">
        <v>33</v>
      </c>
      <c r="B411">
        <v>11</v>
      </c>
      <c r="C411">
        <v>28</v>
      </c>
      <c r="D411">
        <f>דבד[[#This Row],[LengthofCycle]]+1</f>
        <v>29</v>
      </c>
      <c r="E411">
        <f>IF(דבד[[#This Row],[CycleNumber]]&gt;1,דבד[[#This Row],[LengthofCycle]]-C410,"")</f>
        <v>2</v>
      </c>
      <c r="F411">
        <f>IF(דבד[[#This Row],[CycleNumber]]&gt;2,דבד[[#This Row],[b_n]]-E410,"")</f>
        <v>11</v>
      </c>
      <c r="G411" t="str">
        <f>IF(דבד[[#This Row],[הפרש דילוג אחרון שנקבע]]&lt;&gt;"",D410+E410+דבד[[#This Row],[הפרש דילוג אחרון שנקבע]],"")</f>
        <v/>
      </c>
      <c r="H411" t="str">
        <f>IF(AND(דבד[[#This Row],[מחזור פעילות]]&lt;&gt;"",דבד[[#This Row],[מחזור פעילות]]&lt;4,דבד[[#This Row],[CycleNumber]]&lt;B412),IF(G412=D412,1,0),"")</f>
        <v/>
      </c>
      <c r="I411" t="str">
        <f>IF(דבד[[#This Row],[CycleNumber]]&gt;B410,IF(דבד[[#This Row],[נשמר הדילוג?]]&lt;&gt;"",דבד[[#This Row],[נשמר הדילוג?]],I410),"")</f>
        <v/>
      </c>
      <c r="J411" t="str">
        <f>IF(דבד[[#This Row],[נשמר הדילוג?]]&lt;&gt;"",1,IF(AND(J410&lt;&gt;"",דבד[[#This Row],[CycleNumber]]&gt;B410,J410&lt;&gt;4),IF(דבד[[#This Row],[f_n]]=דבד[[#This Row],[עד ועד]],1,J410+1),""))</f>
        <v/>
      </c>
      <c r="K411" t="str">
        <f>IF(AND(דבד[[#This Row],[מחזור פעילות]]=1,OR(J410="",דבד[[#This Row],[נשמר הדילוג?]]&lt;&gt;"")),1,IF(דבד[[#This Row],[מחזור פעילות]]&lt;&gt;"",K410+1,""))</f>
        <v/>
      </c>
      <c r="L411" t="str">
        <f>IF(דבד[[#This Row],[מחזור פעילות]]&lt;4,1,"")</f>
        <v/>
      </c>
      <c r="M411" t="str">
        <f>IF(AND(דבד[[#This Row],[ספירת משך וסת]]&lt;&gt;"",דבד[[#This Row],[מחזור פעילות]]&lt;4,OR(דבד[[#This Row],[CycleNumber]]&gt;B412,B412="")),דבד[[#This Row],[ספירת משך וסת]],"")</f>
        <v/>
      </c>
      <c r="N411" t="str">
        <f>IF(AND(דבד[[#This Row],[נשמר הדילוג?]]&lt;&gt;"",J410&lt;&gt;""),1,"")</f>
        <v/>
      </c>
      <c r="P411" t="str">
        <f>IF(דבד[[#This Row],[קביעת דילוג]]=1,דבד[[#This Row],[d_n]],"")</f>
        <v/>
      </c>
      <c r="Q411" t="str">
        <f>IFERROR(IF(AND(דבד[[#This Row],[CycleNumber]]&gt;3,IF(דבד[[#This Row],[d_n]]=0,"",דבד[[#This Row],[b_n]]-E410=E410-E409)),1,""),"")</f>
        <v/>
      </c>
      <c r="R411" t="str">
        <f>IF(IFERROR(LOOKUP(דבד[[#This Row],[ClientID]],קביעויות[דילוג בתוך דילוג]),FALSE)=דבד[[#This Row],[ClientID]],1,"")</f>
        <v/>
      </c>
    </row>
    <row r="412" spans="1:18" x14ac:dyDescent="0.25">
      <c r="A412" t="s">
        <v>33</v>
      </c>
      <c r="B412">
        <v>12</v>
      </c>
      <c r="C412">
        <v>26</v>
      </c>
      <c r="D412">
        <f>דבד[[#This Row],[LengthofCycle]]+1</f>
        <v>27</v>
      </c>
      <c r="E412">
        <f>IF(דבד[[#This Row],[CycleNumber]]&gt;1,דבד[[#This Row],[LengthofCycle]]-C411,"")</f>
        <v>-2</v>
      </c>
      <c r="F412">
        <f>IF(דבד[[#This Row],[CycleNumber]]&gt;2,דבד[[#This Row],[b_n]]-E411,"")</f>
        <v>-4</v>
      </c>
      <c r="G412" t="str">
        <f>IF(דבד[[#This Row],[הפרש דילוג אחרון שנקבע]]&lt;&gt;"",D411+E411+דבד[[#This Row],[הפרש דילוג אחרון שנקבע]],"")</f>
        <v/>
      </c>
      <c r="H412" t="str">
        <f>IF(AND(דבד[[#This Row],[מחזור פעילות]]&lt;&gt;"",דבד[[#This Row],[מחזור פעילות]]&lt;4,דבד[[#This Row],[CycleNumber]]&lt;B413),IF(G413=D413,1,0),"")</f>
        <v/>
      </c>
      <c r="I412" t="str">
        <f>IF(דבד[[#This Row],[CycleNumber]]&gt;B411,IF(דבד[[#This Row],[נשמר הדילוג?]]&lt;&gt;"",דבד[[#This Row],[נשמר הדילוג?]],I411),"")</f>
        <v/>
      </c>
      <c r="J412" t="str">
        <f>IF(דבד[[#This Row],[נשמר הדילוג?]]&lt;&gt;"",1,IF(AND(J411&lt;&gt;"",דבד[[#This Row],[CycleNumber]]&gt;B411,J411&lt;&gt;4),IF(דבד[[#This Row],[f_n]]=דבד[[#This Row],[עד ועד]],1,J411+1),""))</f>
        <v/>
      </c>
      <c r="K412" t="str">
        <f>IF(AND(דבד[[#This Row],[מחזור פעילות]]=1,OR(J411="",דבד[[#This Row],[נשמר הדילוג?]]&lt;&gt;"")),1,IF(דבד[[#This Row],[מחזור פעילות]]&lt;&gt;"",K411+1,""))</f>
        <v/>
      </c>
      <c r="L412" t="str">
        <f>IF(דבד[[#This Row],[מחזור פעילות]]&lt;4,1,"")</f>
        <v/>
      </c>
      <c r="M412" t="str">
        <f>IF(AND(דבד[[#This Row],[ספירת משך וסת]]&lt;&gt;"",דבד[[#This Row],[מחזור פעילות]]&lt;4,OR(דבד[[#This Row],[CycleNumber]]&gt;B413,B413="")),דבד[[#This Row],[ספירת משך וסת]],"")</f>
        <v/>
      </c>
      <c r="N412" t="str">
        <f>IF(AND(דבד[[#This Row],[נשמר הדילוג?]]&lt;&gt;"",J411&lt;&gt;""),1,"")</f>
        <v/>
      </c>
      <c r="P412" t="str">
        <f>IF(דבד[[#This Row],[קביעת דילוג]]=1,דבד[[#This Row],[d_n]],"")</f>
        <v/>
      </c>
      <c r="Q412" t="str">
        <f>IFERROR(IF(AND(דבד[[#This Row],[CycleNumber]]&gt;3,IF(דבד[[#This Row],[d_n]]=0,"",דבד[[#This Row],[b_n]]-E411=E411-E410)),1,""),"")</f>
        <v/>
      </c>
      <c r="R412" t="str">
        <f>IF(IFERROR(LOOKUP(דבד[[#This Row],[ClientID]],קביעויות[דילוג בתוך דילוג]),FALSE)=דבד[[#This Row],[ClientID]],1,"")</f>
        <v/>
      </c>
    </row>
    <row r="413" spans="1:18" x14ac:dyDescent="0.25">
      <c r="A413" t="s">
        <v>33</v>
      </c>
      <c r="B413">
        <v>13</v>
      </c>
      <c r="C413">
        <v>25</v>
      </c>
      <c r="D413">
        <f>דבד[[#This Row],[LengthofCycle]]+1</f>
        <v>26</v>
      </c>
      <c r="E413">
        <f>IF(דבד[[#This Row],[CycleNumber]]&gt;1,דבד[[#This Row],[LengthofCycle]]-C412,"")</f>
        <v>-1</v>
      </c>
      <c r="F413">
        <f>IF(דבד[[#This Row],[CycleNumber]]&gt;2,דבד[[#This Row],[b_n]]-E412,"")</f>
        <v>1</v>
      </c>
      <c r="G413" t="str">
        <f>IF(דבד[[#This Row],[הפרש דילוג אחרון שנקבע]]&lt;&gt;"",D412+E412+דבד[[#This Row],[הפרש דילוג אחרון שנקבע]],"")</f>
        <v/>
      </c>
      <c r="H413" t="str">
        <f>IF(AND(דבד[[#This Row],[מחזור פעילות]]&lt;&gt;"",דבד[[#This Row],[מחזור פעילות]]&lt;4,דבד[[#This Row],[CycleNumber]]&lt;B414),IF(G414=D414,1,0),"")</f>
        <v/>
      </c>
      <c r="I413" t="str">
        <f>IF(דבד[[#This Row],[CycleNumber]]&gt;B412,IF(דבד[[#This Row],[נשמר הדילוג?]]&lt;&gt;"",דבד[[#This Row],[נשמר הדילוג?]],I412),"")</f>
        <v/>
      </c>
      <c r="J413" t="str">
        <f>IF(דבד[[#This Row],[נשמר הדילוג?]]&lt;&gt;"",1,IF(AND(J412&lt;&gt;"",דבד[[#This Row],[CycleNumber]]&gt;B412,J412&lt;&gt;4),IF(דבד[[#This Row],[f_n]]=דבד[[#This Row],[עד ועד]],1,J412+1),""))</f>
        <v/>
      </c>
      <c r="K413" t="str">
        <f>IF(AND(דבד[[#This Row],[מחזור פעילות]]=1,OR(J412="",דבד[[#This Row],[נשמר הדילוג?]]&lt;&gt;"")),1,IF(דבד[[#This Row],[מחזור פעילות]]&lt;&gt;"",K412+1,""))</f>
        <v/>
      </c>
      <c r="L413" t="str">
        <f>IF(דבד[[#This Row],[מחזור פעילות]]&lt;4,1,"")</f>
        <v/>
      </c>
      <c r="M413" t="str">
        <f>IF(AND(דבד[[#This Row],[ספירת משך וסת]]&lt;&gt;"",דבד[[#This Row],[מחזור פעילות]]&lt;4,OR(דבד[[#This Row],[CycleNumber]]&gt;B414,B414="")),דבד[[#This Row],[ספירת משך וסת]],"")</f>
        <v/>
      </c>
      <c r="N413" t="str">
        <f>IF(AND(דבד[[#This Row],[נשמר הדילוג?]]&lt;&gt;"",J412&lt;&gt;""),1,"")</f>
        <v/>
      </c>
      <c r="P413" t="str">
        <f>IF(דבד[[#This Row],[קביעת דילוג]]=1,דבד[[#This Row],[d_n]],"")</f>
        <v/>
      </c>
      <c r="Q413" t="str">
        <f>IFERROR(IF(AND(דבד[[#This Row],[CycleNumber]]&gt;3,IF(דבד[[#This Row],[d_n]]=0,"",דבד[[#This Row],[b_n]]-E412=E412-E411)),1,""),"")</f>
        <v/>
      </c>
      <c r="R413" t="str">
        <f>IF(IFERROR(LOOKUP(דבד[[#This Row],[ClientID]],קביעויות[דילוג בתוך דילוג]),FALSE)=דבד[[#This Row],[ClientID]],1,"")</f>
        <v/>
      </c>
    </row>
    <row r="414" spans="1:18" x14ac:dyDescent="0.25">
      <c r="A414" t="s">
        <v>34</v>
      </c>
      <c r="B414">
        <v>1</v>
      </c>
      <c r="C414">
        <v>26</v>
      </c>
      <c r="D414">
        <f>דבד[[#This Row],[LengthofCycle]]+1</f>
        <v>27</v>
      </c>
      <c r="E414" t="str">
        <f>IF(דבד[[#This Row],[CycleNumber]]&gt;1,דבד[[#This Row],[LengthofCycle]]-C413,"")</f>
        <v/>
      </c>
      <c r="F414" t="str">
        <f>IF(דבד[[#This Row],[CycleNumber]]&gt;2,דבד[[#This Row],[b_n]]-E413,"")</f>
        <v/>
      </c>
      <c r="G414" t="str">
        <f>IF(דבד[[#This Row],[הפרש דילוג אחרון שנקבע]]&lt;&gt;"",D413+E413+דבד[[#This Row],[הפרש דילוג אחרון שנקבע]],"")</f>
        <v/>
      </c>
      <c r="H414" t="str">
        <f>IF(AND(דבד[[#This Row],[מחזור פעילות]]&lt;&gt;"",דבד[[#This Row],[מחזור פעילות]]&lt;4,דבד[[#This Row],[CycleNumber]]&lt;B415),IF(G415=D415,1,0),"")</f>
        <v/>
      </c>
      <c r="I414" t="str">
        <f>IF(דבד[[#This Row],[CycleNumber]]&gt;B413,IF(דבד[[#This Row],[נשמר הדילוג?]]&lt;&gt;"",דבד[[#This Row],[נשמר הדילוג?]],I413),"")</f>
        <v/>
      </c>
      <c r="J414" t="str">
        <f>IF(דבד[[#This Row],[נשמר הדילוג?]]&lt;&gt;"",1,IF(AND(J413&lt;&gt;"",דבד[[#This Row],[CycleNumber]]&gt;B413,J413&lt;&gt;4),IF(דבד[[#This Row],[f_n]]=דבד[[#This Row],[עד ועד]],1,J413+1),""))</f>
        <v/>
      </c>
      <c r="K414" t="str">
        <f>IF(AND(דבד[[#This Row],[מחזור פעילות]]=1,OR(J413="",דבד[[#This Row],[נשמר הדילוג?]]&lt;&gt;"")),1,IF(דבד[[#This Row],[מחזור פעילות]]&lt;&gt;"",K413+1,""))</f>
        <v/>
      </c>
      <c r="L414" t="str">
        <f>IF(דבד[[#This Row],[מחזור פעילות]]&lt;4,1,"")</f>
        <v/>
      </c>
      <c r="M414" t="str">
        <f>IF(AND(דבד[[#This Row],[ספירת משך וסת]]&lt;&gt;"",דבד[[#This Row],[מחזור פעילות]]&lt;4,OR(דבד[[#This Row],[CycleNumber]]&gt;B415,B415="")),דבד[[#This Row],[ספירת משך וסת]],"")</f>
        <v/>
      </c>
      <c r="N414" t="str">
        <f>IF(AND(דבד[[#This Row],[נשמר הדילוג?]]&lt;&gt;"",J413&lt;&gt;""),1,"")</f>
        <v/>
      </c>
      <c r="O414" t="str">
        <f>IF(AND(דבד[[#This Row],[מחזור פעילות]]&lt;&gt;"",דבד[[#This Row],[עד ועד]]=D413,D413=D412),1,"")</f>
        <v/>
      </c>
      <c r="P414" t="str">
        <f>IF(דבד[[#This Row],[קביעת דילוג]]=1,דבד[[#This Row],[d_n]],"")</f>
        <v/>
      </c>
      <c r="Q414" t="str">
        <f>IFERROR(IF(AND(דבד[[#This Row],[CycleNumber]]&gt;3,IF(דבד[[#This Row],[d_n]]=0,"",דבד[[#This Row],[b_n]]-E413=E413-E412)),1,""),"")</f>
        <v/>
      </c>
      <c r="R414">
        <f>IF(IFERROR(LOOKUP(דבד[[#This Row],[ClientID]],קביעויות[דילוג בתוך דילוג]),FALSE)=דבד[[#This Row],[ClientID]],1,"")</f>
        <v>1</v>
      </c>
    </row>
    <row r="415" spans="1:18" x14ac:dyDescent="0.25">
      <c r="A415" t="s">
        <v>34</v>
      </c>
      <c r="B415">
        <v>2</v>
      </c>
      <c r="C415">
        <v>25</v>
      </c>
      <c r="D415">
        <f>דבד[[#This Row],[LengthofCycle]]+1</f>
        <v>26</v>
      </c>
      <c r="E415">
        <f>IF(דבד[[#This Row],[CycleNumber]]&gt;1,דבד[[#This Row],[LengthofCycle]]-C414,"")</f>
        <v>-1</v>
      </c>
      <c r="F415" t="str">
        <f>IF(דבד[[#This Row],[CycleNumber]]&gt;2,דבד[[#This Row],[b_n]]-E414,"")</f>
        <v/>
      </c>
      <c r="G415" t="str">
        <f>IF(דבד[[#This Row],[הפרש דילוג אחרון שנקבע]]&lt;&gt;"",D414+E414+דבד[[#This Row],[הפרש דילוג אחרון שנקבע]],"")</f>
        <v/>
      </c>
      <c r="H415" t="str">
        <f>IF(AND(דבד[[#This Row],[מחזור פעילות]]&lt;&gt;"",דבד[[#This Row],[מחזור פעילות]]&lt;4,דבד[[#This Row],[CycleNumber]]&lt;B416),IF(G416=D416,1,0),"")</f>
        <v/>
      </c>
      <c r="I415" t="str">
        <f>IF(דבד[[#This Row],[CycleNumber]]&gt;B414,IF(דבד[[#This Row],[נשמר הדילוג?]]&lt;&gt;"",דבד[[#This Row],[נשמר הדילוג?]],I414),"")</f>
        <v/>
      </c>
      <c r="J415" t="str">
        <f>IF(דבד[[#This Row],[נשמר הדילוג?]]&lt;&gt;"",1,IF(AND(J414&lt;&gt;"",דבד[[#This Row],[CycleNumber]]&gt;B414,J414&lt;&gt;4),IF(דבד[[#This Row],[f_n]]=דבד[[#This Row],[עד ועד]],1,J414+1),""))</f>
        <v/>
      </c>
      <c r="K415" t="str">
        <f>IF(AND(דבד[[#This Row],[מחזור פעילות]]=1,OR(J414="",דבד[[#This Row],[נשמר הדילוג?]]&lt;&gt;"")),1,IF(דבד[[#This Row],[מחזור פעילות]]&lt;&gt;"",K414+1,""))</f>
        <v/>
      </c>
      <c r="L415" t="str">
        <f>IF(דבד[[#This Row],[מחזור פעילות]]&lt;4,1,"")</f>
        <v/>
      </c>
      <c r="M415" t="str">
        <f>IF(AND(דבד[[#This Row],[ספירת משך וסת]]&lt;&gt;"",דבד[[#This Row],[מחזור פעילות]]&lt;4,OR(דבד[[#This Row],[CycleNumber]]&gt;B416,B416="")),דבד[[#This Row],[ספירת משך וסת]],"")</f>
        <v/>
      </c>
      <c r="N415" t="str">
        <f>IF(AND(דבד[[#This Row],[נשמר הדילוג?]]&lt;&gt;"",J414&lt;&gt;""),1,"")</f>
        <v/>
      </c>
      <c r="O415" t="str">
        <f>IF(AND(דבד[[#This Row],[מחזור פעילות]]&lt;&gt;"",דבד[[#This Row],[עד ועד]]=D414,D414=D413),1,"")</f>
        <v/>
      </c>
      <c r="P415" t="str">
        <f>IF(דבד[[#This Row],[קביעת דילוג]]=1,דבד[[#This Row],[d_n]],"")</f>
        <v/>
      </c>
      <c r="Q415" t="str">
        <f>IFERROR(IF(AND(דבד[[#This Row],[CycleNumber]]&gt;3,IF(דבד[[#This Row],[d_n]]=0,"",דבד[[#This Row],[b_n]]-E414=E414-E413)),1,""),"")</f>
        <v/>
      </c>
      <c r="R415">
        <f>IF(IFERROR(LOOKUP(דבד[[#This Row],[ClientID]],קביעויות[דילוג בתוך דילוג]),FALSE)=דבד[[#This Row],[ClientID]],1,"")</f>
        <v>1</v>
      </c>
    </row>
    <row r="416" spans="1:18" x14ac:dyDescent="0.25">
      <c r="A416" t="s">
        <v>34</v>
      </c>
      <c r="B416">
        <v>3</v>
      </c>
      <c r="C416">
        <v>27</v>
      </c>
      <c r="D416">
        <f>דבד[[#This Row],[LengthofCycle]]+1</f>
        <v>28</v>
      </c>
      <c r="E416">
        <f>IF(דבד[[#This Row],[CycleNumber]]&gt;1,דבד[[#This Row],[LengthofCycle]]-C415,"")</f>
        <v>2</v>
      </c>
      <c r="F416">
        <f>IF(דבד[[#This Row],[CycleNumber]]&gt;2,דבד[[#This Row],[b_n]]-E415,"")</f>
        <v>3</v>
      </c>
      <c r="G416" t="str">
        <f>IF(דבד[[#This Row],[הפרש דילוג אחרון שנקבע]]&lt;&gt;"",D415+E415+דבד[[#This Row],[הפרש דילוג אחרון שנקבע]],"")</f>
        <v/>
      </c>
      <c r="H416" t="str">
        <f>IF(AND(דבד[[#This Row],[מחזור פעילות]]&lt;&gt;"",דבד[[#This Row],[מחזור פעילות]]&lt;4,דבד[[#This Row],[CycleNumber]]&lt;B417),IF(G417=D417,1,0),"")</f>
        <v/>
      </c>
      <c r="I416" t="str">
        <f>IF(דבד[[#This Row],[CycleNumber]]&gt;B415,IF(דבד[[#This Row],[נשמר הדילוג?]]&lt;&gt;"",דבד[[#This Row],[נשמר הדילוג?]],I415),"")</f>
        <v/>
      </c>
      <c r="J416" t="str">
        <f>IF(דבד[[#This Row],[נשמר הדילוג?]]&lt;&gt;"",1,IF(AND(J415&lt;&gt;"",דבד[[#This Row],[CycleNumber]]&gt;B415,J415&lt;&gt;4),IF(דבד[[#This Row],[f_n]]=דבד[[#This Row],[עד ועד]],1,J415+1),""))</f>
        <v/>
      </c>
      <c r="K416" t="str">
        <f>IF(AND(דבד[[#This Row],[מחזור פעילות]]=1,OR(J415="",דבד[[#This Row],[נשמר הדילוג?]]&lt;&gt;"")),1,IF(דבד[[#This Row],[מחזור פעילות]]&lt;&gt;"",K415+1,""))</f>
        <v/>
      </c>
      <c r="L416" t="str">
        <f>IF(דבד[[#This Row],[מחזור פעילות]]&lt;4,1,"")</f>
        <v/>
      </c>
      <c r="M416" t="str">
        <f>IF(AND(דבד[[#This Row],[ספירת משך וסת]]&lt;&gt;"",דבד[[#This Row],[מחזור פעילות]]&lt;4,OR(דבד[[#This Row],[CycleNumber]]&gt;B417,B417="")),דבד[[#This Row],[ספירת משך וסת]],"")</f>
        <v/>
      </c>
      <c r="N416" t="str">
        <f>IF(AND(דבד[[#This Row],[נשמר הדילוג?]]&lt;&gt;"",J415&lt;&gt;""),1,"")</f>
        <v/>
      </c>
      <c r="O416" t="str">
        <f>IF(AND(דבד[[#This Row],[מחזור פעילות]]&lt;&gt;"",דבד[[#This Row],[עד ועד]]=D415,D415=D414),1,"")</f>
        <v/>
      </c>
      <c r="P416" t="str">
        <f>IF(דבד[[#This Row],[קביעת דילוג]]=1,דבד[[#This Row],[d_n]],"")</f>
        <v/>
      </c>
      <c r="Q416" t="str">
        <f>IFERROR(IF(AND(דבד[[#This Row],[CycleNumber]]&gt;3,IF(דבד[[#This Row],[d_n]]=0,"",דבד[[#This Row],[b_n]]-E415=E415-E414)),1,""),"")</f>
        <v/>
      </c>
      <c r="R416">
        <f>IF(IFERROR(LOOKUP(דבד[[#This Row],[ClientID]],קביעויות[דילוג בתוך דילוג]),FALSE)=דבד[[#This Row],[ClientID]],1,"")</f>
        <v>1</v>
      </c>
    </row>
    <row r="417" spans="1:18" x14ac:dyDescent="0.25">
      <c r="A417" t="s">
        <v>34</v>
      </c>
      <c r="B417">
        <v>4</v>
      </c>
      <c r="C417">
        <v>24</v>
      </c>
      <c r="D417">
        <f>דבד[[#This Row],[LengthofCycle]]+1</f>
        <v>25</v>
      </c>
      <c r="E417">
        <f>IF(דבד[[#This Row],[CycleNumber]]&gt;1,דבד[[#This Row],[LengthofCycle]]-C416,"")</f>
        <v>-3</v>
      </c>
      <c r="F417">
        <f>IF(דבד[[#This Row],[CycleNumber]]&gt;2,דבד[[#This Row],[b_n]]-E416,"")</f>
        <v>-5</v>
      </c>
      <c r="G417" t="str">
        <f>IF(דבד[[#This Row],[הפרש דילוג אחרון שנקבע]]&lt;&gt;"",D416+E416+דבד[[#This Row],[הפרש דילוג אחרון שנקבע]],"")</f>
        <v/>
      </c>
      <c r="H417" t="str">
        <f>IF(AND(דבד[[#This Row],[מחזור פעילות]]&lt;&gt;"",דבד[[#This Row],[מחזור פעילות]]&lt;4,דבד[[#This Row],[CycleNumber]]&lt;B418),IF(G418=D418,1,0),"")</f>
        <v/>
      </c>
      <c r="I417" t="str">
        <f>IF(דבד[[#This Row],[CycleNumber]]&gt;B416,IF(דבד[[#This Row],[נשמר הדילוג?]]&lt;&gt;"",דבד[[#This Row],[נשמר הדילוג?]],I416),"")</f>
        <v/>
      </c>
      <c r="J417" t="str">
        <f>IF(דבד[[#This Row],[נשמר הדילוג?]]&lt;&gt;"",1,IF(AND(J416&lt;&gt;"",דבד[[#This Row],[CycleNumber]]&gt;B416,J416&lt;&gt;4),IF(דבד[[#This Row],[f_n]]=דבד[[#This Row],[עד ועד]],1,J416+1),""))</f>
        <v/>
      </c>
      <c r="K417" t="str">
        <f>IF(AND(דבד[[#This Row],[מחזור פעילות]]=1,OR(J416="",דבד[[#This Row],[נשמר הדילוג?]]&lt;&gt;"")),1,IF(דבד[[#This Row],[מחזור פעילות]]&lt;&gt;"",K416+1,""))</f>
        <v/>
      </c>
      <c r="L417" t="str">
        <f>IF(דבד[[#This Row],[מחזור פעילות]]&lt;4,1,"")</f>
        <v/>
      </c>
      <c r="M417" t="str">
        <f>IF(AND(דבד[[#This Row],[ספירת משך וסת]]&lt;&gt;"",דבד[[#This Row],[מחזור פעילות]]&lt;4,OR(דבד[[#This Row],[CycleNumber]]&gt;B418,B418="")),דבד[[#This Row],[ספירת משך וסת]],"")</f>
        <v/>
      </c>
      <c r="N417" t="str">
        <f>IF(AND(דבד[[#This Row],[נשמר הדילוג?]]&lt;&gt;"",J416&lt;&gt;""),1,"")</f>
        <v/>
      </c>
      <c r="O417" t="str">
        <f>IF(AND(דבד[[#This Row],[מחזור פעילות]]&lt;&gt;"",דבד[[#This Row],[עד ועד]]=D416,D416=D415),1,"")</f>
        <v/>
      </c>
      <c r="P417" t="str">
        <f>IF(דבד[[#This Row],[קביעת דילוג]]=1,דבד[[#This Row],[d_n]],"")</f>
        <v/>
      </c>
      <c r="Q417" t="str">
        <f>IFERROR(IF(AND(דבד[[#This Row],[CycleNumber]]&gt;3,IF(דבד[[#This Row],[d_n]]=0,"",דבד[[#This Row],[b_n]]-E416=E416-E415)),1,""),"")</f>
        <v/>
      </c>
      <c r="R417">
        <f>IF(IFERROR(LOOKUP(דבד[[#This Row],[ClientID]],קביעויות[דילוג בתוך דילוג]),FALSE)=דבד[[#This Row],[ClientID]],1,"")</f>
        <v>1</v>
      </c>
    </row>
    <row r="418" spans="1:18" x14ac:dyDescent="0.25">
      <c r="A418" t="s">
        <v>34</v>
      </c>
      <c r="B418">
        <v>5</v>
      </c>
      <c r="C418">
        <v>26</v>
      </c>
      <c r="D418">
        <f>דבד[[#This Row],[LengthofCycle]]+1</f>
        <v>27</v>
      </c>
      <c r="E418">
        <f>IF(דבד[[#This Row],[CycleNumber]]&gt;1,דבד[[#This Row],[LengthofCycle]]-C417,"")</f>
        <v>2</v>
      </c>
      <c r="F418">
        <f>IF(דבד[[#This Row],[CycleNumber]]&gt;2,דבד[[#This Row],[b_n]]-E417,"")</f>
        <v>5</v>
      </c>
      <c r="G418" t="str">
        <f>IF(דבד[[#This Row],[הפרש דילוג אחרון שנקבע]]&lt;&gt;"",D417+E417+דבד[[#This Row],[הפרש דילוג אחרון שנקבע]],"")</f>
        <v/>
      </c>
      <c r="H418" t="str">
        <f>IF(AND(דבד[[#This Row],[מחזור פעילות]]&lt;&gt;"",דבד[[#This Row],[מחזור פעילות]]&lt;4,דבד[[#This Row],[CycleNumber]]&lt;B419),IF(G419=D419,1,0),"")</f>
        <v/>
      </c>
      <c r="I418" t="str">
        <f>IF(דבד[[#This Row],[CycleNumber]]&gt;B417,IF(דבד[[#This Row],[נשמר הדילוג?]]&lt;&gt;"",דבד[[#This Row],[נשמר הדילוג?]],I417),"")</f>
        <v/>
      </c>
      <c r="J418" t="str">
        <f>IF(דבד[[#This Row],[נשמר הדילוג?]]&lt;&gt;"",1,IF(AND(J417&lt;&gt;"",דבד[[#This Row],[CycleNumber]]&gt;B417,J417&lt;&gt;4),IF(דבד[[#This Row],[f_n]]=דבד[[#This Row],[עד ועד]],1,J417+1),""))</f>
        <v/>
      </c>
      <c r="K418" t="str">
        <f>IF(AND(דבד[[#This Row],[מחזור פעילות]]=1,OR(J417="",דבד[[#This Row],[נשמר הדילוג?]]&lt;&gt;"")),1,IF(דבד[[#This Row],[מחזור פעילות]]&lt;&gt;"",K417+1,""))</f>
        <v/>
      </c>
      <c r="L418" t="str">
        <f>IF(דבד[[#This Row],[מחזור פעילות]]&lt;4,1,"")</f>
        <v/>
      </c>
      <c r="M418" t="str">
        <f>IF(AND(דבד[[#This Row],[ספירת משך וסת]]&lt;&gt;"",דבד[[#This Row],[מחזור פעילות]]&lt;4,OR(דבד[[#This Row],[CycleNumber]]&gt;B419,B419="")),דבד[[#This Row],[ספירת משך וסת]],"")</f>
        <v/>
      </c>
      <c r="N418" t="str">
        <f>IF(AND(דבד[[#This Row],[נשמר הדילוג?]]&lt;&gt;"",J417&lt;&gt;""),1,"")</f>
        <v/>
      </c>
      <c r="O418" t="str">
        <f>IF(AND(דבד[[#This Row],[מחזור פעילות]]&lt;&gt;"",דבד[[#This Row],[עד ועד]]=D417,D417=D416),1,"")</f>
        <v/>
      </c>
      <c r="P418" t="str">
        <f>IF(דבד[[#This Row],[קביעת דילוג]]=1,דבד[[#This Row],[d_n]],"")</f>
        <v/>
      </c>
      <c r="Q418" t="str">
        <f>IFERROR(IF(AND(דבד[[#This Row],[CycleNumber]]&gt;3,IF(דבד[[#This Row],[d_n]]=0,"",דבד[[#This Row],[b_n]]-E417=E417-E416)),1,""),"")</f>
        <v/>
      </c>
      <c r="R418">
        <f>IF(IFERROR(LOOKUP(דבד[[#This Row],[ClientID]],קביעויות[דילוג בתוך דילוג]),FALSE)=דבד[[#This Row],[ClientID]],1,"")</f>
        <v>1</v>
      </c>
    </row>
    <row r="419" spans="1:18" x14ac:dyDescent="0.25">
      <c r="A419" t="s">
        <v>34</v>
      </c>
      <c r="B419">
        <v>6</v>
      </c>
      <c r="C419">
        <v>27</v>
      </c>
      <c r="D419">
        <f>דבד[[#This Row],[LengthofCycle]]+1</f>
        <v>28</v>
      </c>
      <c r="E419">
        <f>IF(דבד[[#This Row],[CycleNumber]]&gt;1,דבד[[#This Row],[LengthofCycle]]-C418,"")</f>
        <v>1</v>
      </c>
      <c r="F419">
        <f>IF(דבד[[#This Row],[CycleNumber]]&gt;2,דבד[[#This Row],[b_n]]-E418,"")</f>
        <v>-1</v>
      </c>
      <c r="G419" t="str">
        <f>IF(דבד[[#This Row],[הפרש דילוג אחרון שנקבע]]&lt;&gt;"",D418+E418+דבד[[#This Row],[הפרש דילוג אחרון שנקבע]],"")</f>
        <v/>
      </c>
      <c r="H419" t="str">
        <f>IF(AND(דבד[[#This Row],[מחזור פעילות]]&lt;&gt;"",דבד[[#This Row],[מחזור פעילות]]&lt;4,דבד[[#This Row],[CycleNumber]]&lt;B420),IF(G420=D420,1,0),"")</f>
        <v/>
      </c>
      <c r="I419" t="str">
        <f>IF(דבד[[#This Row],[CycleNumber]]&gt;B418,IF(דבד[[#This Row],[נשמר הדילוג?]]&lt;&gt;"",דבד[[#This Row],[נשמר הדילוג?]],I418),"")</f>
        <v/>
      </c>
      <c r="J419" t="str">
        <f>IF(דבד[[#This Row],[נשמר הדילוג?]]&lt;&gt;"",1,IF(AND(J418&lt;&gt;"",דבד[[#This Row],[CycleNumber]]&gt;B418,J418&lt;&gt;4),IF(דבד[[#This Row],[f_n]]=דבד[[#This Row],[עד ועד]],1,J418+1),""))</f>
        <v/>
      </c>
      <c r="K419" t="str">
        <f>IF(AND(דבד[[#This Row],[מחזור פעילות]]=1,OR(J418="",דבד[[#This Row],[נשמר הדילוג?]]&lt;&gt;"")),1,IF(דבד[[#This Row],[מחזור פעילות]]&lt;&gt;"",K418+1,""))</f>
        <v/>
      </c>
      <c r="L419" t="str">
        <f>IF(דבד[[#This Row],[מחזור פעילות]]&lt;4,1,"")</f>
        <v/>
      </c>
      <c r="M419" t="str">
        <f>IF(AND(דבד[[#This Row],[ספירת משך וסת]]&lt;&gt;"",דבד[[#This Row],[מחזור פעילות]]&lt;4,OR(דבד[[#This Row],[CycleNumber]]&gt;B420,B420="")),דבד[[#This Row],[ספירת משך וסת]],"")</f>
        <v/>
      </c>
      <c r="N419" t="str">
        <f>IF(AND(דבד[[#This Row],[נשמר הדילוג?]]&lt;&gt;"",J418&lt;&gt;""),1,"")</f>
        <v/>
      </c>
      <c r="O419" t="str">
        <f>IF(AND(דבד[[#This Row],[מחזור פעילות]]&lt;&gt;"",דבד[[#This Row],[עד ועד]]=D418,D418=D417),1,"")</f>
        <v/>
      </c>
      <c r="P419" t="str">
        <f>IF(דבד[[#This Row],[קביעת דילוג]]=1,דבד[[#This Row],[d_n]],"")</f>
        <v/>
      </c>
      <c r="Q419" t="str">
        <f>IFERROR(IF(AND(דבד[[#This Row],[CycleNumber]]&gt;3,IF(דבד[[#This Row],[d_n]]=0,"",דבד[[#This Row],[b_n]]-E418=E418-E417)),1,""),"")</f>
        <v/>
      </c>
      <c r="R419">
        <f>IF(IFERROR(LOOKUP(דבד[[#This Row],[ClientID]],קביעויות[דילוג בתוך דילוג]),FALSE)=דבד[[#This Row],[ClientID]],1,"")</f>
        <v>1</v>
      </c>
    </row>
    <row r="420" spans="1:18" x14ac:dyDescent="0.25">
      <c r="A420" t="s">
        <v>34</v>
      </c>
      <c r="B420">
        <v>7</v>
      </c>
      <c r="C420">
        <v>28</v>
      </c>
      <c r="D420">
        <f>דבד[[#This Row],[LengthofCycle]]+1</f>
        <v>29</v>
      </c>
      <c r="E420">
        <f>IF(דבד[[#This Row],[CycleNumber]]&gt;1,דבד[[#This Row],[LengthofCycle]]-C419,"")</f>
        <v>1</v>
      </c>
      <c r="F420">
        <f>IF(דבד[[#This Row],[CycleNumber]]&gt;2,דבד[[#This Row],[b_n]]-E419,"")</f>
        <v>0</v>
      </c>
      <c r="G420" t="str">
        <f>IF(דבד[[#This Row],[הפרש דילוג אחרון שנקבע]]&lt;&gt;"",D419+E419+דבד[[#This Row],[הפרש דילוג אחרון שנקבע]],"")</f>
        <v/>
      </c>
      <c r="H420" t="str">
        <f>IF(AND(דבד[[#This Row],[מחזור פעילות]]&lt;&gt;"",דבד[[#This Row],[מחזור פעילות]]&lt;4,דבד[[#This Row],[CycleNumber]]&lt;B421),IF(G421=D421,1,0),"")</f>
        <v/>
      </c>
      <c r="I420" t="str">
        <f>IF(דבד[[#This Row],[CycleNumber]]&gt;B419,IF(דבד[[#This Row],[נשמר הדילוג?]]&lt;&gt;"",דבד[[#This Row],[נשמר הדילוג?]],I419),"")</f>
        <v/>
      </c>
      <c r="J420" t="str">
        <f>IF(דבד[[#This Row],[נשמר הדילוג?]]&lt;&gt;"",1,IF(AND(J419&lt;&gt;"",דבד[[#This Row],[CycleNumber]]&gt;B419,J419&lt;&gt;4),IF(דבד[[#This Row],[f_n]]=דבד[[#This Row],[עד ועד]],1,J419+1),""))</f>
        <v/>
      </c>
      <c r="K420" t="str">
        <f>IF(AND(דבד[[#This Row],[מחזור פעילות]]=1,OR(J419="",דבד[[#This Row],[נשמר הדילוג?]]&lt;&gt;"")),1,IF(דבד[[#This Row],[מחזור פעילות]]&lt;&gt;"",K419+1,""))</f>
        <v/>
      </c>
      <c r="L420" t="str">
        <f>IF(דבד[[#This Row],[מחזור פעילות]]&lt;4,1,"")</f>
        <v/>
      </c>
      <c r="M420" t="str">
        <f>IF(AND(דבד[[#This Row],[ספירת משך וסת]]&lt;&gt;"",דבד[[#This Row],[מחזור פעילות]]&lt;4,OR(דבד[[#This Row],[CycleNumber]]&gt;B421,B421="")),דבד[[#This Row],[ספירת משך וסת]],"")</f>
        <v/>
      </c>
      <c r="N420" t="str">
        <f>IF(AND(דבד[[#This Row],[נשמר הדילוג?]]&lt;&gt;"",J419&lt;&gt;""),1,"")</f>
        <v/>
      </c>
      <c r="O420" t="str">
        <f>IF(AND(דבד[[#This Row],[מחזור פעילות]]&lt;&gt;"",דבד[[#This Row],[עד ועד]]=D419,D419=D418),1,"")</f>
        <v/>
      </c>
      <c r="P420" t="str">
        <f>IF(דבד[[#This Row],[קביעת דילוג]]=1,דבד[[#This Row],[d_n]],"")</f>
        <v/>
      </c>
      <c r="Q420" t="str">
        <f>IFERROR(IF(AND(דבד[[#This Row],[CycleNumber]]&gt;3,IF(דבד[[#This Row],[d_n]]=0,"",דבד[[#This Row],[b_n]]-E419=E419-E418)),1,""),"")</f>
        <v/>
      </c>
      <c r="R420">
        <f>IF(IFERROR(LOOKUP(דבד[[#This Row],[ClientID]],קביעויות[דילוג בתוך דילוג]),FALSE)=דבד[[#This Row],[ClientID]],1,"")</f>
        <v>1</v>
      </c>
    </row>
    <row r="421" spans="1:18" x14ac:dyDescent="0.25">
      <c r="A421" t="s">
        <v>34</v>
      </c>
      <c r="B421">
        <v>8</v>
      </c>
      <c r="C421">
        <v>28</v>
      </c>
      <c r="D421">
        <f>דבד[[#This Row],[LengthofCycle]]+1</f>
        <v>29</v>
      </c>
      <c r="E421">
        <f>IF(דבד[[#This Row],[CycleNumber]]&gt;1,דבד[[#This Row],[LengthofCycle]]-C420,"")</f>
        <v>0</v>
      </c>
      <c r="F421">
        <f>IF(דבד[[#This Row],[CycleNumber]]&gt;2,דבד[[#This Row],[b_n]]-E420,"")</f>
        <v>-1</v>
      </c>
      <c r="G421" t="str">
        <f>IF(דבד[[#This Row],[הפרש דילוג אחרון שנקבע]]&lt;&gt;"",D420+E420+דבד[[#This Row],[הפרש דילוג אחרון שנקבע]],"")</f>
        <v/>
      </c>
      <c r="H421" t="str">
        <f>IF(AND(דבד[[#This Row],[מחזור פעילות]]&lt;&gt;"",דבד[[#This Row],[מחזור פעילות]]&lt;4,דבד[[#This Row],[CycleNumber]]&lt;B422),IF(G422=D422,1,0),"")</f>
        <v/>
      </c>
      <c r="I421" t="str">
        <f>IF(דבד[[#This Row],[CycleNumber]]&gt;B420,IF(דבד[[#This Row],[נשמר הדילוג?]]&lt;&gt;"",דבד[[#This Row],[נשמר הדילוג?]],I420),"")</f>
        <v/>
      </c>
      <c r="J421" t="str">
        <f>IF(דבד[[#This Row],[נשמר הדילוג?]]&lt;&gt;"",1,IF(AND(J420&lt;&gt;"",דבד[[#This Row],[CycleNumber]]&gt;B420,J420&lt;&gt;4),IF(דבד[[#This Row],[f_n]]=דבד[[#This Row],[עד ועד]],1,J420+1),""))</f>
        <v/>
      </c>
      <c r="K421" t="str">
        <f>IF(AND(דבד[[#This Row],[מחזור פעילות]]=1,OR(J420="",דבד[[#This Row],[נשמר הדילוג?]]&lt;&gt;"")),1,IF(דבד[[#This Row],[מחזור פעילות]]&lt;&gt;"",K420+1,""))</f>
        <v/>
      </c>
      <c r="L421" t="str">
        <f>IF(דבד[[#This Row],[מחזור פעילות]]&lt;4,1,"")</f>
        <v/>
      </c>
      <c r="M421" t="str">
        <f>IF(AND(דבד[[#This Row],[ספירת משך וסת]]&lt;&gt;"",דבד[[#This Row],[מחזור פעילות]]&lt;4,OR(דבד[[#This Row],[CycleNumber]]&gt;B422,B422="")),דבד[[#This Row],[ספירת משך וסת]],"")</f>
        <v/>
      </c>
      <c r="N421" t="str">
        <f>IF(AND(דבד[[#This Row],[נשמר הדילוג?]]&lt;&gt;"",J420&lt;&gt;""),1,"")</f>
        <v/>
      </c>
      <c r="O421" t="str">
        <f>IF(AND(דבד[[#This Row],[מחזור פעילות]]&lt;&gt;"",דבד[[#This Row],[עד ועד]]=D420,D420=D419),1,"")</f>
        <v/>
      </c>
      <c r="P421" t="str">
        <f>IF(דבד[[#This Row],[קביעת דילוג]]=1,דבד[[#This Row],[d_n]],"")</f>
        <v/>
      </c>
      <c r="Q421" t="str">
        <f>IFERROR(IF(AND(דבד[[#This Row],[CycleNumber]]&gt;3,IF(דבד[[#This Row],[d_n]]=0,"",דבד[[#This Row],[b_n]]-E420=E420-E419)),1,""),"")</f>
        <v/>
      </c>
      <c r="R421">
        <f>IF(IFERROR(LOOKUP(דבד[[#This Row],[ClientID]],קביעויות[דילוג בתוך דילוג]),FALSE)=דבד[[#This Row],[ClientID]],1,"")</f>
        <v>1</v>
      </c>
    </row>
    <row r="422" spans="1:18" x14ac:dyDescent="0.25">
      <c r="A422" t="s">
        <v>34</v>
      </c>
      <c r="B422">
        <v>9</v>
      </c>
      <c r="C422">
        <v>24</v>
      </c>
      <c r="D422">
        <f>דבד[[#This Row],[LengthofCycle]]+1</f>
        <v>25</v>
      </c>
      <c r="E422">
        <f>IF(דבד[[#This Row],[CycleNumber]]&gt;1,דבד[[#This Row],[LengthofCycle]]-C421,"")</f>
        <v>-4</v>
      </c>
      <c r="F422">
        <f>IF(דבד[[#This Row],[CycleNumber]]&gt;2,דבד[[#This Row],[b_n]]-E421,"")</f>
        <v>-4</v>
      </c>
      <c r="G422" t="str">
        <f>IF(דבד[[#This Row],[הפרש דילוג אחרון שנקבע]]&lt;&gt;"",D421+E421+דבד[[#This Row],[הפרש דילוג אחרון שנקבע]],"")</f>
        <v/>
      </c>
      <c r="H422" t="str">
        <f>IF(AND(דבד[[#This Row],[מחזור פעילות]]&lt;&gt;"",דבד[[#This Row],[מחזור פעילות]]&lt;4,דבד[[#This Row],[CycleNumber]]&lt;B423),IF(G423=D423,1,0),"")</f>
        <v/>
      </c>
      <c r="I422" t="str">
        <f>IF(דבד[[#This Row],[CycleNumber]]&gt;B421,IF(דבד[[#This Row],[נשמר הדילוג?]]&lt;&gt;"",דבד[[#This Row],[נשמר הדילוג?]],I421),"")</f>
        <v/>
      </c>
      <c r="J422" t="str">
        <f>IF(דבד[[#This Row],[נשמר הדילוג?]]&lt;&gt;"",1,IF(AND(J421&lt;&gt;"",דבד[[#This Row],[CycleNumber]]&gt;B421,J421&lt;&gt;4),IF(דבד[[#This Row],[f_n]]=דבד[[#This Row],[עד ועד]],1,J421+1),""))</f>
        <v/>
      </c>
      <c r="K422" t="str">
        <f>IF(AND(דבד[[#This Row],[מחזור פעילות]]=1,OR(J421="",דבד[[#This Row],[נשמר הדילוג?]]&lt;&gt;"")),1,IF(דבד[[#This Row],[מחזור פעילות]]&lt;&gt;"",K421+1,""))</f>
        <v/>
      </c>
      <c r="L422" t="str">
        <f>IF(דבד[[#This Row],[מחזור פעילות]]&lt;4,1,"")</f>
        <v/>
      </c>
      <c r="M422" t="str">
        <f>IF(AND(דבד[[#This Row],[ספירת משך וסת]]&lt;&gt;"",דבד[[#This Row],[מחזור פעילות]]&lt;4,OR(דבד[[#This Row],[CycleNumber]]&gt;B423,B423="")),דבד[[#This Row],[ספירת משך וסת]],"")</f>
        <v/>
      </c>
      <c r="N422" t="str">
        <f>IF(AND(דבד[[#This Row],[נשמר הדילוג?]]&lt;&gt;"",J421&lt;&gt;""),1,"")</f>
        <v/>
      </c>
      <c r="O422" t="str">
        <f>IF(AND(דבד[[#This Row],[מחזור פעילות]]&lt;&gt;"",דבד[[#This Row],[עד ועד]]=D421,D421=D420),1,"")</f>
        <v/>
      </c>
      <c r="P422" t="str">
        <f>IF(דבד[[#This Row],[קביעת דילוג]]=1,דבד[[#This Row],[d_n]],"")</f>
        <v/>
      </c>
      <c r="Q422" t="str">
        <f>IFERROR(IF(AND(דבד[[#This Row],[CycleNumber]]&gt;3,IF(דבד[[#This Row],[d_n]]=0,"",דבד[[#This Row],[b_n]]-E421=E421-E420)),1,""),"")</f>
        <v/>
      </c>
      <c r="R422">
        <f>IF(IFERROR(LOOKUP(דבד[[#This Row],[ClientID]],קביעויות[דילוג בתוך דילוג]),FALSE)=דבד[[#This Row],[ClientID]],1,"")</f>
        <v>1</v>
      </c>
    </row>
    <row r="423" spans="1:18" x14ac:dyDescent="0.25">
      <c r="A423" t="s">
        <v>34</v>
      </c>
      <c r="B423">
        <v>10</v>
      </c>
      <c r="C423">
        <v>28</v>
      </c>
      <c r="D423">
        <f>דבד[[#This Row],[LengthofCycle]]+1</f>
        <v>29</v>
      </c>
      <c r="E423">
        <f>IF(דבד[[#This Row],[CycleNumber]]&gt;1,דבד[[#This Row],[LengthofCycle]]-C422,"")</f>
        <v>4</v>
      </c>
      <c r="F423">
        <f>IF(דבד[[#This Row],[CycleNumber]]&gt;2,דבד[[#This Row],[b_n]]-E422,"")</f>
        <v>8</v>
      </c>
      <c r="G423" t="str">
        <f>IF(דבד[[#This Row],[הפרש דילוג אחרון שנקבע]]&lt;&gt;"",D422+E422+דבד[[#This Row],[הפרש דילוג אחרון שנקבע]],"")</f>
        <v/>
      </c>
      <c r="H423" t="str">
        <f>IF(AND(דבד[[#This Row],[מחזור פעילות]]&lt;&gt;"",דבד[[#This Row],[מחזור פעילות]]&lt;4,דבד[[#This Row],[CycleNumber]]&lt;B424),IF(G424=D424,1,0),"")</f>
        <v/>
      </c>
      <c r="I423" t="str">
        <f>IF(דבד[[#This Row],[CycleNumber]]&gt;B422,IF(דבד[[#This Row],[נשמר הדילוג?]]&lt;&gt;"",דבד[[#This Row],[נשמר הדילוג?]],I422),"")</f>
        <v/>
      </c>
      <c r="J423" t="str">
        <f>IF(דבד[[#This Row],[נשמר הדילוג?]]&lt;&gt;"",1,IF(AND(J422&lt;&gt;"",דבד[[#This Row],[CycleNumber]]&gt;B422,J422&lt;&gt;4),IF(דבד[[#This Row],[f_n]]=דבד[[#This Row],[עד ועד]],1,J422+1),""))</f>
        <v/>
      </c>
      <c r="K423" t="str">
        <f>IF(AND(דבד[[#This Row],[מחזור פעילות]]=1,OR(J422="",דבד[[#This Row],[נשמר הדילוג?]]&lt;&gt;"")),1,IF(דבד[[#This Row],[מחזור פעילות]]&lt;&gt;"",K422+1,""))</f>
        <v/>
      </c>
      <c r="L423" t="str">
        <f>IF(דבד[[#This Row],[מחזור פעילות]]&lt;4,1,"")</f>
        <v/>
      </c>
      <c r="M423" t="str">
        <f>IF(AND(דבד[[#This Row],[ספירת משך וסת]]&lt;&gt;"",דבד[[#This Row],[מחזור פעילות]]&lt;4,OR(דבד[[#This Row],[CycleNumber]]&gt;B424,B424="")),דבד[[#This Row],[ספירת משך וסת]],"")</f>
        <v/>
      </c>
      <c r="N423" t="str">
        <f>IF(AND(דבד[[#This Row],[נשמר הדילוג?]]&lt;&gt;"",J422&lt;&gt;""),1,"")</f>
        <v/>
      </c>
      <c r="O423" t="str">
        <f>IF(AND(דבד[[#This Row],[מחזור פעילות]]&lt;&gt;"",דבד[[#This Row],[עד ועד]]=D422,D422=D421),1,"")</f>
        <v/>
      </c>
      <c r="P423" t="str">
        <f>IF(דבד[[#This Row],[קביעת דילוג]]=1,דבד[[#This Row],[d_n]],"")</f>
        <v/>
      </c>
      <c r="Q423" t="str">
        <f>IFERROR(IF(AND(דבד[[#This Row],[CycleNumber]]&gt;3,IF(דבד[[#This Row],[d_n]]=0,"",דבד[[#This Row],[b_n]]-E422=E422-E421)),1,""),"")</f>
        <v/>
      </c>
      <c r="R423">
        <f>IF(IFERROR(LOOKUP(דבד[[#This Row],[ClientID]],קביעויות[דילוג בתוך דילוג]),FALSE)=דבד[[#This Row],[ClientID]],1,"")</f>
        <v>1</v>
      </c>
    </row>
    <row r="424" spans="1:18" x14ac:dyDescent="0.25">
      <c r="A424" t="s">
        <v>34</v>
      </c>
      <c r="B424">
        <v>11</v>
      </c>
      <c r="C424">
        <v>26</v>
      </c>
      <c r="D424">
        <f>דבד[[#This Row],[LengthofCycle]]+1</f>
        <v>27</v>
      </c>
      <c r="E424">
        <f>IF(דבד[[#This Row],[CycleNumber]]&gt;1,דבד[[#This Row],[LengthofCycle]]-C423,"")</f>
        <v>-2</v>
      </c>
      <c r="F424">
        <f>IF(דבד[[#This Row],[CycleNumber]]&gt;2,דבד[[#This Row],[b_n]]-E423,"")</f>
        <v>-6</v>
      </c>
      <c r="G424" t="str">
        <f>IF(דבד[[#This Row],[הפרש דילוג אחרון שנקבע]]&lt;&gt;"",D423+E423+דבד[[#This Row],[הפרש דילוג אחרון שנקבע]],"")</f>
        <v/>
      </c>
      <c r="H424" t="str">
        <f>IF(AND(דבד[[#This Row],[מחזור פעילות]]&lt;&gt;"",דבד[[#This Row],[מחזור פעילות]]&lt;4,דבד[[#This Row],[CycleNumber]]&lt;B425),IF(G425=D425,1,0),"")</f>
        <v/>
      </c>
      <c r="I424" t="str">
        <f>IF(דבד[[#This Row],[CycleNumber]]&gt;B423,IF(דבד[[#This Row],[נשמר הדילוג?]]&lt;&gt;"",דבד[[#This Row],[נשמר הדילוג?]],I423),"")</f>
        <v/>
      </c>
      <c r="J424" t="str">
        <f>IF(דבד[[#This Row],[נשמר הדילוג?]]&lt;&gt;"",1,IF(AND(J423&lt;&gt;"",דבד[[#This Row],[CycleNumber]]&gt;B423,J423&lt;&gt;4),IF(דבד[[#This Row],[f_n]]=דבד[[#This Row],[עד ועד]],1,J423+1),""))</f>
        <v/>
      </c>
      <c r="K424" t="str">
        <f>IF(AND(דבד[[#This Row],[מחזור פעילות]]=1,OR(J423="",דבד[[#This Row],[נשמר הדילוג?]]&lt;&gt;"")),1,IF(דבד[[#This Row],[מחזור פעילות]]&lt;&gt;"",K423+1,""))</f>
        <v/>
      </c>
      <c r="L424" t="str">
        <f>IF(דבד[[#This Row],[מחזור פעילות]]&lt;4,1,"")</f>
        <v/>
      </c>
      <c r="M424" t="str">
        <f>IF(AND(דבד[[#This Row],[ספירת משך וסת]]&lt;&gt;"",דבד[[#This Row],[מחזור פעילות]]&lt;4,OR(דבד[[#This Row],[CycleNumber]]&gt;B425,B425="")),דבד[[#This Row],[ספירת משך וסת]],"")</f>
        <v/>
      </c>
      <c r="N424" t="str">
        <f>IF(AND(דבד[[#This Row],[נשמר הדילוג?]]&lt;&gt;"",J423&lt;&gt;""),1,"")</f>
        <v/>
      </c>
      <c r="O424" t="str">
        <f>IF(AND(דבד[[#This Row],[מחזור פעילות]]&lt;&gt;"",דבד[[#This Row],[עד ועד]]=D423,D423=D422),1,"")</f>
        <v/>
      </c>
      <c r="P424" t="str">
        <f>IF(דבד[[#This Row],[קביעת דילוג]]=1,דבד[[#This Row],[d_n]],"")</f>
        <v/>
      </c>
      <c r="Q424" t="str">
        <f>IFERROR(IF(AND(דבד[[#This Row],[CycleNumber]]&gt;3,IF(דבד[[#This Row],[d_n]]=0,"",דבד[[#This Row],[b_n]]-E423=E423-E422)),1,""),"")</f>
        <v/>
      </c>
      <c r="R424">
        <f>IF(IFERROR(LOOKUP(דבד[[#This Row],[ClientID]],קביעויות[דילוג בתוך דילוג]),FALSE)=דבד[[#This Row],[ClientID]],1,"")</f>
        <v>1</v>
      </c>
    </row>
    <row r="425" spans="1:18" x14ac:dyDescent="0.25">
      <c r="A425" t="s">
        <v>34</v>
      </c>
      <c r="B425">
        <v>12</v>
      </c>
      <c r="C425">
        <v>26</v>
      </c>
      <c r="D425">
        <f>דבד[[#This Row],[LengthofCycle]]+1</f>
        <v>27</v>
      </c>
      <c r="E425">
        <f>IF(דבד[[#This Row],[CycleNumber]]&gt;1,דבד[[#This Row],[LengthofCycle]]-C424,"")</f>
        <v>0</v>
      </c>
      <c r="F425">
        <f>IF(דבד[[#This Row],[CycleNumber]]&gt;2,דבד[[#This Row],[b_n]]-E424,"")</f>
        <v>2</v>
      </c>
      <c r="G425" t="str">
        <f>IF(דבד[[#This Row],[הפרש דילוג אחרון שנקבע]]&lt;&gt;"",D424+E424+דבד[[#This Row],[הפרש דילוג אחרון שנקבע]],"")</f>
        <v/>
      </c>
      <c r="H425" t="str">
        <f>IF(AND(דבד[[#This Row],[מחזור פעילות]]&lt;&gt;"",דבד[[#This Row],[מחזור פעילות]]&lt;4,דבד[[#This Row],[CycleNumber]]&lt;B426),IF(G426=D426,1,0),"")</f>
        <v/>
      </c>
      <c r="I425" t="str">
        <f>IF(דבד[[#This Row],[CycleNumber]]&gt;B424,IF(דבד[[#This Row],[נשמר הדילוג?]]&lt;&gt;"",דבד[[#This Row],[נשמר הדילוג?]],I424),"")</f>
        <v/>
      </c>
      <c r="J425" t="str">
        <f>IF(דבד[[#This Row],[נשמר הדילוג?]]&lt;&gt;"",1,IF(AND(J424&lt;&gt;"",דבד[[#This Row],[CycleNumber]]&gt;B424,J424&lt;&gt;4),IF(דבד[[#This Row],[f_n]]=דבד[[#This Row],[עד ועד]],1,J424+1),""))</f>
        <v/>
      </c>
      <c r="K425" t="str">
        <f>IF(AND(דבד[[#This Row],[מחזור פעילות]]=1,OR(J424="",דבד[[#This Row],[נשמר הדילוג?]]&lt;&gt;"")),1,IF(דבד[[#This Row],[מחזור פעילות]]&lt;&gt;"",K424+1,""))</f>
        <v/>
      </c>
      <c r="L425" t="str">
        <f>IF(דבד[[#This Row],[מחזור פעילות]]&lt;4,1,"")</f>
        <v/>
      </c>
      <c r="M425" t="str">
        <f>IF(AND(דבד[[#This Row],[ספירת משך וסת]]&lt;&gt;"",דבד[[#This Row],[מחזור פעילות]]&lt;4,OR(דבד[[#This Row],[CycleNumber]]&gt;B426,B426="")),דבד[[#This Row],[ספירת משך וסת]],"")</f>
        <v/>
      </c>
      <c r="N425" t="str">
        <f>IF(AND(דבד[[#This Row],[נשמר הדילוג?]]&lt;&gt;"",J424&lt;&gt;""),1,"")</f>
        <v/>
      </c>
      <c r="O425" t="str">
        <f>IF(AND(דבד[[#This Row],[מחזור פעילות]]&lt;&gt;"",דבד[[#This Row],[עד ועד]]=D424,D424=D423),1,"")</f>
        <v/>
      </c>
      <c r="P425" t="str">
        <f>IF(דבד[[#This Row],[קביעת דילוג]]=1,דבד[[#This Row],[d_n]],"")</f>
        <v/>
      </c>
      <c r="Q425" t="str">
        <f>IFERROR(IF(AND(דבד[[#This Row],[CycleNumber]]&gt;3,IF(דבד[[#This Row],[d_n]]=0,"",דבד[[#This Row],[b_n]]-E424=E424-E423)),1,""),"")</f>
        <v/>
      </c>
      <c r="R425">
        <f>IF(IFERROR(LOOKUP(דבד[[#This Row],[ClientID]],קביעויות[דילוג בתוך דילוג]),FALSE)=דבד[[#This Row],[ClientID]],1,"")</f>
        <v>1</v>
      </c>
    </row>
    <row r="426" spans="1:18" x14ac:dyDescent="0.25">
      <c r="A426" t="s">
        <v>34</v>
      </c>
      <c r="B426">
        <v>13</v>
      </c>
      <c r="C426">
        <v>28</v>
      </c>
      <c r="D426">
        <f>דבד[[#This Row],[LengthofCycle]]+1</f>
        <v>29</v>
      </c>
      <c r="E426">
        <f>IF(דבד[[#This Row],[CycleNumber]]&gt;1,דבד[[#This Row],[LengthofCycle]]-C425,"")</f>
        <v>2</v>
      </c>
      <c r="F426">
        <f>IF(דבד[[#This Row],[CycleNumber]]&gt;2,דבד[[#This Row],[b_n]]-E425,"")</f>
        <v>2</v>
      </c>
      <c r="G426">
        <f>IF(דבד[[#This Row],[הפרש דילוג אחרון שנקבע]]&lt;&gt;"",D425+E425+דבד[[#This Row],[הפרש דילוג אחרון שנקבע]],"")</f>
        <v>29</v>
      </c>
      <c r="H426" t="str">
        <f>IF(AND(דבד[[#This Row],[מחזור פעילות]]&lt;&gt;"",דבד[[#This Row],[מחזור פעילות]]&lt;4,דבד[[#This Row],[CycleNumber]]&lt;B427),IF(G427=D427,1,0),"")</f>
        <v/>
      </c>
      <c r="I426">
        <f>IF(דבד[[#This Row],[CycleNumber]]&gt;B425,IF(דבד[[#This Row],[נשמר הדילוג?]]&lt;&gt;"",דבד[[#This Row],[נשמר הדילוג?]],I425),"")</f>
        <v>2</v>
      </c>
      <c r="J426">
        <f>IF(דבד[[#This Row],[נשמר הדילוג?]]&lt;&gt;"",1,IF(AND(J425&lt;&gt;"",דבד[[#This Row],[CycleNumber]]&gt;B425,J425&lt;&gt;4),IF(דבד[[#This Row],[f_n]]=דבד[[#This Row],[עד ועד]],1,J425+1),""))</f>
        <v>1</v>
      </c>
      <c r="K426">
        <f>IF(AND(דבד[[#This Row],[מחזור פעילות]]=1,OR(J425="",דבד[[#This Row],[נשמר הדילוג?]]&lt;&gt;"")),1,IF(דבד[[#This Row],[מחזור פעילות]]&lt;&gt;"",K425+1,""))</f>
        <v>1</v>
      </c>
      <c r="L426">
        <f>IF(דבד[[#This Row],[מחזור פעילות]]&lt;4,1,"")</f>
        <v>1</v>
      </c>
      <c r="M426">
        <f>IF(AND(דבד[[#This Row],[ספירת משך וסת]]&lt;&gt;"",דבד[[#This Row],[מחזור פעילות]]&lt;4,OR(דבד[[#This Row],[CycleNumber]]&gt;B427,B427="")),דבד[[#This Row],[ספירת משך וסת]],"")</f>
        <v>1</v>
      </c>
      <c r="N426" t="str">
        <f>IF(AND(דבד[[#This Row],[נשמר הדילוג?]]&lt;&gt;"",J425&lt;&gt;""),1,"")</f>
        <v/>
      </c>
      <c r="O426" t="str">
        <f>IF(AND(דבד[[#This Row],[מחזור פעילות]]&lt;&gt;"",דבד[[#This Row],[עד ועד]]=D425,D425=D424),1,"")</f>
        <v/>
      </c>
      <c r="P426">
        <f>IF(דבד[[#This Row],[קביעת דילוג]]=1,דבד[[#This Row],[d_n]],"")</f>
        <v>2</v>
      </c>
      <c r="Q426">
        <f>IFERROR(IF(AND(דבד[[#This Row],[CycleNumber]]&gt;3,IF(דבד[[#This Row],[d_n]]=0,"",דבד[[#This Row],[b_n]]-E425=E425-E424)),1,""),"")</f>
        <v>1</v>
      </c>
      <c r="R426">
        <f>IF(IFERROR(LOOKUP(דבד[[#This Row],[ClientID]],קביעויות[דילוג בתוך דילוג]),FALSE)=דבד[[#This Row],[ClientID]],1,"")</f>
        <v>1</v>
      </c>
    </row>
    <row r="427" spans="1:18" x14ac:dyDescent="0.25">
      <c r="A427" t="s">
        <v>35</v>
      </c>
      <c r="B427">
        <v>1</v>
      </c>
      <c r="C427">
        <v>29</v>
      </c>
      <c r="D427">
        <f>דבד[[#This Row],[LengthofCycle]]+1</f>
        <v>30</v>
      </c>
      <c r="E427" t="str">
        <f>IF(דבד[[#This Row],[CycleNumber]]&gt;1,דבד[[#This Row],[LengthofCycle]]-C426,"")</f>
        <v/>
      </c>
      <c r="F427" t="str">
        <f>IF(דבד[[#This Row],[CycleNumber]]&gt;2,דבד[[#This Row],[b_n]]-E426,"")</f>
        <v/>
      </c>
      <c r="G427" t="str">
        <f>IF(דבד[[#This Row],[הפרש דילוג אחרון שנקבע]]&lt;&gt;"",D426+E426+דבד[[#This Row],[הפרש דילוג אחרון שנקבע]],"")</f>
        <v/>
      </c>
      <c r="H427" t="str">
        <f>IF(AND(דבד[[#This Row],[מחזור פעילות]]&lt;&gt;"",דבד[[#This Row],[מחזור פעילות]]&lt;4,דבד[[#This Row],[CycleNumber]]&lt;B428),IF(G428=D428,1,0),"")</f>
        <v/>
      </c>
      <c r="I427" t="str">
        <f>IF(דבד[[#This Row],[CycleNumber]]&gt;B426,IF(דבד[[#This Row],[נשמר הדילוג?]]&lt;&gt;"",דבד[[#This Row],[נשמר הדילוג?]],I426),"")</f>
        <v/>
      </c>
      <c r="J427" t="str">
        <f>IF(דבד[[#This Row],[נשמר הדילוג?]]&lt;&gt;"",1,IF(AND(J426&lt;&gt;"",דבד[[#This Row],[CycleNumber]]&gt;B426,J426&lt;&gt;4),IF(דבד[[#This Row],[f_n]]=דבד[[#This Row],[עד ועד]],1,J426+1),""))</f>
        <v/>
      </c>
      <c r="K427" t="str">
        <f>IF(AND(דבד[[#This Row],[מחזור פעילות]]=1,OR(J426="",דבד[[#This Row],[נשמר הדילוג?]]&lt;&gt;"")),1,IF(דבד[[#This Row],[מחזור פעילות]]&lt;&gt;"",K426+1,""))</f>
        <v/>
      </c>
      <c r="L427" t="str">
        <f>IF(דבד[[#This Row],[מחזור פעילות]]&lt;4,1,"")</f>
        <v/>
      </c>
      <c r="M427" t="str">
        <f>IF(AND(דבד[[#This Row],[ספירת משך וסת]]&lt;&gt;"",דבד[[#This Row],[מחזור פעילות]]&lt;4,OR(דבד[[#This Row],[CycleNumber]]&gt;B428,B428="")),דבד[[#This Row],[ספירת משך וסת]],"")</f>
        <v/>
      </c>
      <c r="N427" t="str">
        <f>IF(AND(דבד[[#This Row],[נשמר הדילוג?]]&lt;&gt;"",J426&lt;&gt;""),1,"")</f>
        <v/>
      </c>
      <c r="O427" t="str">
        <f>IF(AND(דבד[[#This Row],[מחזור פעילות]]&lt;&gt;"",דבד[[#This Row],[עד ועד]]=D426,D426=D425),1,"")</f>
        <v/>
      </c>
      <c r="P427" t="str">
        <f>IF(דבד[[#This Row],[קביעת דילוג]]=1,דבד[[#This Row],[d_n]],"")</f>
        <v/>
      </c>
      <c r="Q427" t="str">
        <f>IFERROR(IF(AND(דבד[[#This Row],[CycleNumber]]&gt;3,IF(דבד[[#This Row],[d_n]]=0,"",דבד[[#This Row],[b_n]]-E426=E426-E425)),1,""),"")</f>
        <v/>
      </c>
      <c r="R427">
        <f>IF(IFERROR(LOOKUP(דבד[[#This Row],[ClientID]],קביעויות[דילוג בתוך דילוג]),FALSE)=דבד[[#This Row],[ClientID]],1,"")</f>
        <v>1</v>
      </c>
    </row>
    <row r="428" spans="1:18" x14ac:dyDescent="0.25">
      <c r="A428" t="s">
        <v>35</v>
      </c>
      <c r="B428">
        <v>2</v>
      </c>
      <c r="C428">
        <v>31</v>
      </c>
      <c r="D428">
        <f>דבד[[#This Row],[LengthofCycle]]+1</f>
        <v>32</v>
      </c>
      <c r="E428">
        <f>IF(דבד[[#This Row],[CycleNumber]]&gt;1,דבד[[#This Row],[LengthofCycle]]-C427,"")</f>
        <v>2</v>
      </c>
      <c r="F428" t="str">
        <f>IF(דבד[[#This Row],[CycleNumber]]&gt;2,דבד[[#This Row],[b_n]]-E427,"")</f>
        <v/>
      </c>
      <c r="G428" t="str">
        <f>IF(דבד[[#This Row],[הפרש דילוג אחרון שנקבע]]&lt;&gt;"",D427+E427+דבד[[#This Row],[הפרש דילוג אחרון שנקבע]],"")</f>
        <v/>
      </c>
      <c r="H428" t="str">
        <f>IF(AND(דבד[[#This Row],[מחזור פעילות]]&lt;&gt;"",דבד[[#This Row],[מחזור פעילות]]&lt;4,דבד[[#This Row],[CycleNumber]]&lt;B429),IF(G429=D429,1,0),"")</f>
        <v/>
      </c>
      <c r="I428" t="str">
        <f>IF(דבד[[#This Row],[CycleNumber]]&gt;B427,IF(דבד[[#This Row],[נשמר הדילוג?]]&lt;&gt;"",דבד[[#This Row],[נשמר הדילוג?]],I427),"")</f>
        <v/>
      </c>
      <c r="J428" t="str">
        <f>IF(דבד[[#This Row],[נשמר הדילוג?]]&lt;&gt;"",1,IF(AND(J427&lt;&gt;"",דבד[[#This Row],[CycleNumber]]&gt;B427,J427&lt;&gt;4),IF(דבד[[#This Row],[f_n]]=דבד[[#This Row],[עד ועד]],1,J427+1),""))</f>
        <v/>
      </c>
      <c r="K428" t="str">
        <f>IF(AND(דבד[[#This Row],[מחזור פעילות]]=1,OR(J427="",דבד[[#This Row],[נשמר הדילוג?]]&lt;&gt;"")),1,IF(דבד[[#This Row],[מחזור פעילות]]&lt;&gt;"",K427+1,""))</f>
        <v/>
      </c>
      <c r="L428" t="str">
        <f>IF(דבד[[#This Row],[מחזור פעילות]]&lt;4,1,"")</f>
        <v/>
      </c>
      <c r="M428" t="str">
        <f>IF(AND(דבד[[#This Row],[ספירת משך וסת]]&lt;&gt;"",דבד[[#This Row],[מחזור פעילות]]&lt;4,OR(דבד[[#This Row],[CycleNumber]]&gt;B429,B429="")),דבד[[#This Row],[ספירת משך וסת]],"")</f>
        <v/>
      </c>
      <c r="N428" t="str">
        <f>IF(AND(דבד[[#This Row],[נשמר הדילוג?]]&lt;&gt;"",J427&lt;&gt;""),1,"")</f>
        <v/>
      </c>
      <c r="O428" t="str">
        <f>IF(AND(דבד[[#This Row],[מחזור פעילות]]&lt;&gt;"",דבד[[#This Row],[עד ועד]]=D427,D427=D426),1,"")</f>
        <v/>
      </c>
      <c r="P428" t="str">
        <f>IF(דבד[[#This Row],[קביעת דילוג]]=1,דבד[[#This Row],[d_n]],"")</f>
        <v/>
      </c>
      <c r="Q428" t="str">
        <f>IFERROR(IF(AND(דבד[[#This Row],[CycleNumber]]&gt;3,IF(דבד[[#This Row],[d_n]]=0,"",דבד[[#This Row],[b_n]]-E427=E427-E426)),1,""),"")</f>
        <v/>
      </c>
      <c r="R428">
        <f>IF(IFERROR(LOOKUP(דבד[[#This Row],[ClientID]],קביעויות[דילוג בתוך דילוג]),FALSE)=דבד[[#This Row],[ClientID]],1,"")</f>
        <v>1</v>
      </c>
    </row>
    <row r="429" spans="1:18" x14ac:dyDescent="0.25">
      <c r="A429" t="s">
        <v>35</v>
      </c>
      <c r="B429">
        <v>3</v>
      </c>
      <c r="C429">
        <v>27</v>
      </c>
      <c r="D429">
        <f>דבד[[#This Row],[LengthofCycle]]+1</f>
        <v>28</v>
      </c>
      <c r="E429">
        <f>IF(דבד[[#This Row],[CycleNumber]]&gt;1,דבד[[#This Row],[LengthofCycle]]-C428,"")</f>
        <v>-4</v>
      </c>
      <c r="F429">
        <f>IF(דבד[[#This Row],[CycleNumber]]&gt;2,דבד[[#This Row],[b_n]]-E428,"")</f>
        <v>-6</v>
      </c>
      <c r="G429" t="str">
        <f>IF(דבד[[#This Row],[הפרש דילוג אחרון שנקבע]]&lt;&gt;"",D428+E428+דבד[[#This Row],[הפרש דילוג אחרון שנקבע]],"")</f>
        <v/>
      </c>
      <c r="H429" t="str">
        <f>IF(AND(דבד[[#This Row],[מחזור פעילות]]&lt;&gt;"",דבד[[#This Row],[מחזור פעילות]]&lt;4,דבד[[#This Row],[CycleNumber]]&lt;B430),IF(G430=D430,1,0),"")</f>
        <v/>
      </c>
      <c r="I429" t="str">
        <f>IF(דבד[[#This Row],[CycleNumber]]&gt;B428,IF(דבד[[#This Row],[נשמר הדילוג?]]&lt;&gt;"",דבד[[#This Row],[נשמר הדילוג?]],I428),"")</f>
        <v/>
      </c>
      <c r="J429" t="str">
        <f>IF(דבד[[#This Row],[נשמר הדילוג?]]&lt;&gt;"",1,IF(AND(J428&lt;&gt;"",דבד[[#This Row],[CycleNumber]]&gt;B428,J428&lt;&gt;4),IF(דבד[[#This Row],[f_n]]=דבד[[#This Row],[עד ועד]],1,J428+1),""))</f>
        <v/>
      </c>
      <c r="K429" t="str">
        <f>IF(AND(דבד[[#This Row],[מחזור פעילות]]=1,OR(J428="",דבד[[#This Row],[נשמר הדילוג?]]&lt;&gt;"")),1,IF(דבד[[#This Row],[מחזור פעילות]]&lt;&gt;"",K428+1,""))</f>
        <v/>
      </c>
      <c r="L429" t="str">
        <f>IF(דבד[[#This Row],[מחזור פעילות]]&lt;4,1,"")</f>
        <v/>
      </c>
      <c r="M429" t="str">
        <f>IF(AND(דבד[[#This Row],[ספירת משך וסת]]&lt;&gt;"",דבד[[#This Row],[מחזור פעילות]]&lt;4,OR(דבד[[#This Row],[CycleNumber]]&gt;B430,B430="")),דבד[[#This Row],[ספירת משך וסת]],"")</f>
        <v/>
      </c>
      <c r="N429" t="str">
        <f>IF(AND(דבד[[#This Row],[נשמר הדילוג?]]&lt;&gt;"",J428&lt;&gt;""),1,"")</f>
        <v/>
      </c>
      <c r="O429" t="str">
        <f>IF(AND(דבד[[#This Row],[מחזור פעילות]]&lt;&gt;"",דבד[[#This Row],[עד ועד]]=D428,D428=D427),1,"")</f>
        <v/>
      </c>
      <c r="P429" t="str">
        <f>IF(דבד[[#This Row],[קביעת דילוג]]=1,דבד[[#This Row],[d_n]],"")</f>
        <v/>
      </c>
      <c r="Q429" t="str">
        <f>IFERROR(IF(AND(דבד[[#This Row],[CycleNumber]]&gt;3,IF(דבד[[#This Row],[d_n]]=0,"",דבד[[#This Row],[b_n]]-E428=E428-E427)),1,""),"")</f>
        <v/>
      </c>
      <c r="R429">
        <f>IF(IFERROR(LOOKUP(דבד[[#This Row],[ClientID]],קביעויות[דילוג בתוך דילוג]),FALSE)=דבד[[#This Row],[ClientID]],1,"")</f>
        <v>1</v>
      </c>
    </row>
    <row r="430" spans="1:18" x14ac:dyDescent="0.25">
      <c r="A430" t="s">
        <v>35</v>
      </c>
      <c r="B430">
        <v>4</v>
      </c>
      <c r="C430">
        <v>30</v>
      </c>
      <c r="D430">
        <f>דבד[[#This Row],[LengthofCycle]]+1</f>
        <v>31</v>
      </c>
      <c r="E430">
        <f>IF(דבד[[#This Row],[CycleNumber]]&gt;1,דבד[[#This Row],[LengthofCycle]]-C429,"")</f>
        <v>3</v>
      </c>
      <c r="F430">
        <f>IF(דבד[[#This Row],[CycleNumber]]&gt;2,דבד[[#This Row],[b_n]]-E429,"")</f>
        <v>7</v>
      </c>
      <c r="G430" t="str">
        <f>IF(דבד[[#This Row],[הפרש דילוג אחרון שנקבע]]&lt;&gt;"",D429+E429+דבד[[#This Row],[הפרש דילוג אחרון שנקבע]],"")</f>
        <v/>
      </c>
      <c r="H430" t="str">
        <f>IF(AND(דבד[[#This Row],[מחזור פעילות]]&lt;&gt;"",דבד[[#This Row],[מחזור פעילות]]&lt;4,דבד[[#This Row],[CycleNumber]]&lt;B431),IF(G431=D431,1,0),"")</f>
        <v/>
      </c>
      <c r="I430" t="str">
        <f>IF(דבד[[#This Row],[CycleNumber]]&gt;B429,IF(דבד[[#This Row],[נשמר הדילוג?]]&lt;&gt;"",דבד[[#This Row],[נשמר הדילוג?]],I429),"")</f>
        <v/>
      </c>
      <c r="J430" t="str">
        <f>IF(דבד[[#This Row],[נשמר הדילוג?]]&lt;&gt;"",1,IF(AND(J429&lt;&gt;"",דבד[[#This Row],[CycleNumber]]&gt;B429,J429&lt;&gt;4),IF(דבד[[#This Row],[f_n]]=דבד[[#This Row],[עד ועד]],1,J429+1),""))</f>
        <v/>
      </c>
      <c r="K430" t="str">
        <f>IF(AND(דבד[[#This Row],[מחזור פעילות]]=1,OR(J429="",דבד[[#This Row],[נשמר הדילוג?]]&lt;&gt;"")),1,IF(דבד[[#This Row],[מחזור פעילות]]&lt;&gt;"",K429+1,""))</f>
        <v/>
      </c>
      <c r="L430" t="str">
        <f>IF(דבד[[#This Row],[מחזור פעילות]]&lt;4,1,"")</f>
        <v/>
      </c>
      <c r="M430" t="str">
        <f>IF(AND(דבד[[#This Row],[ספירת משך וסת]]&lt;&gt;"",דבד[[#This Row],[מחזור פעילות]]&lt;4,OR(דבד[[#This Row],[CycleNumber]]&gt;B431,B431="")),דבד[[#This Row],[ספירת משך וסת]],"")</f>
        <v/>
      </c>
      <c r="N430" t="str">
        <f>IF(AND(דבד[[#This Row],[נשמר הדילוג?]]&lt;&gt;"",J429&lt;&gt;""),1,"")</f>
        <v/>
      </c>
      <c r="O430" t="str">
        <f>IF(AND(דבד[[#This Row],[מחזור פעילות]]&lt;&gt;"",דבד[[#This Row],[עד ועד]]=D429,D429=D428),1,"")</f>
        <v/>
      </c>
      <c r="P430" t="str">
        <f>IF(דבד[[#This Row],[קביעת דילוג]]=1,דבד[[#This Row],[d_n]],"")</f>
        <v/>
      </c>
      <c r="Q430" t="str">
        <f>IFERROR(IF(AND(דבד[[#This Row],[CycleNumber]]&gt;3,IF(דבד[[#This Row],[d_n]]=0,"",דבד[[#This Row],[b_n]]-E429=E429-E428)),1,""),"")</f>
        <v/>
      </c>
      <c r="R430">
        <f>IF(IFERROR(LOOKUP(דבד[[#This Row],[ClientID]],קביעויות[דילוג בתוך דילוג]),FALSE)=דבד[[#This Row],[ClientID]],1,"")</f>
        <v>1</v>
      </c>
    </row>
    <row r="431" spans="1:18" x14ac:dyDescent="0.25">
      <c r="A431" t="s">
        <v>35</v>
      </c>
      <c r="B431">
        <v>5</v>
      </c>
      <c r="C431">
        <v>26</v>
      </c>
      <c r="D431">
        <f>דבד[[#This Row],[LengthofCycle]]+1</f>
        <v>27</v>
      </c>
      <c r="E431">
        <f>IF(דבד[[#This Row],[CycleNumber]]&gt;1,דבד[[#This Row],[LengthofCycle]]-C430,"")</f>
        <v>-4</v>
      </c>
      <c r="F431">
        <f>IF(דבד[[#This Row],[CycleNumber]]&gt;2,דבד[[#This Row],[b_n]]-E430,"")</f>
        <v>-7</v>
      </c>
      <c r="G431" t="str">
        <f>IF(דבד[[#This Row],[הפרש דילוג אחרון שנקבע]]&lt;&gt;"",D430+E430+דבד[[#This Row],[הפרש דילוג אחרון שנקבע]],"")</f>
        <v/>
      </c>
      <c r="H431" t="str">
        <f>IF(AND(דבד[[#This Row],[מחזור פעילות]]&lt;&gt;"",דבד[[#This Row],[מחזור פעילות]]&lt;4,דבד[[#This Row],[CycleNumber]]&lt;B432),IF(G432=D432,1,0),"")</f>
        <v/>
      </c>
      <c r="I431" t="str">
        <f>IF(דבד[[#This Row],[CycleNumber]]&gt;B430,IF(דבד[[#This Row],[נשמר הדילוג?]]&lt;&gt;"",דבד[[#This Row],[נשמר הדילוג?]],I430),"")</f>
        <v/>
      </c>
      <c r="J431" t="str">
        <f>IF(דבד[[#This Row],[נשמר הדילוג?]]&lt;&gt;"",1,IF(AND(J430&lt;&gt;"",דבד[[#This Row],[CycleNumber]]&gt;B430,J430&lt;&gt;4),IF(דבד[[#This Row],[f_n]]=דבד[[#This Row],[עד ועד]],1,J430+1),""))</f>
        <v/>
      </c>
      <c r="K431" t="str">
        <f>IF(AND(דבד[[#This Row],[מחזור פעילות]]=1,OR(J430="",דבד[[#This Row],[נשמר הדילוג?]]&lt;&gt;"")),1,IF(דבד[[#This Row],[מחזור פעילות]]&lt;&gt;"",K430+1,""))</f>
        <v/>
      </c>
      <c r="L431" t="str">
        <f>IF(דבד[[#This Row],[מחזור פעילות]]&lt;4,1,"")</f>
        <v/>
      </c>
      <c r="M431" t="str">
        <f>IF(AND(דבד[[#This Row],[ספירת משך וסת]]&lt;&gt;"",דבד[[#This Row],[מחזור פעילות]]&lt;4,OR(דבד[[#This Row],[CycleNumber]]&gt;B432,B432="")),דבד[[#This Row],[ספירת משך וסת]],"")</f>
        <v/>
      </c>
      <c r="N431" t="str">
        <f>IF(AND(דבד[[#This Row],[נשמר הדילוג?]]&lt;&gt;"",J430&lt;&gt;""),1,"")</f>
        <v/>
      </c>
      <c r="O431" t="str">
        <f>IF(AND(דבד[[#This Row],[מחזור פעילות]]&lt;&gt;"",דבד[[#This Row],[עד ועד]]=D430,D430=D429),1,"")</f>
        <v/>
      </c>
      <c r="P431" t="str">
        <f>IF(דבד[[#This Row],[קביעת דילוג]]=1,דבד[[#This Row],[d_n]],"")</f>
        <v/>
      </c>
      <c r="Q431" t="str">
        <f>IFERROR(IF(AND(דבד[[#This Row],[CycleNumber]]&gt;3,IF(דבד[[#This Row],[d_n]]=0,"",דבד[[#This Row],[b_n]]-E430=E430-E429)),1,""),"")</f>
        <v/>
      </c>
      <c r="R431">
        <f>IF(IFERROR(LOOKUP(דבד[[#This Row],[ClientID]],קביעויות[דילוג בתוך דילוג]),FALSE)=דבד[[#This Row],[ClientID]],1,"")</f>
        <v>1</v>
      </c>
    </row>
    <row r="432" spans="1:18" x14ac:dyDescent="0.25">
      <c r="A432" t="s">
        <v>35</v>
      </c>
      <c r="B432">
        <v>6</v>
      </c>
      <c r="C432">
        <v>29</v>
      </c>
      <c r="D432">
        <f>דבד[[#This Row],[LengthofCycle]]+1</f>
        <v>30</v>
      </c>
      <c r="E432">
        <f>IF(דבד[[#This Row],[CycleNumber]]&gt;1,דבד[[#This Row],[LengthofCycle]]-C431,"")</f>
        <v>3</v>
      </c>
      <c r="F432">
        <f>IF(דבד[[#This Row],[CycleNumber]]&gt;2,דבד[[#This Row],[b_n]]-E431,"")</f>
        <v>7</v>
      </c>
      <c r="G432" t="str">
        <f>IF(דבד[[#This Row],[הפרש דילוג אחרון שנקבע]]&lt;&gt;"",D431+E431+דבד[[#This Row],[הפרש דילוג אחרון שנקבע]],"")</f>
        <v/>
      </c>
      <c r="H432" t="str">
        <f>IF(AND(דבד[[#This Row],[מחזור פעילות]]&lt;&gt;"",דבד[[#This Row],[מחזור פעילות]]&lt;4,דבד[[#This Row],[CycleNumber]]&lt;B433),IF(G433=D433,1,0),"")</f>
        <v/>
      </c>
      <c r="I432" t="str">
        <f>IF(דבד[[#This Row],[CycleNumber]]&gt;B431,IF(דבד[[#This Row],[נשמר הדילוג?]]&lt;&gt;"",דבד[[#This Row],[נשמר הדילוג?]],I431),"")</f>
        <v/>
      </c>
      <c r="J432" t="str">
        <f>IF(דבד[[#This Row],[נשמר הדילוג?]]&lt;&gt;"",1,IF(AND(J431&lt;&gt;"",דבד[[#This Row],[CycleNumber]]&gt;B431,J431&lt;&gt;4),IF(דבד[[#This Row],[f_n]]=דבד[[#This Row],[עד ועד]],1,J431+1),""))</f>
        <v/>
      </c>
      <c r="K432" t="str">
        <f>IF(AND(דבד[[#This Row],[מחזור פעילות]]=1,OR(J431="",דבד[[#This Row],[נשמר הדילוג?]]&lt;&gt;"")),1,IF(דבד[[#This Row],[מחזור פעילות]]&lt;&gt;"",K431+1,""))</f>
        <v/>
      </c>
      <c r="L432" t="str">
        <f>IF(דבד[[#This Row],[מחזור פעילות]]&lt;4,1,"")</f>
        <v/>
      </c>
      <c r="M432" t="str">
        <f>IF(AND(דבד[[#This Row],[ספירת משך וסת]]&lt;&gt;"",דבד[[#This Row],[מחזור פעילות]]&lt;4,OR(דבד[[#This Row],[CycleNumber]]&gt;B433,B433="")),דבד[[#This Row],[ספירת משך וסת]],"")</f>
        <v/>
      </c>
      <c r="N432" t="str">
        <f>IF(AND(דבד[[#This Row],[נשמר הדילוג?]]&lt;&gt;"",J431&lt;&gt;""),1,"")</f>
        <v/>
      </c>
      <c r="O432" t="str">
        <f>IF(AND(דבד[[#This Row],[מחזור פעילות]]&lt;&gt;"",דבד[[#This Row],[עד ועד]]=D431,D431=D430),1,"")</f>
        <v/>
      </c>
      <c r="P432" t="str">
        <f>IF(דבד[[#This Row],[קביעת דילוג]]=1,דבד[[#This Row],[d_n]],"")</f>
        <v/>
      </c>
      <c r="Q432" t="str">
        <f>IFERROR(IF(AND(דבד[[#This Row],[CycleNumber]]&gt;3,IF(דבד[[#This Row],[d_n]]=0,"",דבד[[#This Row],[b_n]]-E431=E431-E430)),1,""),"")</f>
        <v/>
      </c>
      <c r="R432">
        <f>IF(IFERROR(LOOKUP(דבד[[#This Row],[ClientID]],קביעויות[דילוג בתוך דילוג]),FALSE)=דבד[[#This Row],[ClientID]],1,"")</f>
        <v>1</v>
      </c>
    </row>
    <row r="433" spans="1:18" x14ac:dyDescent="0.25">
      <c r="A433" t="s">
        <v>35</v>
      </c>
      <c r="B433">
        <v>7</v>
      </c>
      <c r="C433">
        <v>29</v>
      </c>
      <c r="D433">
        <f>דבד[[#This Row],[LengthofCycle]]+1</f>
        <v>30</v>
      </c>
      <c r="E433">
        <f>IF(דבד[[#This Row],[CycleNumber]]&gt;1,דבד[[#This Row],[LengthofCycle]]-C432,"")</f>
        <v>0</v>
      </c>
      <c r="F433">
        <f>IF(דבד[[#This Row],[CycleNumber]]&gt;2,דבד[[#This Row],[b_n]]-E432,"")</f>
        <v>-3</v>
      </c>
      <c r="G433" t="str">
        <f>IF(דבד[[#This Row],[הפרש דילוג אחרון שנקבע]]&lt;&gt;"",D432+E432+דבד[[#This Row],[הפרש דילוג אחרון שנקבע]],"")</f>
        <v/>
      </c>
      <c r="H433" t="str">
        <f>IF(AND(דבד[[#This Row],[מחזור פעילות]]&lt;&gt;"",דבד[[#This Row],[מחזור פעילות]]&lt;4,דבד[[#This Row],[CycleNumber]]&lt;B434),IF(G434=D434,1,0),"")</f>
        <v/>
      </c>
      <c r="I433" t="str">
        <f>IF(דבד[[#This Row],[CycleNumber]]&gt;B432,IF(דבד[[#This Row],[נשמר הדילוג?]]&lt;&gt;"",דבד[[#This Row],[נשמר הדילוג?]],I432),"")</f>
        <v/>
      </c>
      <c r="J433" t="str">
        <f>IF(דבד[[#This Row],[נשמר הדילוג?]]&lt;&gt;"",1,IF(AND(J432&lt;&gt;"",דבד[[#This Row],[CycleNumber]]&gt;B432,J432&lt;&gt;4),IF(דבד[[#This Row],[f_n]]=דבד[[#This Row],[עד ועד]],1,J432+1),""))</f>
        <v/>
      </c>
      <c r="K433" t="str">
        <f>IF(AND(דבד[[#This Row],[מחזור פעילות]]=1,OR(J432="",דבד[[#This Row],[נשמר הדילוג?]]&lt;&gt;"")),1,IF(דבד[[#This Row],[מחזור פעילות]]&lt;&gt;"",K432+1,""))</f>
        <v/>
      </c>
      <c r="L433" t="str">
        <f>IF(דבד[[#This Row],[מחזור פעילות]]&lt;4,1,"")</f>
        <v/>
      </c>
      <c r="M433" t="str">
        <f>IF(AND(דבד[[#This Row],[ספירת משך וסת]]&lt;&gt;"",דבד[[#This Row],[מחזור פעילות]]&lt;4,OR(דבד[[#This Row],[CycleNumber]]&gt;B434,B434="")),דבד[[#This Row],[ספירת משך וסת]],"")</f>
        <v/>
      </c>
      <c r="N433" t="str">
        <f>IF(AND(דבד[[#This Row],[נשמר הדילוג?]]&lt;&gt;"",J432&lt;&gt;""),1,"")</f>
        <v/>
      </c>
      <c r="O433" t="str">
        <f>IF(AND(דבד[[#This Row],[מחזור פעילות]]&lt;&gt;"",דבד[[#This Row],[עד ועד]]=D432,D432=D431),1,"")</f>
        <v/>
      </c>
      <c r="P433" t="str">
        <f>IF(דבד[[#This Row],[קביעת דילוג]]=1,דבד[[#This Row],[d_n]],"")</f>
        <v/>
      </c>
      <c r="Q433" t="str">
        <f>IFERROR(IF(AND(דבד[[#This Row],[CycleNumber]]&gt;3,IF(דבד[[#This Row],[d_n]]=0,"",דבד[[#This Row],[b_n]]-E432=E432-E431)),1,""),"")</f>
        <v/>
      </c>
      <c r="R433">
        <f>IF(IFERROR(LOOKUP(דבד[[#This Row],[ClientID]],קביעויות[דילוג בתוך דילוג]),FALSE)=דבד[[#This Row],[ClientID]],1,"")</f>
        <v>1</v>
      </c>
    </row>
    <row r="434" spans="1:18" x14ac:dyDescent="0.25">
      <c r="A434" t="s">
        <v>35</v>
      </c>
      <c r="B434">
        <v>8</v>
      </c>
      <c r="C434">
        <v>29</v>
      </c>
      <c r="D434">
        <f>דבד[[#This Row],[LengthofCycle]]+1</f>
        <v>30</v>
      </c>
      <c r="E434">
        <f>IF(דבד[[#This Row],[CycleNumber]]&gt;1,דבד[[#This Row],[LengthofCycle]]-C433,"")</f>
        <v>0</v>
      </c>
      <c r="F434">
        <f>IF(דבד[[#This Row],[CycleNumber]]&gt;2,דבד[[#This Row],[b_n]]-E433,"")</f>
        <v>0</v>
      </c>
      <c r="G434" t="str">
        <f>IF(דבד[[#This Row],[הפרש דילוג אחרון שנקבע]]&lt;&gt;"",D433+E433+דבד[[#This Row],[הפרש דילוג אחרון שנקבע]],"")</f>
        <v/>
      </c>
      <c r="H434" t="str">
        <f>IF(AND(דבד[[#This Row],[מחזור פעילות]]&lt;&gt;"",דבד[[#This Row],[מחזור פעילות]]&lt;4,דבד[[#This Row],[CycleNumber]]&lt;B435),IF(G435=D435,1,0),"")</f>
        <v/>
      </c>
      <c r="I434" t="str">
        <f>IF(דבד[[#This Row],[CycleNumber]]&gt;B433,IF(דבד[[#This Row],[נשמר הדילוג?]]&lt;&gt;"",דבד[[#This Row],[נשמר הדילוג?]],I433),"")</f>
        <v/>
      </c>
      <c r="J434" t="str">
        <f>IF(דבד[[#This Row],[נשמר הדילוג?]]&lt;&gt;"",1,IF(AND(J433&lt;&gt;"",דבד[[#This Row],[CycleNumber]]&gt;B433,J433&lt;&gt;4),IF(דבד[[#This Row],[f_n]]=דבד[[#This Row],[עד ועד]],1,J433+1),""))</f>
        <v/>
      </c>
      <c r="K434" t="str">
        <f>IF(AND(דבד[[#This Row],[מחזור פעילות]]=1,OR(J433="",דבד[[#This Row],[נשמר הדילוג?]]&lt;&gt;"")),1,IF(דבד[[#This Row],[מחזור פעילות]]&lt;&gt;"",K433+1,""))</f>
        <v/>
      </c>
      <c r="L434" t="str">
        <f>IF(דבד[[#This Row],[מחזור פעילות]]&lt;4,1,"")</f>
        <v/>
      </c>
      <c r="M434" t="str">
        <f>IF(AND(דבד[[#This Row],[ספירת משך וסת]]&lt;&gt;"",דבד[[#This Row],[מחזור פעילות]]&lt;4,OR(דבד[[#This Row],[CycleNumber]]&gt;B435,B435="")),דבד[[#This Row],[ספירת משך וסת]],"")</f>
        <v/>
      </c>
      <c r="N434" t="str">
        <f>IF(AND(דבד[[#This Row],[נשמר הדילוג?]]&lt;&gt;"",J433&lt;&gt;""),1,"")</f>
        <v/>
      </c>
      <c r="O434" t="str">
        <f>IF(AND(דבד[[#This Row],[מחזור פעילות]]&lt;&gt;"",דבד[[#This Row],[עד ועד]]=D433,D433=D432),1,"")</f>
        <v/>
      </c>
      <c r="P434" t="str">
        <f>IF(דבד[[#This Row],[קביעת דילוג]]=1,דבד[[#This Row],[d_n]],"")</f>
        <v/>
      </c>
      <c r="Q434" t="str">
        <f>IFERROR(IF(AND(דבד[[#This Row],[CycleNumber]]&gt;3,IF(דבד[[#This Row],[d_n]]=0,"",דבד[[#This Row],[b_n]]-E433=E433-E432)),1,""),"")</f>
        <v/>
      </c>
      <c r="R434">
        <f>IF(IFERROR(LOOKUP(דבד[[#This Row],[ClientID]],קביעויות[דילוג בתוך דילוג]),FALSE)=דבד[[#This Row],[ClientID]],1,"")</f>
        <v>1</v>
      </c>
    </row>
    <row r="435" spans="1:18" x14ac:dyDescent="0.25">
      <c r="A435" t="s">
        <v>35</v>
      </c>
      <c r="B435">
        <v>9</v>
      </c>
      <c r="C435">
        <v>36</v>
      </c>
      <c r="D435">
        <f>דבד[[#This Row],[LengthofCycle]]+1</f>
        <v>37</v>
      </c>
      <c r="E435">
        <f>IF(דבד[[#This Row],[CycleNumber]]&gt;1,דבד[[#This Row],[LengthofCycle]]-C434,"")</f>
        <v>7</v>
      </c>
      <c r="F435">
        <f>IF(דבד[[#This Row],[CycleNumber]]&gt;2,דבד[[#This Row],[b_n]]-E434,"")</f>
        <v>7</v>
      </c>
      <c r="G435" t="str">
        <f>IF(דבד[[#This Row],[הפרש דילוג אחרון שנקבע]]&lt;&gt;"",D434+E434+דבד[[#This Row],[הפרש דילוג אחרון שנקבע]],"")</f>
        <v/>
      </c>
      <c r="H435" t="str">
        <f>IF(AND(דבד[[#This Row],[מחזור פעילות]]&lt;&gt;"",דבד[[#This Row],[מחזור פעילות]]&lt;4,דבד[[#This Row],[CycleNumber]]&lt;B436),IF(G436=D436,1,0),"")</f>
        <v/>
      </c>
      <c r="I435" t="str">
        <f>IF(דבד[[#This Row],[CycleNumber]]&gt;B434,IF(דבד[[#This Row],[נשמר הדילוג?]]&lt;&gt;"",דבד[[#This Row],[נשמר הדילוג?]],I434),"")</f>
        <v/>
      </c>
      <c r="J435" t="str">
        <f>IF(דבד[[#This Row],[נשמר הדילוג?]]&lt;&gt;"",1,IF(AND(J434&lt;&gt;"",דבד[[#This Row],[CycleNumber]]&gt;B434,J434&lt;&gt;4),IF(דבד[[#This Row],[f_n]]=דבד[[#This Row],[עד ועד]],1,J434+1),""))</f>
        <v/>
      </c>
      <c r="K435" t="str">
        <f>IF(AND(דבד[[#This Row],[מחזור פעילות]]=1,OR(J434="",דבד[[#This Row],[נשמר הדילוג?]]&lt;&gt;"")),1,IF(דבד[[#This Row],[מחזור פעילות]]&lt;&gt;"",K434+1,""))</f>
        <v/>
      </c>
      <c r="L435" t="str">
        <f>IF(דבד[[#This Row],[מחזור פעילות]]&lt;4,1,"")</f>
        <v/>
      </c>
      <c r="M435" t="str">
        <f>IF(AND(דבד[[#This Row],[ספירת משך וסת]]&lt;&gt;"",דבד[[#This Row],[מחזור פעילות]]&lt;4,OR(דבד[[#This Row],[CycleNumber]]&gt;B436,B436="")),דבד[[#This Row],[ספירת משך וסת]],"")</f>
        <v/>
      </c>
      <c r="N435" t="str">
        <f>IF(AND(דבד[[#This Row],[נשמר הדילוג?]]&lt;&gt;"",J434&lt;&gt;""),1,"")</f>
        <v/>
      </c>
      <c r="O435" t="str">
        <f>IF(AND(דבד[[#This Row],[מחזור פעילות]]&lt;&gt;"",דבד[[#This Row],[עד ועד]]=D434,D434=D433),1,"")</f>
        <v/>
      </c>
      <c r="P435" t="str">
        <f>IF(דבד[[#This Row],[קביעת דילוג]]=1,דבד[[#This Row],[d_n]],"")</f>
        <v/>
      </c>
      <c r="Q435" t="str">
        <f>IFERROR(IF(AND(דבד[[#This Row],[CycleNumber]]&gt;3,IF(דבד[[#This Row],[d_n]]=0,"",דבד[[#This Row],[b_n]]-E434=E434-E433)),1,""),"")</f>
        <v/>
      </c>
      <c r="R435">
        <f>IF(IFERROR(LOOKUP(דבד[[#This Row],[ClientID]],קביעויות[דילוג בתוך דילוג]),FALSE)=דבד[[#This Row],[ClientID]],1,"")</f>
        <v>1</v>
      </c>
    </row>
    <row r="436" spans="1:18" x14ac:dyDescent="0.25">
      <c r="A436" t="s">
        <v>35</v>
      </c>
      <c r="B436">
        <v>10</v>
      </c>
      <c r="C436">
        <v>30</v>
      </c>
      <c r="D436">
        <f>דבד[[#This Row],[LengthofCycle]]+1</f>
        <v>31</v>
      </c>
      <c r="E436">
        <f>IF(דבד[[#This Row],[CycleNumber]]&gt;1,דבד[[#This Row],[LengthofCycle]]-C435,"")</f>
        <v>-6</v>
      </c>
      <c r="F436">
        <f>IF(דבד[[#This Row],[CycleNumber]]&gt;2,דבד[[#This Row],[b_n]]-E435,"")</f>
        <v>-13</v>
      </c>
      <c r="G436" t="str">
        <f>IF(דבד[[#This Row],[הפרש דילוג אחרון שנקבע]]&lt;&gt;"",D435+E435+דבד[[#This Row],[הפרש דילוג אחרון שנקבע]],"")</f>
        <v/>
      </c>
      <c r="H436" t="str">
        <f>IF(AND(דבד[[#This Row],[מחזור פעילות]]&lt;&gt;"",דבד[[#This Row],[מחזור פעילות]]&lt;4,דבד[[#This Row],[CycleNumber]]&lt;B437),IF(G437=D437,1,0),"")</f>
        <v/>
      </c>
      <c r="I436" t="str">
        <f>IF(דבד[[#This Row],[CycleNumber]]&gt;B435,IF(דבד[[#This Row],[נשמר הדילוג?]]&lt;&gt;"",דבד[[#This Row],[נשמר הדילוג?]],I435),"")</f>
        <v/>
      </c>
      <c r="J436" t="str">
        <f>IF(דבד[[#This Row],[נשמר הדילוג?]]&lt;&gt;"",1,IF(AND(J435&lt;&gt;"",דבד[[#This Row],[CycleNumber]]&gt;B435,J435&lt;&gt;4),IF(דבד[[#This Row],[f_n]]=דבד[[#This Row],[עד ועד]],1,J435+1),""))</f>
        <v/>
      </c>
      <c r="K436" t="str">
        <f>IF(AND(דבד[[#This Row],[מחזור פעילות]]=1,OR(J435="",דבד[[#This Row],[נשמר הדילוג?]]&lt;&gt;"")),1,IF(דבד[[#This Row],[מחזור פעילות]]&lt;&gt;"",K435+1,""))</f>
        <v/>
      </c>
      <c r="L436" t="str">
        <f>IF(דבד[[#This Row],[מחזור פעילות]]&lt;4,1,"")</f>
        <v/>
      </c>
      <c r="M436" t="str">
        <f>IF(AND(דבד[[#This Row],[ספירת משך וסת]]&lt;&gt;"",דבד[[#This Row],[מחזור פעילות]]&lt;4,OR(דבד[[#This Row],[CycleNumber]]&gt;B437,B437="")),דבד[[#This Row],[ספירת משך וסת]],"")</f>
        <v/>
      </c>
      <c r="N436" t="str">
        <f>IF(AND(דבד[[#This Row],[נשמר הדילוג?]]&lt;&gt;"",J435&lt;&gt;""),1,"")</f>
        <v/>
      </c>
      <c r="O436" t="str">
        <f>IF(AND(דבד[[#This Row],[מחזור פעילות]]&lt;&gt;"",דבד[[#This Row],[עד ועד]]=D435,D435=D434),1,"")</f>
        <v/>
      </c>
      <c r="P436" t="str">
        <f>IF(דבד[[#This Row],[קביעת דילוג]]=1,דבד[[#This Row],[d_n]],"")</f>
        <v/>
      </c>
      <c r="Q436" t="str">
        <f>IFERROR(IF(AND(דבד[[#This Row],[CycleNumber]]&gt;3,IF(דבד[[#This Row],[d_n]]=0,"",דבד[[#This Row],[b_n]]-E435=E435-E434)),1,""),"")</f>
        <v/>
      </c>
      <c r="R436">
        <f>IF(IFERROR(LOOKUP(דבד[[#This Row],[ClientID]],קביעויות[דילוג בתוך דילוג]),FALSE)=דבד[[#This Row],[ClientID]],1,"")</f>
        <v>1</v>
      </c>
    </row>
    <row r="437" spans="1:18" x14ac:dyDescent="0.25">
      <c r="A437" t="s">
        <v>35</v>
      </c>
      <c r="B437">
        <v>11</v>
      </c>
      <c r="C437">
        <v>28</v>
      </c>
      <c r="D437">
        <f>דבד[[#This Row],[LengthofCycle]]+1</f>
        <v>29</v>
      </c>
      <c r="E437">
        <f>IF(דבד[[#This Row],[CycleNumber]]&gt;1,דבד[[#This Row],[LengthofCycle]]-C436,"")</f>
        <v>-2</v>
      </c>
      <c r="F437">
        <f>IF(דבד[[#This Row],[CycleNumber]]&gt;2,דבד[[#This Row],[b_n]]-E436,"")</f>
        <v>4</v>
      </c>
      <c r="G437" t="str">
        <f>IF(דבד[[#This Row],[הפרש דילוג אחרון שנקבע]]&lt;&gt;"",D436+E436+דבד[[#This Row],[הפרש דילוג אחרון שנקבע]],"")</f>
        <v/>
      </c>
      <c r="H437" t="str">
        <f>IF(AND(דבד[[#This Row],[מחזור פעילות]]&lt;&gt;"",דבד[[#This Row],[מחזור פעילות]]&lt;4,דבד[[#This Row],[CycleNumber]]&lt;B438),IF(G438=D438,1,0),"")</f>
        <v/>
      </c>
      <c r="I437" t="str">
        <f>IF(דבד[[#This Row],[CycleNumber]]&gt;B436,IF(דבד[[#This Row],[נשמר הדילוג?]]&lt;&gt;"",דבד[[#This Row],[נשמר הדילוג?]],I436),"")</f>
        <v/>
      </c>
      <c r="J437" t="str">
        <f>IF(דבד[[#This Row],[נשמר הדילוג?]]&lt;&gt;"",1,IF(AND(J436&lt;&gt;"",דבד[[#This Row],[CycleNumber]]&gt;B436,J436&lt;&gt;4),IF(דבד[[#This Row],[f_n]]=דבד[[#This Row],[עד ועד]],1,J436+1),""))</f>
        <v/>
      </c>
      <c r="K437" t="str">
        <f>IF(AND(דבד[[#This Row],[מחזור פעילות]]=1,OR(J436="",דבד[[#This Row],[נשמר הדילוג?]]&lt;&gt;"")),1,IF(דבד[[#This Row],[מחזור פעילות]]&lt;&gt;"",K436+1,""))</f>
        <v/>
      </c>
      <c r="L437" t="str">
        <f>IF(דבד[[#This Row],[מחזור פעילות]]&lt;4,1,"")</f>
        <v/>
      </c>
      <c r="M437" t="str">
        <f>IF(AND(דבד[[#This Row],[ספירת משך וסת]]&lt;&gt;"",דבד[[#This Row],[מחזור פעילות]]&lt;4,OR(דבד[[#This Row],[CycleNumber]]&gt;B438,B438="")),דבד[[#This Row],[ספירת משך וסת]],"")</f>
        <v/>
      </c>
      <c r="N437" t="str">
        <f>IF(AND(דבד[[#This Row],[נשמר הדילוג?]]&lt;&gt;"",J436&lt;&gt;""),1,"")</f>
        <v/>
      </c>
      <c r="O437" t="str">
        <f>IF(AND(דבד[[#This Row],[מחזור פעילות]]&lt;&gt;"",דבד[[#This Row],[עד ועד]]=D436,D436=D435),1,"")</f>
        <v/>
      </c>
      <c r="P437" t="str">
        <f>IF(דבד[[#This Row],[קביעת דילוג]]=1,דבד[[#This Row],[d_n]],"")</f>
        <v/>
      </c>
      <c r="Q437" t="str">
        <f>IFERROR(IF(AND(דבד[[#This Row],[CycleNumber]]&gt;3,IF(דבד[[#This Row],[d_n]]=0,"",דבד[[#This Row],[b_n]]-E436=E436-E435)),1,""),"")</f>
        <v/>
      </c>
      <c r="R437">
        <f>IF(IFERROR(LOOKUP(דבד[[#This Row],[ClientID]],קביעויות[דילוג בתוך דילוג]),FALSE)=דבד[[#This Row],[ClientID]],1,"")</f>
        <v>1</v>
      </c>
    </row>
    <row r="438" spans="1:18" x14ac:dyDescent="0.25">
      <c r="A438" t="s">
        <v>35</v>
      </c>
      <c r="B438">
        <v>12</v>
      </c>
      <c r="C438">
        <v>30</v>
      </c>
      <c r="D438">
        <f>דבד[[#This Row],[LengthofCycle]]+1</f>
        <v>31</v>
      </c>
      <c r="E438">
        <f>IF(דבד[[#This Row],[CycleNumber]]&gt;1,דבד[[#This Row],[LengthofCycle]]-C437,"")</f>
        <v>2</v>
      </c>
      <c r="F438">
        <f>IF(דבד[[#This Row],[CycleNumber]]&gt;2,דבד[[#This Row],[b_n]]-E437,"")</f>
        <v>4</v>
      </c>
      <c r="G438">
        <f>IF(דבד[[#This Row],[הפרש דילוג אחרון שנקבע]]&lt;&gt;"",D437+E437+דבד[[#This Row],[הפרש דילוג אחרון שנקבע]],"")</f>
        <v>31</v>
      </c>
      <c r="H438" t="str">
        <f>IF(AND(דבד[[#This Row],[מחזור פעילות]]&lt;&gt;"",דבד[[#This Row],[מחזור פעילות]]&lt;4,דבד[[#This Row],[CycleNumber]]&lt;B439),IF(G439=D439,1,0),"")</f>
        <v/>
      </c>
      <c r="I438">
        <f>IF(דבד[[#This Row],[CycleNumber]]&gt;B437,IF(דבד[[#This Row],[נשמר הדילוג?]]&lt;&gt;"",דבד[[#This Row],[נשמר הדילוג?]],I437),"")</f>
        <v>4</v>
      </c>
      <c r="J438">
        <f>IF(דבד[[#This Row],[נשמר הדילוג?]]&lt;&gt;"",1,IF(AND(J437&lt;&gt;"",דבד[[#This Row],[CycleNumber]]&gt;B437,J437&lt;&gt;4),IF(דבד[[#This Row],[f_n]]=דבד[[#This Row],[עד ועד]],1,J437+1),""))</f>
        <v>1</v>
      </c>
      <c r="K438">
        <f>IF(AND(דבד[[#This Row],[מחזור פעילות]]=1,OR(J437="",דבד[[#This Row],[נשמר הדילוג?]]&lt;&gt;"")),1,IF(דבד[[#This Row],[מחזור פעילות]]&lt;&gt;"",K437+1,""))</f>
        <v>1</v>
      </c>
      <c r="L438">
        <f>IF(דבד[[#This Row],[מחזור פעילות]]&lt;4,1,"")</f>
        <v>1</v>
      </c>
      <c r="M438">
        <f>IF(AND(דבד[[#This Row],[ספירת משך וסת]]&lt;&gt;"",דבד[[#This Row],[מחזור פעילות]]&lt;4,OR(דבד[[#This Row],[CycleNumber]]&gt;B439,B439="")),דבד[[#This Row],[ספירת משך וסת]],"")</f>
        <v>1</v>
      </c>
      <c r="N438" t="str">
        <f>IF(AND(דבד[[#This Row],[נשמר הדילוג?]]&lt;&gt;"",J437&lt;&gt;""),1,"")</f>
        <v/>
      </c>
      <c r="O438" t="str">
        <f>IF(AND(דבד[[#This Row],[מחזור פעילות]]&lt;&gt;"",דבד[[#This Row],[עד ועד]]=D437,D437=D436),1,"")</f>
        <v/>
      </c>
      <c r="P438">
        <f>IF(דבד[[#This Row],[קביעת דילוג]]=1,דבד[[#This Row],[d_n]],"")</f>
        <v>4</v>
      </c>
      <c r="Q438">
        <f>IFERROR(IF(AND(דבד[[#This Row],[CycleNumber]]&gt;3,IF(דבד[[#This Row],[d_n]]=0,"",דבד[[#This Row],[b_n]]-E437=E437-E436)),1,""),"")</f>
        <v>1</v>
      </c>
      <c r="R438">
        <f>IF(IFERROR(LOOKUP(דבד[[#This Row],[ClientID]],קביעויות[דילוג בתוך דילוג]),FALSE)=דבד[[#This Row],[ClientID]],1,"")</f>
        <v>1</v>
      </c>
    </row>
    <row r="439" spans="1:18" x14ac:dyDescent="0.25">
      <c r="A439" t="s">
        <v>36</v>
      </c>
      <c r="B439">
        <v>1</v>
      </c>
      <c r="C439">
        <v>25</v>
      </c>
      <c r="D439">
        <f>דבד[[#This Row],[LengthofCycle]]+1</f>
        <v>26</v>
      </c>
      <c r="E439" t="str">
        <f>IF(דבד[[#This Row],[CycleNumber]]&gt;1,דבד[[#This Row],[LengthofCycle]]-C438,"")</f>
        <v/>
      </c>
      <c r="F439" t="str">
        <f>IF(דבד[[#This Row],[CycleNumber]]&gt;2,דבד[[#This Row],[b_n]]-E438,"")</f>
        <v/>
      </c>
      <c r="G439" t="str">
        <f>IF(דבד[[#This Row],[הפרש דילוג אחרון שנקבע]]&lt;&gt;"",D438+E438+דבד[[#This Row],[הפרש דילוג אחרון שנקבע]],"")</f>
        <v/>
      </c>
      <c r="H439" t="str">
        <f>IF(AND(דבד[[#This Row],[מחזור פעילות]]&lt;&gt;"",דבד[[#This Row],[מחזור פעילות]]&lt;4,דבד[[#This Row],[CycleNumber]]&lt;B440),IF(G440=D440,1,0),"")</f>
        <v/>
      </c>
      <c r="I439" t="str">
        <f>IF(דבד[[#This Row],[CycleNumber]]&gt;B438,IF(דבד[[#This Row],[נשמר הדילוג?]]&lt;&gt;"",דבד[[#This Row],[נשמר הדילוג?]],I438),"")</f>
        <v/>
      </c>
      <c r="J439" t="str">
        <f>IF(דבד[[#This Row],[נשמר הדילוג?]]&lt;&gt;"",1,IF(AND(J438&lt;&gt;"",דבד[[#This Row],[CycleNumber]]&gt;B438,J438&lt;&gt;4),IF(דבד[[#This Row],[f_n]]=דבד[[#This Row],[עד ועד]],1,J438+1),""))</f>
        <v/>
      </c>
      <c r="K439" t="str">
        <f>IF(AND(דבד[[#This Row],[מחזור פעילות]]=1,OR(J438="",דבד[[#This Row],[נשמר הדילוג?]]&lt;&gt;"")),1,IF(דבד[[#This Row],[מחזור פעילות]]&lt;&gt;"",K438+1,""))</f>
        <v/>
      </c>
      <c r="L439" t="str">
        <f>IF(דבד[[#This Row],[מחזור פעילות]]&lt;4,1,"")</f>
        <v/>
      </c>
      <c r="M439" t="str">
        <f>IF(AND(דבד[[#This Row],[ספירת משך וסת]]&lt;&gt;"",דבד[[#This Row],[מחזור פעילות]]&lt;4,OR(דבד[[#This Row],[CycleNumber]]&gt;B440,B440="")),דבד[[#This Row],[ספירת משך וסת]],"")</f>
        <v/>
      </c>
      <c r="N439" t="str">
        <f>IF(AND(דבד[[#This Row],[נשמר הדילוג?]]&lt;&gt;"",J438&lt;&gt;""),1,"")</f>
        <v/>
      </c>
      <c r="P439" t="str">
        <f>IF(דבד[[#This Row],[קביעת דילוג]]=1,דבד[[#This Row],[d_n]],"")</f>
        <v/>
      </c>
      <c r="Q439" t="str">
        <f>IFERROR(IF(AND(דבד[[#This Row],[CycleNumber]]&gt;3,IF(דבד[[#This Row],[d_n]]=0,"",דבד[[#This Row],[b_n]]-E438=E438-E437)),1,""),"")</f>
        <v/>
      </c>
      <c r="R439" t="str">
        <f>IF(IFERROR(LOOKUP(דבד[[#This Row],[ClientID]],קביעויות[דילוג בתוך דילוג]),FALSE)=דבד[[#This Row],[ClientID]],1,"")</f>
        <v/>
      </c>
    </row>
    <row r="440" spans="1:18" x14ac:dyDescent="0.25">
      <c r="A440" t="s">
        <v>36</v>
      </c>
      <c r="B440">
        <v>2</v>
      </c>
      <c r="C440">
        <v>27</v>
      </c>
      <c r="D440">
        <f>דבד[[#This Row],[LengthofCycle]]+1</f>
        <v>28</v>
      </c>
      <c r="E440">
        <f>IF(דבד[[#This Row],[CycleNumber]]&gt;1,דבד[[#This Row],[LengthofCycle]]-C439,"")</f>
        <v>2</v>
      </c>
      <c r="F440" t="str">
        <f>IF(דבד[[#This Row],[CycleNumber]]&gt;2,דבד[[#This Row],[b_n]]-E439,"")</f>
        <v/>
      </c>
      <c r="G440" t="str">
        <f>IF(דבד[[#This Row],[הפרש דילוג אחרון שנקבע]]&lt;&gt;"",D439+E439+דבד[[#This Row],[הפרש דילוג אחרון שנקבע]],"")</f>
        <v/>
      </c>
      <c r="H440" t="str">
        <f>IF(AND(דבד[[#This Row],[מחזור פעילות]]&lt;&gt;"",דבד[[#This Row],[מחזור פעילות]]&lt;4,דבד[[#This Row],[CycleNumber]]&lt;B441),IF(G441=D441,1,0),"")</f>
        <v/>
      </c>
      <c r="I440" t="str">
        <f>IF(דבד[[#This Row],[CycleNumber]]&gt;B439,IF(דבד[[#This Row],[נשמר הדילוג?]]&lt;&gt;"",דבד[[#This Row],[נשמר הדילוג?]],I439),"")</f>
        <v/>
      </c>
      <c r="J440" t="str">
        <f>IF(דבד[[#This Row],[נשמר הדילוג?]]&lt;&gt;"",1,IF(AND(J439&lt;&gt;"",דבד[[#This Row],[CycleNumber]]&gt;B439,J439&lt;&gt;4),IF(דבד[[#This Row],[f_n]]=דבד[[#This Row],[עד ועד]],1,J439+1),""))</f>
        <v/>
      </c>
      <c r="K440" t="str">
        <f>IF(AND(דבד[[#This Row],[מחזור פעילות]]=1,OR(J439="",דבד[[#This Row],[נשמר הדילוג?]]&lt;&gt;"")),1,IF(דבד[[#This Row],[מחזור פעילות]]&lt;&gt;"",K439+1,""))</f>
        <v/>
      </c>
      <c r="L440" t="str">
        <f>IF(דבד[[#This Row],[מחזור פעילות]]&lt;4,1,"")</f>
        <v/>
      </c>
      <c r="M440" t="str">
        <f>IF(AND(דבד[[#This Row],[ספירת משך וסת]]&lt;&gt;"",דבד[[#This Row],[מחזור פעילות]]&lt;4,OR(דבד[[#This Row],[CycleNumber]]&gt;B441,B441="")),דבד[[#This Row],[ספירת משך וסת]],"")</f>
        <v/>
      </c>
      <c r="N440" t="str">
        <f>IF(AND(דבד[[#This Row],[נשמר הדילוג?]]&lt;&gt;"",J439&lt;&gt;""),1,"")</f>
        <v/>
      </c>
      <c r="P440" t="str">
        <f>IF(דבד[[#This Row],[קביעת דילוג]]=1,דבד[[#This Row],[d_n]],"")</f>
        <v/>
      </c>
      <c r="Q440" t="str">
        <f>IFERROR(IF(AND(דבד[[#This Row],[CycleNumber]]&gt;3,IF(דבד[[#This Row],[d_n]]=0,"",דבד[[#This Row],[b_n]]-E439=E439-E438)),1,""),"")</f>
        <v/>
      </c>
      <c r="R440" t="str">
        <f>IF(IFERROR(LOOKUP(דבד[[#This Row],[ClientID]],קביעויות[דילוג בתוך דילוג]),FALSE)=דבד[[#This Row],[ClientID]],1,"")</f>
        <v/>
      </c>
    </row>
    <row r="441" spans="1:18" x14ac:dyDescent="0.25">
      <c r="A441" t="s">
        <v>36</v>
      </c>
      <c r="B441">
        <v>3</v>
      </c>
      <c r="C441">
        <v>26</v>
      </c>
      <c r="D441">
        <f>דבד[[#This Row],[LengthofCycle]]+1</f>
        <v>27</v>
      </c>
      <c r="E441">
        <f>IF(דבד[[#This Row],[CycleNumber]]&gt;1,דבד[[#This Row],[LengthofCycle]]-C440,"")</f>
        <v>-1</v>
      </c>
      <c r="F441">
        <f>IF(דבד[[#This Row],[CycleNumber]]&gt;2,דבד[[#This Row],[b_n]]-E440,"")</f>
        <v>-3</v>
      </c>
      <c r="G441" t="str">
        <f>IF(דבד[[#This Row],[הפרש דילוג אחרון שנקבע]]&lt;&gt;"",D440+E440+דבד[[#This Row],[הפרש דילוג אחרון שנקבע]],"")</f>
        <v/>
      </c>
      <c r="H441" t="str">
        <f>IF(AND(דבד[[#This Row],[מחזור פעילות]]&lt;&gt;"",דבד[[#This Row],[מחזור פעילות]]&lt;4,דבד[[#This Row],[CycleNumber]]&lt;B442),IF(G442=D442,1,0),"")</f>
        <v/>
      </c>
      <c r="I441" t="str">
        <f>IF(דבד[[#This Row],[CycleNumber]]&gt;B440,IF(דבד[[#This Row],[נשמר הדילוג?]]&lt;&gt;"",דבד[[#This Row],[נשמר הדילוג?]],I440),"")</f>
        <v/>
      </c>
      <c r="J441" t="str">
        <f>IF(דבד[[#This Row],[נשמר הדילוג?]]&lt;&gt;"",1,IF(AND(J440&lt;&gt;"",דבד[[#This Row],[CycleNumber]]&gt;B440,J440&lt;&gt;4),IF(דבד[[#This Row],[f_n]]=דבד[[#This Row],[עד ועד]],1,J440+1),""))</f>
        <v/>
      </c>
      <c r="K441" t="str">
        <f>IF(AND(דבד[[#This Row],[מחזור פעילות]]=1,OR(J440="",דבד[[#This Row],[נשמר הדילוג?]]&lt;&gt;"")),1,IF(דבד[[#This Row],[מחזור פעילות]]&lt;&gt;"",K440+1,""))</f>
        <v/>
      </c>
      <c r="L441" t="str">
        <f>IF(דבד[[#This Row],[מחזור פעילות]]&lt;4,1,"")</f>
        <v/>
      </c>
      <c r="M441" t="str">
        <f>IF(AND(דבד[[#This Row],[ספירת משך וסת]]&lt;&gt;"",דבד[[#This Row],[מחזור פעילות]]&lt;4,OR(דבד[[#This Row],[CycleNumber]]&gt;B442,B442="")),דבד[[#This Row],[ספירת משך וסת]],"")</f>
        <v/>
      </c>
      <c r="N441" t="str">
        <f>IF(AND(דבד[[#This Row],[נשמר הדילוג?]]&lt;&gt;"",J440&lt;&gt;""),1,"")</f>
        <v/>
      </c>
      <c r="P441" t="str">
        <f>IF(דבד[[#This Row],[קביעת דילוג]]=1,דבד[[#This Row],[d_n]],"")</f>
        <v/>
      </c>
      <c r="Q441" t="str">
        <f>IFERROR(IF(AND(דבד[[#This Row],[CycleNumber]]&gt;3,IF(דבד[[#This Row],[d_n]]=0,"",דבד[[#This Row],[b_n]]-E440=E440-E439)),1,""),"")</f>
        <v/>
      </c>
      <c r="R441" t="str">
        <f>IF(IFERROR(LOOKUP(דבד[[#This Row],[ClientID]],קביעויות[דילוג בתוך דילוג]),FALSE)=דבד[[#This Row],[ClientID]],1,"")</f>
        <v/>
      </c>
    </row>
    <row r="442" spans="1:18" x14ac:dyDescent="0.25">
      <c r="A442" t="s">
        <v>36</v>
      </c>
      <c r="B442">
        <v>4</v>
      </c>
      <c r="C442">
        <v>27</v>
      </c>
      <c r="D442">
        <f>דבד[[#This Row],[LengthofCycle]]+1</f>
        <v>28</v>
      </c>
      <c r="E442">
        <f>IF(דבד[[#This Row],[CycleNumber]]&gt;1,דבד[[#This Row],[LengthofCycle]]-C441,"")</f>
        <v>1</v>
      </c>
      <c r="F442">
        <f>IF(דבד[[#This Row],[CycleNumber]]&gt;2,דבד[[#This Row],[b_n]]-E441,"")</f>
        <v>2</v>
      </c>
      <c r="G442" t="str">
        <f>IF(דבד[[#This Row],[הפרש דילוג אחרון שנקבע]]&lt;&gt;"",D441+E441+דבד[[#This Row],[הפרש דילוג אחרון שנקבע]],"")</f>
        <v/>
      </c>
      <c r="H442" t="str">
        <f>IF(AND(דבד[[#This Row],[מחזור פעילות]]&lt;&gt;"",דבד[[#This Row],[מחזור פעילות]]&lt;4,דבד[[#This Row],[CycleNumber]]&lt;B443),IF(G443=D443,1,0),"")</f>
        <v/>
      </c>
      <c r="I442" t="str">
        <f>IF(דבד[[#This Row],[CycleNumber]]&gt;B441,IF(דבד[[#This Row],[נשמר הדילוג?]]&lt;&gt;"",דבד[[#This Row],[נשמר הדילוג?]],I441),"")</f>
        <v/>
      </c>
      <c r="J442" t="str">
        <f>IF(דבד[[#This Row],[נשמר הדילוג?]]&lt;&gt;"",1,IF(AND(J441&lt;&gt;"",דבד[[#This Row],[CycleNumber]]&gt;B441,J441&lt;&gt;4),IF(דבד[[#This Row],[f_n]]=דבד[[#This Row],[עד ועד]],1,J441+1),""))</f>
        <v/>
      </c>
      <c r="K442" t="str">
        <f>IF(AND(דבד[[#This Row],[מחזור פעילות]]=1,OR(J441="",דבד[[#This Row],[נשמר הדילוג?]]&lt;&gt;"")),1,IF(דבד[[#This Row],[מחזור פעילות]]&lt;&gt;"",K441+1,""))</f>
        <v/>
      </c>
      <c r="L442" t="str">
        <f>IF(דבד[[#This Row],[מחזור פעילות]]&lt;4,1,"")</f>
        <v/>
      </c>
      <c r="M442" t="str">
        <f>IF(AND(דבד[[#This Row],[ספירת משך וסת]]&lt;&gt;"",דבד[[#This Row],[מחזור פעילות]]&lt;4,OR(דבד[[#This Row],[CycleNumber]]&gt;B443,B443="")),דבד[[#This Row],[ספירת משך וסת]],"")</f>
        <v/>
      </c>
      <c r="N442" t="str">
        <f>IF(AND(דבד[[#This Row],[נשמר הדילוג?]]&lt;&gt;"",J441&lt;&gt;""),1,"")</f>
        <v/>
      </c>
      <c r="P442" t="str">
        <f>IF(דבד[[#This Row],[קביעת דילוג]]=1,דבד[[#This Row],[d_n]],"")</f>
        <v/>
      </c>
      <c r="Q442" t="str">
        <f>IFERROR(IF(AND(דבד[[#This Row],[CycleNumber]]&gt;3,IF(דבד[[#This Row],[d_n]]=0,"",דבד[[#This Row],[b_n]]-E441=E441-E440)),1,""),"")</f>
        <v/>
      </c>
      <c r="R442" t="str">
        <f>IF(IFERROR(LOOKUP(דבד[[#This Row],[ClientID]],קביעויות[דילוג בתוך דילוג]),FALSE)=דבד[[#This Row],[ClientID]],1,"")</f>
        <v/>
      </c>
    </row>
    <row r="443" spans="1:18" x14ac:dyDescent="0.25">
      <c r="A443" t="s">
        <v>36</v>
      </c>
      <c r="B443">
        <v>5</v>
      </c>
      <c r="C443">
        <v>24</v>
      </c>
      <c r="D443">
        <f>דבד[[#This Row],[LengthofCycle]]+1</f>
        <v>25</v>
      </c>
      <c r="E443">
        <f>IF(דבד[[#This Row],[CycleNumber]]&gt;1,דבד[[#This Row],[LengthofCycle]]-C442,"")</f>
        <v>-3</v>
      </c>
      <c r="F443">
        <f>IF(דבד[[#This Row],[CycleNumber]]&gt;2,דבד[[#This Row],[b_n]]-E442,"")</f>
        <v>-4</v>
      </c>
      <c r="G443" t="str">
        <f>IF(דבד[[#This Row],[הפרש דילוג אחרון שנקבע]]&lt;&gt;"",D442+E442+דבד[[#This Row],[הפרש דילוג אחרון שנקבע]],"")</f>
        <v/>
      </c>
      <c r="H443" t="str">
        <f>IF(AND(דבד[[#This Row],[מחזור פעילות]]&lt;&gt;"",דבד[[#This Row],[מחזור פעילות]]&lt;4,דבד[[#This Row],[CycleNumber]]&lt;B444),IF(G444=D444,1,0),"")</f>
        <v/>
      </c>
      <c r="I443" t="str">
        <f>IF(דבד[[#This Row],[CycleNumber]]&gt;B442,IF(דבד[[#This Row],[נשמר הדילוג?]]&lt;&gt;"",דבד[[#This Row],[נשמר הדילוג?]],I442),"")</f>
        <v/>
      </c>
      <c r="J443" t="str">
        <f>IF(דבד[[#This Row],[נשמר הדילוג?]]&lt;&gt;"",1,IF(AND(J442&lt;&gt;"",דבד[[#This Row],[CycleNumber]]&gt;B442,J442&lt;&gt;4),IF(דבד[[#This Row],[f_n]]=דבד[[#This Row],[עד ועד]],1,J442+1),""))</f>
        <v/>
      </c>
      <c r="K443" t="str">
        <f>IF(AND(דבד[[#This Row],[מחזור פעילות]]=1,OR(J442="",דבד[[#This Row],[נשמר הדילוג?]]&lt;&gt;"")),1,IF(דבד[[#This Row],[מחזור פעילות]]&lt;&gt;"",K442+1,""))</f>
        <v/>
      </c>
      <c r="L443" t="str">
        <f>IF(דבד[[#This Row],[מחזור פעילות]]&lt;4,1,"")</f>
        <v/>
      </c>
      <c r="M443" t="str">
        <f>IF(AND(דבד[[#This Row],[ספירת משך וסת]]&lt;&gt;"",דבד[[#This Row],[מחזור פעילות]]&lt;4,OR(דבד[[#This Row],[CycleNumber]]&gt;B444,B444="")),דבד[[#This Row],[ספירת משך וסת]],"")</f>
        <v/>
      </c>
      <c r="N443" t="str">
        <f>IF(AND(דבד[[#This Row],[נשמר הדילוג?]]&lt;&gt;"",J442&lt;&gt;""),1,"")</f>
        <v/>
      </c>
      <c r="P443" t="str">
        <f>IF(דבד[[#This Row],[קביעת דילוג]]=1,דבד[[#This Row],[d_n]],"")</f>
        <v/>
      </c>
      <c r="Q443" t="str">
        <f>IFERROR(IF(AND(דבד[[#This Row],[CycleNumber]]&gt;3,IF(דבד[[#This Row],[d_n]]=0,"",דבד[[#This Row],[b_n]]-E442=E442-E441)),1,""),"")</f>
        <v/>
      </c>
      <c r="R443" t="str">
        <f>IF(IFERROR(LOOKUP(דבד[[#This Row],[ClientID]],קביעויות[דילוג בתוך דילוג]),FALSE)=דבד[[#This Row],[ClientID]],1,"")</f>
        <v/>
      </c>
    </row>
    <row r="444" spans="1:18" x14ac:dyDescent="0.25">
      <c r="A444" t="s">
        <v>36</v>
      </c>
      <c r="B444">
        <v>6</v>
      </c>
      <c r="C444">
        <v>27</v>
      </c>
      <c r="D444">
        <f>דבד[[#This Row],[LengthofCycle]]+1</f>
        <v>28</v>
      </c>
      <c r="E444">
        <f>IF(דבד[[#This Row],[CycleNumber]]&gt;1,דבד[[#This Row],[LengthofCycle]]-C443,"")</f>
        <v>3</v>
      </c>
      <c r="F444">
        <f>IF(דבד[[#This Row],[CycleNumber]]&gt;2,דבד[[#This Row],[b_n]]-E443,"")</f>
        <v>6</v>
      </c>
      <c r="G444" t="str">
        <f>IF(דבד[[#This Row],[הפרש דילוג אחרון שנקבע]]&lt;&gt;"",D443+E443+דבד[[#This Row],[הפרש דילוג אחרון שנקבע]],"")</f>
        <v/>
      </c>
      <c r="H444" t="str">
        <f>IF(AND(דבד[[#This Row],[מחזור פעילות]]&lt;&gt;"",דבד[[#This Row],[מחזור פעילות]]&lt;4,דבד[[#This Row],[CycleNumber]]&lt;B445),IF(G445=D445,1,0),"")</f>
        <v/>
      </c>
      <c r="I444" t="str">
        <f>IF(דבד[[#This Row],[CycleNumber]]&gt;B443,IF(דבד[[#This Row],[נשמר הדילוג?]]&lt;&gt;"",דבד[[#This Row],[נשמר הדילוג?]],I443),"")</f>
        <v/>
      </c>
      <c r="J444" t="str">
        <f>IF(דבד[[#This Row],[נשמר הדילוג?]]&lt;&gt;"",1,IF(AND(J443&lt;&gt;"",דבד[[#This Row],[CycleNumber]]&gt;B443,J443&lt;&gt;4),IF(דבד[[#This Row],[f_n]]=דבד[[#This Row],[עד ועד]],1,J443+1),""))</f>
        <v/>
      </c>
      <c r="K444" t="str">
        <f>IF(AND(דבד[[#This Row],[מחזור פעילות]]=1,OR(J443="",דבד[[#This Row],[נשמר הדילוג?]]&lt;&gt;"")),1,IF(דבד[[#This Row],[מחזור פעילות]]&lt;&gt;"",K443+1,""))</f>
        <v/>
      </c>
      <c r="L444" t="str">
        <f>IF(דבד[[#This Row],[מחזור פעילות]]&lt;4,1,"")</f>
        <v/>
      </c>
      <c r="M444" t="str">
        <f>IF(AND(דבד[[#This Row],[ספירת משך וסת]]&lt;&gt;"",דבד[[#This Row],[מחזור פעילות]]&lt;4,OR(דבד[[#This Row],[CycleNumber]]&gt;B445,B445="")),דבד[[#This Row],[ספירת משך וסת]],"")</f>
        <v/>
      </c>
      <c r="N444" t="str">
        <f>IF(AND(דבד[[#This Row],[נשמר הדילוג?]]&lt;&gt;"",J443&lt;&gt;""),1,"")</f>
        <v/>
      </c>
      <c r="P444" t="str">
        <f>IF(דבד[[#This Row],[קביעת דילוג]]=1,דבד[[#This Row],[d_n]],"")</f>
        <v/>
      </c>
      <c r="Q444" t="str">
        <f>IFERROR(IF(AND(דבד[[#This Row],[CycleNumber]]&gt;3,IF(דבד[[#This Row],[d_n]]=0,"",דבד[[#This Row],[b_n]]-E443=E443-E442)),1,""),"")</f>
        <v/>
      </c>
      <c r="R444" t="str">
        <f>IF(IFERROR(LOOKUP(דבד[[#This Row],[ClientID]],קביעויות[דילוג בתוך דילוג]),FALSE)=דבד[[#This Row],[ClientID]],1,"")</f>
        <v/>
      </c>
    </row>
    <row r="445" spans="1:18" x14ac:dyDescent="0.25">
      <c r="A445" t="s">
        <v>36</v>
      </c>
      <c r="B445">
        <v>7</v>
      </c>
      <c r="C445">
        <v>26</v>
      </c>
      <c r="D445">
        <f>דבד[[#This Row],[LengthofCycle]]+1</f>
        <v>27</v>
      </c>
      <c r="E445">
        <f>IF(דבד[[#This Row],[CycleNumber]]&gt;1,דבד[[#This Row],[LengthofCycle]]-C444,"")</f>
        <v>-1</v>
      </c>
      <c r="F445">
        <f>IF(דבד[[#This Row],[CycleNumber]]&gt;2,דבד[[#This Row],[b_n]]-E444,"")</f>
        <v>-4</v>
      </c>
      <c r="G445" t="str">
        <f>IF(דבד[[#This Row],[הפרש דילוג אחרון שנקבע]]&lt;&gt;"",D444+E444+דבד[[#This Row],[הפרש דילוג אחרון שנקבע]],"")</f>
        <v/>
      </c>
      <c r="H445" t="str">
        <f>IF(AND(דבד[[#This Row],[מחזור פעילות]]&lt;&gt;"",דבד[[#This Row],[מחזור פעילות]]&lt;4,דבד[[#This Row],[CycleNumber]]&lt;B446),IF(G446=D446,1,0),"")</f>
        <v/>
      </c>
      <c r="I445" t="str">
        <f>IF(דבד[[#This Row],[CycleNumber]]&gt;B444,IF(דבד[[#This Row],[נשמר הדילוג?]]&lt;&gt;"",דבד[[#This Row],[נשמר הדילוג?]],I444),"")</f>
        <v/>
      </c>
      <c r="J445" t="str">
        <f>IF(דבד[[#This Row],[נשמר הדילוג?]]&lt;&gt;"",1,IF(AND(J444&lt;&gt;"",דבד[[#This Row],[CycleNumber]]&gt;B444,J444&lt;&gt;4),IF(דבד[[#This Row],[f_n]]=דבד[[#This Row],[עד ועד]],1,J444+1),""))</f>
        <v/>
      </c>
      <c r="K445" t="str">
        <f>IF(AND(דבד[[#This Row],[מחזור פעילות]]=1,OR(J444="",דבד[[#This Row],[נשמר הדילוג?]]&lt;&gt;"")),1,IF(דבד[[#This Row],[מחזור פעילות]]&lt;&gt;"",K444+1,""))</f>
        <v/>
      </c>
      <c r="L445" t="str">
        <f>IF(דבד[[#This Row],[מחזור פעילות]]&lt;4,1,"")</f>
        <v/>
      </c>
      <c r="M445" t="str">
        <f>IF(AND(דבד[[#This Row],[ספירת משך וסת]]&lt;&gt;"",דבד[[#This Row],[מחזור פעילות]]&lt;4,OR(דבד[[#This Row],[CycleNumber]]&gt;B446,B446="")),דבד[[#This Row],[ספירת משך וסת]],"")</f>
        <v/>
      </c>
      <c r="N445" t="str">
        <f>IF(AND(דבד[[#This Row],[נשמר הדילוג?]]&lt;&gt;"",J444&lt;&gt;""),1,"")</f>
        <v/>
      </c>
      <c r="P445" t="str">
        <f>IF(דבד[[#This Row],[קביעת דילוג]]=1,דבד[[#This Row],[d_n]],"")</f>
        <v/>
      </c>
      <c r="Q445" t="str">
        <f>IFERROR(IF(AND(דבד[[#This Row],[CycleNumber]]&gt;3,IF(דבד[[#This Row],[d_n]]=0,"",דבד[[#This Row],[b_n]]-E444=E444-E443)),1,""),"")</f>
        <v/>
      </c>
      <c r="R445" t="str">
        <f>IF(IFERROR(LOOKUP(דבד[[#This Row],[ClientID]],קביעויות[דילוג בתוך דילוג]),FALSE)=דבד[[#This Row],[ClientID]],1,"")</f>
        <v/>
      </c>
    </row>
    <row r="446" spans="1:18" x14ac:dyDescent="0.25">
      <c r="A446" t="s">
        <v>36</v>
      </c>
      <c r="B446">
        <v>8</v>
      </c>
      <c r="C446">
        <v>26</v>
      </c>
      <c r="D446">
        <f>דבד[[#This Row],[LengthofCycle]]+1</f>
        <v>27</v>
      </c>
      <c r="E446">
        <f>IF(דבד[[#This Row],[CycleNumber]]&gt;1,דבד[[#This Row],[LengthofCycle]]-C445,"")</f>
        <v>0</v>
      </c>
      <c r="F446">
        <f>IF(דבד[[#This Row],[CycleNumber]]&gt;2,דבד[[#This Row],[b_n]]-E445,"")</f>
        <v>1</v>
      </c>
      <c r="G446" t="str">
        <f>IF(דבד[[#This Row],[הפרש דילוג אחרון שנקבע]]&lt;&gt;"",D445+E445+דבד[[#This Row],[הפרש דילוג אחרון שנקבע]],"")</f>
        <v/>
      </c>
      <c r="H446" t="str">
        <f>IF(AND(דבד[[#This Row],[מחזור פעילות]]&lt;&gt;"",דבד[[#This Row],[מחזור פעילות]]&lt;4,דבד[[#This Row],[CycleNumber]]&lt;B447),IF(G447=D447,1,0),"")</f>
        <v/>
      </c>
      <c r="I446" t="str">
        <f>IF(דבד[[#This Row],[CycleNumber]]&gt;B445,IF(דבד[[#This Row],[נשמר הדילוג?]]&lt;&gt;"",דבד[[#This Row],[נשמר הדילוג?]],I445),"")</f>
        <v/>
      </c>
      <c r="J446" t="str">
        <f>IF(דבד[[#This Row],[נשמר הדילוג?]]&lt;&gt;"",1,IF(AND(J445&lt;&gt;"",דבד[[#This Row],[CycleNumber]]&gt;B445,J445&lt;&gt;4),IF(דבד[[#This Row],[f_n]]=דבד[[#This Row],[עד ועד]],1,J445+1),""))</f>
        <v/>
      </c>
      <c r="K446" t="str">
        <f>IF(AND(דבד[[#This Row],[מחזור פעילות]]=1,OR(J445="",דבד[[#This Row],[נשמר הדילוג?]]&lt;&gt;"")),1,IF(דבד[[#This Row],[מחזור פעילות]]&lt;&gt;"",K445+1,""))</f>
        <v/>
      </c>
      <c r="L446" t="str">
        <f>IF(דבד[[#This Row],[מחזור פעילות]]&lt;4,1,"")</f>
        <v/>
      </c>
      <c r="M446" t="str">
        <f>IF(AND(דבד[[#This Row],[ספירת משך וסת]]&lt;&gt;"",דבד[[#This Row],[מחזור פעילות]]&lt;4,OR(דבד[[#This Row],[CycleNumber]]&gt;B447,B447="")),דבד[[#This Row],[ספירת משך וסת]],"")</f>
        <v/>
      </c>
      <c r="N446" t="str">
        <f>IF(AND(דבד[[#This Row],[נשמר הדילוג?]]&lt;&gt;"",J445&lt;&gt;""),1,"")</f>
        <v/>
      </c>
      <c r="P446" t="str">
        <f>IF(דבד[[#This Row],[קביעת דילוג]]=1,דבד[[#This Row],[d_n]],"")</f>
        <v/>
      </c>
      <c r="Q446" t="str">
        <f>IFERROR(IF(AND(דבד[[#This Row],[CycleNumber]]&gt;3,IF(דבד[[#This Row],[d_n]]=0,"",דבד[[#This Row],[b_n]]-E445=E445-E444)),1,""),"")</f>
        <v/>
      </c>
      <c r="R446" t="str">
        <f>IF(IFERROR(LOOKUP(דבד[[#This Row],[ClientID]],קביעויות[דילוג בתוך דילוג]),FALSE)=דבד[[#This Row],[ClientID]],1,"")</f>
        <v/>
      </c>
    </row>
    <row r="447" spans="1:18" x14ac:dyDescent="0.25">
      <c r="A447" t="s">
        <v>36</v>
      </c>
      <c r="B447">
        <v>9</v>
      </c>
      <c r="C447">
        <v>29</v>
      </c>
      <c r="D447">
        <f>דבד[[#This Row],[LengthofCycle]]+1</f>
        <v>30</v>
      </c>
      <c r="E447">
        <f>IF(דבד[[#This Row],[CycleNumber]]&gt;1,דבד[[#This Row],[LengthofCycle]]-C446,"")</f>
        <v>3</v>
      </c>
      <c r="F447">
        <f>IF(דבד[[#This Row],[CycleNumber]]&gt;2,דבד[[#This Row],[b_n]]-E446,"")</f>
        <v>3</v>
      </c>
      <c r="G447" t="str">
        <f>IF(דבד[[#This Row],[הפרש דילוג אחרון שנקבע]]&lt;&gt;"",D446+E446+דבד[[#This Row],[הפרש דילוג אחרון שנקבע]],"")</f>
        <v/>
      </c>
      <c r="H447" t="str">
        <f>IF(AND(דבד[[#This Row],[מחזור פעילות]]&lt;&gt;"",דבד[[#This Row],[מחזור פעילות]]&lt;4,דבד[[#This Row],[CycleNumber]]&lt;B448),IF(G448=D448,1,0),"")</f>
        <v/>
      </c>
      <c r="I447" t="str">
        <f>IF(דבד[[#This Row],[CycleNumber]]&gt;B446,IF(דבד[[#This Row],[נשמר הדילוג?]]&lt;&gt;"",דבד[[#This Row],[נשמר הדילוג?]],I446),"")</f>
        <v/>
      </c>
      <c r="J447" t="str">
        <f>IF(דבד[[#This Row],[נשמר הדילוג?]]&lt;&gt;"",1,IF(AND(J446&lt;&gt;"",דבד[[#This Row],[CycleNumber]]&gt;B446,J446&lt;&gt;4),IF(דבד[[#This Row],[f_n]]=דבד[[#This Row],[עד ועד]],1,J446+1),""))</f>
        <v/>
      </c>
      <c r="K447" t="str">
        <f>IF(AND(דבד[[#This Row],[מחזור פעילות]]=1,OR(J446="",דבד[[#This Row],[נשמר הדילוג?]]&lt;&gt;"")),1,IF(דבד[[#This Row],[מחזור פעילות]]&lt;&gt;"",K446+1,""))</f>
        <v/>
      </c>
      <c r="L447" t="str">
        <f>IF(דבד[[#This Row],[מחזור פעילות]]&lt;4,1,"")</f>
        <v/>
      </c>
      <c r="M447" t="str">
        <f>IF(AND(דבד[[#This Row],[ספירת משך וסת]]&lt;&gt;"",דבד[[#This Row],[מחזור פעילות]]&lt;4,OR(דבד[[#This Row],[CycleNumber]]&gt;B448,B448="")),דבד[[#This Row],[ספירת משך וסת]],"")</f>
        <v/>
      </c>
      <c r="N447" t="str">
        <f>IF(AND(דבד[[#This Row],[נשמר הדילוג?]]&lt;&gt;"",J446&lt;&gt;""),1,"")</f>
        <v/>
      </c>
      <c r="P447" t="str">
        <f>IF(דבד[[#This Row],[קביעת דילוג]]=1,דבד[[#This Row],[d_n]],"")</f>
        <v/>
      </c>
      <c r="Q447" t="str">
        <f>IFERROR(IF(AND(דבד[[#This Row],[CycleNumber]]&gt;3,IF(דבד[[#This Row],[d_n]]=0,"",דבד[[#This Row],[b_n]]-E446=E446-E445)),1,""),"")</f>
        <v/>
      </c>
      <c r="R447" t="str">
        <f>IF(IFERROR(LOOKUP(דבד[[#This Row],[ClientID]],קביעויות[דילוג בתוך דילוג]),FALSE)=דבד[[#This Row],[ClientID]],1,"")</f>
        <v/>
      </c>
    </row>
    <row r="448" spans="1:18" x14ac:dyDescent="0.25">
      <c r="A448" t="s">
        <v>36</v>
      </c>
      <c r="B448">
        <v>10</v>
      </c>
      <c r="C448">
        <v>27</v>
      </c>
      <c r="D448">
        <f>דבד[[#This Row],[LengthofCycle]]+1</f>
        <v>28</v>
      </c>
      <c r="E448">
        <f>IF(דבד[[#This Row],[CycleNumber]]&gt;1,דבד[[#This Row],[LengthofCycle]]-C447,"")</f>
        <v>-2</v>
      </c>
      <c r="F448">
        <f>IF(דבד[[#This Row],[CycleNumber]]&gt;2,דבד[[#This Row],[b_n]]-E447,"")</f>
        <v>-5</v>
      </c>
      <c r="G448" t="str">
        <f>IF(דבד[[#This Row],[הפרש דילוג אחרון שנקבע]]&lt;&gt;"",D447+E447+דבד[[#This Row],[הפרש דילוג אחרון שנקבע]],"")</f>
        <v/>
      </c>
      <c r="H448" t="str">
        <f>IF(AND(דבד[[#This Row],[מחזור פעילות]]&lt;&gt;"",דבד[[#This Row],[מחזור פעילות]]&lt;4,דבד[[#This Row],[CycleNumber]]&lt;B449),IF(G449=D449,1,0),"")</f>
        <v/>
      </c>
      <c r="I448" t="str">
        <f>IF(דבד[[#This Row],[CycleNumber]]&gt;B447,IF(דבד[[#This Row],[נשמר הדילוג?]]&lt;&gt;"",דבד[[#This Row],[נשמר הדילוג?]],I447),"")</f>
        <v/>
      </c>
      <c r="J448" t="str">
        <f>IF(דבד[[#This Row],[נשמר הדילוג?]]&lt;&gt;"",1,IF(AND(J447&lt;&gt;"",דבד[[#This Row],[CycleNumber]]&gt;B447,J447&lt;&gt;4),IF(דבד[[#This Row],[f_n]]=דבד[[#This Row],[עד ועד]],1,J447+1),""))</f>
        <v/>
      </c>
      <c r="K448" t="str">
        <f>IF(AND(דבד[[#This Row],[מחזור פעילות]]=1,OR(J447="",דבד[[#This Row],[נשמר הדילוג?]]&lt;&gt;"")),1,IF(דבד[[#This Row],[מחזור פעילות]]&lt;&gt;"",K447+1,""))</f>
        <v/>
      </c>
      <c r="L448" t="str">
        <f>IF(דבד[[#This Row],[מחזור פעילות]]&lt;4,1,"")</f>
        <v/>
      </c>
      <c r="M448" t="str">
        <f>IF(AND(דבד[[#This Row],[ספירת משך וסת]]&lt;&gt;"",דבד[[#This Row],[מחזור פעילות]]&lt;4,OR(דבד[[#This Row],[CycleNumber]]&gt;B449,B449="")),דבד[[#This Row],[ספירת משך וסת]],"")</f>
        <v/>
      </c>
      <c r="N448" t="str">
        <f>IF(AND(דבד[[#This Row],[נשמר הדילוג?]]&lt;&gt;"",J447&lt;&gt;""),1,"")</f>
        <v/>
      </c>
      <c r="P448" t="str">
        <f>IF(דבד[[#This Row],[קביעת דילוג]]=1,דבד[[#This Row],[d_n]],"")</f>
        <v/>
      </c>
      <c r="Q448" t="str">
        <f>IFERROR(IF(AND(דבד[[#This Row],[CycleNumber]]&gt;3,IF(דבד[[#This Row],[d_n]]=0,"",דבד[[#This Row],[b_n]]-E447=E447-E446)),1,""),"")</f>
        <v/>
      </c>
      <c r="R448" t="str">
        <f>IF(IFERROR(LOOKUP(דבד[[#This Row],[ClientID]],קביעויות[דילוג בתוך דילוג]),FALSE)=דבד[[#This Row],[ClientID]],1,"")</f>
        <v/>
      </c>
    </row>
    <row r="449" spans="1:18" x14ac:dyDescent="0.25">
      <c r="A449" t="s">
        <v>36</v>
      </c>
      <c r="B449">
        <v>11</v>
      </c>
      <c r="C449">
        <v>27</v>
      </c>
      <c r="D449">
        <f>דבד[[#This Row],[LengthofCycle]]+1</f>
        <v>28</v>
      </c>
      <c r="E449">
        <f>IF(דבד[[#This Row],[CycleNumber]]&gt;1,דבד[[#This Row],[LengthofCycle]]-C448,"")</f>
        <v>0</v>
      </c>
      <c r="F449">
        <f>IF(דבד[[#This Row],[CycleNumber]]&gt;2,דבד[[#This Row],[b_n]]-E448,"")</f>
        <v>2</v>
      </c>
      <c r="G449" t="str">
        <f>IF(דבד[[#This Row],[הפרש דילוג אחרון שנקבע]]&lt;&gt;"",D448+E448+דבד[[#This Row],[הפרש דילוג אחרון שנקבע]],"")</f>
        <v/>
      </c>
      <c r="H449" t="str">
        <f>IF(AND(דבד[[#This Row],[מחזור פעילות]]&lt;&gt;"",דבד[[#This Row],[מחזור פעילות]]&lt;4,דבד[[#This Row],[CycleNumber]]&lt;B450),IF(G450=D450,1,0),"")</f>
        <v/>
      </c>
      <c r="I449" t="str">
        <f>IF(דבד[[#This Row],[CycleNumber]]&gt;B448,IF(דבד[[#This Row],[נשמר הדילוג?]]&lt;&gt;"",דבד[[#This Row],[נשמר הדילוג?]],I448),"")</f>
        <v/>
      </c>
      <c r="J449" t="str">
        <f>IF(דבד[[#This Row],[נשמר הדילוג?]]&lt;&gt;"",1,IF(AND(J448&lt;&gt;"",דבד[[#This Row],[CycleNumber]]&gt;B448,J448&lt;&gt;4),IF(דבד[[#This Row],[f_n]]=דבד[[#This Row],[עד ועד]],1,J448+1),""))</f>
        <v/>
      </c>
      <c r="K449" t="str">
        <f>IF(AND(דבד[[#This Row],[מחזור פעילות]]=1,OR(J448="",דבד[[#This Row],[נשמר הדילוג?]]&lt;&gt;"")),1,IF(דבד[[#This Row],[מחזור פעילות]]&lt;&gt;"",K448+1,""))</f>
        <v/>
      </c>
      <c r="L449" t="str">
        <f>IF(דבד[[#This Row],[מחזור פעילות]]&lt;4,1,"")</f>
        <v/>
      </c>
      <c r="M449" t="str">
        <f>IF(AND(דבד[[#This Row],[ספירת משך וסת]]&lt;&gt;"",דבד[[#This Row],[מחזור פעילות]]&lt;4,OR(דבד[[#This Row],[CycleNumber]]&gt;B450,B450="")),דבד[[#This Row],[ספירת משך וסת]],"")</f>
        <v/>
      </c>
      <c r="N449" t="str">
        <f>IF(AND(דבד[[#This Row],[נשמר הדילוג?]]&lt;&gt;"",J448&lt;&gt;""),1,"")</f>
        <v/>
      </c>
      <c r="P449" t="str">
        <f>IF(דבד[[#This Row],[קביעת דילוג]]=1,דבד[[#This Row],[d_n]],"")</f>
        <v/>
      </c>
      <c r="Q449" t="str">
        <f>IFERROR(IF(AND(דבד[[#This Row],[CycleNumber]]&gt;3,IF(דבד[[#This Row],[d_n]]=0,"",דבד[[#This Row],[b_n]]-E448=E448-E447)),1,""),"")</f>
        <v/>
      </c>
      <c r="R449" t="str">
        <f>IF(IFERROR(LOOKUP(דבד[[#This Row],[ClientID]],קביעויות[דילוג בתוך דילוג]),FALSE)=דבד[[#This Row],[ClientID]],1,"")</f>
        <v/>
      </c>
    </row>
    <row r="450" spans="1:18" x14ac:dyDescent="0.25">
      <c r="A450" t="s">
        <v>36</v>
      </c>
      <c r="B450">
        <v>12</v>
      </c>
      <c r="C450">
        <v>26</v>
      </c>
      <c r="D450">
        <f>דבד[[#This Row],[LengthofCycle]]+1</f>
        <v>27</v>
      </c>
      <c r="E450">
        <f>IF(דבד[[#This Row],[CycleNumber]]&gt;1,דבד[[#This Row],[LengthofCycle]]-C449,"")</f>
        <v>-1</v>
      </c>
      <c r="F450">
        <f>IF(דבד[[#This Row],[CycleNumber]]&gt;2,דבד[[#This Row],[b_n]]-E449,"")</f>
        <v>-1</v>
      </c>
      <c r="G450" t="str">
        <f>IF(דבד[[#This Row],[הפרש דילוג אחרון שנקבע]]&lt;&gt;"",D449+E449+דבד[[#This Row],[הפרש דילוג אחרון שנקבע]],"")</f>
        <v/>
      </c>
      <c r="H450" t="str">
        <f>IF(AND(דבד[[#This Row],[מחזור פעילות]]&lt;&gt;"",דבד[[#This Row],[מחזור פעילות]]&lt;4,דבד[[#This Row],[CycleNumber]]&lt;B451),IF(G451=D451,1,0),"")</f>
        <v/>
      </c>
      <c r="I450" t="str">
        <f>IF(דבד[[#This Row],[CycleNumber]]&gt;B449,IF(דבד[[#This Row],[נשמר הדילוג?]]&lt;&gt;"",דבד[[#This Row],[נשמר הדילוג?]],I449),"")</f>
        <v/>
      </c>
      <c r="J450" t="str">
        <f>IF(דבד[[#This Row],[נשמר הדילוג?]]&lt;&gt;"",1,IF(AND(J449&lt;&gt;"",דבד[[#This Row],[CycleNumber]]&gt;B449,J449&lt;&gt;4),IF(דבד[[#This Row],[f_n]]=דבד[[#This Row],[עד ועד]],1,J449+1),""))</f>
        <v/>
      </c>
      <c r="K450" t="str">
        <f>IF(AND(דבד[[#This Row],[מחזור פעילות]]=1,OR(J449="",דבד[[#This Row],[נשמר הדילוג?]]&lt;&gt;"")),1,IF(דבד[[#This Row],[מחזור פעילות]]&lt;&gt;"",K449+1,""))</f>
        <v/>
      </c>
      <c r="L450" t="str">
        <f>IF(דבד[[#This Row],[מחזור פעילות]]&lt;4,1,"")</f>
        <v/>
      </c>
      <c r="M450" t="str">
        <f>IF(AND(דבד[[#This Row],[ספירת משך וסת]]&lt;&gt;"",דבד[[#This Row],[מחזור פעילות]]&lt;4,OR(דבד[[#This Row],[CycleNumber]]&gt;B451,B451="")),דבד[[#This Row],[ספירת משך וסת]],"")</f>
        <v/>
      </c>
      <c r="N450" t="str">
        <f>IF(AND(דבד[[#This Row],[נשמר הדילוג?]]&lt;&gt;"",J449&lt;&gt;""),1,"")</f>
        <v/>
      </c>
      <c r="P450" t="str">
        <f>IF(דבד[[#This Row],[קביעת דילוג]]=1,דבד[[#This Row],[d_n]],"")</f>
        <v/>
      </c>
      <c r="Q450" t="str">
        <f>IFERROR(IF(AND(דבד[[#This Row],[CycleNumber]]&gt;3,IF(דבד[[#This Row],[d_n]]=0,"",דבד[[#This Row],[b_n]]-E449=E449-E448)),1,""),"")</f>
        <v/>
      </c>
      <c r="R450" t="str">
        <f>IF(IFERROR(LOOKUP(דבד[[#This Row],[ClientID]],קביעויות[דילוג בתוך דילוג]),FALSE)=דבד[[#This Row],[ClientID]],1,"")</f>
        <v/>
      </c>
    </row>
    <row r="451" spans="1:18" x14ac:dyDescent="0.25">
      <c r="A451" t="s">
        <v>37</v>
      </c>
      <c r="B451">
        <v>1</v>
      </c>
      <c r="C451">
        <v>28</v>
      </c>
      <c r="D451">
        <f>דבד[[#This Row],[LengthofCycle]]+1</f>
        <v>29</v>
      </c>
      <c r="E451" t="str">
        <f>IF(דבד[[#This Row],[CycleNumber]]&gt;1,דבד[[#This Row],[LengthofCycle]]-C450,"")</f>
        <v/>
      </c>
      <c r="F451" t="str">
        <f>IF(דבד[[#This Row],[CycleNumber]]&gt;2,דבד[[#This Row],[b_n]]-E450,"")</f>
        <v/>
      </c>
      <c r="G451" t="str">
        <f>IF(דבד[[#This Row],[הפרש דילוג אחרון שנקבע]]&lt;&gt;"",D450+E450+דבד[[#This Row],[הפרש דילוג אחרון שנקבע]],"")</f>
        <v/>
      </c>
      <c r="H451" t="str">
        <f>IF(AND(דבד[[#This Row],[מחזור פעילות]]&lt;&gt;"",דבד[[#This Row],[מחזור פעילות]]&lt;4,דבד[[#This Row],[CycleNumber]]&lt;B452),IF(G452=D452,1,0),"")</f>
        <v/>
      </c>
      <c r="I451" t="str">
        <f>IF(דבד[[#This Row],[CycleNumber]]&gt;B450,IF(דבד[[#This Row],[נשמר הדילוג?]]&lt;&gt;"",דבד[[#This Row],[נשמר הדילוג?]],I450),"")</f>
        <v/>
      </c>
      <c r="J451" t="str">
        <f>IF(דבד[[#This Row],[נשמר הדילוג?]]&lt;&gt;"",1,IF(AND(J450&lt;&gt;"",דבד[[#This Row],[CycleNumber]]&gt;B450,J450&lt;&gt;4),IF(דבד[[#This Row],[f_n]]=דבד[[#This Row],[עד ועד]],1,J450+1),""))</f>
        <v/>
      </c>
      <c r="K451" t="str">
        <f>IF(AND(דבד[[#This Row],[מחזור פעילות]]=1,OR(J450="",דבד[[#This Row],[נשמר הדילוג?]]&lt;&gt;"")),1,IF(דבד[[#This Row],[מחזור פעילות]]&lt;&gt;"",K450+1,""))</f>
        <v/>
      </c>
      <c r="L451" t="str">
        <f>IF(דבד[[#This Row],[מחזור פעילות]]&lt;4,1,"")</f>
        <v/>
      </c>
      <c r="M451" t="str">
        <f>IF(AND(דבד[[#This Row],[ספירת משך וסת]]&lt;&gt;"",דבד[[#This Row],[מחזור פעילות]]&lt;4,OR(דבד[[#This Row],[CycleNumber]]&gt;B452,B452="")),דבד[[#This Row],[ספירת משך וסת]],"")</f>
        <v/>
      </c>
      <c r="N451" t="str">
        <f>IF(AND(דבד[[#This Row],[נשמר הדילוג?]]&lt;&gt;"",J450&lt;&gt;""),1,"")</f>
        <v/>
      </c>
      <c r="P451" t="str">
        <f>IF(דבד[[#This Row],[קביעת דילוג]]=1,דבד[[#This Row],[d_n]],"")</f>
        <v/>
      </c>
      <c r="Q451" t="str">
        <f>IFERROR(IF(AND(דבד[[#This Row],[CycleNumber]]&gt;3,IF(דבד[[#This Row],[d_n]]=0,"",דבד[[#This Row],[b_n]]-E450=E450-E449)),1,""),"")</f>
        <v/>
      </c>
      <c r="R451" t="str">
        <f>IF(IFERROR(LOOKUP(דבד[[#This Row],[ClientID]],קביעויות[דילוג בתוך דילוג]),FALSE)=דבד[[#This Row],[ClientID]],1,"")</f>
        <v/>
      </c>
    </row>
    <row r="452" spans="1:18" x14ac:dyDescent="0.25">
      <c r="A452" t="s">
        <v>37</v>
      </c>
      <c r="B452">
        <v>2</v>
      </c>
      <c r="C452">
        <v>26</v>
      </c>
      <c r="D452">
        <f>דבד[[#This Row],[LengthofCycle]]+1</f>
        <v>27</v>
      </c>
      <c r="E452">
        <f>IF(דבד[[#This Row],[CycleNumber]]&gt;1,דבד[[#This Row],[LengthofCycle]]-C451,"")</f>
        <v>-2</v>
      </c>
      <c r="F452" t="str">
        <f>IF(דבד[[#This Row],[CycleNumber]]&gt;2,דבד[[#This Row],[b_n]]-E451,"")</f>
        <v/>
      </c>
      <c r="G452" t="str">
        <f>IF(דבד[[#This Row],[הפרש דילוג אחרון שנקבע]]&lt;&gt;"",D451+E451+דבד[[#This Row],[הפרש דילוג אחרון שנקבע]],"")</f>
        <v/>
      </c>
      <c r="H452" t="str">
        <f>IF(AND(דבד[[#This Row],[מחזור פעילות]]&lt;&gt;"",דבד[[#This Row],[מחזור פעילות]]&lt;4,דבד[[#This Row],[CycleNumber]]&lt;B453),IF(G453=D453,1,0),"")</f>
        <v/>
      </c>
      <c r="I452" t="str">
        <f>IF(דבד[[#This Row],[CycleNumber]]&gt;B451,IF(דבד[[#This Row],[נשמר הדילוג?]]&lt;&gt;"",דבד[[#This Row],[נשמר הדילוג?]],I451),"")</f>
        <v/>
      </c>
      <c r="J452" t="str">
        <f>IF(דבד[[#This Row],[נשמר הדילוג?]]&lt;&gt;"",1,IF(AND(J451&lt;&gt;"",דבד[[#This Row],[CycleNumber]]&gt;B451,J451&lt;&gt;4),IF(דבד[[#This Row],[f_n]]=דבד[[#This Row],[עד ועד]],1,J451+1),""))</f>
        <v/>
      </c>
      <c r="K452" t="str">
        <f>IF(AND(דבד[[#This Row],[מחזור פעילות]]=1,OR(J451="",דבד[[#This Row],[נשמר הדילוג?]]&lt;&gt;"")),1,IF(דבד[[#This Row],[מחזור פעילות]]&lt;&gt;"",K451+1,""))</f>
        <v/>
      </c>
      <c r="L452" t="str">
        <f>IF(דבד[[#This Row],[מחזור פעילות]]&lt;4,1,"")</f>
        <v/>
      </c>
      <c r="M452" t="str">
        <f>IF(AND(דבד[[#This Row],[ספירת משך וסת]]&lt;&gt;"",דבד[[#This Row],[מחזור פעילות]]&lt;4,OR(דבד[[#This Row],[CycleNumber]]&gt;B453,B453="")),דבד[[#This Row],[ספירת משך וסת]],"")</f>
        <v/>
      </c>
      <c r="N452" t="str">
        <f>IF(AND(דבד[[#This Row],[נשמר הדילוג?]]&lt;&gt;"",J451&lt;&gt;""),1,"")</f>
        <v/>
      </c>
      <c r="P452" t="str">
        <f>IF(דבד[[#This Row],[קביעת דילוג]]=1,דבד[[#This Row],[d_n]],"")</f>
        <v/>
      </c>
      <c r="Q452" t="str">
        <f>IFERROR(IF(AND(דבד[[#This Row],[CycleNumber]]&gt;3,IF(דבד[[#This Row],[d_n]]=0,"",דבד[[#This Row],[b_n]]-E451=E451-E450)),1,""),"")</f>
        <v/>
      </c>
      <c r="R452" t="str">
        <f>IF(IFERROR(LOOKUP(דבד[[#This Row],[ClientID]],קביעויות[דילוג בתוך דילוג]),FALSE)=דבד[[#This Row],[ClientID]],1,"")</f>
        <v/>
      </c>
    </row>
    <row r="453" spans="1:18" x14ac:dyDescent="0.25">
      <c r="A453" t="s">
        <v>37</v>
      </c>
      <c r="B453">
        <v>3</v>
      </c>
      <c r="C453">
        <v>29</v>
      </c>
      <c r="D453">
        <f>דבד[[#This Row],[LengthofCycle]]+1</f>
        <v>30</v>
      </c>
      <c r="E453">
        <f>IF(דבד[[#This Row],[CycleNumber]]&gt;1,דבד[[#This Row],[LengthofCycle]]-C452,"")</f>
        <v>3</v>
      </c>
      <c r="F453">
        <f>IF(דבד[[#This Row],[CycleNumber]]&gt;2,דבד[[#This Row],[b_n]]-E452,"")</f>
        <v>5</v>
      </c>
      <c r="G453" t="str">
        <f>IF(דבד[[#This Row],[הפרש דילוג אחרון שנקבע]]&lt;&gt;"",D452+E452+דבד[[#This Row],[הפרש דילוג אחרון שנקבע]],"")</f>
        <v/>
      </c>
      <c r="H453" t="str">
        <f>IF(AND(דבד[[#This Row],[מחזור פעילות]]&lt;&gt;"",דבד[[#This Row],[מחזור פעילות]]&lt;4,דבד[[#This Row],[CycleNumber]]&lt;B454),IF(G454=D454,1,0),"")</f>
        <v/>
      </c>
      <c r="I453" t="str">
        <f>IF(דבד[[#This Row],[CycleNumber]]&gt;B452,IF(דבד[[#This Row],[נשמר הדילוג?]]&lt;&gt;"",דבד[[#This Row],[נשמר הדילוג?]],I452),"")</f>
        <v/>
      </c>
      <c r="J453" t="str">
        <f>IF(דבד[[#This Row],[נשמר הדילוג?]]&lt;&gt;"",1,IF(AND(J452&lt;&gt;"",דבד[[#This Row],[CycleNumber]]&gt;B452,J452&lt;&gt;4),IF(דבד[[#This Row],[f_n]]=דבד[[#This Row],[עד ועד]],1,J452+1),""))</f>
        <v/>
      </c>
      <c r="K453" t="str">
        <f>IF(AND(דבד[[#This Row],[מחזור פעילות]]=1,OR(J452="",דבד[[#This Row],[נשמר הדילוג?]]&lt;&gt;"")),1,IF(דבד[[#This Row],[מחזור פעילות]]&lt;&gt;"",K452+1,""))</f>
        <v/>
      </c>
      <c r="L453" t="str">
        <f>IF(דבד[[#This Row],[מחזור פעילות]]&lt;4,1,"")</f>
        <v/>
      </c>
      <c r="M453" t="str">
        <f>IF(AND(דבד[[#This Row],[ספירת משך וסת]]&lt;&gt;"",דבד[[#This Row],[מחזור פעילות]]&lt;4,OR(דבד[[#This Row],[CycleNumber]]&gt;B454,B454="")),דבד[[#This Row],[ספירת משך וסת]],"")</f>
        <v/>
      </c>
      <c r="N453" t="str">
        <f>IF(AND(דבד[[#This Row],[נשמר הדילוג?]]&lt;&gt;"",J452&lt;&gt;""),1,"")</f>
        <v/>
      </c>
      <c r="P453" t="str">
        <f>IF(דבד[[#This Row],[קביעת דילוג]]=1,דבד[[#This Row],[d_n]],"")</f>
        <v/>
      </c>
      <c r="Q453" t="str">
        <f>IFERROR(IF(AND(דבד[[#This Row],[CycleNumber]]&gt;3,IF(דבד[[#This Row],[d_n]]=0,"",דבד[[#This Row],[b_n]]-E452=E452-E451)),1,""),"")</f>
        <v/>
      </c>
      <c r="R453" t="str">
        <f>IF(IFERROR(LOOKUP(דבד[[#This Row],[ClientID]],קביעויות[דילוג בתוך דילוג]),FALSE)=דבד[[#This Row],[ClientID]],1,"")</f>
        <v/>
      </c>
    </row>
    <row r="454" spans="1:18" x14ac:dyDescent="0.25">
      <c r="A454" t="s">
        <v>37</v>
      </c>
      <c r="B454">
        <v>4</v>
      </c>
      <c r="C454">
        <v>26</v>
      </c>
      <c r="D454">
        <f>דבד[[#This Row],[LengthofCycle]]+1</f>
        <v>27</v>
      </c>
      <c r="E454">
        <f>IF(דבד[[#This Row],[CycleNumber]]&gt;1,דבד[[#This Row],[LengthofCycle]]-C453,"")</f>
        <v>-3</v>
      </c>
      <c r="F454">
        <f>IF(דבד[[#This Row],[CycleNumber]]&gt;2,דבד[[#This Row],[b_n]]-E453,"")</f>
        <v>-6</v>
      </c>
      <c r="G454" t="str">
        <f>IF(דבד[[#This Row],[הפרש דילוג אחרון שנקבע]]&lt;&gt;"",D453+E453+דבד[[#This Row],[הפרש דילוג אחרון שנקבע]],"")</f>
        <v/>
      </c>
      <c r="H454" t="str">
        <f>IF(AND(דבד[[#This Row],[מחזור פעילות]]&lt;&gt;"",דבד[[#This Row],[מחזור פעילות]]&lt;4,דבד[[#This Row],[CycleNumber]]&lt;B455),IF(G455=D455,1,0),"")</f>
        <v/>
      </c>
      <c r="I454" t="str">
        <f>IF(דבד[[#This Row],[CycleNumber]]&gt;B453,IF(דבד[[#This Row],[נשמר הדילוג?]]&lt;&gt;"",דבד[[#This Row],[נשמר הדילוג?]],I453),"")</f>
        <v/>
      </c>
      <c r="J454" t="str">
        <f>IF(דבד[[#This Row],[נשמר הדילוג?]]&lt;&gt;"",1,IF(AND(J453&lt;&gt;"",דבד[[#This Row],[CycleNumber]]&gt;B453,J453&lt;&gt;4),IF(דבד[[#This Row],[f_n]]=דבד[[#This Row],[עד ועד]],1,J453+1),""))</f>
        <v/>
      </c>
      <c r="K454" t="str">
        <f>IF(AND(דבד[[#This Row],[מחזור פעילות]]=1,OR(J453="",דבד[[#This Row],[נשמר הדילוג?]]&lt;&gt;"")),1,IF(דבד[[#This Row],[מחזור פעילות]]&lt;&gt;"",K453+1,""))</f>
        <v/>
      </c>
      <c r="L454" t="str">
        <f>IF(דבד[[#This Row],[מחזור פעילות]]&lt;4,1,"")</f>
        <v/>
      </c>
      <c r="M454" t="str">
        <f>IF(AND(דבד[[#This Row],[ספירת משך וסת]]&lt;&gt;"",דבד[[#This Row],[מחזור פעילות]]&lt;4,OR(דבד[[#This Row],[CycleNumber]]&gt;B455,B455="")),דבד[[#This Row],[ספירת משך וסת]],"")</f>
        <v/>
      </c>
      <c r="N454" t="str">
        <f>IF(AND(דבד[[#This Row],[נשמר הדילוג?]]&lt;&gt;"",J453&lt;&gt;""),1,"")</f>
        <v/>
      </c>
      <c r="P454" t="str">
        <f>IF(דבד[[#This Row],[קביעת דילוג]]=1,דבד[[#This Row],[d_n]],"")</f>
        <v/>
      </c>
      <c r="Q454" t="str">
        <f>IFERROR(IF(AND(דבד[[#This Row],[CycleNumber]]&gt;3,IF(דבד[[#This Row],[d_n]]=0,"",דבד[[#This Row],[b_n]]-E453=E453-E452)),1,""),"")</f>
        <v/>
      </c>
      <c r="R454" t="str">
        <f>IF(IFERROR(LOOKUP(דבד[[#This Row],[ClientID]],קביעויות[דילוג בתוך דילוג]),FALSE)=דבד[[#This Row],[ClientID]],1,"")</f>
        <v/>
      </c>
    </row>
    <row r="455" spans="1:18" x14ac:dyDescent="0.25">
      <c r="A455" t="s">
        <v>37</v>
      </c>
      <c r="B455">
        <v>5</v>
      </c>
      <c r="C455">
        <v>27</v>
      </c>
      <c r="D455">
        <f>דבד[[#This Row],[LengthofCycle]]+1</f>
        <v>28</v>
      </c>
      <c r="E455">
        <f>IF(דבד[[#This Row],[CycleNumber]]&gt;1,דבד[[#This Row],[LengthofCycle]]-C454,"")</f>
        <v>1</v>
      </c>
      <c r="F455">
        <f>IF(דבד[[#This Row],[CycleNumber]]&gt;2,דבד[[#This Row],[b_n]]-E454,"")</f>
        <v>4</v>
      </c>
      <c r="G455" t="str">
        <f>IF(דבד[[#This Row],[הפרש דילוג אחרון שנקבע]]&lt;&gt;"",D454+E454+דבד[[#This Row],[הפרש דילוג אחרון שנקבע]],"")</f>
        <v/>
      </c>
      <c r="H455" t="str">
        <f>IF(AND(דבד[[#This Row],[מחזור פעילות]]&lt;&gt;"",דבד[[#This Row],[מחזור פעילות]]&lt;4,דבד[[#This Row],[CycleNumber]]&lt;B456),IF(G456=D456,1,0),"")</f>
        <v/>
      </c>
      <c r="I455" t="str">
        <f>IF(דבד[[#This Row],[CycleNumber]]&gt;B454,IF(דבד[[#This Row],[נשמר הדילוג?]]&lt;&gt;"",דבד[[#This Row],[נשמר הדילוג?]],I454),"")</f>
        <v/>
      </c>
      <c r="J455" t="str">
        <f>IF(דבד[[#This Row],[נשמר הדילוג?]]&lt;&gt;"",1,IF(AND(J454&lt;&gt;"",דבד[[#This Row],[CycleNumber]]&gt;B454,J454&lt;&gt;4),IF(דבד[[#This Row],[f_n]]=דבד[[#This Row],[עד ועד]],1,J454+1),""))</f>
        <v/>
      </c>
      <c r="K455" t="str">
        <f>IF(AND(דבד[[#This Row],[מחזור פעילות]]=1,OR(J454="",דבד[[#This Row],[נשמר הדילוג?]]&lt;&gt;"")),1,IF(דבד[[#This Row],[מחזור פעילות]]&lt;&gt;"",K454+1,""))</f>
        <v/>
      </c>
      <c r="L455" t="str">
        <f>IF(דבד[[#This Row],[מחזור פעילות]]&lt;4,1,"")</f>
        <v/>
      </c>
      <c r="M455" t="str">
        <f>IF(AND(דבד[[#This Row],[ספירת משך וסת]]&lt;&gt;"",דבד[[#This Row],[מחזור פעילות]]&lt;4,OR(דבד[[#This Row],[CycleNumber]]&gt;B456,B456="")),דבד[[#This Row],[ספירת משך וסת]],"")</f>
        <v/>
      </c>
      <c r="N455" t="str">
        <f>IF(AND(דבד[[#This Row],[נשמר הדילוג?]]&lt;&gt;"",J454&lt;&gt;""),1,"")</f>
        <v/>
      </c>
      <c r="P455" t="str">
        <f>IF(דבד[[#This Row],[קביעת דילוג]]=1,דבד[[#This Row],[d_n]],"")</f>
        <v/>
      </c>
      <c r="Q455" t="str">
        <f>IFERROR(IF(AND(דבד[[#This Row],[CycleNumber]]&gt;3,IF(דבד[[#This Row],[d_n]]=0,"",דבד[[#This Row],[b_n]]-E454=E454-E453)),1,""),"")</f>
        <v/>
      </c>
      <c r="R455" t="str">
        <f>IF(IFERROR(LOOKUP(דבד[[#This Row],[ClientID]],קביעויות[דילוג בתוך דילוג]),FALSE)=דבד[[#This Row],[ClientID]],1,"")</f>
        <v/>
      </c>
    </row>
    <row r="456" spans="1:18" x14ac:dyDescent="0.25">
      <c r="A456" t="s">
        <v>37</v>
      </c>
      <c r="B456">
        <v>6</v>
      </c>
      <c r="C456">
        <v>27</v>
      </c>
      <c r="D456">
        <f>דבד[[#This Row],[LengthofCycle]]+1</f>
        <v>28</v>
      </c>
      <c r="E456">
        <f>IF(דבד[[#This Row],[CycleNumber]]&gt;1,דבד[[#This Row],[LengthofCycle]]-C455,"")</f>
        <v>0</v>
      </c>
      <c r="F456">
        <f>IF(דבד[[#This Row],[CycleNumber]]&gt;2,דבד[[#This Row],[b_n]]-E455,"")</f>
        <v>-1</v>
      </c>
      <c r="G456" t="str">
        <f>IF(דבד[[#This Row],[הפרש דילוג אחרון שנקבע]]&lt;&gt;"",D455+E455+דבד[[#This Row],[הפרש דילוג אחרון שנקבע]],"")</f>
        <v/>
      </c>
      <c r="H456" t="str">
        <f>IF(AND(דבד[[#This Row],[מחזור פעילות]]&lt;&gt;"",דבד[[#This Row],[מחזור פעילות]]&lt;4,דבד[[#This Row],[CycleNumber]]&lt;B457),IF(G457=D457,1,0),"")</f>
        <v/>
      </c>
      <c r="I456" t="str">
        <f>IF(דבד[[#This Row],[CycleNumber]]&gt;B455,IF(דבד[[#This Row],[נשמר הדילוג?]]&lt;&gt;"",דבד[[#This Row],[נשמר הדילוג?]],I455),"")</f>
        <v/>
      </c>
      <c r="J456" t="str">
        <f>IF(דבד[[#This Row],[נשמר הדילוג?]]&lt;&gt;"",1,IF(AND(J455&lt;&gt;"",דבד[[#This Row],[CycleNumber]]&gt;B455,J455&lt;&gt;4),IF(דבד[[#This Row],[f_n]]=דבד[[#This Row],[עד ועד]],1,J455+1),""))</f>
        <v/>
      </c>
      <c r="K456" t="str">
        <f>IF(AND(דבד[[#This Row],[מחזור פעילות]]=1,OR(J455="",דבד[[#This Row],[נשמר הדילוג?]]&lt;&gt;"")),1,IF(דבד[[#This Row],[מחזור פעילות]]&lt;&gt;"",K455+1,""))</f>
        <v/>
      </c>
      <c r="L456" t="str">
        <f>IF(דבד[[#This Row],[מחזור פעילות]]&lt;4,1,"")</f>
        <v/>
      </c>
      <c r="M456" t="str">
        <f>IF(AND(דבד[[#This Row],[ספירת משך וסת]]&lt;&gt;"",דבד[[#This Row],[מחזור פעילות]]&lt;4,OR(דבד[[#This Row],[CycleNumber]]&gt;B457,B457="")),דבד[[#This Row],[ספירת משך וסת]],"")</f>
        <v/>
      </c>
      <c r="N456" t="str">
        <f>IF(AND(דבד[[#This Row],[נשמר הדילוג?]]&lt;&gt;"",J455&lt;&gt;""),1,"")</f>
        <v/>
      </c>
      <c r="P456" t="str">
        <f>IF(דבד[[#This Row],[קביעת דילוג]]=1,דבד[[#This Row],[d_n]],"")</f>
        <v/>
      </c>
      <c r="Q456" t="str">
        <f>IFERROR(IF(AND(דבד[[#This Row],[CycleNumber]]&gt;3,IF(דבד[[#This Row],[d_n]]=0,"",דבד[[#This Row],[b_n]]-E455=E455-E454)),1,""),"")</f>
        <v/>
      </c>
      <c r="R456" t="str">
        <f>IF(IFERROR(LOOKUP(דבד[[#This Row],[ClientID]],קביעויות[דילוג בתוך דילוג]),FALSE)=דבד[[#This Row],[ClientID]],1,"")</f>
        <v/>
      </c>
    </row>
    <row r="457" spans="1:18" x14ac:dyDescent="0.25">
      <c r="A457" t="s">
        <v>37</v>
      </c>
      <c r="B457">
        <v>7</v>
      </c>
      <c r="C457">
        <v>25</v>
      </c>
      <c r="D457">
        <f>דבד[[#This Row],[LengthofCycle]]+1</f>
        <v>26</v>
      </c>
      <c r="E457">
        <f>IF(דבד[[#This Row],[CycleNumber]]&gt;1,דבד[[#This Row],[LengthofCycle]]-C456,"")</f>
        <v>-2</v>
      </c>
      <c r="F457">
        <f>IF(דבד[[#This Row],[CycleNumber]]&gt;2,דבד[[#This Row],[b_n]]-E456,"")</f>
        <v>-2</v>
      </c>
      <c r="G457" t="str">
        <f>IF(דבד[[#This Row],[הפרש דילוג אחרון שנקבע]]&lt;&gt;"",D456+E456+דבד[[#This Row],[הפרש דילוג אחרון שנקבע]],"")</f>
        <v/>
      </c>
      <c r="H457" t="str">
        <f>IF(AND(דבד[[#This Row],[מחזור פעילות]]&lt;&gt;"",דבד[[#This Row],[מחזור פעילות]]&lt;4,דבד[[#This Row],[CycleNumber]]&lt;B458),IF(G458=D458,1,0),"")</f>
        <v/>
      </c>
      <c r="I457" t="str">
        <f>IF(דבד[[#This Row],[CycleNumber]]&gt;B456,IF(דבד[[#This Row],[נשמר הדילוג?]]&lt;&gt;"",דבד[[#This Row],[נשמר הדילוג?]],I456),"")</f>
        <v/>
      </c>
      <c r="J457" t="str">
        <f>IF(דבד[[#This Row],[נשמר הדילוג?]]&lt;&gt;"",1,IF(AND(J456&lt;&gt;"",דבד[[#This Row],[CycleNumber]]&gt;B456,J456&lt;&gt;4),IF(דבד[[#This Row],[f_n]]=דבד[[#This Row],[עד ועד]],1,J456+1),""))</f>
        <v/>
      </c>
      <c r="K457" t="str">
        <f>IF(AND(דבד[[#This Row],[מחזור פעילות]]=1,OR(J456="",דבד[[#This Row],[נשמר הדילוג?]]&lt;&gt;"")),1,IF(דבד[[#This Row],[מחזור פעילות]]&lt;&gt;"",K456+1,""))</f>
        <v/>
      </c>
      <c r="L457" t="str">
        <f>IF(דבד[[#This Row],[מחזור פעילות]]&lt;4,1,"")</f>
        <v/>
      </c>
      <c r="M457" t="str">
        <f>IF(AND(דבד[[#This Row],[ספירת משך וסת]]&lt;&gt;"",דבד[[#This Row],[מחזור פעילות]]&lt;4,OR(דבד[[#This Row],[CycleNumber]]&gt;B458,B458="")),דבד[[#This Row],[ספירת משך וסת]],"")</f>
        <v/>
      </c>
      <c r="N457" t="str">
        <f>IF(AND(דבד[[#This Row],[נשמר הדילוג?]]&lt;&gt;"",J456&lt;&gt;""),1,"")</f>
        <v/>
      </c>
      <c r="P457" t="str">
        <f>IF(דבד[[#This Row],[קביעת דילוג]]=1,דבד[[#This Row],[d_n]],"")</f>
        <v/>
      </c>
      <c r="Q457" t="str">
        <f>IFERROR(IF(AND(דבד[[#This Row],[CycleNumber]]&gt;3,IF(דבד[[#This Row],[d_n]]=0,"",דבד[[#This Row],[b_n]]-E456=E456-E455)),1,""),"")</f>
        <v/>
      </c>
      <c r="R457" t="str">
        <f>IF(IFERROR(LOOKUP(דבד[[#This Row],[ClientID]],קביעויות[דילוג בתוך דילוג]),FALSE)=דבד[[#This Row],[ClientID]],1,"")</f>
        <v/>
      </c>
    </row>
    <row r="458" spans="1:18" x14ac:dyDescent="0.25">
      <c r="A458" t="s">
        <v>37</v>
      </c>
      <c r="B458">
        <v>8</v>
      </c>
      <c r="C458">
        <v>28</v>
      </c>
      <c r="D458">
        <f>דבד[[#This Row],[LengthofCycle]]+1</f>
        <v>29</v>
      </c>
      <c r="E458">
        <f>IF(דבד[[#This Row],[CycleNumber]]&gt;1,דבד[[#This Row],[LengthofCycle]]-C457,"")</f>
        <v>3</v>
      </c>
      <c r="F458">
        <f>IF(דבד[[#This Row],[CycleNumber]]&gt;2,דבד[[#This Row],[b_n]]-E457,"")</f>
        <v>5</v>
      </c>
      <c r="G458" t="str">
        <f>IF(דבד[[#This Row],[הפרש דילוג אחרון שנקבע]]&lt;&gt;"",D457+E457+דבד[[#This Row],[הפרש דילוג אחרון שנקבע]],"")</f>
        <v/>
      </c>
      <c r="H458" t="str">
        <f>IF(AND(דבד[[#This Row],[מחזור פעילות]]&lt;&gt;"",דבד[[#This Row],[מחזור פעילות]]&lt;4,דבד[[#This Row],[CycleNumber]]&lt;B459),IF(G459=D459,1,0),"")</f>
        <v/>
      </c>
      <c r="I458" t="str">
        <f>IF(דבד[[#This Row],[CycleNumber]]&gt;B457,IF(דבד[[#This Row],[נשמר הדילוג?]]&lt;&gt;"",דבד[[#This Row],[נשמר הדילוג?]],I457),"")</f>
        <v/>
      </c>
      <c r="J458" t="str">
        <f>IF(דבד[[#This Row],[נשמר הדילוג?]]&lt;&gt;"",1,IF(AND(J457&lt;&gt;"",דבד[[#This Row],[CycleNumber]]&gt;B457,J457&lt;&gt;4),IF(דבד[[#This Row],[f_n]]=דבד[[#This Row],[עד ועד]],1,J457+1),""))</f>
        <v/>
      </c>
      <c r="K458" t="str">
        <f>IF(AND(דבד[[#This Row],[מחזור פעילות]]=1,OR(J457="",דבד[[#This Row],[נשמר הדילוג?]]&lt;&gt;"")),1,IF(דבד[[#This Row],[מחזור פעילות]]&lt;&gt;"",K457+1,""))</f>
        <v/>
      </c>
      <c r="L458" t="str">
        <f>IF(דבד[[#This Row],[מחזור פעילות]]&lt;4,1,"")</f>
        <v/>
      </c>
      <c r="M458" t="str">
        <f>IF(AND(דבד[[#This Row],[ספירת משך וסת]]&lt;&gt;"",דבד[[#This Row],[מחזור פעילות]]&lt;4,OR(דבד[[#This Row],[CycleNumber]]&gt;B459,B459="")),דבד[[#This Row],[ספירת משך וסת]],"")</f>
        <v/>
      </c>
      <c r="N458" t="str">
        <f>IF(AND(דבד[[#This Row],[נשמר הדילוג?]]&lt;&gt;"",J457&lt;&gt;""),1,"")</f>
        <v/>
      </c>
      <c r="P458" t="str">
        <f>IF(דבד[[#This Row],[קביעת דילוג]]=1,דבד[[#This Row],[d_n]],"")</f>
        <v/>
      </c>
      <c r="Q458" t="str">
        <f>IFERROR(IF(AND(דבד[[#This Row],[CycleNumber]]&gt;3,IF(דבד[[#This Row],[d_n]]=0,"",דבד[[#This Row],[b_n]]-E457=E457-E456)),1,""),"")</f>
        <v/>
      </c>
      <c r="R458" t="str">
        <f>IF(IFERROR(LOOKUP(דבד[[#This Row],[ClientID]],קביעויות[דילוג בתוך דילוג]),FALSE)=דבד[[#This Row],[ClientID]],1,"")</f>
        <v/>
      </c>
    </row>
    <row r="459" spans="1:18" x14ac:dyDescent="0.25">
      <c r="A459" t="s">
        <v>37</v>
      </c>
      <c r="B459">
        <v>9</v>
      </c>
      <c r="C459">
        <v>26</v>
      </c>
      <c r="D459">
        <f>דבד[[#This Row],[LengthofCycle]]+1</f>
        <v>27</v>
      </c>
      <c r="E459">
        <f>IF(דבד[[#This Row],[CycleNumber]]&gt;1,דבד[[#This Row],[LengthofCycle]]-C458,"")</f>
        <v>-2</v>
      </c>
      <c r="F459">
        <f>IF(דבד[[#This Row],[CycleNumber]]&gt;2,דבד[[#This Row],[b_n]]-E458,"")</f>
        <v>-5</v>
      </c>
      <c r="G459" t="str">
        <f>IF(דבד[[#This Row],[הפרש דילוג אחרון שנקבע]]&lt;&gt;"",D458+E458+דבד[[#This Row],[הפרש דילוג אחרון שנקבע]],"")</f>
        <v/>
      </c>
      <c r="H459" t="str">
        <f>IF(AND(דבד[[#This Row],[מחזור פעילות]]&lt;&gt;"",דבד[[#This Row],[מחזור פעילות]]&lt;4,דבד[[#This Row],[CycleNumber]]&lt;B460),IF(G460=D460,1,0),"")</f>
        <v/>
      </c>
      <c r="I459" t="str">
        <f>IF(דבד[[#This Row],[CycleNumber]]&gt;B458,IF(דבד[[#This Row],[נשמר הדילוג?]]&lt;&gt;"",דבד[[#This Row],[נשמר הדילוג?]],I458),"")</f>
        <v/>
      </c>
      <c r="J459" t="str">
        <f>IF(דבד[[#This Row],[נשמר הדילוג?]]&lt;&gt;"",1,IF(AND(J458&lt;&gt;"",דבד[[#This Row],[CycleNumber]]&gt;B458,J458&lt;&gt;4),IF(דבד[[#This Row],[f_n]]=דבד[[#This Row],[עד ועד]],1,J458+1),""))</f>
        <v/>
      </c>
      <c r="K459" t="str">
        <f>IF(AND(דבד[[#This Row],[מחזור פעילות]]=1,OR(J458="",דבד[[#This Row],[נשמר הדילוג?]]&lt;&gt;"")),1,IF(דבד[[#This Row],[מחזור פעילות]]&lt;&gt;"",K458+1,""))</f>
        <v/>
      </c>
      <c r="L459" t="str">
        <f>IF(דבד[[#This Row],[מחזור פעילות]]&lt;4,1,"")</f>
        <v/>
      </c>
      <c r="M459" t="str">
        <f>IF(AND(דבד[[#This Row],[ספירת משך וסת]]&lt;&gt;"",דבד[[#This Row],[מחזור פעילות]]&lt;4,OR(דבד[[#This Row],[CycleNumber]]&gt;B460,B460="")),דבד[[#This Row],[ספירת משך וסת]],"")</f>
        <v/>
      </c>
      <c r="N459" t="str">
        <f>IF(AND(דבד[[#This Row],[נשמר הדילוג?]]&lt;&gt;"",J458&lt;&gt;""),1,"")</f>
        <v/>
      </c>
      <c r="P459" t="str">
        <f>IF(דבד[[#This Row],[קביעת דילוג]]=1,דבד[[#This Row],[d_n]],"")</f>
        <v/>
      </c>
      <c r="Q459" t="str">
        <f>IFERROR(IF(AND(דבד[[#This Row],[CycleNumber]]&gt;3,IF(דבד[[#This Row],[d_n]]=0,"",דבד[[#This Row],[b_n]]-E458=E458-E457)),1,""),"")</f>
        <v/>
      </c>
      <c r="R459" t="str">
        <f>IF(IFERROR(LOOKUP(דבד[[#This Row],[ClientID]],קביעויות[דילוג בתוך דילוג]),FALSE)=דבד[[#This Row],[ClientID]],1,"")</f>
        <v/>
      </c>
    </row>
    <row r="460" spans="1:18" x14ac:dyDescent="0.25">
      <c r="A460" t="s">
        <v>37</v>
      </c>
      <c r="B460">
        <v>10</v>
      </c>
      <c r="C460">
        <v>26</v>
      </c>
      <c r="D460">
        <f>דבד[[#This Row],[LengthofCycle]]+1</f>
        <v>27</v>
      </c>
      <c r="E460">
        <f>IF(דבד[[#This Row],[CycleNumber]]&gt;1,דבד[[#This Row],[LengthofCycle]]-C459,"")</f>
        <v>0</v>
      </c>
      <c r="F460">
        <f>IF(דבד[[#This Row],[CycleNumber]]&gt;2,דבד[[#This Row],[b_n]]-E459,"")</f>
        <v>2</v>
      </c>
      <c r="G460" t="str">
        <f>IF(דבד[[#This Row],[הפרש דילוג אחרון שנקבע]]&lt;&gt;"",D459+E459+דבד[[#This Row],[הפרש דילוג אחרון שנקבע]],"")</f>
        <v/>
      </c>
      <c r="H460" t="str">
        <f>IF(AND(דבד[[#This Row],[מחזור פעילות]]&lt;&gt;"",דבד[[#This Row],[מחזור פעילות]]&lt;4,דבד[[#This Row],[CycleNumber]]&lt;B461),IF(G461=D461,1,0),"")</f>
        <v/>
      </c>
      <c r="I460" t="str">
        <f>IF(דבד[[#This Row],[CycleNumber]]&gt;B459,IF(דבד[[#This Row],[נשמר הדילוג?]]&lt;&gt;"",דבד[[#This Row],[נשמר הדילוג?]],I459),"")</f>
        <v/>
      </c>
      <c r="J460" t="str">
        <f>IF(דבד[[#This Row],[נשמר הדילוג?]]&lt;&gt;"",1,IF(AND(J459&lt;&gt;"",דבד[[#This Row],[CycleNumber]]&gt;B459,J459&lt;&gt;4),IF(דבד[[#This Row],[f_n]]=דבד[[#This Row],[עד ועד]],1,J459+1),""))</f>
        <v/>
      </c>
      <c r="K460" t="str">
        <f>IF(AND(דבד[[#This Row],[מחזור פעילות]]=1,OR(J459="",דבד[[#This Row],[נשמר הדילוג?]]&lt;&gt;"")),1,IF(דבד[[#This Row],[מחזור פעילות]]&lt;&gt;"",K459+1,""))</f>
        <v/>
      </c>
      <c r="L460" t="str">
        <f>IF(דבד[[#This Row],[מחזור פעילות]]&lt;4,1,"")</f>
        <v/>
      </c>
      <c r="M460" t="str">
        <f>IF(AND(דבד[[#This Row],[ספירת משך וסת]]&lt;&gt;"",דבד[[#This Row],[מחזור פעילות]]&lt;4,OR(דבד[[#This Row],[CycleNumber]]&gt;B461,B461="")),דבד[[#This Row],[ספירת משך וסת]],"")</f>
        <v/>
      </c>
      <c r="N460" t="str">
        <f>IF(AND(דבד[[#This Row],[נשמר הדילוג?]]&lt;&gt;"",J459&lt;&gt;""),1,"")</f>
        <v/>
      </c>
      <c r="P460" t="str">
        <f>IF(דבד[[#This Row],[קביעת דילוג]]=1,דבד[[#This Row],[d_n]],"")</f>
        <v/>
      </c>
      <c r="Q460" t="str">
        <f>IFERROR(IF(AND(דבד[[#This Row],[CycleNumber]]&gt;3,IF(דבד[[#This Row],[d_n]]=0,"",דבד[[#This Row],[b_n]]-E459=E459-E458)),1,""),"")</f>
        <v/>
      </c>
      <c r="R460" t="str">
        <f>IF(IFERROR(LOOKUP(דבד[[#This Row],[ClientID]],קביעויות[דילוג בתוך דילוג]),FALSE)=דבד[[#This Row],[ClientID]],1,"")</f>
        <v/>
      </c>
    </row>
    <row r="461" spans="1:18" x14ac:dyDescent="0.25">
      <c r="A461" t="s">
        <v>37</v>
      </c>
      <c r="B461">
        <v>11</v>
      </c>
      <c r="C461">
        <v>26</v>
      </c>
      <c r="D461">
        <f>דבד[[#This Row],[LengthofCycle]]+1</f>
        <v>27</v>
      </c>
      <c r="E461">
        <f>IF(דבד[[#This Row],[CycleNumber]]&gt;1,דבד[[#This Row],[LengthofCycle]]-C460,"")</f>
        <v>0</v>
      </c>
      <c r="F461">
        <f>IF(דבד[[#This Row],[CycleNumber]]&gt;2,דבד[[#This Row],[b_n]]-E460,"")</f>
        <v>0</v>
      </c>
      <c r="G461" t="str">
        <f>IF(דבד[[#This Row],[הפרש דילוג אחרון שנקבע]]&lt;&gt;"",D460+E460+דבד[[#This Row],[הפרש דילוג אחרון שנקבע]],"")</f>
        <v/>
      </c>
      <c r="H461" t="str">
        <f>IF(AND(דבד[[#This Row],[מחזור פעילות]]&lt;&gt;"",דבד[[#This Row],[מחזור פעילות]]&lt;4,דבד[[#This Row],[CycleNumber]]&lt;B462),IF(G462=D462,1,0),"")</f>
        <v/>
      </c>
      <c r="I461" t="str">
        <f>IF(דבד[[#This Row],[CycleNumber]]&gt;B460,IF(דבד[[#This Row],[נשמר הדילוג?]]&lt;&gt;"",דבד[[#This Row],[נשמר הדילוג?]],I460),"")</f>
        <v/>
      </c>
      <c r="J461" t="str">
        <f>IF(דבד[[#This Row],[נשמר הדילוג?]]&lt;&gt;"",1,IF(AND(J460&lt;&gt;"",דבד[[#This Row],[CycleNumber]]&gt;B460,J460&lt;&gt;4),IF(דבד[[#This Row],[f_n]]=דבד[[#This Row],[עד ועד]],1,J460+1),""))</f>
        <v/>
      </c>
      <c r="K461" t="str">
        <f>IF(AND(דבד[[#This Row],[מחזור פעילות]]=1,OR(J460="",דבד[[#This Row],[נשמר הדילוג?]]&lt;&gt;"")),1,IF(דבד[[#This Row],[מחזור פעילות]]&lt;&gt;"",K460+1,""))</f>
        <v/>
      </c>
      <c r="L461" t="str">
        <f>IF(דבד[[#This Row],[מחזור פעילות]]&lt;4,1,"")</f>
        <v/>
      </c>
      <c r="M461" t="str">
        <f>IF(AND(דבד[[#This Row],[ספירת משך וסת]]&lt;&gt;"",דבד[[#This Row],[מחזור פעילות]]&lt;4,OR(דבד[[#This Row],[CycleNumber]]&gt;B462,B462="")),דבד[[#This Row],[ספירת משך וסת]],"")</f>
        <v/>
      </c>
      <c r="N461" t="str">
        <f>IF(AND(דבד[[#This Row],[נשמר הדילוג?]]&lt;&gt;"",J460&lt;&gt;""),1,"")</f>
        <v/>
      </c>
      <c r="P461" t="str">
        <f>IF(דבד[[#This Row],[קביעת דילוג]]=1,דבד[[#This Row],[d_n]],"")</f>
        <v/>
      </c>
      <c r="Q461" t="str">
        <f>IFERROR(IF(AND(דבד[[#This Row],[CycleNumber]]&gt;3,IF(דבד[[#This Row],[d_n]]=0,"",דבד[[#This Row],[b_n]]-E460=E460-E459)),1,""),"")</f>
        <v/>
      </c>
      <c r="R461" t="str">
        <f>IF(IFERROR(LOOKUP(דבד[[#This Row],[ClientID]],קביעויות[דילוג בתוך דילוג]),FALSE)=דבד[[#This Row],[ClientID]],1,"")</f>
        <v/>
      </c>
    </row>
    <row r="462" spans="1:18" x14ac:dyDescent="0.25">
      <c r="A462" t="s">
        <v>37</v>
      </c>
      <c r="B462">
        <v>12</v>
      </c>
      <c r="C462">
        <v>29</v>
      </c>
      <c r="D462">
        <f>דבד[[#This Row],[LengthofCycle]]+1</f>
        <v>30</v>
      </c>
      <c r="E462">
        <f>IF(דבד[[#This Row],[CycleNumber]]&gt;1,דבד[[#This Row],[LengthofCycle]]-C461,"")</f>
        <v>3</v>
      </c>
      <c r="F462">
        <f>IF(דבד[[#This Row],[CycleNumber]]&gt;2,דבד[[#This Row],[b_n]]-E461,"")</f>
        <v>3</v>
      </c>
      <c r="G462" t="str">
        <f>IF(דבד[[#This Row],[הפרש דילוג אחרון שנקבע]]&lt;&gt;"",D461+E461+דבד[[#This Row],[הפרש דילוג אחרון שנקבע]],"")</f>
        <v/>
      </c>
      <c r="H462" t="str">
        <f>IF(AND(דבד[[#This Row],[מחזור פעילות]]&lt;&gt;"",דבד[[#This Row],[מחזור פעילות]]&lt;4,דבד[[#This Row],[CycleNumber]]&lt;B463),IF(G463=D463,1,0),"")</f>
        <v/>
      </c>
      <c r="I462" t="str">
        <f>IF(דבד[[#This Row],[CycleNumber]]&gt;B461,IF(דבד[[#This Row],[נשמר הדילוג?]]&lt;&gt;"",דבד[[#This Row],[נשמר הדילוג?]],I461),"")</f>
        <v/>
      </c>
      <c r="J462" t="str">
        <f>IF(דבד[[#This Row],[נשמר הדילוג?]]&lt;&gt;"",1,IF(AND(J461&lt;&gt;"",דבד[[#This Row],[CycleNumber]]&gt;B461,J461&lt;&gt;4),IF(דבד[[#This Row],[f_n]]=דבד[[#This Row],[עד ועד]],1,J461+1),""))</f>
        <v/>
      </c>
      <c r="K462" t="str">
        <f>IF(AND(דבד[[#This Row],[מחזור פעילות]]=1,OR(J461="",דבד[[#This Row],[נשמר הדילוג?]]&lt;&gt;"")),1,IF(דבד[[#This Row],[מחזור פעילות]]&lt;&gt;"",K461+1,""))</f>
        <v/>
      </c>
      <c r="L462" t="str">
        <f>IF(דבד[[#This Row],[מחזור פעילות]]&lt;4,1,"")</f>
        <v/>
      </c>
      <c r="M462" t="str">
        <f>IF(AND(דבד[[#This Row],[ספירת משך וסת]]&lt;&gt;"",דבד[[#This Row],[מחזור פעילות]]&lt;4,OR(דבד[[#This Row],[CycleNumber]]&gt;B463,B463="")),דבד[[#This Row],[ספירת משך וסת]],"")</f>
        <v/>
      </c>
      <c r="N462" t="str">
        <f>IF(AND(דבד[[#This Row],[נשמר הדילוג?]]&lt;&gt;"",J461&lt;&gt;""),1,"")</f>
        <v/>
      </c>
      <c r="P462" t="str">
        <f>IF(דבד[[#This Row],[קביעת דילוג]]=1,דבד[[#This Row],[d_n]],"")</f>
        <v/>
      </c>
      <c r="Q462" t="str">
        <f>IFERROR(IF(AND(דבד[[#This Row],[CycleNumber]]&gt;3,IF(דבד[[#This Row],[d_n]]=0,"",דבד[[#This Row],[b_n]]-E461=E461-E460)),1,""),"")</f>
        <v/>
      </c>
      <c r="R462" t="str">
        <f>IF(IFERROR(LOOKUP(דבד[[#This Row],[ClientID]],קביעויות[דילוג בתוך דילוג]),FALSE)=דבד[[#This Row],[ClientID]],1,"")</f>
        <v/>
      </c>
    </row>
    <row r="463" spans="1:18" x14ac:dyDescent="0.25">
      <c r="A463" t="s">
        <v>37</v>
      </c>
      <c r="B463">
        <v>13</v>
      </c>
      <c r="C463">
        <v>29</v>
      </c>
      <c r="D463">
        <f>דבד[[#This Row],[LengthofCycle]]+1</f>
        <v>30</v>
      </c>
      <c r="E463">
        <f>IF(דבד[[#This Row],[CycleNumber]]&gt;1,דבד[[#This Row],[LengthofCycle]]-C462,"")</f>
        <v>0</v>
      </c>
      <c r="F463">
        <f>IF(דבד[[#This Row],[CycleNumber]]&gt;2,דבד[[#This Row],[b_n]]-E462,"")</f>
        <v>-3</v>
      </c>
      <c r="G463" t="str">
        <f>IF(דבד[[#This Row],[הפרש דילוג אחרון שנקבע]]&lt;&gt;"",D462+E462+דבד[[#This Row],[הפרש דילוג אחרון שנקבע]],"")</f>
        <v/>
      </c>
      <c r="H463" t="str">
        <f>IF(AND(דבד[[#This Row],[מחזור פעילות]]&lt;&gt;"",דבד[[#This Row],[מחזור פעילות]]&lt;4,דבד[[#This Row],[CycleNumber]]&lt;B464),IF(G464=D464,1,0),"")</f>
        <v/>
      </c>
      <c r="I463" t="str">
        <f>IF(דבד[[#This Row],[CycleNumber]]&gt;B462,IF(דבד[[#This Row],[נשמר הדילוג?]]&lt;&gt;"",דבד[[#This Row],[נשמר הדילוג?]],I462),"")</f>
        <v/>
      </c>
      <c r="J463" t="str">
        <f>IF(דבד[[#This Row],[נשמר הדילוג?]]&lt;&gt;"",1,IF(AND(J462&lt;&gt;"",דבד[[#This Row],[CycleNumber]]&gt;B462,J462&lt;&gt;4),IF(דבד[[#This Row],[f_n]]=דבד[[#This Row],[עד ועד]],1,J462+1),""))</f>
        <v/>
      </c>
      <c r="K463" t="str">
        <f>IF(AND(דבד[[#This Row],[מחזור פעילות]]=1,OR(J462="",דבד[[#This Row],[נשמר הדילוג?]]&lt;&gt;"")),1,IF(דבד[[#This Row],[מחזור פעילות]]&lt;&gt;"",K462+1,""))</f>
        <v/>
      </c>
      <c r="L463" t="str">
        <f>IF(דבד[[#This Row],[מחזור פעילות]]&lt;4,1,"")</f>
        <v/>
      </c>
      <c r="M463" t="str">
        <f>IF(AND(דבד[[#This Row],[ספירת משך וסת]]&lt;&gt;"",דבד[[#This Row],[מחזור פעילות]]&lt;4,OR(דבד[[#This Row],[CycleNumber]]&gt;B464,B464="")),דבד[[#This Row],[ספירת משך וסת]],"")</f>
        <v/>
      </c>
      <c r="N463" t="str">
        <f>IF(AND(דבד[[#This Row],[נשמר הדילוג?]]&lt;&gt;"",J462&lt;&gt;""),1,"")</f>
        <v/>
      </c>
      <c r="P463" t="str">
        <f>IF(דבד[[#This Row],[קביעת דילוג]]=1,דבד[[#This Row],[d_n]],"")</f>
        <v/>
      </c>
      <c r="Q463" t="str">
        <f>IFERROR(IF(AND(דבד[[#This Row],[CycleNumber]]&gt;3,IF(דבד[[#This Row],[d_n]]=0,"",דבד[[#This Row],[b_n]]-E462=E462-E461)),1,""),"")</f>
        <v/>
      </c>
      <c r="R463" t="str">
        <f>IF(IFERROR(LOOKUP(דבד[[#This Row],[ClientID]],קביעויות[דילוג בתוך דילוג]),FALSE)=דבד[[#This Row],[ClientID]],1,"")</f>
        <v/>
      </c>
    </row>
    <row r="464" spans="1:18" x14ac:dyDescent="0.25">
      <c r="A464" t="s">
        <v>3</v>
      </c>
      <c r="B464">
        <v>1</v>
      </c>
      <c r="C464">
        <v>28</v>
      </c>
      <c r="D464">
        <f>דבד[[#This Row],[LengthofCycle]]+1</f>
        <v>29</v>
      </c>
      <c r="E464" t="str">
        <f>IF(דבד[[#This Row],[CycleNumber]]&gt;1,דבד[[#This Row],[LengthofCycle]]-C463,"")</f>
        <v/>
      </c>
      <c r="F464" t="str">
        <f>IF(דבד[[#This Row],[CycleNumber]]&gt;2,דבד[[#This Row],[b_n]]-E463,"")</f>
        <v/>
      </c>
      <c r="G464" t="str">
        <f>IF(דבד[[#This Row],[הפרש דילוג אחרון שנקבע]]&lt;&gt;"",D463+E463+דבד[[#This Row],[הפרש דילוג אחרון שנקבע]],"")</f>
        <v/>
      </c>
      <c r="H464" t="str">
        <f>IF(AND(דבד[[#This Row],[מחזור פעילות]]&lt;&gt;"",דבד[[#This Row],[מחזור פעילות]]&lt;4,דבד[[#This Row],[CycleNumber]]&lt;B465),IF(G465=D465,1,0),"")</f>
        <v/>
      </c>
      <c r="I464" t="str">
        <f>IF(דבד[[#This Row],[CycleNumber]]&gt;B463,IF(דבד[[#This Row],[נשמר הדילוג?]]&lt;&gt;"",דבד[[#This Row],[נשמר הדילוג?]],I463),"")</f>
        <v/>
      </c>
      <c r="J464" t="str">
        <f>IF(דבד[[#This Row],[נשמר הדילוג?]]&lt;&gt;"",1,IF(AND(J463&lt;&gt;"",דבד[[#This Row],[CycleNumber]]&gt;B463,J463&lt;&gt;4),IF(דבד[[#This Row],[f_n]]=דבד[[#This Row],[עד ועד]],1,J463+1),""))</f>
        <v/>
      </c>
      <c r="K464" t="str">
        <f>IF(AND(דבד[[#This Row],[מחזור פעילות]]=1,OR(J463="",דבד[[#This Row],[נשמר הדילוג?]]&lt;&gt;"")),1,IF(דבד[[#This Row],[מחזור פעילות]]&lt;&gt;"",K463+1,""))</f>
        <v/>
      </c>
      <c r="L464" t="str">
        <f>IF(דבד[[#This Row],[מחזור פעילות]]&lt;4,1,"")</f>
        <v/>
      </c>
      <c r="M464" t="str">
        <f>IF(AND(דבד[[#This Row],[ספירת משך וסת]]&lt;&gt;"",דבד[[#This Row],[מחזור פעילות]]&lt;4,OR(דבד[[#This Row],[CycleNumber]]&gt;B465,B465="")),דבד[[#This Row],[ספירת משך וסת]],"")</f>
        <v/>
      </c>
      <c r="N464" t="str">
        <f>IF(AND(דבד[[#This Row],[נשמר הדילוג?]]&lt;&gt;"",J463&lt;&gt;""),1,"")</f>
        <v/>
      </c>
      <c r="O464" t="str">
        <f>IF(AND(דבד[[#This Row],[מחזור פעילות]]&lt;&gt;"",דבד[[#This Row],[עד ועד]]=D463,D463=D462),1,"")</f>
        <v/>
      </c>
      <c r="P464" t="str">
        <f>IF(דבד[[#This Row],[קביעת דילוג]]=1,דבד[[#This Row],[d_n]],"")</f>
        <v/>
      </c>
      <c r="Q464" t="str">
        <f>IFERROR(IF(AND(דבד[[#This Row],[CycleNumber]]&gt;3,IF(דבד[[#This Row],[d_n]]=0,"",דבד[[#This Row],[b_n]]-E463=E463-E462)),1,""),"")</f>
        <v/>
      </c>
      <c r="R464">
        <f>IF(IFERROR(LOOKUP(דבד[[#This Row],[ClientID]],קביעויות[דילוג בתוך דילוג]),FALSE)=דבד[[#This Row],[ClientID]],1,"")</f>
        <v>1</v>
      </c>
    </row>
    <row r="465" spans="1:18" x14ac:dyDescent="0.25">
      <c r="A465" t="s">
        <v>3</v>
      </c>
      <c r="B465">
        <v>2</v>
      </c>
      <c r="C465">
        <v>26</v>
      </c>
      <c r="D465">
        <f>דבד[[#This Row],[LengthofCycle]]+1</f>
        <v>27</v>
      </c>
      <c r="E465">
        <f>IF(דבד[[#This Row],[CycleNumber]]&gt;1,דבד[[#This Row],[LengthofCycle]]-C464,"")</f>
        <v>-2</v>
      </c>
      <c r="F465" t="str">
        <f>IF(דבד[[#This Row],[CycleNumber]]&gt;2,דבד[[#This Row],[b_n]]-E464,"")</f>
        <v/>
      </c>
      <c r="G465" t="str">
        <f>IF(דבד[[#This Row],[הפרש דילוג אחרון שנקבע]]&lt;&gt;"",D464+E464+דבד[[#This Row],[הפרש דילוג אחרון שנקבע]],"")</f>
        <v/>
      </c>
      <c r="H465" t="str">
        <f>IF(AND(דבד[[#This Row],[מחזור פעילות]]&lt;&gt;"",דבד[[#This Row],[מחזור פעילות]]&lt;4,דבד[[#This Row],[CycleNumber]]&lt;B466),IF(G466=D466,1,0),"")</f>
        <v/>
      </c>
      <c r="I465" t="str">
        <f>IF(דבד[[#This Row],[CycleNumber]]&gt;B464,IF(דבד[[#This Row],[נשמר הדילוג?]]&lt;&gt;"",דבד[[#This Row],[נשמר הדילוג?]],I464),"")</f>
        <v/>
      </c>
      <c r="J465" t="str">
        <f>IF(דבד[[#This Row],[נשמר הדילוג?]]&lt;&gt;"",1,IF(AND(J464&lt;&gt;"",דבד[[#This Row],[CycleNumber]]&gt;B464,J464&lt;&gt;4),IF(דבד[[#This Row],[f_n]]=דבד[[#This Row],[עד ועד]],1,J464+1),""))</f>
        <v/>
      </c>
      <c r="K465" t="str">
        <f>IF(AND(דבד[[#This Row],[מחזור פעילות]]=1,OR(J464="",דבד[[#This Row],[נשמר הדילוג?]]&lt;&gt;"")),1,IF(דבד[[#This Row],[מחזור פעילות]]&lt;&gt;"",K464+1,""))</f>
        <v/>
      </c>
      <c r="L465" t="str">
        <f>IF(דבד[[#This Row],[מחזור פעילות]]&lt;4,1,"")</f>
        <v/>
      </c>
      <c r="M465" t="str">
        <f>IF(AND(דבד[[#This Row],[ספירת משך וסת]]&lt;&gt;"",דבד[[#This Row],[מחזור פעילות]]&lt;4,OR(דבד[[#This Row],[CycleNumber]]&gt;B466,B466="")),דבד[[#This Row],[ספירת משך וסת]],"")</f>
        <v/>
      </c>
      <c r="N465" t="str">
        <f>IF(AND(דבד[[#This Row],[נשמר הדילוג?]]&lt;&gt;"",J464&lt;&gt;""),1,"")</f>
        <v/>
      </c>
      <c r="O465" t="str">
        <f>IF(AND(דבד[[#This Row],[מחזור פעילות]]&lt;&gt;"",דבד[[#This Row],[עד ועד]]=D464,D464=D463),1,"")</f>
        <v/>
      </c>
      <c r="P465" t="str">
        <f>IF(דבד[[#This Row],[קביעת דילוג]]=1,דבד[[#This Row],[d_n]],"")</f>
        <v/>
      </c>
      <c r="Q465" t="str">
        <f>IFERROR(IF(AND(דבד[[#This Row],[CycleNumber]]&gt;3,IF(דבד[[#This Row],[d_n]]=0,"",דבד[[#This Row],[b_n]]-E464=E464-E463)),1,""),"")</f>
        <v/>
      </c>
      <c r="R465">
        <f>IF(IFERROR(LOOKUP(דבד[[#This Row],[ClientID]],קביעויות[דילוג בתוך דילוג]),FALSE)=דבד[[#This Row],[ClientID]],1,"")</f>
        <v>1</v>
      </c>
    </row>
    <row r="466" spans="1:18" x14ac:dyDescent="0.25">
      <c r="A466" t="s">
        <v>3</v>
      </c>
      <c r="B466">
        <v>3</v>
      </c>
      <c r="C466">
        <v>25</v>
      </c>
      <c r="D466">
        <f>דבד[[#This Row],[LengthofCycle]]+1</f>
        <v>26</v>
      </c>
      <c r="E466">
        <f>IF(דבד[[#This Row],[CycleNumber]]&gt;1,דבד[[#This Row],[LengthofCycle]]-C465,"")</f>
        <v>-1</v>
      </c>
      <c r="F466">
        <f>IF(דבד[[#This Row],[CycleNumber]]&gt;2,דבד[[#This Row],[b_n]]-E465,"")</f>
        <v>1</v>
      </c>
      <c r="G466" t="str">
        <f>IF(דבד[[#This Row],[הפרש דילוג אחרון שנקבע]]&lt;&gt;"",D465+E465+דבד[[#This Row],[הפרש דילוג אחרון שנקבע]],"")</f>
        <v/>
      </c>
      <c r="H466" t="str">
        <f>IF(AND(דבד[[#This Row],[מחזור פעילות]]&lt;&gt;"",דבד[[#This Row],[מחזור פעילות]]&lt;4,דבד[[#This Row],[CycleNumber]]&lt;B467),IF(G467=D467,1,0),"")</f>
        <v/>
      </c>
      <c r="I466" t="str">
        <f>IF(דבד[[#This Row],[CycleNumber]]&gt;B465,IF(דבד[[#This Row],[נשמר הדילוג?]]&lt;&gt;"",דבד[[#This Row],[נשמר הדילוג?]],I465),"")</f>
        <v/>
      </c>
      <c r="J466" t="str">
        <f>IF(דבד[[#This Row],[נשמר הדילוג?]]&lt;&gt;"",1,IF(AND(J465&lt;&gt;"",דבד[[#This Row],[CycleNumber]]&gt;B465,J465&lt;&gt;4),IF(דבד[[#This Row],[f_n]]=דבד[[#This Row],[עד ועד]],1,J465+1),""))</f>
        <v/>
      </c>
      <c r="K466" t="str">
        <f>IF(AND(דבד[[#This Row],[מחזור פעילות]]=1,OR(J465="",דבד[[#This Row],[נשמר הדילוג?]]&lt;&gt;"")),1,IF(דבד[[#This Row],[מחזור פעילות]]&lt;&gt;"",K465+1,""))</f>
        <v/>
      </c>
      <c r="L466" t="str">
        <f>IF(דבד[[#This Row],[מחזור פעילות]]&lt;4,1,"")</f>
        <v/>
      </c>
      <c r="M466" t="str">
        <f>IF(AND(דבד[[#This Row],[ספירת משך וסת]]&lt;&gt;"",דבד[[#This Row],[מחזור פעילות]]&lt;4,OR(דבד[[#This Row],[CycleNumber]]&gt;B467,B467="")),דבד[[#This Row],[ספירת משך וסת]],"")</f>
        <v/>
      </c>
      <c r="N466" t="str">
        <f>IF(AND(דבד[[#This Row],[נשמר הדילוג?]]&lt;&gt;"",J465&lt;&gt;""),1,"")</f>
        <v/>
      </c>
      <c r="O466" t="str">
        <f>IF(AND(דבד[[#This Row],[מחזור פעילות]]&lt;&gt;"",דבד[[#This Row],[עד ועד]]=D465,D465=D464),1,"")</f>
        <v/>
      </c>
      <c r="P466" t="str">
        <f>IF(דבד[[#This Row],[קביעת דילוג]]=1,דבד[[#This Row],[d_n]],"")</f>
        <v/>
      </c>
      <c r="Q466" t="str">
        <f>IFERROR(IF(AND(דבד[[#This Row],[CycleNumber]]&gt;3,IF(דבד[[#This Row],[d_n]]=0,"",דבד[[#This Row],[b_n]]-E465=E465-E464)),1,""),"")</f>
        <v/>
      </c>
      <c r="R466">
        <f>IF(IFERROR(LOOKUP(דבד[[#This Row],[ClientID]],קביעויות[דילוג בתוך דילוג]),FALSE)=דבד[[#This Row],[ClientID]],1,"")</f>
        <v>1</v>
      </c>
    </row>
    <row r="467" spans="1:18" x14ac:dyDescent="0.25">
      <c r="A467" t="s">
        <v>3</v>
      </c>
      <c r="B467">
        <v>4</v>
      </c>
      <c r="C467">
        <v>25</v>
      </c>
      <c r="D467">
        <f>דבד[[#This Row],[LengthofCycle]]+1</f>
        <v>26</v>
      </c>
      <c r="E467">
        <f>IF(דבד[[#This Row],[CycleNumber]]&gt;1,דבד[[#This Row],[LengthofCycle]]-C466,"")</f>
        <v>0</v>
      </c>
      <c r="F467">
        <f>IF(דבד[[#This Row],[CycleNumber]]&gt;2,דבד[[#This Row],[b_n]]-E466,"")</f>
        <v>1</v>
      </c>
      <c r="G467">
        <f>IF(דבד[[#This Row],[הפרש דילוג אחרון שנקבע]]&lt;&gt;"",D466+E466+דבד[[#This Row],[הפרש דילוג אחרון שנקבע]],"")</f>
        <v>26</v>
      </c>
      <c r="H467">
        <f>IF(AND(דבד[[#This Row],[מחזור פעילות]]&lt;&gt;"",דבד[[#This Row],[מחזור פעילות]]&lt;4,דבד[[#This Row],[CycleNumber]]&lt;B468),IF(G468=D468,1,0),"")</f>
        <v>0</v>
      </c>
      <c r="I467">
        <f>IF(דבד[[#This Row],[CycleNumber]]&gt;B466,IF(דבד[[#This Row],[נשמר הדילוג?]]&lt;&gt;"",דבד[[#This Row],[נשמר הדילוג?]],I466),"")</f>
        <v>1</v>
      </c>
      <c r="J467">
        <f>IF(דבד[[#This Row],[נשמר הדילוג?]]&lt;&gt;"",1,IF(AND(J466&lt;&gt;"",דבד[[#This Row],[CycleNumber]]&gt;B466,J466&lt;&gt;4),IF(דבד[[#This Row],[f_n]]=דבד[[#This Row],[עד ועד]],1,J466+1),""))</f>
        <v>1</v>
      </c>
      <c r="K467">
        <f>IF(AND(דבד[[#This Row],[מחזור פעילות]]=1,OR(J466="",דבד[[#This Row],[נשמר הדילוג?]]&lt;&gt;"")),1,IF(דבד[[#This Row],[מחזור פעילות]]&lt;&gt;"",K466+1,""))</f>
        <v>1</v>
      </c>
      <c r="L467">
        <f>IF(דבד[[#This Row],[מחזור פעילות]]&lt;4,1,"")</f>
        <v>1</v>
      </c>
      <c r="M467" t="str">
        <f>IF(AND(דבד[[#This Row],[ספירת משך וסת]]&lt;&gt;"",דבד[[#This Row],[מחזור פעילות]]&lt;4,OR(דבד[[#This Row],[CycleNumber]]&gt;B468,B468="")),דבד[[#This Row],[ספירת משך וסת]],"")</f>
        <v/>
      </c>
      <c r="N467" t="str">
        <f>IF(AND(דבד[[#This Row],[נשמר הדילוג?]]&lt;&gt;"",J466&lt;&gt;""),1,"")</f>
        <v/>
      </c>
      <c r="O467" t="str">
        <f>IF(AND(דבד[[#This Row],[מחזור פעילות]]&lt;&gt;"",דבד[[#This Row],[עד ועד]]=D466,D466=D465),1,"")</f>
        <v/>
      </c>
      <c r="P467">
        <f>IF(דבד[[#This Row],[קביעת דילוג]]=1,דבד[[#This Row],[d_n]],"")</f>
        <v>1</v>
      </c>
      <c r="Q467">
        <f>IFERROR(IF(AND(דבד[[#This Row],[CycleNumber]]&gt;3,IF(דבד[[#This Row],[d_n]]=0,"",דבד[[#This Row],[b_n]]-E466=E466-E465)),1,""),"")</f>
        <v>1</v>
      </c>
      <c r="R467">
        <f>IF(IFERROR(LOOKUP(דבד[[#This Row],[ClientID]],קביעויות[דילוג בתוך דילוג]),FALSE)=דבד[[#This Row],[ClientID]],1,"")</f>
        <v>1</v>
      </c>
    </row>
    <row r="468" spans="1:18" x14ac:dyDescent="0.25">
      <c r="A468" t="s">
        <v>3</v>
      </c>
      <c r="B468">
        <v>5</v>
      </c>
      <c r="C468">
        <v>29</v>
      </c>
      <c r="D468">
        <f>דבד[[#This Row],[LengthofCycle]]+1</f>
        <v>30</v>
      </c>
      <c r="E468">
        <f>IF(דבד[[#This Row],[CycleNumber]]&gt;1,דבד[[#This Row],[LengthofCycle]]-C467,"")</f>
        <v>4</v>
      </c>
      <c r="F468">
        <f>IF(דבד[[#This Row],[CycleNumber]]&gt;2,דבד[[#This Row],[b_n]]-E467,"")</f>
        <v>4</v>
      </c>
      <c r="G468">
        <f>IF(דבד[[#This Row],[הפרש דילוג אחרון שנקבע]]&lt;&gt;"",D467+E467+דבד[[#This Row],[הפרש דילוג אחרון שנקבע]],"")</f>
        <v>27</v>
      </c>
      <c r="H468">
        <f>IF(AND(דבד[[#This Row],[מחזור פעילות]]&lt;&gt;"",דבד[[#This Row],[מחזור פעילות]]&lt;4,דבד[[#This Row],[CycleNumber]]&lt;B469),IF(G469=D469,1,0),"")</f>
        <v>0</v>
      </c>
      <c r="I468">
        <f>IF(דבד[[#This Row],[CycleNumber]]&gt;B467,IF(דבד[[#This Row],[נשמר הדילוג?]]&lt;&gt;"",דבד[[#This Row],[נשמר הדילוג?]],I467),"")</f>
        <v>1</v>
      </c>
      <c r="J468">
        <f>IF(דבד[[#This Row],[נשמר הדילוג?]]&lt;&gt;"",1,IF(AND(J467&lt;&gt;"",דבד[[#This Row],[CycleNumber]]&gt;B467,J467&lt;&gt;4),IF(דבד[[#This Row],[f_n]]=דבד[[#This Row],[עד ועד]],1,J467+1),""))</f>
        <v>2</v>
      </c>
      <c r="K468">
        <f>IF(AND(דבד[[#This Row],[מחזור פעילות]]=1,OR(J467="",דבד[[#This Row],[נשמר הדילוג?]]&lt;&gt;"")),1,IF(דבד[[#This Row],[מחזור פעילות]]&lt;&gt;"",K467+1,""))</f>
        <v>2</v>
      </c>
      <c r="L468">
        <f>IF(דבד[[#This Row],[מחזור פעילות]]&lt;4,1,"")</f>
        <v>1</v>
      </c>
      <c r="M468" t="str">
        <f>IF(AND(דבד[[#This Row],[ספירת משך וסת]]&lt;&gt;"",דבד[[#This Row],[מחזור פעילות]]&lt;4,OR(דבד[[#This Row],[CycleNumber]]&gt;B469,B469="")),דבד[[#This Row],[ספירת משך וסת]],"")</f>
        <v/>
      </c>
      <c r="N468" t="str">
        <f>IF(AND(דבד[[#This Row],[נשמר הדילוג?]]&lt;&gt;"",J467&lt;&gt;""),1,"")</f>
        <v/>
      </c>
      <c r="O468" t="str">
        <f>IF(AND(דבד[[#This Row],[מחזור פעילות]]&lt;&gt;"",דבד[[#This Row],[עד ועד]]=D467,D467=D466),1,"")</f>
        <v/>
      </c>
      <c r="P468" t="str">
        <f>IF(דבד[[#This Row],[קביעת דילוג]]=1,דבד[[#This Row],[d_n]],"")</f>
        <v/>
      </c>
      <c r="Q468" t="str">
        <f>IFERROR(IF(AND(דבד[[#This Row],[CycleNumber]]&gt;3,IF(דבד[[#This Row],[d_n]]=0,"",דבד[[#This Row],[b_n]]-E467=E467-E466)),1,""),"")</f>
        <v/>
      </c>
      <c r="R468">
        <f>IF(IFERROR(LOOKUP(דבד[[#This Row],[ClientID]],קביעויות[דילוג בתוך דילוג]),FALSE)=דבד[[#This Row],[ClientID]],1,"")</f>
        <v>1</v>
      </c>
    </row>
    <row r="469" spans="1:18" x14ac:dyDescent="0.25">
      <c r="A469" t="s">
        <v>3</v>
      </c>
      <c r="B469">
        <v>6</v>
      </c>
      <c r="C469">
        <v>29</v>
      </c>
      <c r="D469">
        <f>דבד[[#This Row],[LengthofCycle]]+1</f>
        <v>30</v>
      </c>
      <c r="E469">
        <f>IF(דבד[[#This Row],[CycleNumber]]&gt;1,דבד[[#This Row],[LengthofCycle]]-C468,"")</f>
        <v>0</v>
      </c>
      <c r="F469">
        <f>IF(דבד[[#This Row],[CycleNumber]]&gt;2,דבד[[#This Row],[b_n]]-E468,"")</f>
        <v>-4</v>
      </c>
      <c r="G469">
        <f>IF(דבד[[#This Row],[הפרש דילוג אחרון שנקבע]]&lt;&gt;"",D468+E468+דבד[[#This Row],[הפרש דילוג אחרון שנקבע]],"")</f>
        <v>35</v>
      </c>
      <c r="H469">
        <f>IF(AND(דבד[[#This Row],[מחזור פעילות]]&lt;&gt;"",דבד[[#This Row],[מחזור פעילות]]&lt;4,דבד[[#This Row],[CycleNumber]]&lt;B470),IF(G470=D470,1,0),"")</f>
        <v>0</v>
      </c>
      <c r="I469">
        <f>IF(דבד[[#This Row],[CycleNumber]]&gt;B468,IF(דבד[[#This Row],[נשמר הדילוג?]]&lt;&gt;"",דבד[[#This Row],[נשמר הדילוג?]],I468),"")</f>
        <v>1</v>
      </c>
      <c r="J469">
        <f>IF(דבד[[#This Row],[נשמר הדילוג?]]&lt;&gt;"",1,IF(AND(J468&lt;&gt;"",דבד[[#This Row],[CycleNumber]]&gt;B468,J468&lt;&gt;4),IF(דבד[[#This Row],[f_n]]=דבד[[#This Row],[עד ועד]],1,J468+1),""))</f>
        <v>3</v>
      </c>
      <c r="K469">
        <f>IF(AND(דבד[[#This Row],[מחזור פעילות]]=1,OR(J468="",דבד[[#This Row],[נשמר הדילוג?]]&lt;&gt;"")),1,IF(דבד[[#This Row],[מחזור פעילות]]&lt;&gt;"",K468+1,""))</f>
        <v>3</v>
      </c>
      <c r="L469">
        <f>IF(דבד[[#This Row],[מחזור פעילות]]&lt;4,1,"")</f>
        <v>1</v>
      </c>
      <c r="M469" t="str">
        <f>IF(AND(דבד[[#This Row],[ספירת משך וסת]]&lt;&gt;"",דבד[[#This Row],[מחזור פעילות]]&lt;4,OR(דבד[[#This Row],[CycleNumber]]&gt;B470,B470="")),דבד[[#This Row],[ספירת משך וסת]],"")</f>
        <v/>
      </c>
      <c r="N469" t="str">
        <f>IF(AND(דבד[[#This Row],[נשמר הדילוג?]]&lt;&gt;"",J468&lt;&gt;""),1,"")</f>
        <v/>
      </c>
      <c r="O469" t="str">
        <f>IF(AND(דבד[[#This Row],[מחזור פעילות]]&lt;&gt;"",דבד[[#This Row],[עד ועד]]=D468,D468=D467),1,"")</f>
        <v/>
      </c>
      <c r="P469" t="str">
        <f>IF(דבד[[#This Row],[קביעת דילוג]]=1,דבד[[#This Row],[d_n]],"")</f>
        <v/>
      </c>
      <c r="Q469" t="str">
        <f>IFERROR(IF(AND(דבד[[#This Row],[CycleNumber]]&gt;3,IF(דבד[[#This Row],[d_n]]=0,"",דבד[[#This Row],[b_n]]-E468=E468-E467)),1,""),"")</f>
        <v/>
      </c>
      <c r="R469">
        <f>IF(IFERROR(LOOKUP(דבד[[#This Row],[ClientID]],קביעויות[דילוג בתוך דילוג]),FALSE)=דבד[[#This Row],[ClientID]],1,"")</f>
        <v>1</v>
      </c>
    </row>
    <row r="470" spans="1:18" x14ac:dyDescent="0.25">
      <c r="A470" t="s">
        <v>3</v>
      </c>
      <c r="B470">
        <v>7</v>
      </c>
      <c r="C470">
        <v>28</v>
      </c>
      <c r="D470">
        <f>דבד[[#This Row],[LengthofCycle]]+1</f>
        <v>29</v>
      </c>
      <c r="E470">
        <f>IF(דבד[[#This Row],[CycleNumber]]&gt;1,דבד[[#This Row],[LengthofCycle]]-C469,"")</f>
        <v>-1</v>
      </c>
      <c r="F470">
        <f>IF(דבד[[#This Row],[CycleNumber]]&gt;2,דבד[[#This Row],[b_n]]-E469,"")</f>
        <v>-1</v>
      </c>
      <c r="G470">
        <f>IF(דבד[[#This Row],[הפרש דילוג אחרון שנקבע]]&lt;&gt;"",D469+E469+דבד[[#This Row],[הפרש דילוג אחרון שנקבע]],"")</f>
        <v>31</v>
      </c>
      <c r="H470" t="str">
        <f>IF(AND(דבד[[#This Row],[מחזור פעילות]]&lt;&gt;"",דבד[[#This Row],[מחזור פעילות]]&lt;4,דבד[[#This Row],[CycleNumber]]&lt;B471),IF(G471=D471,1,0),"")</f>
        <v/>
      </c>
      <c r="I470">
        <f>IF(דבד[[#This Row],[CycleNumber]]&gt;B469,IF(דבד[[#This Row],[נשמר הדילוג?]]&lt;&gt;"",דבד[[#This Row],[נשמר הדילוג?]],I469),"")</f>
        <v>1</v>
      </c>
      <c r="J470">
        <f>IF(דבד[[#This Row],[נשמר הדילוג?]]&lt;&gt;"",1,IF(AND(J469&lt;&gt;"",דבד[[#This Row],[CycleNumber]]&gt;B469,J469&lt;&gt;4),IF(דבד[[#This Row],[f_n]]=דבד[[#This Row],[עד ועד]],1,J469+1),""))</f>
        <v>4</v>
      </c>
      <c r="K470">
        <f>IF(AND(דבד[[#This Row],[מחזור פעילות]]=1,OR(J469="",דבד[[#This Row],[נשמר הדילוג?]]&lt;&gt;"")),1,IF(דבד[[#This Row],[מחזור פעילות]]&lt;&gt;"",K469+1,""))</f>
        <v>4</v>
      </c>
      <c r="L470" t="str">
        <f>IF(דבד[[#This Row],[מחזור פעילות]]&lt;4,1,"")</f>
        <v/>
      </c>
      <c r="M470" t="str">
        <f>IF(AND(דבד[[#This Row],[ספירת משך וסת]]&lt;&gt;"",דבד[[#This Row],[מחזור פעילות]]&lt;4,OR(דבד[[#This Row],[CycleNumber]]&gt;B471,B471="")),דבד[[#This Row],[ספירת משך וסת]],"")</f>
        <v/>
      </c>
      <c r="N470" t="str">
        <f>IF(AND(דבד[[#This Row],[נשמר הדילוג?]]&lt;&gt;"",J469&lt;&gt;""),1,"")</f>
        <v/>
      </c>
      <c r="O470" t="str">
        <f>IF(AND(דבד[[#This Row],[מחזור פעילות]]&lt;&gt;"",דבד[[#This Row],[עד ועד]]=D469,D469=D468),1,"")</f>
        <v/>
      </c>
      <c r="P470" t="str">
        <f>IF(דבד[[#This Row],[קביעת דילוג]]=1,דבד[[#This Row],[d_n]],"")</f>
        <v/>
      </c>
      <c r="Q470" t="str">
        <f>IFERROR(IF(AND(דבד[[#This Row],[CycleNumber]]&gt;3,IF(דבד[[#This Row],[d_n]]=0,"",דבד[[#This Row],[b_n]]-E469=E469-E468)),1,""),"")</f>
        <v/>
      </c>
      <c r="R470">
        <f>IF(IFERROR(LOOKUP(דבד[[#This Row],[ClientID]],קביעויות[דילוג בתוך דילוג]),FALSE)=דבד[[#This Row],[ClientID]],1,"")</f>
        <v>1</v>
      </c>
    </row>
    <row r="471" spans="1:18" x14ac:dyDescent="0.25">
      <c r="A471" t="s">
        <v>3</v>
      </c>
      <c r="B471">
        <v>8</v>
      </c>
      <c r="C471">
        <v>24</v>
      </c>
      <c r="D471">
        <f>דבד[[#This Row],[LengthofCycle]]+1</f>
        <v>25</v>
      </c>
      <c r="E471">
        <f>IF(דבד[[#This Row],[CycleNumber]]&gt;1,דבד[[#This Row],[LengthofCycle]]-C470,"")</f>
        <v>-4</v>
      </c>
      <c r="F471">
        <f>IF(דבד[[#This Row],[CycleNumber]]&gt;2,דבד[[#This Row],[b_n]]-E470,"")</f>
        <v>-3</v>
      </c>
      <c r="G471">
        <f>IF(דבד[[#This Row],[הפרש דילוג אחרון שנקבע]]&lt;&gt;"",D470+E470+דבד[[#This Row],[הפרש דילוג אחרון שנקבע]],"")</f>
        <v>29</v>
      </c>
      <c r="H471" t="str">
        <f>IF(AND(דבד[[#This Row],[מחזור פעילות]]&lt;&gt;"",דבד[[#This Row],[מחזור פעילות]]&lt;4,דבד[[#This Row],[CycleNumber]]&lt;B472),IF(G472=D472,1,0),"")</f>
        <v/>
      </c>
      <c r="I471">
        <f>IF(דבד[[#This Row],[CycleNumber]]&gt;B470,IF(דבד[[#This Row],[נשמר הדילוג?]]&lt;&gt;"",דבד[[#This Row],[נשמר הדילוג?]],I470),"")</f>
        <v>1</v>
      </c>
      <c r="J471" t="str">
        <f>IF(דבד[[#This Row],[נשמר הדילוג?]]&lt;&gt;"",1,IF(AND(J470&lt;&gt;"",דבד[[#This Row],[CycleNumber]]&gt;B470,J470&lt;&gt;4),IF(דבד[[#This Row],[f_n]]=דבד[[#This Row],[עד ועד]],1,J470+1),""))</f>
        <v/>
      </c>
      <c r="K471" t="str">
        <f>IF(AND(דבד[[#This Row],[מחזור פעילות]]=1,OR(J470="",דבד[[#This Row],[נשמר הדילוג?]]&lt;&gt;"")),1,IF(דבד[[#This Row],[מחזור פעילות]]&lt;&gt;"",K470+1,""))</f>
        <v/>
      </c>
      <c r="L471" t="str">
        <f>IF(דבד[[#This Row],[מחזור פעילות]]&lt;4,1,"")</f>
        <v/>
      </c>
      <c r="M471" t="str">
        <f>IF(AND(דבד[[#This Row],[ספירת משך וסת]]&lt;&gt;"",דבד[[#This Row],[מחזור פעילות]]&lt;4,OR(דבד[[#This Row],[CycleNumber]]&gt;B472,B472="")),דבד[[#This Row],[ספירת משך וסת]],"")</f>
        <v/>
      </c>
      <c r="N471" t="str">
        <f>IF(AND(דבד[[#This Row],[נשמר הדילוג?]]&lt;&gt;"",J470&lt;&gt;""),1,"")</f>
        <v/>
      </c>
      <c r="O471" t="str">
        <f>IF(AND(דבד[[#This Row],[מחזור פעילות]]&lt;&gt;"",דבד[[#This Row],[עד ועד]]=D470,D470=D469),1,"")</f>
        <v/>
      </c>
      <c r="P471" t="str">
        <f>IF(דבד[[#This Row],[קביעת דילוג]]=1,דבד[[#This Row],[d_n]],"")</f>
        <v/>
      </c>
      <c r="Q471" t="str">
        <f>IFERROR(IF(AND(דבד[[#This Row],[CycleNumber]]&gt;3,IF(דבד[[#This Row],[d_n]]=0,"",דבד[[#This Row],[b_n]]-E470=E470-E469)),1,""),"")</f>
        <v/>
      </c>
      <c r="R471">
        <f>IF(IFERROR(LOOKUP(דבד[[#This Row],[ClientID]],קביעויות[דילוג בתוך דילוג]),FALSE)=דבד[[#This Row],[ClientID]],1,"")</f>
        <v>1</v>
      </c>
    </row>
    <row r="472" spans="1:18" x14ac:dyDescent="0.25">
      <c r="A472" t="s">
        <v>38</v>
      </c>
      <c r="B472">
        <v>1</v>
      </c>
      <c r="C472">
        <v>24</v>
      </c>
      <c r="D472">
        <f>דבד[[#This Row],[LengthofCycle]]+1</f>
        <v>25</v>
      </c>
      <c r="E472" t="str">
        <f>IF(דבד[[#This Row],[CycleNumber]]&gt;1,דבד[[#This Row],[LengthofCycle]]-C471,"")</f>
        <v/>
      </c>
      <c r="F472" t="str">
        <f>IF(דבד[[#This Row],[CycleNumber]]&gt;2,דבד[[#This Row],[b_n]]-E471,"")</f>
        <v/>
      </c>
      <c r="G472" t="str">
        <f>IF(דבד[[#This Row],[הפרש דילוג אחרון שנקבע]]&lt;&gt;"",D471+E471+דבד[[#This Row],[הפרש דילוג אחרון שנקבע]],"")</f>
        <v/>
      </c>
      <c r="H472" t="str">
        <f>IF(AND(דבד[[#This Row],[מחזור פעילות]]&lt;&gt;"",דבד[[#This Row],[מחזור פעילות]]&lt;4,דבד[[#This Row],[CycleNumber]]&lt;B473),IF(G473=D473,1,0),"")</f>
        <v/>
      </c>
      <c r="I472" t="str">
        <f>IF(דבד[[#This Row],[CycleNumber]]&gt;B471,IF(דבד[[#This Row],[נשמר הדילוג?]]&lt;&gt;"",דבד[[#This Row],[נשמר הדילוג?]],I471),"")</f>
        <v/>
      </c>
      <c r="J472" t="str">
        <f>IF(דבד[[#This Row],[נשמר הדילוג?]]&lt;&gt;"",1,IF(AND(J471&lt;&gt;"",דבד[[#This Row],[CycleNumber]]&gt;B471,J471&lt;&gt;4),IF(דבד[[#This Row],[f_n]]=דבד[[#This Row],[עד ועד]],1,J471+1),""))</f>
        <v/>
      </c>
      <c r="K472" t="str">
        <f>IF(AND(דבד[[#This Row],[מחזור פעילות]]=1,OR(J471="",דבד[[#This Row],[נשמר הדילוג?]]&lt;&gt;"")),1,IF(דבד[[#This Row],[מחזור פעילות]]&lt;&gt;"",K471+1,""))</f>
        <v/>
      </c>
      <c r="L472" t="str">
        <f>IF(דבד[[#This Row],[מחזור פעילות]]&lt;4,1,"")</f>
        <v/>
      </c>
      <c r="M472" t="str">
        <f>IF(AND(דבד[[#This Row],[ספירת משך וסת]]&lt;&gt;"",דבד[[#This Row],[מחזור פעילות]]&lt;4,OR(דבד[[#This Row],[CycleNumber]]&gt;B473,B473="")),דבד[[#This Row],[ספירת משך וסת]],"")</f>
        <v/>
      </c>
      <c r="N472" t="str">
        <f>IF(AND(דבד[[#This Row],[נשמר הדילוג?]]&lt;&gt;"",J471&lt;&gt;""),1,"")</f>
        <v/>
      </c>
      <c r="P472" t="str">
        <f>IF(דבד[[#This Row],[קביעת דילוג]]=1,דבד[[#This Row],[d_n]],"")</f>
        <v/>
      </c>
      <c r="Q472" t="str">
        <f>IFERROR(IF(AND(דבד[[#This Row],[CycleNumber]]&gt;3,IF(דבד[[#This Row],[d_n]]=0,"",דבד[[#This Row],[b_n]]-E471=E471-E470)),1,""),"")</f>
        <v/>
      </c>
      <c r="R472" t="str">
        <f>IF(IFERROR(LOOKUP(דבד[[#This Row],[ClientID]],קביעויות[דילוג בתוך דילוג]),FALSE)=דבד[[#This Row],[ClientID]],1,"")</f>
        <v/>
      </c>
    </row>
    <row r="473" spans="1:18" x14ac:dyDescent="0.25">
      <c r="A473" t="s">
        <v>38</v>
      </c>
      <c r="B473">
        <v>2</v>
      </c>
      <c r="C473">
        <v>36</v>
      </c>
      <c r="D473">
        <f>דבד[[#This Row],[LengthofCycle]]+1</f>
        <v>37</v>
      </c>
      <c r="E473">
        <f>IF(דבד[[#This Row],[CycleNumber]]&gt;1,דבד[[#This Row],[LengthofCycle]]-C472,"")</f>
        <v>12</v>
      </c>
      <c r="F473" t="str">
        <f>IF(דבד[[#This Row],[CycleNumber]]&gt;2,דבד[[#This Row],[b_n]]-E472,"")</f>
        <v/>
      </c>
      <c r="G473" t="str">
        <f>IF(דבד[[#This Row],[הפרש דילוג אחרון שנקבע]]&lt;&gt;"",D472+E472+דבד[[#This Row],[הפרש דילוג אחרון שנקבע]],"")</f>
        <v/>
      </c>
      <c r="H473" t="str">
        <f>IF(AND(דבד[[#This Row],[מחזור פעילות]]&lt;&gt;"",דבד[[#This Row],[מחזור פעילות]]&lt;4,דבד[[#This Row],[CycleNumber]]&lt;B474),IF(G474=D474,1,0),"")</f>
        <v/>
      </c>
      <c r="I473" t="str">
        <f>IF(דבד[[#This Row],[CycleNumber]]&gt;B472,IF(דבד[[#This Row],[נשמר הדילוג?]]&lt;&gt;"",דבד[[#This Row],[נשמר הדילוג?]],I472),"")</f>
        <v/>
      </c>
      <c r="J473" t="str">
        <f>IF(דבד[[#This Row],[נשמר הדילוג?]]&lt;&gt;"",1,IF(AND(J472&lt;&gt;"",דבד[[#This Row],[CycleNumber]]&gt;B472,J472&lt;&gt;4),IF(דבד[[#This Row],[f_n]]=דבד[[#This Row],[עד ועד]],1,J472+1),""))</f>
        <v/>
      </c>
      <c r="K473" t="str">
        <f>IF(AND(דבד[[#This Row],[מחזור פעילות]]=1,OR(J472="",דבד[[#This Row],[נשמר הדילוג?]]&lt;&gt;"")),1,IF(דבד[[#This Row],[מחזור פעילות]]&lt;&gt;"",K472+1,""))</f>
        <v/>
      </c>
      <c r="L473" t="str">
        <f>IF(דבד[[#This Row],[מחזור פעילות]]&lt;4,1,"")</f>
        <v/>
      </c>
      <c r="M473" t="str">
        <f>IF(AND(דבד[[#This Row],[ספירת משך וסת]]&lt;&gt;"",דבד[[#This Row],[מחזור פעילות]]&lt;4,OR(דבד[[#This Row],[CycleNumber]]&gt;B474,B474="")),דבד[[#This Row],[ספירת משך וסת]],"")</f>
        <v/>
      </c>
      <c r="N473" t="str">
        <f>IF(AND(דבד[[#This Row],[נשמר הדילוג?]]&lt;&gt;"",J472&lt;&gt;""),1,"")</f>
        <v/>
      </c>
      <c r="P473" t="str">
        <f>IF(דבד[[#This Row],[קביעת דילוג]]=1,דבד[[#This Row],[d_n]],"")</f>
        <v/>
      </c>
      <c r="Q473" t="str">
        <f>IFERROR(IF(AND(דבד[[#This Row],[CycleNumber]]&gt;3,IF(דבד[[#This Row],[d_n]]=0,"",דבד[[#This Row],[b_n]]-E472=E472-E471)),1,""),"")</f>
        <v/>
      </c>
      <c r="R473" t="str">
        <f>IF(IFERROR(LOOKUP(דבד[[#This Row],[ClientID]],קביעויות[דילוג בתוך דילוג]),FALSE)=דבד[[#This Row],[ClientID]],1,"")</f>
        <v/>
      </c>
    </row>
    <row r="474" spans="1:18" x14ac:dyDescent="0.25">
      <c r="A474" t="s">
        <v>38</v>
      </c>
      <c r="B474">
        <v>3</v>
      </c>
      <c r="C474">
        <v>37</v>
      </c>
      <c r="D474">
        <f>דבד[[#This Row],[LengthofCycle]]+1</f>
        <v>38</v>
      </c>
      <c r="E474">
        <f>IF(דבד[[#This Row],[CycleNumber]]&gt;1,דבד[[#This Row],[LengthofCycle]]-C473,"")</f>
        <v>1</v>
      </c>
      <c r="F474">
        <f>IF(דבד[[#This Row],[CycleNumber]]&gt;2,דבד[[#This Row],[b_n]]-E473,"")</f>
        <v>-11</v>
      </c>
      <c r="G474" t="str">
        <f>IF(דבד[[#This Row],[הפרש דילוג אחרון שנקבע]]&lt;&gt;"",D473+E473+דבד[[#This Row],[הפרש דילוג אחרון שנקבע]],"")</f>
        <v/>
      </c>
      <c r="H474" t="str">
        <f>IF(AND(דבד[[#This Row],[מחזור פעילות]]&lt;&gt;"",דבד[[#This Row],[מחזור פעילות]]&lt;4,דבד[[#This Row],[CycleNumber]]&lt;B475),IF(G475=D475,1,0),"")</f>
        <v/>
      </c>
      <c r="I474" t="str">
        <f>IF(דבד[[#This Row],[CycleNumber]]&gt;B473,IF(דבד[[#This Row],[נשמר הדילוג?]]&lt;&gt;"",דבד[[#This Row],[נשמר הדילוג?]],I473),"")</f>
        <v/>
      </c>
      <c r="J474" t="str">
        <f>IF(דבד[[#This Row],[נשמר הדילוג?]]&lt;&gt;"",1,IF(AND(J473&lt;&gt;"",דבד[[#This Row],[CycleNumber]]&gt;B473,J473&lt;&gt;4),IF(דבד[[#This Row],[f_n]]=דבד[[#This Row],[עד ועד]],1,J473+1),""))</f>
        <v/>
      </c>
      <c r="K474" t="str">
        <f>IF(AND(דבד[[#This Row],[מחזור פעילות]]=1,OR(J473="",דבד[[#This Row],[נשמר הדילוג?]]&lt;&gt;"")),1,IF(דבד[[#This Row],[מחזור פעילות]]&lt;&gt;"",K473+1,""))</f>
        <v/>
      </c>
      <c r="L474" t="str">
        <f>IF(דבד[[#This Row],[מחזור פעילות]]&lt;4,1,"")</f>
        <v/>
      </c>
      <c r="M474" t="str">
        <f>IF(AND(דבד[[#This Row],[ספירת משך וסת]]&lt;&gt;"",דבד[[#This Row],[מחזור פעילות]]&lt;4,OR(דבד[[#This Row],[CycleNumber]]&gt;B475,B475="")),דבד[[#This Row],[ספירת משך וסת]],"")</f>
        <v/>
      </c>
      <c r="N474" t="str">
        <f>IF(AND(דבד[[#This Row],[נשמר הדילוג?]]&lt;&gt;"",J473&lt;&gt;""),1,"")</f>
        <v/>
      </c>
      <c r="P474" t="str">
        <f>IF(דבד[[#This Row],[קביעת דילוג]]=1,דבד[[#This Row],[d_n]],"")</f>
        <v/>
      </c>
      <c r="Q474" t="str">
        <f>IFERROR(IF(AND(דבד[[#This Row],[CycleNumber]]&gt;3,IF(דבד[[#This Row],[d_n]]=0,"",דבד[[#This Row],[b_n]]-E473=E473-E472)),1,""),"")</f>
        <v/>
      </c>
      <c r="R474" t="str">
        <f>IF(IFERROR(LOOKUP(דבד[[#This Row],[ClientID]],קביעויות[דילוג בתוך דילוג]),FALSE)=דבד[[#This Row],[ClientID]],1,"")</f>
        <v/>
      </c>
    </row>
    <row r="475" spans="1:18" x14ac:dyDescent="0.25">
      <c r="A475" t="s">
        <v>38</v>
      </c>
      <c r="B475">
        <v>4</v>
      </c>
      <c r="C475">
        <v>34</v>
      </c>
      <c r="D475">
        <f>דבד[[#This Row],[LengthofCycle]]+1</f>
        <v>35</v>
      </c>
      <c r="E475">
        <f>IF(דבד[[#This Row],[CycleNumber]]&gt;1,דבד[[#This Row],[LengthofCycle]]-C474,"")</f>
        <v>-3</v>
      </c>
      <c r="F475">
        <f>IF(דבד[[#This Row],[CycleNumber]]&gt;2,דבד[[#This Row],[b_n]]-E474,"")</f>
        <v>-4</v>
      </c>
      <c r="G475" t="str">
        <f>IF(דבד[[#This Row],[הפרש דילוג אחרון שנקבע]]&lt;&gt;"",D474+E474+דבד[[#This Row],[הפרש דילוג אחרון שנקבע]],"")</f>
        <v/>
      </c>
      <c r="H475" t="str">
        <f>IF(AND(דבד[[#This Row],[מחזור פעילות]]&lt;&gt;"",דבד[[#This Row],[מחזור פעילות]]&lt;4,דבד[[#This Row],[CycleNumber]]&lt;B476),IF(G476=D476,1,0),"")</f>
        <v/>
      </c>
      <c r="I475" t="str">
        <f>IF(דבד[[#This Row],[CycleNumber]]&gt;B474,IF(דבד[[#This Row],[נשמר הדילוג?]]&lt;&gt;"",דבד[[#This Row],[נשמר הדילוג?]],I474),"")</f>
        <v/>
      </c>
      <c r="J475" t="str">
        <f>IF(דבד[[#This Row],[נשמר הדילוג?]]&lt;&gt;"",1,IF(AND(J474&lt;&gt;"",דבד[[#This Row],[CycleNumber]]&gt;B474,J474&lt;&gt;4),IF(דבד[[#This Row],[f_n]]=דבד[[#This Row],[עד ועד]],1,J474+1),""))</f>
        <v/>
      </c>
      <c r="K475" t="str">
        <f>IF(AND(דבד[[#This Row],[מחזור פעילות]]=1,OR(J474="",דבד[[#This Row],[נשמר הדילוג?]]&lt;&gt;"")),1,IF(דבד[[#This Row],[מחזור פעילות]]&lt;&gt;"",K474+1,""))</f>
        <v/>
      </c>
      <c r="L475" t="str">
        <f>IF(דבד[[#This Row],[מחזור פעילות]]&lt;4,1,"")</f>
        <v/>
      </c>
      <c r="M475" t="str">
        <f>IF(AND(דבד[[#This Row],[ספירת משך וסת]]&lt;&gt;"",דבד[[#This Row],[מחזור פעילות]]&lt;4,OR(דבד[[#This Row],[CycleNumber]]&gt;B476,B476="")),דבד[[#This Row],[ספירת משך וסת]],"")</f>
        <v/>
      </c>
      <c r="N475" t="str">
        <f>IF(AND(דבד[[#This Row],[נשמר הדילוג?]]&lt;&gt;"",J474&lt;&gt;""),1,"")</f>
        <v/>
      </c>
      <c r="P475" t="str">
        <f>IF(דבד[[#This Row],[קביעת דילוג]]=1,דבד[[#This Row],[d_n]],"")</f>
        <v/>
      </c>
      <c r="Q475" t="str">
        <f>IFERROR(IF(AND(דבד[[#This Row],[CycleNumber]]&gt;3,IF(דבד[[#This Row],[d_n]]=0,"",דבד[[#This Row],[b_n]]-E474=E474-E473)),1,""),"")</f>
        <v/>
      </c>
      <c r="R475" t="str">
        <f>IF(IFERROR(LOOKUP(דבד[[#This Row],[ClientID]],קביעויות[דילוג בתוך דילוג]),FALSE)=דבד[[#This Row],[ClientID]],1,"")</f>
        <v/>
      </c>
    </row>
    <row r="476" spans="1:18" x14ac:dyDescent="0.25">
      <c r="A476" t="s">
        <v>38</v>
      </c>
      <c r="B476">
        <v>5</v>
      </c>
      <c r="C476">
        <v>30</v>
      </c>
      <c r="D476">
        <f>דבד[[#This Row],[LengthofCycle]]+1</f>
        <v>31</v>
      </c>
      <c r="E476">
        <f>IF(דבד[[#This Row],[CycleNumber]]&gt;1,דבד[[#This Row],[LengthofCycle]]-C475,"")</f>
        <v>-4</v>
      </c>
      <c r="F476">
        <f>IF(דבד[[#This Row],[CycleNumber]]&gt;2,דבד[[#This Row],[b_n]]-E475,"")</f>
        <v>-1</v>
      </c>
      <c r="G476" t="str">
        <f>IF(דבד[[#This Row],[הפרש דילוג אחרון שנקבע]]&lt;&gt;"",D475+E475+דבד[[#This Row],[הפרש דילוג אחרון שנקבע]],"")</f>
        <v/>
      </c>
      <c r="H476" t="str">
        <f>IF(AND(דבד[[#This Row],[מחזור פעילות]]&lt;&gt;"",דבד[[#This Row],[מחזור פעילות]]&lt;4,דבד[[#This Row],[CycleNumber]]&lt;B477),IF(G477=D477,1,0),"")</f>
        <v/>
      </c>
      <c r="I476" t="str">
        <f>IF(דבד[[#This Row],[CycleNumber]]&gt;B475,IF(דבד[[#This Row],[נשמר הדילוג?]]&lt;&gt;"",דבד[[#This Row],[נשמר הדילוג?]],I475),"")</f>
        <v/>
      </c>
      <c r="J476" t="str">
        <f>IF(דבד[[#This Row],[נשמר הדילוג?]]&lt;&gt;"",1,IF(AND(J475&lt;&gt;"",דבד[[#This Row],[CycleNumber]]&gt;B475,J475&lt;&gt;4),IF(דבד[[#This Row],[f_n]]=דבד[[#This Row],[עד ועד]],1,J475+1),""))</f>
        <v/>
      </c>
      <c r="K476" t="str">
        <f>IF(AND(דבד[[#This Row],[מחזור פעילות]]=1,OR(J475="",דבד[[#This Row],[נשמר הדילוג?]]&lt;&gt;"")),1,IF(דבד[[#This Row],[מחזור פעילות]]&lt;&gt;"",K475+1,""))</f>
        <v/>
      </c>
      <c r="L476" t="str">
        <f>IF(דבד[[#This Row],[מחזור פעילות]]&lt;4,1,"")</f>
        <v/>
      </c>
      <c r="M476" t="str">
        <f>IF(AND(דבד[[#This Row],[ספירת משך וסת]]&lt;&gt;"",דבד[[#This Row],[מחזור פעילות]]&lt;4,OR(דבד[[#This Row],[CycleNumber]]&gt;B477,B477="")),דבד[[#This Row],[ספירת משך וסת]],"")</f>
        <v/>
      </c>
      <c r="N476" t="str">
        <f>IF(AND(דבד[[#This Row],[נשמר הדילוג?]]&lt;&gt;"",J475&lt;&gt;""),1,"")</f>
        <v/>
      </c>
      <c r="P476" t="str">
        <f>IF(דבד[[#This Row],[קביעת דילוג]]=1,דבד[[#This Row],[d_n]],"")</f>
        <v/>
      </c>
      <c r="Q476" t="str">
        <f>IFERROR(IF(AND(דבד[[#This Row],[CycleNumber]]&gt;3,IF(דבד[[#This Row],[d_n]]=0,"",דבד[[#This Row],[b_n]]-E475=E475-E474)),1,""),"")</f>
        <v/>
      </c>
      <c r="R476" t="str">
        <f>IF(IFERROR(LOOKUP(דבד[[#This Row],[ClientID]],קביעויות[דילוג בתוך דילוג]),FALSE)=דבד[[#This Row],[ClientID]],1,"")</f>
        <v/>
      </c>
    </row>
    <row r="477" spans="1:18" x14ac:dyDescent="0.25">
      <c r="A477" t="s">
        <v>38</v>
      </c>
      <c r="B477">
        <v>6</v>
      </c>
      <c r="C477">
        <v>29</v>
      </c>
      <c r="D477">
        <f>דבד[[#This Row],[LengthofCycle]]+1</f>
        <v>30</v>
      </c>
      <c r="E477">
        <f>IF(דבד[[#This Row],[CycleNumber]]&gt;1,דבד[[#This Row],[LengthofCycle]]-C476,"")</f>
        <v>-1</v>
      </c>
      <c r="F477">
        <f>IF(דבד[[#This Row],[CycleNumber]]&gt;2,דבד[[#This Row],[b_n]]-E476,"")</f>
        <v>3</v>
      </c>
      <c r="G477" t="str">
        <f>IF(דבד[[#This Row],[הפרש דילוג אחרון שנקבע]]&lt;&gt;"",D476+E476+דבד[[#This Row],[הפרש דילוג אחרון שנקבע]],"")</f>
        <v/>
      </c>
      <c r="H477" t="str">
        <f>IF(AND(דבד[[#This Row],[מחזור פעילות]]&lt;&gt;"",דבד[[#This Row],[מחזור פעילות]]&lt;4,דבד[[#This Row],[CycleNumber]]&lt;B478),IF(G478=D478,1,0),"")</f>
        <v/>
      </c>
      <c r="I477" t="str">
        <f>IF(דבד[[#This Row],[CycleNumber]]&gt;B476,IF(דבד[[#This Row],[נשמר הדילוג?]]&lt;&gt;"",דבד[[#This Row],[נשמר הדילוג?]],I476),"")</f>
        <v/>
      </c>
      <c r="J477" t="str">
        <f>IF(דבד[[#This Row],[נשמר הדילוג?]]&lt;&gt;"",1,IF(AND(J476&lt;&gt;"",דבד[[#This Row],[CycleNumber]]&gt;B476,J476&lt;&gt;4),IF(דבד[[#This Row],[f_n]]=דבד[[#This Row],[עד ועד]],1,J476+1),""))</f>
        <v/>
      </c>
      <c r="K477" t="str">
        <f>IF(AND(דבד[[#This Row],[מחזור פעילות]]=1,OR(J476="",דבד[[#This Row],[נשמר הדילוג?]]&lt;&gt;"")),1,IF(דבד[[#This Row],[מחזור פעילות]]&lt;&gt;"",K476+1,""))</f>
        <v/>
      </c>
      <c r="L477" t="str">
        <f>IF(דבד[[#This Row],[מחזור פעילות]]&lt;4,1,"")</f>
        <v/>
      </c>
      <c r="M477" t="str">
        <f>IF(AND(דבד[[#This Row],[ספירת משך וסת]]&lt;&gt;"",דבד[[#This Row],[מחזור פעילות]]&lt;4,OR(דבד[[#This Row],[CycleNumber]]&gt;B478,B478="")),דבד[[#This Row],[ספירת משך וסת]],"")</f>
        <v/>
      </c>
      <c r="N477" t="str">
        <f>IF(AND(דבד[[#This Row],[נשמר הדילוג?]]&lt;&gt;"",J476&lt;&gt;""),1,"")</f>
        <v/>
      </c>
      <c r="P477" t="str">
        <f>IF(דבד[[#This Row],[קביעת דילוג]]=1,דבד[[#This Row],[d_n]],"")</f>
        <v/>
      </c>
      <c r="Q477" t="str">
        <f>IFERROR(IF(AND(דבד[[#This Row],[CycleNumber]]&gt;3,IF(דבד[[#This Row],[d_n]]=0,"",דבד[[#This Row],[b_n]]-E476=E476-E475)),1,""),"")</f>
        <v/>
      </c>
      <c r="R477" t="str">
        <f>IF(IFERROR(LOOKUP(דבד[[#This Row],[ClientID]],קביעויות[דילוג בתוך דילוג]),FALSE)=דבד[[#This Row],[ClientID]],1,"")</f>
        <v/>
      </c>
    </row>
    <row r="478" spans="1:18" x14ac:dyDescent="0.25">
      <c r="A478" t="s">
        <v>38</v>
      </c>
      <c r="B478">
        <v>7</v>
      </c>
      <c r="C478">
        <v>33</v>
      </c>
      <c r="D478">
        <f>דבד[[#This Row],[LengthofCycle]]+1</f>
        <v>34</v>
      </c>
      <c r="E478">
        <f>IF(דבד[[#This Row],[CycleNumber]]&gt;1,דבד[[#This Row],[LengthofCycle]]-C477,"")</f>
        <v>4</v>
      </c>
      <c r="F478">
        <f>IF(דבד[[#This Row],[CycleNumber]]&gt;2,דבד[[#This Row],[b_n]]-E477,"")</f>
        <v>5</v>
      </c>
      <c r="G478" t="str">
        <f>IF(דבד[[#This Row],[הפרש דילוג אחרון שנקבע]]&lt;&gt;"",D477+E477+דבד[[#This Row],[הפרש דילוג אחרון שנקבע]],"")</f>
        <v/>
      </c>
      <c r="H478" t="str">
        <f>IF(AND(דבד[[#This Row],[מחזור פעילות]]&lt;&gt;"",דבד[[#This Row],[מחזור פעילות]]&lt;4,דבד[[#This Row],[CycleNumber]]&lt;B479),IF(G479=D479,1,0),"")</f>
        <v/>
      </c>
      <c r="I478" t="str">
        <f>IF(דבד[[#This Row],[CycleNumber]]&gt;B477,IF(דבד[[#This Row],[נשמר הדילוג?]]&lt;&gt;"",דבד[[#This Row],[נשמר הדילוג?]],I477),"")</f>
        <v/>
      </c>
      <c r="J478" t="str">
        <f>IF(דבד[[#This Row],[נשמר הדילוג?]]&lt;&gt;"",1,IF(AND(J477&lt;&gt;"",דבד[[#This Row],[CycleNumber]]&gt;B477,J477&lt;&gt;4),IF(דבד[[#This Row],[f_n]]=דבד[[#This Row],[עד ועד]],1,J477+1),""))</f>
        <v/>
      </c>
      <c r="K478" t="str">
        <f>IF(AND(דבד[[#This Row],[מחזור פעילות]]=1,OR(J477="",דבד[[#This Row],[נשמר הדילוג?]]&lt;&gt;"")),1,IF(דבד[[#This Row],[מחזור פעילות]]&lt;&gt;"",K477+1,""))</f>
        <v/>
      </c>
      <c r="L478" t="str">
        <f>IF(דבד[[#This Row],[מחזור פעילות]]&lt;4,1,"")</f>
        <v/>
      </c>
      <c r="M478" t="str">
        <f>IF(AND(דבד[[#This Row],[ספירת משך וסת]]&lt;&gt;"",דבד[[#This Row],[מחזור פעילות]]&lt;4,OR(דבד[[#This Row],[CycleNumber]]&gt;B479,B479="")),דבד[[#This Row],[ספירת משך וסת]],"")</f>
        <v/>
      </c>
      <c r="N478" t="str">
        <f>IF(AND(דבד[[#This Row],[נשמר הדילוג?]]&lt;&gt;"",J477&lt;&gt;""),1,"")</f>
        <v/>
      </c>
      <c r="P478" t="str">
        <f>IF(דבד[[#This Row],[קביעת דילוג]]=1,דבד[[#This Row],[d_n]],"")</f>
        <v/>
      </c>
      <c r="Q478" t="str">
        <f>IFERROR(IF(AND(דבד[[#This Row],[CycleNumber]]&gt;3,IF(דבד[[#This Row],[d_n]]=0,"",דבד[[#This Row],[b_n]]-E477=E477-E476)),1,""),"")</f>
        <v/>
      </c>
      <c r="R478" t="str">
        <f>IF(IFERROR(LOOKUP(דבד[[#This Row],[ClientID]],קביעויות[דילוג בתוך דילוג]),FALSE)=דבד[[#This Row],[ClientID]],1,"")</f>
        <v/>
      </c>
    </row>
    <row r="479" spans="1:18" x14ac:dyDescent="0.25">
      <c r="A479" t="s">
        <v>38</v>
      </c>
      <c r="B479">
        <v>8</v>
      </c>
      <c r="C479">
        <v>28</v>
      </c>
      <c r="D479">
        <f>דבד[[#This Row],[LengthofCycle]]+1</f>
        <v>29</v>
      </c>
      <c r="E479">
        <f>IF(דבד[[#This Row],[CycleNumber]]&gt;1,דבד[[#This Row],[LengthofCycle]]-C478,"")</f>
        <v>-5</v>
      </c>
      <c r="F479">
        <f>IF(דבד[[#This Row],[CycleNumber]]&gt;2,דבד[[#This Row],[b_n]]-E478,"")</f>
        <v>-9</v>
      </c>
      <c r="G479" t="str">
        <f>IF(דבד[[#This Row],[הפרש דילוג אחרון שנקבע]]&lt;&gt;"",D478+E478+דבד[[#This Row],[הפרש דילוג אחרון שנקבע]],"")</f>
        <v/>
      </c>
      <c r="H479" t="str">
        <f>IF(AND(דבד[[#This Row],[מחזור פעילות]]&lt;&gt;"",דבד[[#This Row],[מחזור פעילות]]&lt;4,דבד[[#This Row],[CycleNumber]]&lt;B480),IF(G480=D480,1,0),"")</f>
        <v/>
      </c>
      <c r="I479" t="str">
        <f>IF(דבד[[#This Row],[CycleNumber]]&gt;B478,IF(דבד[[#This Row],[נשמר הדילוג?]]&lt;&gt;"",דבד[[#This Row],[נשמר הדילוג?]],I478),"")</f>
        <v/>
      </c>
      <c r="J479" t="str">
        <f>IF(דבד[[#This Row],[נשמר הדילוג?]]&lt;&gt;"",1,IF(AND(J478&lt;&gt;"",דבד[[#This Row],[CycleNumber]]&gt;B478,J478&lt;&gt;4),IF(דבד[[#This Row],[f_n]]=דבד[[#This Row],[עד ועד]],1,J478+1),""))</f>
        <v/>
      </c>
      <c r="K479" t="str">
        <f>IF(AND(דבד[[#This Row],[מחזור פעילות]]=1,OR(J478="",דבד[[#This Row],[נשמר הדילוג?]]&lt;&gt;"")),1,IF(דבד[[#This Row],[מחזור פעילות]]&lt;&gt;"",K478+1,""))</f>
        <v/>
      </c>
      <c r="L479" t="str">
        <f>IF(דבד[[#This Row],[מחזור פעילות]]&lt;4,1,"")</f>
        <v/>
      </c>
      <c r="M479" t="str">
        <f>IF(AND(דבד[[#This Row],[ספירת משך וסת]]&lt;&gt;"",דבד[[#This Row],[מחזור פעילות]]&lt;4,OR(דבד[[#This Row],[CycleNumber]]&gt;B480,B480="")),דבד[[#This Row],[ספירת משך וסת]],"")</f>
        <v/>
      </c>
      <c r="N479" t="str">
        <f>IF(AND(דבד[[#This Row],[נשמר הדילוג?]]&lt;&gt;"",J478&lt;&gt;""),1,"")</f>
        <v/>
      </c>
      <c r="P479" t="str">
        <f>IF(דבד[[#This Row],[קביעת דילוג]]=1,דבד[[#This Row],[d_n]],"")</f>
        <v/>
      </c>
      <c r="Q479" t="str">
        <f>IFERROR(IF(AND(דבד[[#This Row],[CycleNumber]]&gt;3,IF(דבד[[#This Row],[d_n]]=0,"",דבד[[#This Row],[b_n]]-E478=E478-E477)),1,""),"")</f>
        <v/>
      </c>
      <c r="R479" t="str">
        <f>IF(IFERROR(LOOKUP(דבד[[#This Row],[ClientID]],קביעויות[דילוג בתוך דילוג]),FALSE)=דבד[[#This Row],[ClientID]],1,"")</f>
        <v/>
      </c>
    </row>
    <row r="480" spans="1:18" x14ac:dyDescent="0.25">
      <c r="A480" t="s">
        <v>38</v>
      </c>
      <c r="B480">
        <v>9</v>
      </c>
      <c r="C480">
        <v>30</v>
      </c>
      <c r="D480">
        <f>דבד[[#This Row],[LengthofCycle]]+1</f>
        <v>31</v>
      </c>
      <c r="E480">
        <f>IF(דבד[[#This Row],[CycleNumber]]&gt;1,דבד[[#This Row],[LengthofCycle]]-C479,"")</f>
        <v>2</v>
      </c>
      <c r="F480">
        <f>IF(דבד[[#This Row],[CycleNumber]]&gt;2,דבד[[#This Row],[b_n]]-E479,"")</f>
        <v>7</v>
      </c>
      <c r="G480" t="str">
        <f>IF(דבד[[#This Row],[הפרש דילוג אחרון שנקבע]]&lt;&gt;"",D479+E479+דבד[[#This Row],[הפרש דילוג אחרון שנקבע]],"")</f>
        <v/>
      </c>
      <c r="H480" t="str">
        <f>IF(AND(דבד[[#This Row],[מחזור פעילות]]&lt;&gt;"",דבד[[#This Row],[מחזור פעילות]]&lt;4,דבד[[#This Row],[CycleNumber]]&lt;B481),IF(G481=D481,1,0),"")</f>
        <v/>
      </c>
      <c r="I480" t="str">
        <f>IF(דבד[[#This Row],[CycleNumber]]&gt;B479,IF(דבד[[#This Row],[נשמר הדילוג?]]&lt;&gt;"",דבד[[#This Row],[נשמר הדילוג?]],I479),"")</f>
        <v/>
      </c>
      <c r="J480" t="str">
        <f>IF(דבד[[#This Row],[נשמר הדילוג?]]&lt;&gt;"",1,IF(AND(J479&lt;&gt;"",דבד[[#This Row],[CycleNumber]]&gt;B479,J479&lt;&gt;4),IF(דבד[[#This Row],[f_n]]=דבד[[#This Row],[עד ועד]],1,J479+1),""))</f>
        <v/>
      </c>
      <c r="K480" t="str">
        <f>IF(AND(דבד[[#This Row],[מחזור פעילות]]=1,OR(J479="",דבד[[#This Row],[נשמר הדילוג?]]&lt;&gt;"")),1,IF(דבד[[#This Row],[מחזור פעילות]]&lt;&gt;"",K479+1,""))</f>
        <v/>
      </c>
      <c r="L480" t="str">
        <f>IF(דבד[[#This Row],[מחזור פעילות]]&lt;4,1,"")</f>
        <v/>
      </c>
      <c r="M480" t="str">
        <f>IF(AND(דבד[[#This Row],[ספירת משך וסת]]&lt;&gt;"",דבד[[#This Row],[מחזור פעילות]]&lt;4,OR(דבד[[#This Row],[CycleNumber]]&gt;B481,B481="")),דבד[[#This Row],[ספירת משך וסת]],"")</f>
        <v/>
      </c>
      <c r="N480" t="str">
        <f>IF(AND(דבד[[#This Row],[נשמר הדילוג?]]&lt;&gt;"",J479&lt;&gt;""),1,"")</f>
        <v/>
      </c>
      <c r="P480" t="str">
        <f>IF(דבד[[#This Row],[קביעת דילוג]]=1,דבד[[#This Row],[d_n]],"")</f>
        <v/>
      </c>
      <c r="Q480" t="str">
        <f>IFERROR(IF(AND(דבד[[#This Row],[CycleNumber]]&gt;3,IF(דבד[[#This Row],[d_n]]=0,"",דבד[[#This Row],[b_n]]-E479=E479-E478)),1,""),"")</f>
        <v/>
      </c>
      <c r="R480" t="str">
        <f>IF(IFERROR(LOOKUP(דבד[[#This Row],[ClientID]],קביעויות[דילוג בתוך דילוג]),FALSE)=דבד[[#This Row],[ClientID]],1,"")</f>
        <v/>
      </c>
    </row>
    <row r="481" spans="1:18" x14ac:dyDescent="0.25">
      <c r="A481" t="s">
        <v>38</v>
      </c>
      <c r="B481">
        <v>10</v>
      </c>
      <c r="C481">
        <v>34</v>
      </c>
      <c r="D481">
        <f>דבד[[#This Row],[LengthofCycle]]+1</f>
        <v>35</v>
      </c>
      <c r="E481">
        <f>IF(דבד[[#This Row],[CycleNumber]]&gt;1,דבד[[#This Row],[LengthofCycle]]-C480,"")</f>
        <v>4</v>
      </c>
      <c r="F481">
        <f>IF(דבד[[#This Row],[CycleNumber]]&gt;2,דבד[[#This Row],[b_n]]-E480,"")</f>
        <v>2</v>
      </c>
      <c r="G481" t="str">
        <f>IF(דבד[[#This Row],[הפרש דילוג אחרון שנקבע]]&lt;&gt;"",D480+E480+דבד[[#This Row],[הפרש דילוג אחרון שנקבע]],"")</f>
        <v/>
      </c>
      <c r="H481" t="str">
        <f>IF(AND(דבד[[#This Row],[מחזור פעילות]]&lt;&gt;"",דבד[[#This Row],[מחזור פעילות]]&lt;4,דבד[[#This Row],[CycleNumber]]&lt;B482),IF(G482=D482,1,0),"")</f>
        <v/>
      </c>
      <c r="I481" t="str">
        <f>IF(דבד[[#This Row],[CycleNumber]]&gt;B480,IF(דבד[[#This Row],[נשמר הדילוג?]]&lt;&gt;"",דבד[[#This Row],[נשמר הדילוג?]],I480),"")</f>
        <v/>
      </c>
      <c r="J481" t="str">
        <f>IF(דבד[[#This Row],[נשמר הדילוג?]]&lt;&gt;"",1,IF(AND(J480&lt;&gt;"",דבד[[#This Row],[CycleNumber]]&gt;B480,J480&lt;&gt;4),IF(דבד[[#This Row],[f_n]]=דבד[[#This Row],[עד ועד]],1,J480+1),""))</f>
        <v/>
      </c>
      <c r="K481" t="str">
        <f>IF(AND(דבד[[#This Row],[מחזור פעילות]]=1,OR(J480="",דבד[[#This Row],[נשמר הדילוג?]]&lt;&gt;"")),1,IF(דבד[[#This Row],[מחזור פעילות]]&lt;&gt;"",K480+1,""))</f>
        <v/>
      </c>
      <c r="L481" t="str">
        <f>IF(דבד[[#This Row],[מחזור פעילות]]&lt;4,1,"")</f>
        <v/>
      </c>
      <c r="M481" t="str">
        <f>IF(AND(דבד[[#This Row],[ספירת משך וסת]]&lt;&gt;"",דבד[[#This Row],[מחזור פעילות]]&lt;4,OR(דבד[[#This Row],[CycleNumber]]&gt;B482,B482="")),דבד[[#This Row],[ספירת משך וסת]],"")</f>
        <v/>
      </c>
      <c r="N481" t="str">
        <f>IF(AND(דבד[[#This Row],[נשמר הדילוג?]]&lt;&gt;"",J480&lt;&gt;""),1,"")</f>
        <v/>
      </c>
      <c r="P481" t="str">
        <f>IF(דבד[[#This Row],[קביעת דילוג]]=1,דבד[[#This Row],[d_n]],"")</f>
        <v/>
      </c>
      <c r="Q481" t="str">
        <f>IFERROR(IF(AND(דבד[[#This Row],[CycleNumber]]&gt;3,IF(דבד[[#This Row],[d_n]]=0,"",דבד[[#This Row],[b_n]]-E480=E480-E479)),1,""),"")</f>
        <v/>
      </c>
      <c r="R481" t="str">
        <f>IF(IFERROR(LOOKUP(דבד[[#This Row],[ClientID]],קביעויות[דילוג בתוך דילוג]),FALSE)=דבד[[#This Row],[ClientID]],1,"")</f>
        <v/>
      </c>
    </row>
    <row r="482" spans="1:18" x14ac:dyDescent="0.25">
      <c r="A482" t="s">
        <v>38</v>
      </c>
      <c r="B482">
        <v>11</v>
      </c>
      <c r="C482">
        <v>39</v>
      </c>
      <c r="D482">
        <f>דבד[[#This Row],[LengthofCycle]]+1</f>
        <v>40</v>
      </c>
      <c r="E482">
        <f>IF(דבד[[#This Row],[CycleNumber]]&gt;1,דבד[[#This Row],[LengthofCycle]]-C481,"")</f>
        <v>5</v>
      </c>
      <c r="F482">
        <f>IF(דבד[[#This Row],[CycleNumber]]&gt;2,דבד[[#This Row],[b_n]]-E481,"")</f>
        <v>1</v>
      </c>
      <c r="G482" t="str">
        <f>IF(דבד[[#This Row],[הפרש דילוג אחרון שנקבע]]&lt;&gt;"",D481+E481+דבד[[#This Row],[הפרש דילוג אחרון שנקבע]],"")</f>
        <v/>
      </c>
      <c r="H482" t="str">
        <f>IF(AND(דבד[[#This Row],[מחזור פעילות]]&lt;&gt;"",דבד[[#This Row],[מחזור פעילות]]&lt;4,דבד[[#This Row],[CycleNumber]]&lt;B483),IF(G483=D483,1,0),"")</f>
        <v/>
      </c>
      <c r="I482" t="str">
        <f>IF(דבד[[#This Row],[CycleNumber]]&gt;B481,IF(דבד[[#This Row],[נשמר הדילוג?]]&lt;&gt;"",דבד[[#This Row],[נשמר הדילוג?]],I481),"")</f>
        <v/>
      </c>
      <c r="J482" t="str">
        <f>IF(דבד[[#This Row],[נשמר הדילוג?]]&lt;&gt;"",1,IF(AND(J481&lt;&gt;"",דבד[[#This Row],[CycleNumber]]&gt;B481,J481&lt;&gt;4),IF(דבד[[#This Row],[f_n]]=דבד[[#This Row],[עד ועד]],1,J481+1),""))</f>
        <v/>
      </c>
      <c r="K482" t="str">
        <f>IF(AND(דבד[[#This Row],[מחזור פעילות]]=1,OR(J481="",דבד[[#This Row],[נשמר הדילוג?]]&lt;&gt;"")),1,IF(דבד[[#This Row],[מחזור פעילות]]&lt;&gt;"",K481+1,""))</f>
        <v/>
      </c>
      <c r="L482" t="str">
        <f>IF(דבד[[#This Row],[מחזור פעילות]]&lt;4,1,"")</f>
        <v/>
      </c>
      <c r="M482" t="str">
        <f>IF(AND(דבד[[#This Row],[ספירת משך וסת]]&lt;&gt;"",דבד[[#This Row],[מחזור פעילות]]&lt;4,OR(דבד[[#This Row],[CycleNumber]]&gt;B483,B483="")),דבד[[#This Row],[ספירת משך וסת]],"")</f>
        <v/>
      </c>
      <c r="N482" t="str">
        <f>IF(AND(דבד[[#This Row],[נשמר הדילוג?]]&lt;&gt;"",J481&lt;&gt;""),1,"")</f>
        <v/>
      </c>
      <c r="P482" t="str">
        <f>IF(דבד[[#This Row],[קביעת דילוג]]=1,דבד[[#This Row],[d_n]],"")</f>
        <v/>
      </c>
      <c r="Q482" t="str">
        <f>IFERROR(IF(AND(דבד[[#This Row],[CycleNumber]]&gt;3,IF(דבד[[#This Row],[d_n]]=0,"",דבד[[#This Row],[b_n]]-E481=E481-E480)),1,""),"")</f>
        <v/>
      </c>
      <c r="R482" t="str">
        <f>IF(IFERROR(LOOKUP(דבד[[#This Row],[ClientID]],קביעויות[דילוג בתוך דילוג]),FALSE)=דבד[[#This Row],[ClientID]],1,"")</f>
        <v/>
      </c>
    </row>
    <row r="483" spans="1:18" x14ac:dyDescent="0.25">
      <c r="A483" t="s">
        <v>38</v>
      </c>
      <c r="B483">
        <v>12</v>
      </c>
      <c r="C483">
        <v>27</v>
      </c>
      <c r="D483">
        <f>דבד[[#This Row],[LengthofCycle]]+1</f>
        <v>28</v>
      </c>
      <c r="E483">
        <f>IF(דבד[[#This Row],[CycleNumber]]&gt;1,דבד[[#This Row],[LengthofCycle]]-C482,"")</f>
        <v>-12</v>
      </c>
      <c r="F483">
        <f>IF(דבד[[#This Row],[CycleNumber]]&gt;2,דבד[[#This Row],[b_n]]-E482,"")</f>
        <v>-17</v>
      </c>
      <c r="G483" t="str">
        <f>IF(דבד[[#This Row],[הפרש דילוג אחרון שנקבע]]&lt;&gt;"",D482+E482+דבד[[#This Row],[הפרש דילוג אחרון שנקבע]],"")</f>
        <v/>
      </c>
      <c r="H483" t="str">
        <f>IF(AND(דבד[[#This Row],[מחזור פעילות]]&lt;&gt;"",דבד[[#This Row],[מחזור פעילות]]&lt;4,דבד[[#This Row],[CycleNumber]]&lt;B484),IF(G484=D484,1,0),"")</f>
        <v/>
      </c>
      <c r="I483" t="str">
        <f>IF(דבד[[#This Row],[CycleNumber]]&gt;B482,IF(דבד[[#This Row],[נשמר הדילוג?]]&lt;&gt;"",דבד[[#This Row],[נשמר הדילוג?]],I482),"")</f>
        <v/>
      </c>
      <c r="J483" t="str">
        <f>IF(דבד[[#This Row],[נשמר הדילוג?]]&lt;&gt;"",1,IF(AND(J482&lt;&gt;"",דבד[[#This Row],[CycleNumber]]&gt;B482,J482&lt;&gt;4),IF(דבד[[#This Row],[f_n]]=דבד[[#This Row],[עד ועד]],1,J482+1),""))</f>
        <v/>
      </c>
      <c r="K483" t="str">
        <f>IF(AND(דבד[[#This Row],[מחזור פעילות]]=1,OR(J482="",דבד[[#This Row],[נשמר הדילוג?]]&lt;&gt;"")),1,IF(דבד[[#This Row],[מחזור פעילות]]&lt;&gt;"",K482+1,""))</f>
        <v/>
      </c>
      <c r="L483" t="str">
        <f>IF(דבד[[#This Row],[מחזור פעילות]]&lt;4,1,"")</f>
        <v/>
      </c>
      <c r="M483" t="str">
        <f>IF(AND(דבד[[#This Row],[ספירת משך וסת]]&lt;&gt;"",דבד[[#This Row],[מחזור פעילות]]&lt;4,OR(דבד[[#This Row],[CycleNumber]]&gt;B484,B484="")),דבד[[#This Row],[ספירת משך וסת]],"")</f>
        <v/>
      </c>
      <c r="N483" t="str">
        <f>IF(AND(דבד[[#This Row],[נשמר הדילוג?]]&lt;&gt;"",J482&lt;&gt;""),1,"")</f>
        <v/>
      </c>
      <c r="P483" t="str">
        <f>IF(דבד[[#This Row],[קביעת דילוג]]=1,דבד[[#This Row],[d_n]],"")</f>
        <v/>
      </c>
      <c r="Q483" t="str">
        <f>IFERROR(IF(AND(דבד[[#This Row],[CycleNumber]]&gt;3,IF(דבד[[#This Row],[d_n]]=0,"",דבד[[#This Row],[b_n]]-E482=E482-E481)),1,""),"")</f>
        <v/>
      </c>
      <c r="R483" t="str">
        <f>IF(IFERROR(LOOKUP(דבד[[#This Row],[ClientID]],קביעויות[דילוג בתוך דילוג]),FALSE)=דבד[[#This Row],[ClientID]],1,"")</f>
        <v/>
      </c>
    </row>
    <row r="484" spans="1:18" x14ac:dyDescent="0.25">
      <c r="A484" t="s">
        <v>39</v>
      </c>
      <c r="B484">
        <v>1</v>
      </c>
      <c r="C484">
        <v>31</v>
      </c>
      <c r="D484">
        <f>דבד[[#This Row],[LengthofCycle]]+1</f>
        <v>32</v>
      </c>
      <c r="E484" t="str">
        <f>IF(דבד[[#This Row],[CycleNumber]]&gt;1,דבד[[#This Row],[LengthofCycle]]-C483,"")</f>
        <v/>
      </c>
      <c r="F484" t="str">
        <f>IF(דבד[[#This Row],[CycleNumber]]&gt;2,דבד[[#This Row],[b_n]]-E483,"")</f>
        <v/>
      </c>
      <c r="G484" t="str">
        <f>IF(דבד[[#This Row],[הפרש דילוג אחרון שנקבע]]&lt;&gt;"",D483+E483+דבד[[#This Row],[הפרש דילוג אחרון שנקבע]],"")</f>
        <v/>
      </c>
      <c r="H484" t="str">
        <f>IF(AND(דבד[[#This Row],[מחזור פעילות]]&lt;&gt;"",דבד[[#This Row],[מחזור פעילות]]&lt;4,דבד[[#This Row],[CycleNumber]]&lt;B485),IF(G485=D485,1,0),"")</f>
        <v/>
      </c>
      <c r="I484" t="str">
        <f>IF(דבד[[#This Row],[CycleNumber]]&gt;B483,IF(דבד[[#This Row],[נשמר הדילוג?]]&lt;&gt;"",דבד[[#This Row],[נשמר הדילוג?]],I483),"")</f>
        <v/>
      </c>
      <c r="J484" t="str">
        <f>IF(דבד[[#This Row],[נשמר הדילוג?]]&lt;&gt;"",1,IF(AND(J483&lt;&gt;"",דבד[[#This Row],[CycleNumber]]&gt;B483,J483&lt;&gt;4),IF(דבד[[#This Row],[f_n]]=דבד[[#This Row],[עד ועד]],1,J483+1),""))</f>
        <v/>
      </c>
      <c r="K484" t="str">
        <f>IF(AND(דבד[[#This Row],[מחזור פעילות]]=1,OR(J483="",דבד[[#This Row],[נשמר הדילוג?]]&lt;&gt;"")),1,IF(דבד[[#This Row],[מחזור פעילות]]&lt;&gt;"",K483+1,""))</f>
        <v/>
      </c>
      <c r="L484" t="str">
        <f>IF(דבד[[#This Row],[מחזור פעילות]]&lt;4,1,"")</f>
        <v/>
      </c>
      <c r="M484" t="str">
        <f>IF(AND(דבד[[#This Row],[ספירת משך וסת]]&lt;&gt;"",דבד[[#This Row],[מחזור פעילות]]&lt;4,OR(דבד[[#This Row],[CycleNumber]]&gt;B485,B485="")),דבד[[#This Row],[ספירת משך וסת]],"")</f>
        <v/>
      </c>
      <c r="N484" t="str">
        <f>IF(AND(דבד[[#This Row],[נשמר הדילוג?]]&lt;&gt;"",J483&lt;&gt;""),1,"")</f>
        <v/>
      </c>
      <c r="P484" t="str">
        <f>IF(דבד[[#This Row],[קביעת דילוג]]=1,דבד[[#This Row],[d_n]],"")</f>
        <v/>
      </c>
      <c r="Q484" t="str">
        <f>IFERROR(IF(AND(דבד[[#This Row],[CycleNumber]]&gt;3,IF(דבד[[#This Row],[d_n]]=0,"",דבד[[#This Row],[b_n]]-E483=E483-E482)),1,""),"")</f>
        <v/>
      </c>
      <c r="R484" t="str">
        <f>IF(IFERROR(LOOKUP(דבד[[#This Row],[ClientID]],קביעויות[דילוג בתוך דילוג]),FALSE)=דבד[[#This Row],[ClientID]],1,"")</f>
        <v/>
      </c>
    </row>
    <row r="485" spans="1:18" x14ac:dyDescent="0.25">
      <c r="A485" t="s">
        <v>39</v>
      </c>
      <c r="B485">
        <v>2</v>
      </c>
      <c r="C485">
        <v>27</v>
      </c>
      <c r="D485">
        <f>דבד[[#This Row],[LengthofCycle]]+1</f>
        <v>28</v>
      </c>
      <c r="E485">
        <f>IF(דבד[[#This Row],[CycleNumber]]&gt;1,דבד[[#This Row],[LengthofCycle]]-C484,"")</f>
        <v>-4</v>
      </c>
      <c r="F485" t="str">
        <f>IF(דבד[[#This Row],[CycleNumber]]&gt;2,דבד[[#This Row],[b_n]]-E484,"")</f>
        <v/>
      </c>
      <c r="G485" t="str">
        <f>IF(דבד[[#This Row],[הפרש דילוג אחרון שנקבע]]&lt;&gt;"",D484+E484+דבד[[#This Row],[הפרש דילוג אחרון שנקבע]],"")</f>
        <v/>
      </c>
      <c r="H485" t="str">
        <f>IF(AND(דבד[[#This Row],[מחזור פעילות]]&lt;&gt;"",דבד[[#This Row],[מחזור פעילות]]&lt;4,דבד[[#This Row],[CycleNumber]]&lt;B486),IF(G486=D486,1,0),"")</f>
        <v/>
      </c>
      <c r="I485" t="str">
        <f>IF(דבד[[#This Row],[CycleNumber]]&gt;B484,IF(דבד[[#This Row],[נשמר הדילוג?]]&lt;&gt;"",דבד[[#This Row],[נשמר הדילוג?]],I484),"")</f>
        <v/>
      </c>
      <c r="J485" t="str">
        <f>IF(דבד[[#This Row],[נשמר הדילוג?]]&lt;&gt;"",1,IF(AND(J484&lt;&gt;"",דבד[[#This Row],[CycleNumber]]&gt;B484,J484&lt;&gt;4),IF(דבד[[#This Row],[f_n]]=דבד[[#This Row],[עד ועד]],1,J484+1),""))</f>
        <v/>
      </c>
      <c r="K485" t="str">
        <f>IF(AND(דבד[[#This Row],[מחזור פעילות]]=1,OR(J484="",דבד[[#This Row],[נשמר הדילוג?]]&lt;&gt;"")),1,IF(דבד[[#This Row],[מחזור פעילות]]&lt;&gt;"",K484+1,""))</f>
        <v/>
      </c>
      <c r="L485" t="str">
        <f>IF(דבד[[#This Row],[מחזור פעילות]]&lt;4,1,"")</f>
        <v/>
      </c>
      <c r="M485" t="str">
        <f>IF(AND(דבד[[#This Row],[ספירת משך וסת]]&lt;&gt;"",דבד[[#This Row],[מחזור פעילות]]&lt;4,OR(דבד[[#This Row],[CycleNumber]]&gt;B486,B486="")),דבד[[#This Row],[ספירת משך וסת]],"")</f>
        <v/>
      </c>
      <c r="N485" t="str">
        <f>IF(AND(דבד[[#This Row],[נשמר הדילוג?]]&lt;&gt;"",J484&lt;&gt;""),1,"")</f>
        <v/>
      </c>
      <c r="P485" t="str">
        <f>IF(דבד[[#This Row],[קביעת דילוג]]=1,דבד[[#This Row],[d_n]],"")</f>
        <v/>
      </c>
      <c r="Q485" t="str">
        <f>IFERROR(IF(AND(דבד[[#This Row],[CycleNumber]]&gt;3,IF(דבד[[#This Row],[d_n]]=0,"",דבד[[#This Row],[b_n]]-E484=E484-E483)),1,""),"")</f>
        <v/>
      </c>
      <c r="R485" t="str">
        <f>IF(IFERROR(LOOKUP(דבד[[#This Row],[ClientID]],קביעויות[דילוג בתוך דילוג]),FALSE)=דבד[[#This Row],[ClientID]],1,"")</f>
        <v/>
      </c>
    </row>
    <row r="486" spans="1:18" x14ac:dyDescent="0.25">
      <c r="A486" t="s">
        <v>39</v>
      </c>
      <c r="B486">
        <v>3</v>
      </c>
      <c r="C486">
        <v>28</v>
      </c>
      <c r="D486">
        <f>דבד[[#This Row],[LengthofCycle]]+1</f>
        <v>29</v>
      </c>
      <c r="E486">
        <f>IF(דבד[[#This Row],[CycleNumber]]&gt;1,דבד[[#This Row],[LengthofCycle]]-C485,"")</f>
        <v>1</v>
      </c>
      <c r="F486">
        <f>IF(דבד[[#This Row],[CycleNumber]]&gt;2,דבד[[#This Row],[b_n]]-E485,"")</f>
        <v>5</v>
      </c>
      <c r="G486" t="str">
        <f>IF(דבד[[#This Row],[הפרש דילוג אחרון שנקבע]]&lt;&gt;"",D485+E485+דבד[[#This Row],[הפרש דילוג אחרון שנקבע]],"")</f>
        <v/>
      </c>
      <c r="H486" t="str">
        <f>IF(AND(דבד[[#This Row],[מחזור פעילות]]&lt;&gt;"",דבד[[#This Row],[מחזור פעילות]]&lt;4,דבד[[#This Row],[CycleNumber]]&lt;B487),IF(G487=D487,1,0),"")</f>
        <v/>
      </c>
      <c r="I486" t="str">
        <f>IF(דבד[[#This Row],[CycleNumber]]&gt;B485,IF(דבד[[#This Row],[נשמר הדילוג?]]&lt;&gt;"",דבד[[#This Row],[נשמר הדילוג?]],I485),"")</f>
        <v/>
      </c>
      <c r="J486" t="str">
        <f>IF(דבד[[#This Row],[נשמר הדילוג?]]&lt;&gt;"",1,IF(AND(J485&lt;&gt;"",דבד[[#This Row],[CycleNumber]]&gt;B485,J485&lt;&gt;4),IF(דבד[[#This Row],[f_n]]=דבד[[#This Row],[עד ועד]],1,J485+1),""))</f>
        <v/>
      </c>
      <c r="K486" t="str">
        <f>IF(AND(דבד[[#This Row],[מחזור פעילות]]=1,OR(J485="",דבד[[#This Row],[נשמר הדילוג?]]&lt;&gt;"")),1,IF(דבד[[#This Row],[מחזור פעילות]]&lt;&gt;"",K485+1,""))</f>
        <v/>
      </c>
      <c r="L486" t="str">
        <f>IF(דבד[[#This Row],[מחזור פעילות]]&lt;4,1,"")</f>
        <v/>
      </c>
      <c r="M486" t="str">
        <f>IF(AND(דבד[[#This Row],[ספירת משך וסת]]&lt;&gt;"",דבד[[#This Row],[מחזור פעילות]]&lt;4,OR(דבד[[#This Row],[CycleNumber]]&gt;B487,B487="")),דבד[[#This Row],[ספירת משך וסת]],"")</f>
        <v/>
      </c>
      <c r="N486" t="str">
        <f>IF(AND(דבד[[#This Row],[נשמר הדילוג?]]&lt;&gt;"",J485&lt;&gt;""),1,"")</f>
        <v/>
      </c>
      <c r="P486" t="str">
        <f>IF(דבד[[#This Row],[קביעת דילוג]]=1,דבד[[#This Row],[d_n]],"")</f>
        <v/>
      </c>
      <c r="Q486" t="str">
        <f>IFERROR(IF(AND(דבד[[#This Row],[CycleNumber]]&gt;3,IF(דבד[[#This Row],[d_n]]=0,"",דבד[[#This Row],[b_n]]-E485=E485-E484)),1,""),"")</f>
        <v/>
      </c>
      <c r="R486" t="str">
        <f>IF(IFERROR(LOOKUP(דבד[[#This Row],[ClientID]],קביעויות[דילוג בתוך דילוג]),FALSE)=דבד[[#This Row],[ClientID]],1,"")</f>
        <v/>
      </c>
    </row>
    <row r="487" spans="1:18" x14ac:dyDescent="0.25">
      <c r="A487" t="s">
        <v>39</v>
      </c>
      <c r="B487">
        <v>4</v>
      </c>
      <c r="C487">
        <v>30</v>
      </c>
      <c r="D487">
        <f>דבד[[#This Row],[LengthofCycle]]+1</f>
        <v>31</v>
      </c>
      <c r="E487">
        <f>IF(דבד[[#This Row],[CycleNumber]]&gt;1,דבד[[#This Row],[LengthofCycle]]-C486,"")</f>
        <v>2</v>
      </c>
      <c r="F487">
        <f>IF(דבד[[#This Row],[CycleNumber]]&gt;2,דבד[[#This Row],[b_n]]-E486,"")</f>
        <v>1</v>
      </c>
      <c r="G487" t="str">
        <f>IF(דבד[[#This Row],[הפרש דילוג אחרון שנקבע]]&lt;&gt;"",D486+E486+דבד[[#This Row],[הפרש דילוג אחרון שנקבע]],"")</f>
        <v/>
      </c>
      <c r="H487" t="str">
        <f>IF(AND(דבד[[#This Row],[מחזור פעילות]]&lt;&gt;"",דבד[[#This Row],[מחזור פעילות]]&lt;4,דבד[[#This Row],[CycleNumber]]&lt;B488),IF(G488=D488,1,0),"")</f>
        <v/>
      </c>
      <c r="I487" t="str">
        <f>IF(דבד[[#This Row],[CycleNumber]]&gt;B486,IF(דבד[[#This Row],[נשמר הדילוג?]]&lt;&gt;"",דבד[[#This Row],[נשמר הדילוג?]],I486),"")</f>
        <v/>
      </c>
      <c r="J487" t="str">
        <f>IF(דבד[[#This Row],[נשמר הדילוג?]]&lt;&gt;"",1,IF(AND(J486&lt;&gt;"",דבד[[#This Row],[CycleNumber]]&gt;B486,J486&lt;&gt;4),IF(דבד[[#This Row],[f_n]]=דבד[[#This Row],[עד ועד]],1,J486+1),""))</f>
        <v/>
      </c>
      <c r="K487" t="str">
        <f>IF(AND(דבד[[#This Row],[מחזור פעילות]]=1,OR(J486="",דבד[[#This Row],[נשמר הדילוג?]]&lt;&gt;"")),1,IF(דבד[[#This Row],[מחזור פעילות]]&lt;&gt;"",K486+1,""))</f>
        <v/>
      </c>
      <c r="L487" t="str">
        <f>IF(דבד[[#This Row],[מחזור פעילות]]&lt;4,1,"")</f>
        <v/>
      </c>
      <c r="M487" t="str">
        <f>IF(AND(דבד[[#This Row],[ספירת משך וסת]]&lt;&gt;"",דבד[[#This Row],[מחזור פעילות]]&lt;4,OR(דבד[[#This Row],[CycleNumber]]&gt;B488,B488="")),דבד[[#This Row],[ספירת משך וסת]],"")</f>
        <v/>
      </c>
      <c r="N487" t="str">
        <f>IF(AND(דבד[[#This Row],[נשמר הדילוג?]]&lt;&gt;"",J486&lt;&gt;""),1,"")</f>
        <v/>
      </c>
      <c r="P487" t="str">
        <f>IF(דבד[[#This Row],[קביעת דילוג]]=1,דבד[[#This Row],[d_n]],"")</f>
        <v/>
      </c>
      <c r="Q487" t="str">
        <f>IFERROR(IF(AND(דבד[[#This Row],[CycleNumber]]&gt;3,IF(דבד[[#This Row],[d_n]]=0,"",דבד[[#This Row],[b_n]]-E486=E486-E485)),1,""),"")</f>
        <v/>
      </c>
      <c r="R487" t="str">
        <f>IF(IFERROR(LOOKUP(דבד[[#This Row],[ClientID]],קביעויות[דילוג בתוך דילוג]),FALSE)=דבד[[#This Row],[ClientID]],1,"")</f>
        <v/>
      </c>
    </row>
    <row r="488" spans="1:18" x14ac:dyDescent="0.25">
      <c r="A488" t="s">
        <v>39</v>
      </c>
      <c r="B488">
        <v>5</v>
      </c>
      <c r="C488">
        <v>28</v>
      </c>
      <c r="D488">
        <f>דבד[[#This Row],[LengthofCycle]]+1</f>
        <v>29</v>
      </c>
      <c r="E488">
        <f>IF(דבד[[#This Row],[CycleNumber]]&gt;1,דבד[[#This Row],[LengthofCycle]]-C487,"")</f>
        <v>-2</v>
      </c>
      <c r="F488">
        <f>IF(דבד[[#This Row],[CycleNumber]]&gt;2,דבד[[#This Row],[b_n]]-E487,"")</f>
        <v>-4</v>
      </c>
      <c r="G488" t="str">
        <f>IF(דבד[[#This Row],[הפרש דילוג אחרון שנקבע]]&lt;&gt;"",D487+E487+דבד[[#This Row],[הפרש דילוג אחרון שנקבע]],"")</f>
        <v/>
      </c>
      <c r="H488" t="str">
        <f>IF(AND(דבד[[#This Row],[מחזור פעילות]]&lt;&gt;"",דבד[[#This Row],[מחזור פעילות]]&lt;4,דבד[[#This Row],[CycleNumber]]&lt;B489),IF(G489=D489,1,0),"")</f>
        <v/>
      </c>
      <c r="I488" t="str">
        <f>IF(דבד[[#This Row],[CycleNumber]]&gt;B487,IF(דבד[[#This Row],[נשמר הדילוג?]]&lt;&gt;"",דבד[[#This Row],[נשמר הדילוג?]],I487),"")</f>
        <v/>
      </c>
      <c r="J488" t="str">
        <f>IF(דבד[[#This Row],[נשמר הדילוג?]]&lt;&gt;"",1,IF(AND(J487&lt;&gt;"",דבד[[#This Row],[CycleNumber]]&gt;B487,J487&lt;&gt;4),IF(דבד[[#This Row],[f_n]]=דבד[[#This Row],[עד ועד]],1,J487+1),""))</f>
        <v/>
      </c>
      <c r="K488" t="str">
        <f>IF(AND(דבד[[#This Row],[מחזור פעילות]]=1,OR(J487="",דבד[[#This Row],[נשמר הדילוג?]]&lt;&gt;"")),1,IF(דבד[[#This Row],[מחזור פעילות]]&lt;&gt;"",K487+1,""))</f>
        <v/>
      </c>
      <c r="L488" t="str">
        <f>IF(דבד[[#This Row],[מחזור פעילות]]&lt;4,1,"")</f>
        <v/>
      </c>
      <c r="M488" t="str">
        <f>IF(AND(דבד[[#This Row],[ספירת משך וסת]]&lt;&gt;"",דבד[[#This Row],[מחזור פעילות]]&lt;4,OR(דבד[[#This Row],[CycleNumber]]&gt;B489,B489="")),דבד[[#This Row],[ספירת משך וסת]],"")</f>
        <v/>
      </c>
      <c r="N488" t="str">
        <f>IF(AND(דבד[[#This Row],[נשמר הדילוג?]]&lt;&gt;"",J487&lt;&gt;""),1,"")</f>
        <v/>
      </c>
      <c r="P488" t="str">
        <f>IF(דבד[[#This Row],[קביעת דילוג]]=1,דבד[[#This Row],[d_n]],"")</f>
        <v/>
      </c>
      <c r="Q488" t="str">
        <f>IFERROR(IF(AND(דבד[[#This Row],[CycleNumber]]&gt;3,IF(דבד[[#This Row],[d_n]]=0,"",דבד[[#This Row],[b_n]]-E487=E487-E486)),1,""),"")</f>
        <v/>
      </c>
      <c r="R488" t="str">
        <f>IF(IFERROR(LOOKUP(דבד[[#This Row],[ClientID]],קביעויות[דילוג בתוך דילוג]),FALSE)=דבד[[#This Row],[ClientID]],1,"")</f>
        <v/>
      </c>
    </row>
    <row r="489" spans="1:18" x14ac:dyDescent="0.25">
      <c r="A489" t="s">
        <v>39</v>
      </c>
      <c r="B489">
        <v>6</v>
      </c>
      <c r="C489">
        <v>28</v>
      </c>
      <c r="D489">
        <f>דבד[[#This Row],[LengthofCycle]]+1</f>
        <v>29</v>
      </c>
      <c r="E489">
        <f>IF(דבד[[#This Row],[CycleNumber]]&gt;1,דבד[[#This Row],[LengthofCycle]]-C488,"")</f>
        <v>0</v>
      </c>
      <c r="F489">
        <f>IF(דבד[[#This Row],[CycleNumber]]&gt;2,דבד[[#This Row],[b_n]]-E488,"")</f>
        <v>2</v>
      </c>
      <c r="G489" t="str">
        <f>IF(דבד[[#This Row],[הפרש דילוג אחרון שנקבע]]&lt;&gt;"",D488+E488+דבד[[#This Row],[הפרש דילוג אחרון שנקבע]],"")</f>
        <v/>
      </c>
      <c r="H489" t="str">
        <f>IF(AND(דבד[[#This Row],[מחזור פעילות]]&lt;&gt;"",דבד[[#This Row],[מחזור פעילות]]&lt;4,דבד[[#This Row],[CycleNumber]]&lt;B490),IF(G490=D490,1,0),"")</f>
        <v/>
      </c>
      <c r="I489" t="str">
        <f>IF(דבד[[#This Row],[CycleNumber]]&gt;B488,IF(דבד[[#This Row],[נשמר הדילוג?]]&lt;&gt;"",דבד[[#This Row],[נשמר הדילוג?]],I488),"")</f>
        <v/>
      </c>
      <c r="J489" t="str">
        <f>IF(דבד[[#This Row],[נשמר הדילוג?]]&lt;&gt;"",1,IF(AND(J488&lt;&gt;"",דבד[[#This Row],[CycleNumber]]&gt;B488,J488&lt;&gt;4),IF(דבד[[#This Row],[f_n]]=דבד[[#This Row],[עד ועד]],1,J488+1),""))</f>
        <v/>
      </c>
      <c r="K489" t="str">
        <f>IF(AND(דבד[[#This Row],[מחזור פעילות]]=1,OR(J488="",דבד[[#This Row],[נשמר הדילוג?]]&lt;&gt;"")),1,IF(דבד[[#This Row],[מחזור פעילות]]&lt;&gt;"",K488+1,""))</f>
        <v/>
      </c>
      <c r="L489" t="str">
        <f>IF(דבד[[#This Row],[מחזור פעילות]]&lt;4,1,"")</f>
        <v/>
      </c>
      <c r="M489" t="str">
        <f>IF(AND(דבד[[#This Row],[ספירת משך וסת]]&lt;&gt;"",דבד[[#This Row],[מחזור פעילות]]&lt;4,OR(דבד[[#This Row],[CycleNumber]]&gt;B490,B490="")),דבד[[#This Row],[ספירת משך וסת]],"")</f>
        <v/>
      </c>
      <c r="N489" t="str">
        <f>IF(AND(דבד[[#This Row],[נשמר הדילוג?]]&lt;&gt;"",J488&lt;&gt;""),1,"")</f>
        <v/>
      </c>
      <c r="P489" t="str">
        <f>IF(דבד[[#This Row],[קביעת דילוג]]=1,דבד[[#This Row],[d_n]],"")</f>
        <v/>
      </c>
      <c r="Q489" t="str">
        <f>IFERROR(IF(AND(דבד[[#This Row],[CycleNumber]]&gt;3,IF(דבד[[#This Row],[d_n]]=0,"",דבד[[#This Row],[b_n]]-E488=E488-E487)),1,""),"")</f>
        <v/>
      </c>
      <c r="R489" t="str">
        <f>IF(IFERROR(LOOKUP(דבד[[#This Row],[ClientID]],קביעויות[דילוג בתוך דילוג]),FALSE)=דבד[[#This Row],[ClientID]],1,"")</f>
        <v/>
      </c>
    </row>
    <row r="490" spans="1:18" x14ac:dyDescent="0.25">
      <c r="A490" t="s">
        <v>39</v>
      </c>
      <c r="B490">
        <v>7</v>
      </c>
      <c r="C490">
        <v>29</v>
      </c>
      <c r="D490">
        <f>דבד[[#This Row],[LengthofCycle]]+1</f>
        <v>30</v>
      </c>
      <c r="E490">
        <f>IF(דבד[[#This Row],[CycleNumber]]&gt;1,דבד[[#This Row],[LengthofCycle]]-C489,"")</f>
        <v>1</v>
      </c>
      <c r="F490">
        <f>IF(דבד[[#This Row],[CycleNumber]]&gt;2,דבד[[#This Row],[b_n]]-E489,"")</f>
        <v>1</v>
      </c>
      <c r="G490" t="str">
        <f>IF(דבד[[#This Row],[הפרש דילוג אחרון שנקבע]]&lt;&gt;"",D489+E489+דבד[[#This Row],[הפרש דילוג אחרון שנקבע]],"")</f>
        <v/>
      </c>
      <c r="H490" t="str">
        <f>IF(AND(דבד[[#This Row],[מחזור פעילות]]&lt;&gt;"",דבד[[#This Row],[מחזור פעילות]]&lt;4,דבד[[#This Row],[CycleNumber]]&lt;B491),IF(G491=D491,1,0),"")</f>
        <v/>
      </c>
      <c r="I490" t="str">
        <f>IF(דבד[[#This Row],[CycleNumber]]&gt;B489,IF(דבד[[#This Row],[נשמר הדילוג?]]&lt;&gt;"",דבד[[#This Row],[נשמר הדילוג?]],I489),"")</f>
        <v/>
      </c>
      <c r="J490" t="str">
        <f>IF(דבד[[#This Row],[נשמר הדילוג?]]&lt;&gt;"",1,IF(AND(J489&lt;&gt;"",דבד[[#This Row],[CycleNumber]]&gt;B489,J489&lt;&gt;4),IF(דבד[[#This Row],[f_n]]=דבד[[#This Row],[עד ועד]],1,J489+1),""))</f>
        <v/>
      </c>
      <c r="K490" t="str">
        <f>IF(AND(דבד[[#This Row],[מחזור פעילות]]=1,OR(J489="",דבד[[#This Row],[נשמר הדילוג?]]&lt;&gt;"")),1,IF(דבד[[#This Row],[מחזור פעילות]]&lt;&gt;"",K489+1,""))</f>
        <v/>
      </c>
      <c r="L490" t="str">
        <f>IF(דבד[[#This Row],[מחזור פעילות]]&lt;4,1,"")</f>
        <v/>
      </c>
      <c r="M490" t="str">
        <f>IF(AND(דבד[[#This Row],[ספירת משך וסת]]&lt;&gt;"",דבד[[#This Row],[מחזור פעילות]]&lt;4,OR(דבד[[#This Row],[CycleNumber]]&gt;B491,B491="")),דבד[[#This Row],[ספירת משך וסת]],"")</f>
        <v/>
      </c>
      <c r="N490" t="str">
        <f>IF(AND(דבד[[#This Row],[נשמר הדילוג?]]&lt;&gt;"",J489&lt;&gt;""),1,"")</f>
        <v/>
      </c>
      <c r="P490" t="str">
        <f>IF(דבד[[#This Row],[קביעת דילוג]]=1,דבד[[#This Row],[d_n]],"")</f>
        <v/>
      </c>
      <c r="Q490" t="str">
        <f>IFERROR(IF(AND(דבד[[#This Row],[CycleNumber]]&gt;3,IF(דבד[[#This Row],[d_n]]=0,"",דבד[[#This Row],[b_n]]-E489=E489-E488)),1,""),"")</f>
        <v/>
      </c>
      <c r="R490" t="str">
        <f>IF(IFERROR(LOOKUP(דבד[[#This Row],[ClientID]],קביעויות[דילוג בתוך דילוג]),FALSE)=דבד[[#This Row],[ClientID]],1,"")</f>
        <v/>
      </c>
    </row>
    <row r="491" spans="1:18" x14ac:dyDescent="0.25">
      <c r="A491" t="s">
        <v>39</v>
      </c>
      <c r="B491">
        <v>8</v>
      </c>
      <c r="C491">
        <v>27</v>
      </c>
      <c r="D491">
        <f>דבד[[#This Row],[LengthofCycle]]+1</f>
        <v>28</v>
      </c>
      <c r="E491">
        <f>IF(דבד[[#This Row],[CycleNumber]]&gt;1,דבד[[#This Row],[LengthofCycle]]-C490,"")</f>
        <v>-2</v>
      </c>
      <c r="F491">
        <f>IF(דבד[[#This Row],[CycleNumber]]&gt;2,דבד[[#This Row],[b_n]]-E490,"")</f>
        <v>-3</v>
      </c>
      <c r="G491" t="str">
        <f>IF(דבד[[#This Row],[הפרש דילוג אחרון שנקבע]]&lt;&gt;"",D490+E490+דבד[[#This Row],[הפרש דילוג אחרון שנקבע]],"")</f>
        <v/>
      </c>
      <c r="H491" t="str">
        <f>IF(AND(דבד[[#This Row],[מחזור פעילות]]&lt;&gt;"",דבד[[#This Row],[מחזור פעילות]]&lt;4,דבד[[#This Row],[CycleNumber]]&lt;B492),IF(G492=D492,1,0),"")</f>
        <v/>
      </c>
      <c r="I491" t="str">
        <f>IF(דבד[[#This Row],[CycleNumber]]&gt;B490,IF(דבד[[#This Row],[נשמר הדילוג?]]&lt;&gt;"",דבד[[#This Row],[נשמר הדילוג?]],I490),"")</f>
        <v/>
      </c>
      <c r="J491" t="str">
        <f>IF(דבד[[#This Row],[נשמר הדילוג?]]&lt;&gt;"",1,IF(AND(J490&lt;&gt;"",דבד[[#This Row],[CycleNumber]]&gt;B490,J490&lt;&gt;4),IF(דבד[[#This Row],[f_n]]=דבד[[#This Row],[עד ועד]],1,J490+1),""))</f>
        <v/>
      </c>
      <c r="K491" t="str">
        <f>IF(AND(דבד[[#This Row],[מחזור פעילות]]=1,OR(J490="",דבד[[#This Row],[נשמר הדילוג?]]&lt;&gt;"")),1,IF(דבד[[#This Row],[מחזור פעילות]]&lt;&gt;"",K490+1,""))</f>
        <v/>
      </c>
      <c r="L491" t="str">
        <f>IF(דבד[[#This Row],[מחזור פעילות]]&lt;4,1,"")</f>
        <v/>
      </c>
      <c r="M491" t="str">
        <f>IF(AND(דבד[[#This Row],[ספירת משך וסת]]&lt;&gt;"",דבד[[#This Row],[מחזור פעילות]]&lt;4,OR(דבד[[#This Row],[CycleNumber]]&gt;B492,B492="")),דבד[[#This Row],[ספירת משך וסת]],"")</f>
        <v/>
      </c>
      <c r="N491" t="str">
        <f>IF(AND(דבד[[#This Row],[נשמר הדילוג?]]&lt;&gt;"",J490&lt;&gt;""),1,"")</f>
        <v/>
      </c>
      <c r="P491" t="str">
        <f>IF(דבד[[#This Row],[קביעת דילוג]]=1,דבד[[#This Row],[d_n]],"")</f>
        <v/>
      </c>
      <c r="Q491" t="str">
        <f>IFERROR(IF(AND(דבד[[#This Row],[CycleNumber]]&gt;3,IF(דבד[[#This Row],[d_n]]=0,"",דבד[[#This Row],[b_n]]-E490=E490-E489)),1,""),"")</f>
        <v/>
      </c>
      <c r="R491" t="str">
        <f>IF(IFERROR(LOOKUP(דבד[[#This Row],[ClientID]],קביעויות[דילוג בתוך דילוג]),FALSE)=דבד[[#This Row],[ClientID]],1,"")</f>
        <v/>
      </c>
    </row>
    <row r="492" spans="1:18" x14ac:dyDescent="0.25">
      <c r="A492" t="s">
        <v>39</v>
      </c>
      <c r="B492">
        <v>9</v>
      </c>
      <c r="C492">
        <v>26</v>
      </c>
      <c r="D492">
        <f>דבד[[#This Row],[LengthofCycle]]+1</f>
        <v>27</v>
      </c>
      <c r="E492">
        <f>IF(דבד[[#This Row],[CycleNumber]]&gt;1,דבד[[#This Row],[LengthofCycle]]-C491,"")</f>
        <v>-1</v>
      </c>
      <c r="F492">
        <f>IF(דבד[[#This Row],[CycleNumber]]&gt;2,דבד[[#This Row],[b_n]]-E491,"")</f>
        <v>1</v>
      </c>
      <c r="G492" t="str">
        <f>IF(דבד[[#This Row],[הפרש דילוג אחרון שנקבע]]&lt;&gt;"",D491+E491+דבד[[#This Row],[הפרש דילוג אחרון שנקבע]],"")</f>
        <v/>
      </c>
      <c r="H492" t="str">
        <f>IF(AND(דבד[[#This Row],[מחזור פעילות]]&lt;&gt;"",דבד[[#This Row],[מחזור פעילות]]&lt;4,דבד[[#This Row],[CycleNumber]]&lt;B493),IF(G493=D493,1,0),"")</f>
        <v/>
      </c>
      <c r="I492" t="str">
        <f>IF(דבד[[#This Row],[CycleNumber]]&gt;B491,IF(דבד[[#This Row],[נשמר הדילוג?]]&lt;&gt;"",דבד[[#This Row],[נשמר הדילוג?]],I491),"")</f>
        <v/>
      </c>
      <c r="J492" t="str">
        <f>IF(דבד[[#This Row],[נשמר הדילוג?]]&lt;&gt;"",1,IF(AND(J491&lt;&gt;"",דבד[[#This Row],[CycleNumber]]&gt;B491,J491&lt;&gt;4),IF(דבד[[#This Row],[f_n]]=דבד[[#This Row],[עד ועד]],1,J491+1),""))</f>
        <v/>
      </c>
      <c r="K492" t="str">
        <f>IF(AND(דבד[[#This Row],[מחזור פעילות]]=1,OR(J491="",דבד[[#This Row],[נשמר הדילוג?]]&lt;&gt;"")),1,IF(דבד[[#This Row],[מחזור פעילות]]&lt;&gt;"",K491+1,""))</f>
        <v/>
      </c>
      <c r="L492" t="str">
        <f>IF(דבד[[#This Row],[מחזור פעילות]]&lt;4,1,"")</f>
        <v/>
      </c>
      <c r="M492" t="str">
        <f>IF(AND(דבד[[#This Row],[ספירת משך וסת]]&lt;&gt;"",דבד[[#This Row],[מחזור פעילות]]&lt;4,OR(דבד[[#This Row],[CycleNumber]]&gt;B493,B493="")),דבד[[#This Row],[ספירת משך וסת]],"")</f>
        <v/>
      </c>
      <c r="N492" t="str">
        <f>IF(AND(דבד[[#This Row],[נשמר הדילוג?]]&lt;&gt;"",J491&lt;&gt;""),1,"")</f>
        <v/>
      </c>
      <c r="P492" t="str">
        <f>IF(דבד[[#This Row],[קביעת דילוג]]=1,דבד[[#This Row],[d_n]],"")</f>
        <v/>
      </c>
      <c r="Q492" t="str">
        <f>IFERROR(IF(AND(דבד[[#This Row],[CycleNumber]]&gt;3,IF(דבד[[#This Row],[d_n]]=0,"",דבד[[#This Row],[b_n]]-E491=E491-E490)),1,""),"")</f>
        <v/>
      </c>
      <c r="R492" t="str">
        <f>IF(IFERROR(LOOKUP(דבד[[#This Row],[ClientID]],קביעויות[דילוג בתוך דילוג]),FALSE)=דבד[[#This Row],[ClientID]],1,"")</f>
        <v/>
      </c>
    </row>
    <row r="493" spans="1:18" x14ac:dyDescent="0.25">
      <c r="A493" t="s">
        <v>39</v>
      </c>
      <c r="B493">
        <v>10</v>
      </c>
      <c r="C493">
        <v>30</v>
      </c>
      <c r="D493">
        <f>דבד[[#This Row],[LengthofCycle]]+1</f>
        <v>31</v>
      </c>
      <c r="E493">
        <f>IF(דבד[[#This Row],[CycleNumber]]&gt;1,דבד[[#This Row],[LengthofCycle]]-C492,"")</f>
        <v>4</v>
      </c>
      <c r="F493">
        <f>IF(דבד[[#This Row],[CycleNumber]]&gt;2,דבד[[#This Row],[b_n]]-E492,"")</f>
        <v>5</v>
      </c>
      <c r="G493" t="str">
        <f>IF(דבד[[#This Row],[הפרש דילוג אחרון שנקבע]]&lt;&gt;"",D492+E492+דבד[[#This Row],[הפרש דילוג אחרון שנקבע]],"")</f>
        <v/>
      </c>
      <c r="H493" t="str">
        <f>IF(AND(דבד[[#This Row],[מחזור פעילות]]&lt;&gt;"",דבד[[#This Row],[מחזור פעילות]]&lt;4,דבד[[#This Row],[CycleNumber]]&lt;B494),IF(G494=D494,1,0),"")</f>
        <v/>
      </c>
      <c r="I493" t="str">
        <f>IF(דבד[[#This Row],[CycleNumber]]&gt;B492,IF(דבד[[#This Row],[נשמר הדילוג?]]&lt;&gt;"",דבד[[#This Row],[נשמר הדילוג?]],I492),"")</f>
        <v/>
      </c>
      <c r="J493" t="str">
        <f>IF(דבד[[#This Row],[נשמר הדילוג?]]&lt;&gt;"",1,IF(AND(J492&lt;&gt;"",דבד[[#This Row],[CycleNumber]]&gt;B492,J492&lt;&gt;4),IF(דבד[[#This Row],[f_n]]=דבד[[#This Row],[עד ועד]],1,J492+1),""))</f>
        <v/>
      </c>
      <c r="K493" t="str">
        <f>IF(AND(דבד[[#This Row],[מחזור פעילות]]=1,OR(J492="",דבד[[#This Row],[נשמר הדילוג?]]&lt;&gt;"")),1,IF(דבד[[#This Row],[מחזור פעילות]]&lt;&gt;"",K492+1,""))</f>
        <v/>
      </c>
      <c r="L493" t="str">
        <f>IF(דבד[[#This Row],[מחזור פעילות]]&lt;4,1,"")</f>
        <v/>
      </c>
      <c r="M493" t="str">
        <f>IF(AND(דבד[[#This Row],[ספירת משך וסת]]&lt;&gt;"",דבד[[#This Row],[מחזור פעילות]]&lt;4,OR(דבד[[#This Row],[CycleNumber]]&gt;B494,B494="")),דבד[[#This Row],[ספירת משך וסת]],"")</f>
        <v/>
      </c>
      <c r="N493" t="str">
        <f>IF(AND(דבד[[#This Row],[נשמר הדילוג?]]&lt;&gt;"",J492&lt;&gt;""),1,"")</f>
        <v/>
      </c>
      <c r="P493" t="str">
        <f>IF(דבד[[#This Row],[קביעת דילוג]]=1,דבד[[#This Row],[d_n]],"")</f>
        <v/>
      </c>
      <c r="Q493" t="str">
        <f>IFERROR(IF(AND(דבד[[#This Row],[CycleNumber]]&gt;3,IF(דבד[[#This Row],[d_n]]=0,"",דבד[[#This Row],[b_n]]-E492=E492-E491)),1,""),"")</f>
        <v/>
      </c>
      <c r="R493" t="str">
        <f>IF(IFERROR(LOOKUP(דבד[[#This Row],[ClientID]],קביעויות[דילוג בתוך דילוג]),FALSE)=דבד[[#This Row],[ClientID]],1,"")</f>
        <v/>
      </c>
    </row>
    <row r="494" spans="1:18" x14ac:dyDescent="0.25">
      <c r="A494" t="s">
        <v>39</v>
      </c>
      <c r="B494">
        <v>11</v>
      </c>
      <c r="C494">
        <v>29</v>
      </c>
      <c r="D494">
        <f>דבד[[#This Row],[LengthofCycle]]+1</f>
        <v>30</v>
      </c>
      <c r="E494">
        <f>IF(דבד[[#This Row],[CycleNumber]]&gt;1,דבד[[#This Row],[LengthofCycle]]-C493,"")</f>
        <v>-1</v>
      </c>
      <c r="F494">
        <f>IF(דבד[[#This Row],[CycleNumber]]&gt;2,דבד[[#This Row],[b_n]]-E493,"")</f>
        <v>-5</v>
      </c>
      <c r="G494" t="str">
        <f>IF(דבד[[#This Row],[הפרש דילוג אחרון שנקבע]]&lt;&gt;"",D493+E493+דבד[[#This Row],[הפרש דילוג אחרון שנקבע]],"")</f>
        <v/>
      </c>
      <c r="H494" t="str">
        <f>IF(AND(דבד[[#This Row],[מחזור פעילות]]&lt;&gt;"",דבד[[#This Row],[מחזור פעילות]]&lt;4,דבד[[#This Row],[CycleNumber]]&lt;B495),IF(G495=D495,1,0),"")</f>
        <v/>
      </c>
      <c r="I494" t="str">
        <f>IF(דבד[[#This Row],[CycleNumber]]&gt;B493,IF(דבד[[#This Row],[נשמר הדילוג?]]&lt;&gt;"",דבד[[#This Row],[נשמר הדילוג?]],I493),"")</f>
        <v/>
      </c>
      <c r="J494" t="str">
        <f>IF(דבד[[#This Row],[נשמר הדילוג?]]&lt;&gt;"",1,IF(AND(J493&lt;&gt;"",דבד[[#This Row],[CycleNumber]]&gt;B493,J493&lt;&gt;4),IF(דבד[[#This Row],[f_n]]=דבד[[#This Row],[עד ועד]],1,J493+1),""))</f>
        <v/>
      </c>
      <c r="K494" t="str">
        <f>IF(AND(דבד[[#This Row],[מחזור פעילות]]=1,OR(J493="",דבד[[#This Row],[נשמר הדילוג?]]&lt;&gt;"")),1,IF(דבד[[#This Row],[מחזור פעילות]]&lt;&gt;"",K493+1,""))</f>
        <v/>
      </c>
      <c r="L494" t="str">
        <f>IF(דבד[[#This Row],[מחזור פעילות]]&lt;4,1,"")</f>
        <v/>
      </c>
      <c r="M494" t="str">
        <f>IF(AND(דבד[[#This Row],[ספירת משך וסת]]&lt;&gt;"",דבד[[#This Row],[מחזור פעילות]]&lt;4,OR(דבד[[#This Row],[CycleNumber]]&gt;B495,B495="")),דבד[[#This Row],[ספירת משך וסת]],"")</f>
        <v/>
      </c>
      <c r="N494" t="str">
        <f>IF(AND(דבד[[#This Row],[נשמר הדילוג?]]&lt;&gt;"",J493&lt;&gt;""),1,"")</f>
        <v/>
      </c>
      <c r="P494" t="str">
        <f>IF(דבד[[#This Row],[קביעת דילוג]]=1,דבד[[#This Row],[d_n]],"")</f>
        <v/>
      </c>
      <c r="Q494" t="str">
        <f>IFERROR(IF(AND(דבד[[#This Row],[CycleNumber]]&gt;3,IF(דבד[[#This Row],[d_n]]=0,"",דבד[[#This Row],[b_n]]-E493=E493-E492)),1,""),"")</f>
        <v/>
      </c>
      <c r="R494" t="str">
        <f>IF(IFERROR(LOOKUP(דבד[[#This Row],[ClientID]],קביעויות[דילוג בתוך דילוג]),FALSE)=דבד[[#This Row],[ClientID]],1,"")</f>
        <v/>
      </c>
    </row>
    <row r="495" spans="1:18" x14ac:dyDescent="0.25">
      <c r="A495" t="s">
        <v>39</v>
      </c>
      <c r="B495">
        <v>12</v>
      </c>
      <c r="C495">
        <v>28</v>
      </c>
      <c r="D495">
        <f>דבד[[#This Row],[LengthofCycle]]+1</f>
        <v>29</v>
      </c>
      <c r="E495">
        <f>IF(דבד[[#This Row],[CycleNumber]]&gt;1,דבד[[#This Row],[LengthofCycle]]-C494,"")</f>
        <v>-1</v>
      </c>
      <c r="F495">
        <f>IF(דבד[[#This Row],[CycleNumber]]&gt;2,דבד[[#This Row],[b_n]]-E494,"")</f>
        <v>0</v>
      </c>
      <c r="G495" t="str">
        <f>IF(דבד[[#This Row],[הפרש דילוג אחרון שנקבע]]&lt;&gt;"",D494+E494+דבד[[#This Row],[הפרש דילוג אחרון שנקבע]],"")</f>
        <v/>
      </c>
      <c r="H495" t="str">
        <f>IF(AND(דבד[[#This Row],[מחזור פעילות]]&lt;&gt;"",דבד[[#This Row],[מחזור פעילות]]&lt;4,דבד[[#This Row],[CycleNumber]]&lt;B496),IF(G496=D496,1,0),"")</f>
        <v/>
      </c>
      <c r="I495" t="str">
        <f>IF(דבד[[#This Row],[CycleNumber]]&gt;B494,IF(דבד[[#This Row],[נשמר הדילוג?]]&lt;&gt;"",דבד[[#This Row],[נשמר הדילוג?]],I494),"")</f>
        <v/>
      </c>
      <c r="J495" t="str">
        <f>IF(דבד[[#This Row],[נשמר הדילוג?]]&lt;&gt;"",1,IF(AND(J494&lt;&gt;"",דבד[[#This Row],[CycleNumber]]&gt;B494,J494&lt;&gt;4),IF(דבד[[#This Row],[f_n]]=דבד[[#This Row],[עד ועד]],1,J494+1),""))</f>
        <v/>
      </c>
      <c r="K495" t="str">
        <f>IF(AND(דבד[[#This Row],[מחזור פעילות]]=1,OR(J494="",דבד[[#This Row],[נשמר הדילוג?]]&lt;&gt;"")),1,IF(דבד[[#This Row],[מחזור פעילות]]&lt;&gt;"",K494+1,""))</f>
        <v/>
      </c>
      <c r="L495" t="str">
        <f>IF(דבד[[#This Row],[מחזור פעילות]]&lt;4,1,"")</f>
        <v/>
      </c>
      <c r="M495" t="str">
        <f>IF(AND(דבד[[#This Row],[ספירת משך וסת]]&lt;&gt;"",דבד[[#This Row],[מחזור פעילות]]&lt;4,OR(דבד[[#This Row],[CycleNumber]]&gt;B496,B496="")),דבד[[#This Row],[ספירת משך וסת]],"")</f>
        <v/>
      </c>
      <c r="N495" t="str">
        <f>IF(AND(דבד[[#This Row],[נשמר הדילוג?]]&lt;&gt;"",J494&lt;&gt;""),1,"")</f>
        <v/>
      </c>
      <c r="P495" t="str">
        <f>IF(דבד[[#This Row],[קביעת דילוג]]=1,דבד[[#This Row],[d_n]],"")</f>
        <v/>
      </c>
      <c r="Q495" t="str">
        <f>IFERROR(IF(AND(דבד[[#This Row],[CycleNumber]]&gt;3,IF(דבד[[#This Row],[d_n]]=0,"",דבד[[#This Row],[b_n]]-E494=E494-E493)),1,""),"")</f>
        <v/>
      </c>
      <c r="R495" t="str">
        <f>IF(IFERROR(LOOKUP(דבד[[#This Row],[ClientID]],קביעויות[דילוג בתוך דילוג]),FALSE)=דבד[[#This Row],[ClientID]],1,"")</f>
        <v/>
      </c>
    </row>
    <row r="496" spans="1:18" x14ac:dyDescent="0.25">
      <c r="A496" t="s">
        <v>39</v>
      </c>
      <c r="B496">
        <v>13</v>
      </c>
      <c r="C496">
        <v>28</v>
      </c>
      <c r="D496">
        <f>דבד[[#This Row],[LengthofCycle]]+1</f>
        <v>29</v>
      </c>
      <c r="E496">
        <f>IF(דבד[[#This Row],[CycleNumber]]&gt;1,דבד[[#This Row],[LengthofCycle]]-C495,"")</f>
        <v>0</v>
      </c>
      <c r="F496">
        <f>IF(דבד[[#This Row],[CycleNumber]]&gt;2,דבד[[#This Row],[b_n]]-E495,"")</f>
        <v>1</v>
      </c>
      <c r="G496" t="str">
        <f>IF(דבד[[#This Row],[הפרש דילוג אחרון שנקבע]]&lt;&gt;"",D495+E495+דבד[[#This Row],[הפרש דילוג אחרון שנקבע]],"")</f>
        <v/>
      </c>
      <c r="H496" t="str">
        <f>IF(AND(דבד[[#This Row],[מחזור פעילות]]&lt;&gt;"",דבד[[#This Row],[מחזור פעילות]]&lt;4,דבד[[#This Row],[CycleNumber]]&lt;B497),IF(G497=D497,1,0),"")</f>
        <v/>
      </c>
      <c r="I496" t="str">
        <f>IF(דבד[[#This Row],[CycleNumber]]&gt;B495,IF(דבד[[#This Row],[נשמר הדילוג?]]&lt;&gt;"",דבד[[#This Row],[נשמר הדילוג?]],I495),"")</f>
        <v/>
      </c>
      <c r="J496" t="str">
        <f>IF(דבד[[#This Row],[נשמר הדילוג?]]&lt;&gt;"",1,IF(AND(J495&lt;&gt;"",דבד[[#This Row],[CycleNumber]]&gt;B495,J495&lt;&gt;4),IF(דבד[[#This Row],[f_n]]=דבד[[#This Row],[עד ועד]],1,J495+1),""))</f>
        <v/>
      </c>
      <c r="K496" t="str">
        <f>IF(AND(דבד[[#This Row],[מחזור פעילות]]=1,OR(J495="",דבד[[#This Row],[נשמר הדילוג?]]&lt;&gt;"")),1,IF(דבד[[#This Row],[מחזור פעילות]]&lt;&gt;"",K495+1,""))</f>
        <v/>
      </c>
      <c r="L496" t="str">
        <f>IF(דבד[[#This Row],[מחזור פעילות]]&lt;4,1,"")</f>
        <v/>
      </c>
      <c r="M496" t="str">
        <f>IF(AND(דבד[[#This Row],[ספירת משך וסת]]&lt;&gt;"",דבד[[#This Row],[מחזור פעילות]]&lt;4,OR(דבד[[#This Row],[CycleNumber]]&gt;B497,B497="")),דבד[[#This Row],[ספירת משך וסת]],"")</f>
        <v/>
      </c>
      <c r="N496" t="str">
        <f>IF(AND(דבד[[#This Row],[נשמר הדילוג?]]&lt;&gt;"",J495&lt;&gt;""),1,"")</f>
        <v/>
      </c>
      <c r="P496" t="str">
        <f>IF(דבד[[#This Row],[קביעת דילוג]]=1,דבד[[#This Row],[d_n]],"")</f>
        <v/>
      </c>
      <c r="Q496" t="str">
        <f>IFERROR(IF(AND(דבד[[#This Row],[CycleNumber]]&gt;3,IF(דבד[[#This Row],[d_n]]=0,"",דבד[[#This Row],[b_n]]-E495=E495-E494)),1,""),"")</f>
        <v/>
      </c>
      <c r="R496" t="str">
        <f>IF(IFERROR(LOOKUP(דבד[[#This Row],[ClientID]],קביעויות[דילוג בתוך דילוג]),FALSE)=דבד[[#This Row],[ClientID]],1,"")</f>
        <v/>
      </c>
    </row>
    <row r="497" spans="1:18" x14ac:dyDescent="0.25">
      <c r="A497" t="s">
        <v>40</v>
      </c>
      <c r="B497">
        <v>1</v>
      </c>
      <c r="C497">
        <v>31</v>
      </c>
      <c r="D497">
        <f>דבד[[#This Row],[LengthofCycle]]+1</f>
        <v>32</v>
      </c>
      <c r="E497" t="str">
        <f>IF(דבד[[#This Row],[CycleNumber]]&gt;1,דבד[[#This Row],[LengthofCycle]]-C496,"")</f>
        <v/>
      </c>
      <c r="F497" t="str">
        <f>IF(דבד[[#This Row],[CycleNumber]]&gt;2,דבד[[#This Row],[b_n]]-E496,"")</f>
        <v/>
      </c>
      <c r="G497" t="str">
        <f>IF(דבד[[#This Row],[הפרש דילוג אחרון שנקבע]]&lt;&gt;"",D496+E496+דבד[[#This Row],[הפרש דילוג אחרון שנקבע]],"")</f>
        <v/>
      </c>
      <c r="H497" t="str">
        <f>IF(AND(דבד[[#This Row],[מחזור פעילות]]&lt;&gt;"",דבד[[#This Row],[מחזור פעילות]]&lt;4,דבד[[#This Row],[CycleNumber]]&lt;B498),IF(G498=D498,1,0),"")</f>
        <v/>
      </c>
      <c r="I497" t="str">
        <f>IF(דבד[[#This Row],[CycleNumber]]&gt;B496,IF(דבד[[#This Row],[נשמר הדילוג?]]&lt;&gt;"",דבד[[#This Row],[נשמר הדילוג?]],I496),"")</f>
        <v/>
      </c>
      <c r="J497" t="str">
        <f>IF(דבד[[#This Row],[נשמר הדילוג?]]&lt;&gt;"",1,IF(AND(J496&lt;&gt;"",דבד[[#This Row],[CycleNumber]]&gt;B496,J496&lt;&gt;4),IF(דבד[[#This Row],[f_n]]=דבד[[#This Row],[עד ועד]],1,J496+1),""))</f>
        <v/>
      </c>
      <c r="K497" t="str">
        <f>IF(AND(דבד[[#This Row],[מחזור פעילות]]=1,OR(J496="",דבד[[#This Row],[נשמר הדילוג?]]&lt;&gt;"")),1,IF(דבד[[#This Row],[מחזור פעילות]]&lt;&gt;"",K496+1,""))</f>
        <v/>
      </c>
      <c r="L497" t="str">
        <f>IF(דבד[[#This Row],[מחזור פעילות]]&lt;4,1,"")</f>
        <v/>
      </c>
      <c r="M497" t="str">
        <f>IF(AND(דבד[[#This Row],[ספירת משך וסת]]&lt;&gt;"",דבד[[#This Row],[מחזור פעילות]]&lt;4,OR(דבד[[#This Row],[CycleNumber]]&gt;B498,B498="")),דבד[[#This Row],[ספירת משך וסת]],"")</f>
        <v/>
      </c>
      <c r="N497" t="str">
        <f>IF(AND(דבד[[#This Row],[נשמר הדילוג?]]&lt;&gt;"",J496&lt;&gt;""),1,"")</f>
        <v/>
      </c>
      <c r="P497" t="str">
        <f>IF(דבד[[#This Row],[קביעת דילוג]]=1,דבד[[#This Row],[d_n]],"")</f>
        <v/>
      </c>
      <c r="Q497" t="str">
        <f>IFERROR(IF(AND(דבד[[#This Row],[CycleNumber]]&gt;3,IF(דבד[[#This Row],[d_n]]=0,"",דבד[[#This Row],[b_n]]-E496=E496-E495)),1,""),"")</f>
        <v/>
      </c>
      <c r="R497" t="str">
        <f>IF(IFERROR(LOOKUP(דבד[[#This Row],[ClientID]],קביעויות[דילוג בתוך דילוג]),FALSE)=דבד[[#This Row],[ClientID]],1,"")</f>
        <v/>
      </c>
    </row>
    <row r="498" spans="1:18" x14ac:dyDescent="0.25">
      <c r="A498" t="s">
        <v>40</v>
      </c>
      <c r="B498">
        <v>2</v>
      </c>
      <c r="C498">
        <v>31</v>
      </c>
      <c r="D498">
        <f>דבד[[#This Row],[LengthofCycle]]+1</f>
        <v>32</v>
      </c>
      <c r="E498">
        <f>IF(דבד[[#This Row],[CycleNumber]]&gt;1,דבד[[#This Row],[LengthofCycle]]-C497,"")</f>
        <v>0</v>
      </c>
      <c r="F498" t="str">
        <f>IF(דבד[[#This Row],[CycleNumber]]&gt;2,דבד[[#This Row],[b_n]]-E497,"")</f>
        <v/>
      </c>
      <c r="G498" t="str">
        <f>IF(דבד[[#This Row],[הפרש דילוג אחרון שנקבע]]&lt;&gt;"",D497+E497+דבד[[#This Row],[הפרש דילוג אחרון שנקבע]],"")</f>
        <v/>
      </c>
      <c r="H498" t="str">
        <f>IF(AND(דבד[[#This Row],[מחזור פעילות]]&lt;&gt;"",דבד[[#This Row],[מחזור פעילות]]&lt;4,דבד[[#This Row],[CycleNumber]]&lt;B499),IF(G499=D499,1,0),"")</f>
        <v/>
      </c>
      <c r="I498" t="str">
        <f>IF(דבד[[#This Row],[CycleNumber]]&gt;B497,IF(דבד[[#This Row],[נשמר הדילוג?]]&lt;&gt;"",דבד[[#This Row],[נשמר הדילוג?]],I497),"")</f>
        <v/>
      </c>
      <c r="J498" t="str">
        <f>IF(דבד[[#This Row],[נשמר הדילוג?]]&lt;&gt;"",1,IF(AND(J497&lt;&gt;"",דבד[[#This Row],[CycleNumber]]&gt;B497,J497&lt;&gt;4),IF(דבד[[#This Row],[f_n]]=דבד[[#This Row],[עד ועד]],1,J497+1),""))</f>
        <v/>
      </c>
      <c r="K498" t="str">
        <f>IF(AND(דבד[[#This Row],[מחזור פעילות]]=1,OR(J497="",דבד[[#This Row],[נשמר הדילוג?]]&lt;&gt;"")),1,IF(דבד[[#This Row],[מחזור פעילות]]&lt;&gt;"",K497+1,""))</f>
        <v/>
      </c>
      <c r="L498" t="str">
        <f>IF(דבד[[#This Row],[מחזור פעילות]]&lt;4,1,"")</f>
        <v/>
      </c>
      <c r="M498" t="str">
        <f>IF(AND(דבד[[#This Row],[ספירת משך וסת]]&lt;&gt;"",דבד[[#This Row],[מחזור פעילות]]&lt;4,OR(דבד[[#This Row],[CycleNumber]]&gt;B499,B499="")),דבד[[#This Row],[ספירת משך וסת]],"")</f>
        <v/>
      </c>
      <c r="N498" t="str">
        <f>IF(AND(דבד[[#This Row],[נשמר הדילוג?]]&lt;&gt;"",J497&lt;&gt;""),1,"")</f>
        <v/>
      </c>
      <c r="P498" t="str">
        <f>IF(דבד[[#This Row],[קביעת דילוג]]=1,דבד[[#This Row],[d_n]],"")</f>
        <v/>
      </c>
      <c r="Q498" t="str">
        <f>IFERROR(IF(AND(דבד[[#This Row],[CycleNumber]]&gt;3,IF(דבד[[#This Row],[d_n]]=0,"",דבד[[#This Row],[b_n]]-E497=E497-E496)),1,""),"")</f>
        <v/>
      </c>
      <c r="R498" t="str">
        <f>IF(IFERROR(LOOKUP(דבד[[#This Row],[ClientID]],קביעויות[דילוג בתוך דילוג]),FALSE)=דבד[[#This Row],[ClientID]],1,"")</f>
        <v/>
      </c>
    </row>
    <row r="499" spans="1:18" x14ac:dyDescent="0.25">
      <c r="A499" t="s">
        <v>40</v>
      </c>
      <c r="B499">
        <v>3</v>
      </c>
      <c r="C499">
        <v>33</v>
      </c>
      <c r="D499">
        <f>דבד[[#This Row],[LengthofCycle]]+1</f>
        <v>34</v>
      </c>
      <c r="E499">
        <f>IF(דבד[[#This Row],[CycleNumber]]&gt;1,דבד[[#This Row],[LengthofCycle]]-C498,"")</f>
        <v>2</v>
      </c>
      <c r="F499">
        <f>IF(דבד[[#This Row],[CycleNumber]]&gt;2,דבד[[#This Row],[b_n]]-E498,"")</f>
        <v>2</v>
      </c>
      <c r="G499" t="str">
        <f>IF(דבד[[#This Row],[הפרש דילוג אחרון שנקבע]]&lt;&gt;"",D498+E498+דבד[[#This Row],[הפרש דילוג אחרון שנקבע]],"")</f>
        <v/>
      </c>
      <c r="H499" t="str">
        <f>IF(AND(דבד[[#This Row],[מחזור פעילות]]&lt;&gt;"",דבד[[#This Row],[מחזור פעילות]]&lt;4,דבד[[#This Row],[CycleNumber]]&lt;B500),IF(G500=D500,1,0),"")</f>
        <v/>
      </c>
      <c r="I499" t="str">
        <f>IF(דבד[[#This Row],[CycleNumber]]&gt;B498,IF(דבד[[#This Row],[נשמר הדילוג?]]&lt;&gt;"",דבד[[#This Row],[נשמר הדילוג?]],I498),"")</f>
        <v/>
      </c>
      <c r="J499" t="str">
        <f>IF(דבד[[#This Row],[נשמר הדילוג?]]&lt;&gt;"",1,IF(AND(J498&lt;&gt;"",דבד[[#This Row],[CycleNumber]]&gt;B498,J498&lt;&gt;4),IF(דבד[[#This Row],[f_n]]=דבד[[#This Row],[עד ועד]],1,J498+1),""))</f>
        <v/>
      </c>
      <c r="K499" t="str">
        <f>IF(AND(דבד[[#This Row],[מחזור פעילות]]=1,OR(J498="",דבד[[#This Row],[נשמר הדילוג?]]&lt;&gt;"")),1,IF(דבד[[#This Row],[מחזור פעילות]]&lt;&gt;"",K498+1,""))</f>
        <v/>
      </c>
      <c r="L499" t="str">
        <f>IF(דבד[[#This Row],[מחזור פעילות]]&lt;4,1,"")</f>
        <v/>
      </c>
      <c r="M499" t="str">
        <f>IF(AND(דבד[[#This Row],[ספירת משך וסת]]&lt;&gt;"",דבד[[#This Row],[מחזור פעילות]]&lt;4,OR(דבד[[#This Row],[CycleNumber]]&gt;B500,B500="")),דבד[[#This Row],[ספירת משך וסת]],"")</f>
        <v/>
      </c>
      <c r="N499" t="str">
        <f>IF(AND(דבד[[#This Row],[נשמר הדילוג?]]&lt;&gt;"",J498&lt;&gt;""),1,"")</f>
        <v/>
      </c>
      <c r="P499" t="str">
        <f>IF(דבד[[#This Row],[קביעת דילוג]]=1,דבד[[#This Row],[d_n]],"")</f>
        <v/>
      </c>
      <c r="Q499" t="str">
        <f>IFERROR(IF(AND(דבד[[#This Row],[CycleNumber]]&gt;3,IF(דבד[[#This Row],[d_n]]=0,"",דבד[[#This Row],[b_n]]-E498=E498-E497)),1,""),"")</f>
        <v/>
      </c>
      <c r="R499" t="str">
        <f>IF(IFERROR(LOOKUP(דבד[[#This Row],[ClientID]],קביעויות[דילוג בתוך דילוג]),FALSE)=דבד[[#This Row],[ClientID]],1,"")</f>
        <v/>
      </c>
    </row>
    <row r="500" spans="1:18" x14ac:dyDescent="0.25">
      <c r="A500" t="s">
        <v>40</v>
      </c>
      <c r="B500">
        <v>4</v>
      </c>
      <c r="C500">
        <v>32</v>
      </c>
      <c r="D500">
        <f>דבד[[#This Row],[LengthofCycle]]+1</f>
        <v>33</v>
      </c>
      <c r="E500">
        <f>IF(דבד[[#This Row],[CycleNumber]]&gt;1,דבד[[#This Row],[LengthofCycle]]-C499,"")</f>
        <v>-1</v>
      </c>
      <c r="F500">
        <f>IF(דבד[[#This Row],[CycleNumber]]&gt;2,דבד[[#This Row],[b_n]]-E499,"")</f>
        <v>-3</v>
      </c>
      <c r="G500" t="str">
        <f>IF(דבד[[#This Row],[הפרש דילוג אחרון שנקבע]]&lt;&gt;"",D499+E499+דבד[[#This Row],[הפרש דילוג אחרון שנקבע]],"")</f>
        <v/>
      </c>
      <c r="H500" t="str">
        <f>IF(AND(דבד[[#This Row],[מחזור פעילות]]&lt;&gt;"",דבד[[#This Row],[מחזור פעילות]]&lt;4,דבד[[#This Row],[CycleNumber]]&lt;B501),IF(G501=D501,1,0),"")</f>
        <v/>
      </c>
      <c r="I500" t="str">
        <f>IF(דבד[[#This Row],[CycleNumber]]&gt;B499,IF(דבד[[#This Row],[נשמר הדילוג?]]&lt;&gt;"",דבד[[#This Row],[נשמר הדילוג?]],I499),"")</f>
        <v/>
      </c>
      <c r="J500" t="str">
        <f>IF(דבד[[#This Row],[נשמר הדילוג?]]&lt;&gt;"",1,IF(AND(J499&lt;&gt;"",דבד[[#This Row],[CycleNumber]]&gt;B499,J499&lt;&gt;4),IF(דבד[[#This Row],[f_n]]=דבד[[#This Row],[עד ועד]],1,J499+1),""))</f>
        <v/>
      </c>
      <c r="K500" t="str">
        <f>IF(AND(דבד[[#This Row],[מחזור פעילות]]=1,OR(J499="",דבד[[#This Row],[נשמר הדילוג?]]&lt;&gt;"")),1,IF(דבד[[#This Row],[מחזור פעילות]]&lt;&gt;"",K499+1,""))</f>
        <v/>
      </c>
      <c r="L500" t="str">
        <f>IF(דבד[[#This Row],[מחזור פעילות]]&lt;4,1,"")</f>
        <v/>
      </c>
      <c r="M500" t="str">
        <f>IF(AND(דבד[[#This Row],[ספירת משך וסת]]&lt;&gt;"",דבד[[#This Row],[מחזור פעילות]]&lt;4,OR(דבד[[#This Row],[CycleNumber]]&gt;B501,B501="")),דבד[[#This Row],[ספירת משך וסת]],"")</f>
        <v/>
      </c>
      <c r="N500" t="str">
        <f>IF(AND(דבד[[#This Row],[נשמר הדילוג?]]&lt;&gt;"",J499&lt;&gt;""),1,"")</f>
        <v/>
      </c>
      <c r="P500" t="str">
        <f>IF(דבד[[#This Row],[קביעת דילוג]]=1,דבד[[#This Row],[d_n]],"")</f>
        <v/>
      </c>
      <c r="Q500" t="str">
        <f>IFERROR(IF(AND(דבד[[#This Row],[CycleNumber]]&gt;3,IF(דבד[[#This Row],[d_n]]=0,"",דבד[[#This Row],[b_n]]-E499=E499-E498)),1,""),"")</f>
        <v/>
      </c>
      <c r="R500" t="str">
        <f>IF(IFERROR(LOOKUP(דבד[[#This Row],[ClientID]],קביעויות[דילוג בתוך דילוג]),FALSE)=דבד[[#This Row],[ClientID]],1,"")</f>
        <v/>
      </c>
    </row>
    <row r="501" spans="1:18" x14ac:dyDescent="0.25">
      <c r="A501" t="s">
        <v>40</v>
      </c>
      <c r="B501">
        <v>5</v>
      </c>
      <c r="C501">
        <v>31</v>
      </c>
      <c r="D501">
        <f>דבד[[#This Row],[LengthofCycle]]+1</f>
        <v>32</v>
      </c>
      <c r="E501">
        <f>IF(דבד[[#This Row],[CycleNumber]]&gt;1,דבד[[#This Row],[LengthofCycle]]-C500,"")</f>
        <v>-1</v>
      </c>
      <c r="F501">
        <f>IF(דבד[[#This Row],[CycleNumber]]&gt;2,דבד[[#This Row],[b_n]]-E500,"")</f>
        <v>0</v>
      </c>
      <c r="G501" t="str">
        <f>IF(דבד[[#This Row],[הפרש דילוג אחרון שנקבע]]&lt;&gt;"",D500+E500+דבד[[#This Row],[הפרש דילוג אחרון שנקבע]],"")</f>
        <v/>
      </c>
      <c r="H501" t="str">
        <f>IF(AND(דבד[[#This Row],[מחזור פעילות]]&lt;&gt;"",דבד[[#This Row],[מחזור פעילות]]&lt;4,דבד[[#This Row],[CycleNumber]]&lt;B502),IF(G502=D502,1,0),"")</f>
        <v/>
      </c>
      <c r="I501" t="str">
        <f>IF(דבד[[#This Row],[CycleNumber]]&gt;B500,IF(דבד[[#This Row],[נשמר הדילוג?]]&lt;&gt;"",דבד[[#This Row],[נשמר הדילוג?]],I500),"")</f>
        <v/>
      </c>
      <c r="J501" t="str">
        <f>IF(דבד[[#This Row],[נשמר הדילוג?]]&lt;&gt;"",1,IF(AND(J500&lt;&gt;"",דבד[[#This Row],[CycleNumber]]&gt;B500,J500&lt;&gt;4),IF(דבד[[#This Row],[f_n]]=דבד[[#This Row],[עד ועד]],1,J500+1),""))</f>
        <v/>
      </c>
      <c r="K501" t="str">
        <f>IF(AND(דבד[[#This Row],[מחזור פעילות]]=1,OR(J500="",דבד[[#This Row],[נשמר הדילוג?]]&lt;&gt;"")),1,IF(דבד[[#This Row],[מחזור פעילות]]&lt;&gt;"",K500+1,""))</f>
        <v/>
      </c>
      <c r="L501" t="str">
        <f>IF(דבד[[#This Row],[מחזור פעילות]]&lt;4,1,"")</f>
        <v/>
      </c>
      <c r="M501" t="str">
        <f>IF(AND(דבד[[#This Row],[ספירת משך וסת]]&lt;&gt;"",דבד[[#This Row],[מחזור פעילות]]&lt;4,OR(דבד[[#This Row],[CycleNumber]]&gt;B502,B502="")),דבד[[#This Row],[ספירת משך וסת]],"")</f>
        <v/>
      </c>
      <c r="N501" t="str">
        <f>IF(AND(דבד[[#This Row],[נשמר הדילוג?]]&lt;&gt;"",J500&lt;&gt;""),1,"")</f>
        <v/>
      </c>
      <c r="P501" t="str">
        <f>IF(דבד[[#This Row],[קביעת דילוג]]=1,דבד[[#This Row],[d_n]],"")</f>
        <v/>
      </c>
      <c r="Q501" t="str">
        <f>IFERROR(IF(AND(דבד[[#This Row],[CycleNumber]]&gt;3,IF(דבד[[#This Row],[d_n]]=0,"",דבד[[#This Row],[b_n]]-E500=E500-E499)),1,""),"")</f>
        <v/>
      </c>
      <c r="R501" t="str">
        <f>IF(IFERROR(LOOKUP(דבד[[#This Row],[ClientID]],קביעויות[דילוג בתוך דילוג]),FALSE)=דבד[[#This Row],[ClientID]],1,"")</f>
        <v/>
      </c>
    </row>
    <row r="502" spans="1:18" x14ac:dyDescent="0.25">
      <c r="A502" t="s">
        <v>40</v>
      </c>
      <c r="B502">
        <v>6</v>
      </c>
      <c r="C502">
        <v>33</v>
      </c>
      <c r="D502">
        <f>דבד[[#This Row],[LengthofCycle]]+1</f>
        <v>34</v>
      </c>
      <c r="E502">
        <f>IF(דבד[[#This Row],[CycleNumber]]&gt;1,דבד[[#This Row],[LengthofCycle]]-C501,"")</f>
        <v>2</v>
      </c>
      <c r="F502">
        <f>IF(דבד[[#This Row],[CycleNumber]]&gt;2,דבד[[#This Row],[b_n]]-E501,"")</f>
        <v>3</v>
      </c>
      <c r="G502" t="str">
        <f>IF(דבד[[#This Row],[הפרש דילוג אחרון שנקבע]]&lt;&gt;"",D501+E501+דבד[[#This Row],[הפרש דילוג אחרון שנקבע]],"")</f>
        <v/>
      </c>
      <c r="H502" t="str">
        <f>IF(AND(דבד[[#This Row],[מחזור פעילות]]&lt;&gt;"",דבד[[#This Row],[מחזור פעילות]]&lt;4,דבד[[#This Row],[CycleNumber]]&lt;B503),IF(G503=D503,1,0),"")</f>
        <v/>
      </c>
      <c r="I502" t="str">
        <f>IF(דבד[[#This Row],[CycleNumber]]&gt;B501,IF(דבד[[#This Row],[נשמר הדילוג?]]&lt;&gt;"",דבד[[#This Row],[נשמר הדילוג?]],I501),"")</f>
        <v/>
      </c>
      <c r="J502" t="str">
        <f>IF(דבד[[#This Row],[נשמר הדילוג?]]&lt;&gt;"",1,IF(AND(J501&lt;&gt;"",דבד[[#This Row],[CycleNumber]]&gt;B501,J501&lt;&gt;4),IF(דבד[[#This Row],[f_n]]=דבד[[#This Row],[עד ועד]],1,J501+1),""))</f>
        <v/>
      </c>
      <c r="K502" t="str">
        <f>IF(AND(דבד[[#This Row],[מחזור פעילות]]=1,OR(J501="",דבד[[#This Row],[נשמר הדילוג?]]&lt;&gt;"")),1,IF(דבד[[#This Row],[מחזור פעילות]]&lt;&gt;"",K501+1,""))</f>
        <v/>
      </c>
      <c r="L502" t="str">
        <f>IF(דבד[[#This Row],[מחזור פעילות]]&lt;4,1,"")</f>
        <v/>
      </c>
      <c r="M502" t="str">
        <f>IF(AND(דבד[[#This Row],[ספירת משך וסת]]&lt;&gt;"",דבד[[#This Row],[מחזור פעילות]]&lt;4,OR(דבד[[#This Row],[CycleNumber]]&gt;B503,B503="")),דבד[[#This Row],[ספירת משך וסת]],"")</f>
        <v/>
      </c>
      <c r="N502" t="str">
        <f>IF(AND(דבד[[#This Row],[נשמר הדילוג?]]&lt;&gt;"",J501&lt;&gt;""),1,"")</f>
        <v/>
      </c>
      <c r="P502" t="str">
        <f>IF(דבד[[#This Row],[קביעת דילוג]]=1,דבד[[#This Row],[d_n]],"")</f>
        <v/>
      </c>
      <c r="Q502" t="str">
        <f>IFERROR(IF(AND(דבד[[#This Row],[CycleNumber]]&gt;3,IF(דבד[[#This Row],[d_n]]=0,"",דבד[[#This Row],[b_n]]-E501=E501-E500)),1,""),"")</f>
        <v/>
      </c>
      <c r="R502" t="str">
        <f>IF(IFERROR(LOOKUP(דבד[[#This Row],[ClientID]],קביעויות[דילוג בתוך דילוג]),FALSE)=דבד[[#This Row],[ClientID]],1,"")</f>
        <v/>
      </c>
    </row>
    <row r="503" spans="1:18" x14ac:dyDescent="0.25">
      <c r="A503" t="s">
        <v>40</v>
      </c>
      <c r="B503">
        <v>7</v>
      </c>
      <c r="C503">
        <v>31</v>
      </c>
      <c r="D503">
        <f>דבד[[#This Row],[LengthofCycle]]+1</f>
        <v>32</v>
      </c>
      <c r="E503">
        <f>IF(דבד[[#This Row],[CycleNumber]]&gt;1,דבד[[#This Row],[LengthofCycle]]-C502,"")</f>
        <v>-2</v>
      </c>
      <c r="F503">
        <f>IF(דבד[[#This Row],[CycleNumber]]&gt;2,דבד[[#This Row],[b_n]]-E502,"")</f>
        <v>-4</v>
      </c>
      <c r="G503" t="str">
        <f>IF(דבד[[#This Row],[הפרש דילוג אחרון שנקבע]]&lt;&gt;"",D502+E502+דבד[[#This Row],[הפרש דילוג אחרון שנקבע]],"")</f>
        <v/>
      </c>
      <c r="H503" t="str">
        <f>IF(AND(דבד[[#This Row],[מחזור פעילות]]&lt;&gt;"",דבד[[#This Row],[מחזור פעילות]]&lt;4,דבד[[#This Row],[CycleNumber]]&lt;B504),IF(G504=D504,1,0),"")</f>
        <v/>
      </c>
      <c r="I503" t="str">
        <f>IF(דבד[[#This Row],[CycleNumber]]&gt;B502,IF(דבד[[#This Row],[נשמר הדילוג?]]&lt;&gt;"",דבד[[#This Row],[נשמר הדילוג?]],I502),"")</f>
        <v/>
      </c>
      <c r="J503" t="str">
        <f>IF(דבד[[#This Row],[נשמר הדילוג?]]&lt;&gt;"",1,IF(AND(J502&lt;&gt;"",דבד[[#This Row],[CycleNumber]]&gt;B502,J502&lt;&gt;4),IF(דבד[[#This Row],[f_n]]=דבד[[#This Row],[עד ועד]],1,J502+1),""))</f>
        <v/>
      </c>
      <c r="K503" t="str">
        <f>IF(AND(דבד[[#This Row],[מחזור פעילות]]=1,OR(J502="",דבד[[#This Row],[נשמר הדילוג?]]&lt;&gt;"")),1,IF(דבד[[#This Row],[מחזור פעילות]]&lt;&gt;"",K502+1,""))</f>
        <v/>
      </c>
      <c r="L503" t="str">
        <f>IF(דבד[[#This Row],[מחזור פעילות]]&lt;4,1,"")</f>
        <v/>
      </c>
      <c r="M503" t="str">
        <f>IF(AND(דבד[[#This Row],[ספירת משך וסת]]&lt;&gt;"",דבד[[#This Row],[מחזור פעילות]]&lt;4,OR(דבד[[#This Row],[CycleNumber]]&gt;B504,B504="")),דבד[[#This Row],[ספירת משך וסת]],"")</f>
        <v/>
      </c>
      <c r="N503" t="str">
        <f>IF(AND(דבד[[#This Row],[נשמר הדילוג?]]&lt;&gt;"",J502&lt;&gt;""),1,"")</f>
        <v/>
      </c>
      <c r="P503" t="str">
        <f>IF(דבד[[#This Row],[קביעת דילוג]]=1,דבד[[#This Row],[d_n]],"")</f>
        <v/>
      </c>
      <c r="Q503" t="str">
        <f>IFERROR(IF(AND(דבד[[#This Row],[CycleNumber]]&gt;3,IF(דבד[[#This Row],[d_n]]=0,"",דבד[[#This Row],[b_n]]-E502=E502-E501)),1,""),"")</f>
        <v/>
      </c>
      <c r="R503" t="str">
        <f>IF(IFERROR(LOOKUP(דבד[[#This Row],[ClientID]],קביעויות[דילוג בתוך דילוג]),FALSE)=דבד[[#This Row],[ClientID]],1,"")</f>
        <v/>
      </c>
    </row>
    <row r="504" spans="1:18" x14ac:dyDescent="0.25">
      <c r="A504" t="s">
        <v>40</v>
      </c>
      <c r="B504">
        <v>8</v>
      </c>
      <c r="C504">
        <v>28</v>
      </c>
      <c r="D504">
        <f>דבד[[#This Row],[LengthofCycle]]+1</f>
        <v>29</v>
      </c>
      <c r="E504">
        <f>IF(דבד[[#This Row],[CycleNumber]]&gt;1,דבד[[#This Row],[LengthofCycle]]-C503,"")</f>
        <v>-3</v>
      </c>
      <c r="F504">
        <f>IF(דבד[[#This Row],[CycleNumber]]&gt;2,דבד[[#This Row],[b_n]]-E503,"")</f>
        <v>-1</v>
      </c>
      <c r="G504" t="str">
        <f>IF(דבד[[#This Row],[הפרש דילוג אחרון שנקבע]]&lt;&gt;"",D503+E503+דבד[[#This Row],[הפרש דילוג אחרון שנקבע]],"")</f>
        <v/>
      </c>
      <c r="H504" t="str">
        <f>IF(AND(דבד[[#This Row],[מחזור פעילות]]&lt;&gt;"",דבד[[#This Row],[מחזור פעילות]]&lt;4,דבד[[#This Row],[CycleNumber]]&lt;B505),IF(G505=D505,1,0),"")</f>
        <v/>
      </c>
      <c r="I504" t="str">
        <f>IF(דבד[[#This Row],[CycleNumber]]&gt;B503,IF(דבד[[#This Row],[נשמר הדילוג?]]&lt;&gt;"",דבד[[#This Row],[נשמר הדילוג?]],I503),"")</f>
        <v/>
      </c>
      <c r="J504" t="str">
        <f>IF(דבד[[#This Row],[נשמר הדילוג?]]&lt;&gt;"",1,IF(AND(J503&lt;&gt;"",דבד[[#This Row],[CycleNumber]]&gt;B503,J503&lt;&gt;4),IF(דבד[[#This Row],[f_n]]=דבד[[#This Row],[עד ועד]],1,J503+1),""))</f>
        <v/>
      </c>
      <c r="K504" t="str">
        <f>IF(AND(דבד[[#This Row],[מחזור פעילות]]=1,OR(J503="",דבד[[#This Row],[נשמר הדילוג?]]&lt;&gt;"")),1,IF(דבד[[#This Row],[מחזור פעילות]]&lt;&gt;"",K503+1,""))</f>
        <v/>
      </c>
      <c r="L504" t="str">
        <f>IF(דבד[[#This Row],[מחזור פעילות]]&lt;4,1,"")</f>
        <v/>
      </c>
      <c r="M504" t="str">
        <f>IF(AND(דבד[[#This Row],[ספירת משך וסת]]&lt;&gt;"",דבד[[#This Row],[מחזור פעילות]]&lt;4,OR(דבד[[#This Row],[CycleNumber]]&gt;B505,B505="")),דבד[[#This Row],[ספירת משך וסת]],"")</f>
        <v/>
      </c>
      <c r="N504" t="str">
        <f>IF(AND(דבד[[#This Row],[נשמר הדילוג?]]&lt;&gt;"",J503&lt;&gt;""),1,"")</f>
        <v/>
      </c>
      <c r="P504" t="str">
        <f>IF(דבד[[#This Row],[קביעת דילוג]]=1,דבד[[#This Row],[d_n]],"")</f>
        <v/>
      </c>
      <c r="Q504" t="str">
        <f>IFERROR(IF(AND(דבד[[#This Row],[CycleNumber]]&gt;3,IF(דבד[[#This Row],[d_n]]=0,"",דבד[[#This Row],[b_n]]-E503=E503-E502)),1,""),"")</f>
        <v/>
      </c>
      <c r="R504" t="str">
        <f>IF(IFERROR(LOOKUP(דבד[[#This Row],[ClientID]],קביעויות[דילוג בתוך דילוג]),FALSE)=דבד[[#This Row],[ClientID]],1,"")</f>
        <v/>
      </c>
    </row>
    <row r="505" spans="1:18" x14ac:dyDescent="0.25">
      <c r="A505" t="s">
        <v>40</v>
      </c>
      <c r="B505">
        <v>9</v>
      </c>
      <c r="C505">
        <v>36</v>
      </c>
      <c r="D505">
        <f>דבד[[#This Row],[LengthofCycle]]+1</f>
        <v>37</v>
      </c>
      <c r="E505">
        <f>IF(דבד[[#This Row],[CycleNumber]]&gt;1,דבד[[#This Row],[LengthofCycle]]-C504,"")</f>
        <v>8</v>
      </c>
      <c r="F505">
        <f>IF(דבד[[#This Row],[CycleNumber]]&gt;2,דבד[[#This Row],[b_n]]-E504,"")</f>
        <v>11</v>
      </c>
      <c r="G505" t="str">
        <f>IF(דבד[[#This Row],[הפרש דילוג אחרון שנקבע]]&lt;&gt;"",D504+E504+דבד[[#This Row],[הפרש דילוג אחרון שנקבע]],"")</f>
        <v/>
      </c>
      <c r="H505" t="str">
        <f>IF(AND(דבד[[#This Row],[מחזור פעילות]]&lt;&gt;"",דבד[[#This Row],[מחזור פעילות]]&lt;4,דבד[[#This Row],[CycleNumber]]&lt;B506),IF(G506=D506,1,0),"")</f>
        <v/>
      </c>
      <c r="I505" t="str">
        <f>IF(דבד[[#This Row],[CycleNumber]]&gt;B504,IF(דבד[[#This Row],[נשמר הדילוג?]]&lt;&gt;"",דבד[[#This Row],[נשמר הדילוג?]],I504),"")</f>
        <v/>
      </c>
      <c r="J505" t="str">
        <f>IF(דבד[[#This Row],[נשמר הדילוג?]]&lt;&gt;"",1,IF(AND(J504&lt;&gt;"",דבד[[#This Row],[CycleNumber]]&gt;B504,J504&lt;&gt;4),IF(דבד[[#This Row],[f_n]]=דבד[[#This Row],[עד ועד]],1,J504+1),""))</f>
        <v/>
      </c>
      <c r="K505" t="str">
        <f>IF(AND(דבד[[#This Row],[מחזור פעילות]]=1,OR(J504="",דבד[[#This Row],[נשמר הדילוג?]]&lt;&gt;"")),1,IF(דבד[[#This Row],[מחזור פעילות]]&lt;&gt;"",K504+1,""))</f>
        <v/>
      </c>
      <c r="L505" t="str">
        <f>IF(דבד[[#This Row],[מחזור פעילות]]&lt;4,1,"")</f>
        <v/>
      </c>
      <c r="M505" t="str">
        <f>IF(AND(דבד[[#This Row],[ספירת משך וסת]]&lt;&gt;"",דבד[[#This Row],[מחזור פעילות]]&lt;4,OR(דבד[[#This Row],[CycleNumber]]&gt;B506,B506="")),דבד[[#This Row],[ספירת משך וסת]],"")</f>
        <v/>
      </c>
      <c r="N505" t="str">
        <f>IF(AND(דבד[[#This Row],[נשמר הדילוג?]]&lt;&gt;"",J504&lt;&gt;""),1,"")</f>
        <v/>
      </c>
      <c r="P505" t="str">
        <f>IF(דבד[[#This Row],[קביעת דילוג]]=1,דבד[[#This Row],[d_n]],"")</f>
        <v/>
      </c>
      <c r="Q505" t="str">
        <f>IFERROR(IF(AND(דבד[[#This Row],[CycleNumber]]&gt;3,IF(דבד[[#This Row],[d_n]]=0,"",דבד[[#This Row],[b_n]]-E504=E504-E503)),1,""),"")</f>
        <v/>
      </c>
      <c r="R505" t="str">
        <f>IF(IFERROR(LOOKUP(דבד[[#This Row],[ClientID]],קביעויות[דילוג בתוך דילוג]),FALSE)=דבד[[#This Row],[ClientID]],1,"")</f>
        <v/>
      </c>
    </row>
    <row r="506" spans="1:18" x14ac:dyDescent="0.25">
      <c r="A506" t="s">
        <v>40</v>
      </c>
      <c r="B506">
        <v>10</v>
      </c>
      <c r="C506">
        <v>28</v>
      </c>
      <c r="D506">
        <f>דבד[[#This Row],[LengthofCycle]]+1</f>
        <v>29</v>
      </c>
      <c r="E506">
        <f>IF(דבד[[#This Row],[CycleNumber]]&gt;1,דבד[[#This Row],[LengthofCycle]]-C505,"")</f>
        <v>-8</v>
      </c>
      <c r="F506">
        <f>IF(דבד[[#This Row],[CycleNumber]]&gt;2,דבד[[#This Row],[b_n]]-E505,"")</f>
        <v>-16</v>
      </c>
      <c r="G506" t="str">
        <f>IF(דבד[[#This Row],[הפרש דילוג אחרון שנקבע]]&lt;&gt;"",D505+E505+דבד[[#This Row],[הפרש דילוג אחרון שנקבע]],"")</f>
        <v/>
      </c>
      <c r="H506" t="str">
        <f>IF(AND(דבד[[#This Row],[מחזור פעילות]]&lt;&gt;"",דבד[[#This Row],[מחזור פעילות]]&lt;4,דבד[[#This Row],[CycleNumber]]&lt;B507),IF(G507=D507,1,0),"")</f>
        <v/>
      </c>
      <c r="I506" t="str">
        <f>IF(דבד[[#This Row],[CycleNumber]]&gt;B505,IF(דבד[[#This Row],[נשמר הדילוג?]]&lt;&gt;"",דבד[[#This Row],[נשמר הדילוג?]],I505),"")</f>
        <v/>
      </c>
      <c r="J506" t="str">
        <f>IF(דבד[[#This Row],[נשמר הדילוג?]]&lt;&gt;"",1,IF(AND(J505&lt;&gt;"",דבד[[#This Row],[CycleNumber]]&gt;B505,J505&lt;&gt;4),IF(דבד[[#This Row],[f_n]]=דבד[[#This Row],[עד ועד]],1,J505+1),""))</f>
        <v/>
      </c>
      <c r="K506" t="str">
        <f>IF(AND(דבד[[#This Row],[מחזור פעילות]]=1,OR(J505="",דבד[[#This Row],[נשמר הדילוג?]]&lt;&gt;"")),1,IF(דבד[[#This Row],[מחזור פעילות]]&lt;&gt;"",K505+1,""))</f>
        <v/>
      </c>
      <c r="L506" t="str">
        <f>IF(דבד[[#This Row],[מחזור פעילות]]&lt;4,1,"")</f>
        <v/>
      </c>
      <c r="M506" t="str">
        <f>IF(AND(דבד[[#This Row],[ספירת משך וסת]]&lt;&gt;"",דבד[[#This Row],[מחזור פעילות]]&lt;4,OR(דבד[[#This Row],[CycleNumber]]&gt;B507,B507="")),דבד[[#This Row],[ספירת משך וסת]],"")</f>
        <v/>
      </c>
      <c r="N506" t="str">
        <f>IF(AND(דבד[[#This Row],[נשמר הדילוג?]]&lt;&gt;"",J505&lt;&gt;""),1,"")</f>
        <v/>
      </c>
      <c r="P506" t="str">
        <f>IF(דבד[[#This Row],[קביעת דילוג]]=1,דבד[[#This Row],[d_n]],"")</f>
        <v/>
      </c>
      <c r="Q506" t="str">
        <f>IFERROR(IF(AND(דבד[[#This Row],[CycleNumber]]&gt;3,IF(דבד[[#This Row],[d_n]]=0,"",דבד[[#This Row],[b_n]]-E505=E505-E504)),1,""),"")</f>
        <v/>
      </c>
      <c r="R506" t="str">
        <f>IF(IFERROR(LOOKUP(דבד[[#This Row],[ClientID]],קביעויות[דילוג בתוך דילוג]),FALSE)=דבד[[#This Row],[ClientID]],1,"")</f>
        <v/>
      </c>
    </row>
    <row r="507" spans="1:18" x14ac:dyDescent="0.25">
      <c r="A507" t="s">
        <v>40</v>
      </c>
      <c r="B507">
        <v>11</v>
      </c>
      <c r="C507">
        <v>32</v>
      </c>
      <c r="D507">
        <f>דבד[[#This Row],[LengthofCycle]]+1</f>
        <v>33</v>
      </c>
      <c r="E507">
        <f>IF(דבד[[#This Row],[CycleNumber]]&gt;1,דבד[[#This Row],[LengthofCycle]]-C506,"")</f>
        <v>4</v>
      </c>
      <c r="F507">
        <f>IF(דבד[[#This Row],[CycleNumber]]&gt;2,דבד[[#This Row],[b_n]]-E506,"")</f>
        <v>12</v>
      </c>
      <c r="G507" t="str">
        <f>IF(דבד[[#This Row],[הפרש דילוג אחרון שנקבע]]&lt;&gt;"",D506+E506+דבד[[#This Row],[הפרש דילוג אחרון שנקבע]],"")</f>
        <v/>
      </c>
      <c r="H507" t="str">
        <f>IF(AND(דבד[[#This Row],[מחזור פעילות]]&lt;&gt;"",דבד[[#This Row],[מחזור פעילות]]&lt;4,דבד[[#This Row],[CycleNumber]]&lt;B508),IF(G508=D508,1,0),"")</f>
        <v/>
      </c>
      <c r="I507" t="str">
        <f>IF(דבד[[#This Row],[CycleNumber]]&gt;B506,IF(דבד[[#This Row],[נשמר הדילוג?]]&lt;&gt;"",דבד[[#This Row],[נשמר הדילוג?]],I506),"")</f>
        <v/>
      </c>
      <c r="J507" t="str">
        <f>IF(דבד[[#This Row],[נשמר הדילוג?]]&lt;&gt;"",1,IF(AND(J506&lt;&gt;"",דבד[[#This Row],[CycleNumber]]&gt;B506,J506&lt;&gt;4),IF(דבד[[#This Row],[f_n]]=דבד[[#This Row],[עד ועד]],1,J506+1),""))</f>
        <v/>
      </c>
      <c r="K507" t="str">
        <f>IF(AND(דבד[[#This Row],[מחזור פעילות]]=1,OR(J506="",דבד[[#This Row],[נשמר הדילוג?]]&lt;&gt;"")),1,IF(דבד[[#This Row],[מחזור פעילות]]&lt;&gt;"",K506+1,""))</f>
        <v/>
      </c>
      <c r="L507" t="str">
        <f>IF(דבד[[#This Row],[מחזור פעילות]]&lt;4,1,"")</f>
        <v/>
      </c>
      <c r="M507" t="str">
        <f>IF(AND(דבד[[#This Row],[ספירת משך וסת]]&lt;&gt;"",דבד[[#This Row],[מחזור פעילות]]&lt;4,OR(דבד[[#This Row],[CycleNumber]]&gt;B508,B508="")),דבד[[#This Row],[ספירת משך וסת]],"")</f>
        <v/>
      </c>
      <c r="N507" t="str">
        <f>IF(AND(דבד[[#This Row],[נשמר הדילוג?]]&lt;&gt;"",J506&lt;&gt;""),1,"")</f>
        <v/>
      </c>
      <c r="P507" t="str">
        <f>IF(דבד[[#This Row],[קביעת דילוג]]=1,דבד[[#This Row],[d_n]],"")</f>
        <v/>
      </c>
      <c r="Q507" t="str">
        <f>IFERROR(IF(AND(דבד[[#This Row],[CycleNumber]]&gt;3,IF(דבד[[#This Row],[d_n]]=0,"",דבד[[#This Row],[b_n]]-E506=E506-E505)),1,""),"")</f>
        <v/>
      </c>
      <c r="R507" t="str">
        <f>IF(IFERROR(LOOKUP(דבד[[#This Row],[ClientID]],קביעויות[דילוג בתוך דילוג]),FALSE)=דבד[[#This Row],[ClientID]],1,"")</f>
        <v/>
      </c>
    </row>
    <row r="508" spans="1:18" x14ac:dyDescent="0.25">
      <c r="A508" t="s">
        <v>40</v>
      </c>
      <c r="B508">
        <v>12</v>
      </c>
      <c r="C508">
        <v>30</v>
      </c>
      <c r="D508">
        <f>דבד[[#This Row],[LengthofCycle]]+1</f>
        <v>31</v>
      </c>
      <c r="E508">
        <f>IF(דבד[[#This Row],[CycleNumber]]&gt;1,דבד[[#This Row],[LengthofCycle]]-C507,"")</f>
        <v>-2</v>
      </c>
      <c r="F508">
        <f>IF(דבד[[#This Row],[CycleNumber]]&gt;2,דבד[[#This Row],[b_n]]-E507,"")</f>
        <v>-6</v>
      </c>
      <c r="G508" t="str">
        <f>IF(דבד[[#This Row],[הפרש דילוג אחרון שנקבע]]&lt;&gt;"",D507+E507+דבד[[#This Row],[הפרש דילוג אחרון שנקבע]],"")</f>
        <v/>
      </c>
      <c r="H508" t="str">
        <f>IF(AND(דבד[[#This Row],[מחזור פעילות]]&lt;&gt;"",דבד[[#This Row],[מחזור פעילות]]&lt;4,דבד[[#This Row],[CycleNumber]]&lt;B509),IF(G509=D509,1,0),"")</f>
        <v/>
      </c>
      <c r="I508" t="str">
        <f>IF(דבד[[#This Row],[CycleNumber]]&gt;B507,IF(דבד[[#This Row],[נשמר הדילוג?]]&lt;&gt;"",דבד[[#This Row],[נשמר הדילוג?]],I507),"")</f>
        <v/>
      </c>
      <c r="J508" t="str">
        <f>IF(דבד[[#This Row],[נשמר הדילוג?]]&lt;&gt;"",1,IF(AND(J507&lt;&gt;"",דבד[[#This Row],[CycleNumber]]&gt;B507,J507&lt;&gt;4),IF(דבד[[#This Row],[f_n]]=דבד[[#This Row],[עד ועד]],1,J507+1),""))</f>
        <v/>
      </c>
      <c r="K508" t="str">
        <f>IF(AND(דבד[[#This Row],[מחזור פעילות]]=1,OR(J507="",דבד[[#This Row],[נשמר הדילוג?]]&lt;&gt;"")),1,IF(דבד[[#This Row],[מחזור פעילות]]&lt;&gt;"",K507+1,""))</f>
        <v/>
      </c>
      <c r="L508" t="str">
        <f>IF(דבד[[#This Row],[מחזור פעילות]]&lt;4,1,"")</f>
        <v/>
      </c>
      <c r="M508" t="str">
        <f>IF(AND(דבד[[#This Row],[ספירת משך וסת]]&lt;&gt;"",דבד[[#This Row],[מחזור פעילות]]&lt;4,OR(דבד[[#This Row],[CycleNumber]]&gt;B509,B509="")),דבד[[#This Row],[ספירת משך וסת]],"")</f>
        <v/>
      </c>
      <c r="N508" t="str">
        <f>IF(AND(דבד[[#This Row],[נשמר הדילוג?]]&lt;&gt;"",J507&lt;&gt;""),1,"")</f>
        <v/>
      </c>
      <c r="P508" t="str">
        <f>IF(דבד[[#This Row],[קביעת דילוג]]=1,דבד[[#This Row],[d_n]],"")</f>
        <v/>
      </c>
      <c r="Q508" t="str">
        <f>IFERROR(IF(AND(דבד[[#This Row],[CycleNumber]]&gt;3,IF(דבד[[#This Row],[d_n]]=0,"",דבד[[#This Row],[b_n]]-E507=E507-E506)),1,""),"")</f>
        <v/>
      </c>
      <c r="R508" t="str">
        <f>IF(IFERROR(LOOKUP(דבד[[#This Row],[ClientID]],קביעויות[דילוג בתוך דילוג]),FALSE)=דבד[[#This Row],[ClientID]],1,"")</f>
        <v/>
      </c>
    </row>
    <row r="509" spans="1:18" x14ac:dyDescent="0.25">
      <c r="A509" t="s">
        <v>41</v>
      </c>
      <c r="B509">
        <v>1</v>
      </c>
      <c r="C509">
        <v>33</v>
      </c>
      <c r="D509">
        <f>דבד[[#This Row],[LengthofCycle]]+1</f>
        <v>34</v>
      </c>
      <c r="E509" t="str">
        <f>IF(דבד[[#This Row],[CycleNumber]]&gt;1,דבד[[#This Row],[LengthofCycle]]-C508,"")</f>
        <v/>
      </c>
      <c r="F509" t="str">
        <f>IF(דבד[[#This Row],[CycleNumber]]&gt;2,דבד[[#This Row],[b_n]]-E508,"")</f>
        <v/>
      </c>
      <c r="G509" t="str">
        <f>IF(דבד[[#This Row],[הפרש דילוג אחרון שנקבע]]&lt;&gt;"",D508+E508+דבד[[#This Row],[הפרש דילוג אחרון שנקבע]],"")</f>
        <v/>
      </c>
      <c r="H509" t="str">
        <f>IF(AND(דבד[[#This Row],[מחזור פעילות]]&lt;&gt;"",דבד[[#This Row],[מחזור פעילות]]&lt;4,דבד[[#This Row],[CycleNumber]]&lt;B510),IF(G510=D510,1,0),"")</f>
        <v/>
      </c>
      <c r="I509" t="str">
        <f>IF(דבד[[#This Row],[CycleNumber]]&gt;B508,IF(דבד[[#This Row],[נשמר הדילוג?]]&lt;&gt;"",דבד[[#This Row],[נשמר הדילוג?]],I508),"")</f>
        <v/>
      </c>
      <c r="J509" t="str">
        <f>IF(דבד[[#This Row],[נשמר הדילוג?]]&lt;&gt;"",1,IF(AND(J508&lt;&gt;"",דבד[[#This Row],[CycleNumber]]&gt;B508,J508&lt;&gt;4),IF(דבד[[#This Row],[f_n]]=דבד[[#This Row],[עד ועד]],1,J508+1),""))</f>
        <v/>
      </c>
      <c r="K509" t="str">
        <f>IF(AND(דבד[[#This Row],[מחזור פעילות]]=1,OR(J508="",דבד[[#This Row],[נשמר הדילוג?]]&lt;&gt;"")),1,IF(דבד[[#This Row],[מחזור פעילות]]&lt;&gt;"",K508+1,""))</f>
        <v/>
      </c>
      <c r="L509" t="str">
        <f>IF(דבד[[#This Row],[מחזור פעילות]]&lt;4,1,"")</f>
        <v/>
      </c>
      <c r="M509" t="str">
        <f>IF(AND(דבד[[#This Row],[ספירת משך וסת]]&lt;&gt;"",דבד[[#This Row],[מחזור פעילות]]&lt;4,OR(דבד[[#This Row],[CycleNumber]]&gt;B510,B510="")),דבד[[#This Row],[ספירת משך וסת]],"")</f>
        <v/>
      </c>
      <c r="N509" t="str">
        <f>IF(AND(דבד[[#This Row],[נשמר הדילוג?]]&lt;&gt;"",J508&lt;&gt;""),1,"")</f>
        <v/>
      </c>
      <c r="P509" t="str">
        <f>IF(דבד[[#This Row],[קביעת דילוג]]=1,דבד[[#This Row],[d_n]],"")</f>
        <v/>
      </c>
      <c r="Q509" t="str">
        <f>IFERROR(IF(AND(דבד[[#This Row],[CycleNumber]]&gt;3,IF(דבד[[#This Row],[d_n]]=0,"",דבד[[#This Row],[b_n]]-E508=E508-E507)),1,""),"")</f>
        <v/>
      </c>
      <c r="R509" t="str">
        <f>IF(IFERROR(LOOKUP(דבד[[#This Row],[ClientID]],קביעויות[דילוג בתוך דילוג]),FALSE)=דבד[[#This Row],[ClientID]],1,"")</f>
        <v/>
      </c>
    </row>
    <row r="510" spans="1:18" x14ac:dyDescent="0.25">
      <c r="A510" t="s">
        <v>41</v>
      </c>
      <c r="B510">
        <v>2</v>
      </c>
      <c r="C510">
        <v>37</v>
      </c>
      <c r="D510">
        <f>דבד[[#This Row],[LengthofCycle]]+1</f>
        <v>38</v>
      </c>
      <c r="E510">
        <f>IF(דבד[[#This Row],[CycleNumber]]&gt;1,דבד[[#This Row],[LengthofCycle]]-C509,"")</f>
        <v>4</v>
      </c>
      <c r="F510" t="str">
        <f>IF(דבד[[#This Row],[CycleNumber]]&gt;2,דבד[[#This Row],[b_n]]-E509,"")</f>
        <v/>
      </c>
      <c r="G510" t="str">
        <f>IF(דבד[[#This Row],[הפרש דילוג אחרון שנקבע]]&lt;&gt;"",D509+E509+דבד[[#This Row],[הפרש דילוג אחרון שנקבע]],"")</f>
        <v/>
      </c>
      <c r="H510" t="str">
        <f>IF(AND(דבד[[#This Row],[מחזור פעילות]]&lt;&gt;"",דבד[[#This Row],[מחזור פעילות]]&lt;4,דבד[[#This Row],[CycleNumber]]&lt;B511),IF(G511=D511,1,0),"")</f>
        <v/>
      </c>
      <c r="I510" t="str">
        <f>IF(דבד[[#This Row],[CycleNumber]]&gt;B509,IF(דבד[[#This Row],[נשמר הדילוג?]]&lt;&gt;"",דבד[[#This Row],[נשמר הדילוג?]],I509),"")</f>
        <v/>
      </c>
      <c r="J510" t="str">
        <f>IF(דבד[[#This Row],[נשמר הדילוג?]]&lt;&gt;"",1,IF(AND(J509&lt;&gt;"",דבד[[#This Row],[CycleNumber]]&gt;B509,J509&lt;&gt;4),IF(דבד[[#This Row],[f_n]]=דבד[[#This Row],[עד ועד]],1,J509+1),""))</f>
        <v/>
      </c>
      <c r="K510" t="str">
        <f>IF(AND(דבד[[#This Row],[מחזור פעילות]]=1,OR(J509="",דבד[[#This Row],[נשמר הדילוג?]]&lt;&gt;"")),1,IF(דבד[[#This Row],[מחזור פעילות]]&lt;&gt;"",K509+1,""))</f>
        <v/>
      </c>
      <c r="L510" t="str">
        <f>IF(דבד[[#This Row],[מחזור פעילות]]&lt;4,1,"")</f>
        <v/>
      </c>
      <c r="M510" t="str">
        <f>IF(AND(דבד[[#This Row],[ספירת משך וסת]]&lt;&gt;"",דבד[[#This Row],[מחזור פעילות]]&lt;4,OR(דבד[[#This Row],[CycleNumber]]&gt;B511,B511="")),דבד[[#This Row],[ספירת משך וסת]],"")</f>
        <v/>
      </c>
      <c r="N510" t="str">
        <f>IF(AND(דבד[[#This Row],[נשמר הדילוג?]]&lt;&gt;"",J509&lt;&gt;""),1,"")</f>
        <v/>
      </c>
      <c r="P510" t="str">
        <f>IF(דבד[[#This Row],[קביעת דילוג]]=1,דבד[[#This Row],[d_n]],"")</f>
        <v/>
      </c>
      <c r="Q510" t="str">
        <f>IFERROR(IF(AND(דבד[[#This Row],[CycleNumber]]&gt;3,IF(דבד[[#This Row],[d_n]]=0,"",דבד[[#This Row],[b_n]]-E509=E509-E508)),1,""),"")</f>
        <v/>
      </c>
      <c r="R510" t="str">
        <f>IF(IFERROR(LOOKUP(דבד[[#This Row],[ClientID]],קביעויות[דילוג בתוך דילוג]),FALSE)=דבד[[#This Row],[ClientID]],1,"")</f>
        <v/>
      </c>
    </row>
    <row r="511" spans="1:18" x14ac:dyDescent="0.25">
      <c r="A511" t="s">
        <v>41</v>
      </c>
      <c r="B511">
        <v>3</v>
      </c>
      <c r="C511">
        <v>34</v>
      </c>
      <c r="D511">
        <f>דבד[[#This Row],[LengthofCycle]]+1</f>
        <v>35</v>
      </c>
      <c r="E511">
        <f>IF(דבד[[#This Row],[CycleNumber]]&gt;1,דבד[[#This Row],[LengthofCycle]]-C510,"")</f>
        <v>-3</v>
      </c>
      <c r="F511">
        <f>IF(דבד[[#This Row],[CycleNumber]]&gt;2,דבד[[#This Row],[b_n]]-E510,"")</f>
        <v>-7</v>
      </c>
      <c r="G511" t="str">
        <f>IF(דבד[[#This Row],[הפרש דילוג אחרון שנקבע]]&lt;&gt;"",D510+E510+דבד[[#This Row],[הפרש דילוג אחרון שנקבע]],"")</f>
        <v/>
      </c>
      <c r="H511" t="str">
        <f>IF(AND(דבד[[#This Row],[מחזור פעילות]]&lt;&gt;"",דבד[[#This Row],[מחזור פעילות]]&lt;4,דבד[[#This Row],[CycleNumber]]&lt;B512),IF(G512=D512,1,0),"")</f>
        <v/>
      </c>
      <c r="I511" t="str">
        <f>IF(דבד[[#This Row],[CycleNumber]]&gt;B510,IF(דבד[[#This Row],[נשמר הדילוג?]]&lt;&gt;"",דבד[[#This Row],[נשמר הדילוג?]],I510),"")</f>
        <v/>
      </c>
      <c r="J511" t="str">
        <f>IF(דבד[[#This Row],[נשמר הדילוג?]]&lt;&gt;"",1,IF(AND(J510&lt;&gt;"",דבד[[#This Row],[CycleNumber]]&gt;B510,J510&lt;&gt;4),IF(דבד[[#This Row],[f_n]]=דבד[[#This Row],[עד ועד]],1,J510+1),""))</f>
        <v/>
      </c>
      <c r="K511" t="str">
        <f>IF(AND(דבד[[#This Row],[מחזור פעילות]]=1,OR(J510="",דבד[[#This Row],[נשמר הדילוג?]]&lt;&gt;"")),1,IF(דבד[[#This Row],[מחזור פעילות]]&lt;&gt;"",K510+1,""))</f>
        <v/>
      </c>
      <c r="L511" t="str">
        <f>IF(דבד[[#This Row],[מחזור פעילות]]&lt;4,1,"")</f>
        <v/>
      </c>
      <c r="M511" t="str">
        <f>IF(AND(דבד[[#This Row],[ספירת משך וסת]]&lt;&gt;"",דבד[[#This Row],[מחזור פעילות]]&lt;4,OR(דבד[[#This Row],[CycleNumber]]&gt;B512,B512="")),דבד[[#This Row],[ספירת משך וסת]],"")</f>
        <v/>
      </c>
      <c r="N511" t="str">
        <f>IF(AND(דבד[[#This Row],[נשמר הדילוג?]]&lt;&gt;"",J510&lt;&gt;""),1,"")</f>
        <v/>
      </c>
      <c r="P511" t="str">
        <f>IF(דבד[[#This Row],[קביעת דילוג]]=1,דבד[[#This Row],[d_n]],"")</f>
        <v/>
      </c>
      <c r="Q511" t="str">
        <f>IFERROR(IF(AND(דבד[[#This Row],[CycleNumber]]&gt;3,IF(דבד[[#This Row],[d_n]]=0,"",דבד[[#This Row],[b_n]]-E510=E510-E509)),1,""),"")</f>
        <v/>
      </c>
      <c r="R511" t="str">
        <f>IF(IFERROR(LOOKUP(דבד[[#This Row],[ClientID]],קביעויות[דילוג בתוך דילוג]),FALSE)=דבד[[#This Row],[ClientID]],1,"")</f>
        <v/>
      </c>
    </row>
    <row r="512" spans="1:18" x14ac:dyDescent="0.25">
      <c r="A512" t="s">
        <v>41</v>
      </c>
      <c r="B512">
        <v>4</v>
      </c>
      <c r="C512">
        <v>40</v>
      </c>
      <c r="D512">
        <f>דבד[[#This Row],[LengthofCycle]]+1</f>
        <v>41</v>
      </c>
      <c r="E512">
        <f>IF(דבד[[#This Row],[CycleNumber]]&gt;1,דבד[[#This Row],[LengthofCycle]]-C511,"")</f>
        <v>6</v>
      </c>
      <c r="F512">
        <f>IF(דבד[[#This Row],[CycleNumber]]&gt;2,דבד[[#This Row],[b_n]]-E511,"")</f>
        <v>9</v>
      </c>
      <c r="G512" t="str">
        <f>IF(דבד[[#This Row],[הפרש דילוג אחרון שנקבע]]&lt;&gt;"",D511+E511+דבד[[#This Row],[הפרש דילוג אחרון שנקבע]],"")</f>
        <v/>
      </c>
      <c r="H512" t="str">
        <f>IF(AND(דבד[[#This Row],[מחזור פעילות]]&lt;&gt;"",דבד[[#This Row],[מחזור פעילות]]&lt;4,דבד[[#This Row],[CycleNumber]]&lt;B513),IF(G513=D513,1,0),"")</f>
        <v/>
      </c>
      <c r="I512" t="str">
        <f>IF(דבד[[#This Row],[CycleNumber]]&gt;B511,IF(דבד[[#This Row],[נשמר הדילוג?]]&lt;&gt;"",דבד[[#This Row],[נשמר הדילוג?]],I511),"")</f>
        <v/>
      </c>
      <c r="J512" t="str">
        <f>IF(דבד[[#This Row],[נשמר הדילוג?]]&lt;&gt;"",1,IF(AND(J511&lt;&gt;"",דבד[[#This Row],[CycleNumber]]&gt;B511,J511&lt;&gt;4),IF(דבד[[#This Row],[f_n]]=דבד[[#This Row],[עד ועד]],1,J511+1),""))</f>
        <v/>
      </c>
      <c r="K512" t="str">
        <f>IF(AND(דבד[[#This Row],[מחזור פעילות]]=1,OR(J511="",דבד[[#This Row],[נשמר הדילוג?]]&lt;&gt;"")),1,IF(דבד[[#This Row],[מחזור פעילות]]&lt;&gt;"",K511+1,""))</f>
        <v/>
      </c>
      <c r="L512" t="str">
        <f>IF(דבד[[#This Row],[מחזור פעילות]]&lt;4,1,"")</f>
        <v/>
      </c>
      <c r="M512" t="str">
        <f>IF(AND(דבד[[#This Row],[ספירת משך וסת]]&lt;&gt;"",דבד[[#This Row],[מחזור פעילות]]&lt;4,OR(דבד[[#This Row],[CycleNumber]]&gt;B513,B513="")),דבד[[#This Row],[ספירת משך וסת]],"")</f>
        <v/>
      </c>
      <c r="N512" t="str">
        <f>IF(AND(דבד[[#This Row],[נשמר הדילוג?]]&lt;&gt;"",J511&lt;&gt;""),1,"")</f>
        <v/>
      </c>
      <c r="P512" t="str">
        <f>IF(דבד[[#This Row],[קביעת דילוג]]=1,דבד[[#This Row],[d_n]],"")</f>
        <v/>
      </c>
      <c r="Q512" t="str">
        <f>IFERROR(IF(AND(דבד[[#This Row],[CycleNumber]]&gt;3,IF(דבד[[#This Row],[d_n]]=0,"",דבד[[#This Row],[b_n]]-E511=E511-E510)),1,""),"")</f>
        <v/>
      </c>
      <c r="R512" t="str">
        <f>IF(IFERROR(LOOKUP(דבד[[#This Row],[ClientID]],קביעויות[דילוג בתוך דילוג]),FALSE)=דבד[[#This Row],[ClientID]],1,"")</f>
        <v/>
      </c>
    </row>
    <row r="513" spans="1:18" x14ac:dyDescent="0.25">
      <c r="A513" t="s">
        <v>41</v>
      </c>
      <c r="B513">
        <v>5</v>
      </c>
      <c r="C513">
        <v>29</v>
      </c>
      <c r="D513">
        <f>דבד[[#This Row],[LengthofCycle]]+1</f>
        <v>30</v>
      </c>
      <c r="E513">
        <f>IF(דבד[[#This Row],[CycleNumber]]&gt;1,דבד[[#This Row],[LengthofCycle]]-C512,"")</f>
        <v>-11</v>
      </c>
      <c r="F513">
        <f>IF(דבד[[#This Row],[CycleNumber]]&gt;2,דבד[[#This Row],[b_n]]-E512,"")</f>
        <v>-17</v>
      </c>
      <c r="G513" t="str">
        <f>IF(דבד[[#This Row],[הפרש דילוג אחרון שנקבע]]&lt;&gt;"",D512+E512+דבד[[#This Row],[הפרש דילוג אחרון שנקבע]],"")</f>
        <v/>
      </c>
      <c r="H513" t="str">
        <f>IF(AND(דבד[[#This Row],[מחזור פעילות]]&lt;&gt;"",דבד[[#This Row],[מחזור פעילות]]&lt;4,דבד[[#This Row],[CycleNumber]]&lt;B514),IF(G514=D514,1,0),"")</f>
        <v/>
      </c>
      <c r="I513" t="str">
        <f>IF(דבד[[#This Row],[CycleNumber]]&gt;B512,IF(דבד[[#This Row],[נשמר הדילוג?]]&lt;&gt;"",דבד[[#This Row],[נשמר הדילוג?]],I512),"")</f>
        <v/>
      </c>
      <c r="J513" t="str">
        <f>IF(דבד[[#This Row],[נשמר הדילוג?]]&lt;&gt;"",1,IF(AND(J512&lt;&gt;"",דבד[[#This Row],[CycleNumber]]&gt;B512,J512&lt;&gt;4),IF(דבד[[#This Row],[f_n]]=דבד[[#This Row],[עד ועד]],1,J512+1),""))</f>
        <v/>
      </c>
      <c r="K513" t="str">
        <f>IF(AND(דבד[[#This Row],[מחזור פעילות]]=1,OR(J512="",דבד[[#This Row],[נשמר הדילוג?]]&lt;&gt;"")),1,IF(דבד[[#This Row],[מחזור פעילות]]&lt;&gt;"",K512+1,""))</f>
        <v/>
      </c>
      <c r="L513" t="str">
        <f>IF(דבד[[#This Row],[מחזור פעילות]]&lt;4,1,"")</f>
        <v/>
      </c>
      <c r="M513" t="str">
        <f>IF(AND(דבד[[#This Row],[ספירת משך וסת]]&lt;&gt;"",דבד[[#This Row],[מחזור פעילות]]&lt;4,OR(דבד[[#This Row],[CycleNumber]]&gt;B514,B514="")),דבד[[#This Row],[ספירת משך וסת]],"")</f>
        <v/>
      </c>
      <c r="N513" t="str">
        <f>IF(AND(דבד[[#This Row],[נשמר הדילוג?]]&lt;&gt;"",J512&lt;&gt;""),1,"")</f>
        <v/>
      </c>
      <c r="P513" t="str">
        <f>IF(דבד[[#This Row],[קביעת דילוג]]=1,דבד[[#This Row],[d_n]],"")</f>
        <v/>
      </c>
      <c r="Q513" t="str">
        <f>IFERROR(IF(AND(דבד[[#This Row],[CycleNumber]]&gt;3,IF(דבד[[#This Row],[d_n]]=0,"",דבד[[#This Row],[b_n]]-E512=E512-E511)),1,""),"")</f>
        <v/>
      </c>
      <c r="R513" t="str">
        <f>IF(IFERROR(LOOKUP(דבד[[#This Row],[ClientID]],קביעויות[דילוג בתוך דילוג]),FALSE)=דבד[[#This Row],[ClientID]],1,"")</f>
        <v/>
      </c>
    </row>
    <row r="514" spans="1:18" x14ac:dyDescent="0.25">
      <c r="A514" t="s">
        <v>41</v>
      </c>
      <c r="B514">
        <v>6</v>
      </c>
      <c r="C514">
        <v>33</v>
      </c>
      <c r="D514">
        <f>דבד[[#This Row],[LengthofCycle]]+1</f>
        <v>34</v>
      </c>
      <c r="E514">
        <f>IF(דבד[[#This Row],[CycleNumber]]&gt;1,דבד[[#This Row],[LengthofCycle]]-C513,"")</f>
        <v>4</v>
      </c>
      <c r="F514">
        <f>IF(דבד[[#This Row],[CycleNumber]]&gt;2,דבד[[#This Row],[b_n]]-E513,"")</f>
        <v>15</v>
      </c>
      <c r="G514" t="str">
        <f>IF(דבד[[#This Row],[הפרש דילוג אחרון שנקבע]]&lt;&gt;"",D513+E513+דבד[[#This Row],[הפרש דילוג אחרון שנקבע]],"")</f>
        <v/>
      </c>
      <c r="H514" t="str">
        <f>IF(AND(דבד[[#This Row],[מחזור פעילות]]&lt;&gt;"",דבד[[#This Row],[מחזור פעילות]]&lt;4,דבד[[#This Row],[CycleNumber]]&lt;B515),IF(G515=D515,1,0),"")</f>
        <v/>
      </c>
      <c r="I514" t="str">
        <f>IF(דבד[[#This Row],[CycleNumber]]&gt;B513,IF(דבד[[#This Row],[נשמר הדילוג?]]&lt;&gt;"",דבד[[#This Row],[נשמר הדילוג?]],I513),"")</f>
        <v/>
      </c>
      <c r="J514" t="str">
        <f>IF(דבד[[#This Row],[נשמר הדילוג?]]&lt;&gt;"",1,IF(AND(J513&lt;&gt;"",דבד[[#This Row],[CycleNumber]]&gt;B513,J513&lt;&gt;4),IF(דבד[[#This Row],[f_n]]=דבד[[#This Row],[עד ועד]],1,J513+1),""))</f>
        <v/>
      </c>
      <c r="K514" t="str">
        <f>IF(AND(דבד[[#This Row],[מחזור פעילות]]=1,OR(J513="",דבד[[#This Row],[נשמר הדילוג?]]&lt;&gt;"")),1,IF(דבד[[#This Row],[מחזור פעילות]]&lt;&gt;"",K513+1,""))</f>
        <v/>
      </c>
      <c r="L514" t="str">
        <f>IF(דבד[[#This Row],[מחזור פעילות]]&lt;4,1,"")</f>
        <v/>
      </c>
      <c r="M514" t="str">
        <f>IF(AND(דבד[[#This Row],[ספירת משך וסת]]&lt;&gt;"",דבד[[#This Row],[מחזור פעילות]]&lt;4,OR(דבד[[#This Row],[CycleNumber]]&gt;B515,B515="")),דבד[[#This Row],[ספירת משך וסת]],"")</f>
        <v/>
      </c>
      <c r="N514" t="str">
        <f>IF(AND(דבד[[#This Row],[נשמר הדילוג?]]&lt;&gt;"",J513&lt;&gt;""),1,"")</f>
        <v/>
      </c>
      <c r="P514" t="str">
        <f>IF(דבד[[#This Row],[קביעת דילוג]]=1,דבד[[#This Row],[d_n]],"")</f>
        <v/>
      </c>
      <c r="Q514" t="str">
        <f>IFERROR(IF(AND(דבד[[#This Row],[CycleNumber]]&gt;3,IF(דבד[[#This Row],[d_n]]=0,"",דבד[[#This Row],[b_n]]-E513=E513-E512)),1,""),"")</f>
        <v/>
      </c>
      <c r="R514" t="str">
        <f>IF(IFERROR(LOOKUP(דבד[[#This Row],[ClientID]],קביעויות[דילוג בתוך דילוג]),FALSE)=דבד[[#This Row],[ClientID]],1,"")</f>
        <v/>
      </c>
    </row>
    <row r="515" spans="1:18" x14ac:dyDescent="0.25">
      <c r="A515" t="s">
        <v>41</v>
      </c>
      <c r="B515">
        <v>7</v>
      </c>
      <c r="C515">
        <v>30</v>
      </c>
      <c r="D515">
        <f>דבד[[#This Row],[LengthofCycle]]+1</f>
        <v>31</v>
      </c>
      <c r="E515">
        <f>IF(דבד[[#This Row],[CycleNumber]]&gt;1,דבד[[#This Row],[LengthofCycle]]-C514,"")</f>
        <v>-3</v>
      </c>
      <c r="F515">
        <f>IF(דבד[[#This Row],[CycleNumber]]&gt;2,דבד[[#This Row],[b_n]]-E514,"")</f>
        <v>-7</v>
      </c>
      <c r="G515" t="str">
        <f>IF(דבד[[#This Row],[הפרש דילוג אחרון שנקבע]]&lt;&gt;"",D514+E514+דבד[[#This Row],[הפרש דילוג אחרון שנקבע]],"")</f>
        <v/>
      </c>
      <c r="H515" t="str">
        <f>IF(AND(דבד[[#This Row],[מחזור פעילות]]&lt;&gt;"",דבד[[#This Row],[מחזור פעילות]]&lt;4,דבד[[#This Row],[CycleNumber]]&lt;B516),IF(G516=D516,1,0),"")</f>
        <v/>
      </c>
      <c r="I515" t="str">
        <f>IF(דבד[[#This Row],[CycleNumber]]&gt;B514,IF(דבד[[#This Row],[נשמר הדילוג?]]&lt;&gt;"",דבד[[#This Row],[נשמר הדילוג?]],I514),"")</f>
        <v/>
      </c>
      <c r="J515" t="str">
        <f>IF(דבד[[#This Row],[נשמר הדילוג?]]&lt;&gt;"",1,IF(AND(J514&lt;&gt;"",דבד[[#This Row],[CycleNumber]]&gt;B514,J514&lt;&gt;4),IF(דבד[[#This Row],[f_n]]=דבד[[#This Row],[עד ועד]],1,J514+1),""))</f>
        <v/>
      </c>
      <c r="K515" t="str">
        <f>IF(AND(דבד[[#This Row],[מחזור פעילות]]=1,OR(J514="",דבד[[#This Row],[נשמר הדילוג?]]&lt;&gt;"")),1,IF(דבד[[#This Row],[מחזור פעילות]]&lt;&gt;"",K514+1,""))</f>
        <v/>
      </c>
      <c r="L515" t="str">
        <f>IF(דבד[[#This Row],[מחזור פעילות]]&lt;4,1,"")</f>
        <v/>
      </c>
      <c r="M515" t="str">
        <f>IF(AND(דבד[[#This Row],[ספירת משך וסת]]&lt;&gt;"",דבד[[#This Row],[מחזור פעילות]]&lt;4,OR(דבד[[#This Row],[CycleNumber]]&gt;B516,B516="")),דבד[[#This Row],[ספירת משך וסת]],"")</f>
        <v/>
      </c>
      <c r="N515" t="str">
        <f>IF(AND(דבד[[#This Row],[נשמר הדילוג?]]&lt;&gt;"",J514&lt;&gt;""),1,"")</f>
        <v/>
      </c>
      <c r="P515" t="str">
        <f>IF(דבד[[#This Row],[קביעת דילוג]]=1,דבד[[#This Row],[d_n]],"")</f>
        <v/>
      </c>
      <c r="Q515" t="str">
        <f>IFERROR(IF(AND(דבד[[#This Row],[CycleNumber]]&gt;3,IF(דבד[[#This Row],[d_n]]=0,"",דבד[[#This Row],[b_n]]-E514=E514-E513)),1,""),"")</f>
        <v/>
      </c>
      <c r="R515" t="str">
        <f>IF(IFERROR(LOOKUP(דבד[[#This Row],[ClientID]],קביעויות[דילוג בתוך דילוג]),FALSE)=דבד[[#This Row],[ClientID]],1,"")</f>
        <v/>
      </c>
    </row>
    <row r="516" spans="1:18" x14ac:dyDescent="0.25">
      <c r="A516" t="s">
        <v>41</v>
      </c>
      <c r="B516">
        <v>8</v>
      </c>
      <c r="C516">
        <v>38</v>
      </c>
      <c r="D516">
        <f>דבד[[#This Row],[LengthofCycle]]+1</f>
        <v>39</v>
      </c>
      <c r="E516">
        <f>IF(דבד[[#This Row],[CycleNumber]]&gt;1,דבד[[#This Row],[LengthofCycle]]-C515,"")</f>
        <v>8</v>
      </c>
      <c r="F516">
        <f>IF(דבד[[#This Row],[CycleNumber]]&gt;2,דבד[[#This Row],[b_n]]-E515,"")</f>
        <v>11</v>
      </c>
      <c r="G516" t="str">
        <f>IF(דבד[[#This Row],[הפרש דילוג אחרון שנקבע]]&lt;&gt;"",D515+E515+דבד[[#This Row],[הפרש דילוג אחרון שנקבע]],"")</f>
        <v/>
      </c>
      <c r="H516" t="str">
        <f>IF(AND(דבד[[#This Row],[מחזור פעילות]]&lt;&gt;"",דבד[[#This Row],[מחזור פעילות]]&lt;4,דבד[[#This Row],[CycleNumber]]&lt;B517),IF(G517=D517,1,0),"")</f>
        <v/>
      </c>
      <c r="I516" t="str">
        <f>IF(דבד[[#This Row],[CycleNumber]]&gt;B515,IF(דבד[[#This Row],[נשמר הדילוג?]]&lt;&gt;"",דבד[[#This Row],[נשמר הדילוג?]],I515),"")</f>
        <v/>
      </c>
      <c r="J516" t="str">
        <f>IF(דבד[[#This Row],[נשמר הדילוג?]]&lt;&gt;"",1,IF(AND(J515&lt;&gt;"",דבד[[#This Row],[CycleNumber]]&gt;B515,J515&lt;&gt;4),IF(דבד[[#This Row],[f_n]]=דבד[[#This Row],[עד ועד]],1,J515+1),""))</f>
        <v/>
      </c>
      <c r="K516" t="str">
        <f>IF(AND(דבד[[#This Row],[מחזור פעילות]]=1,OR(J515="",דבד[[#This Row],[נשמר הדילוג?]]&lt;&gt;"")),1,IF(דבד[[#This Row],[מחזור פעילות]]&lt;&gt;"",K515+1,""))</f>
        <v/>
      </c>
      <c r="L516" t="str">
        <f>IF(דבד[[#This Row],[מחזור פעילות]]&lt;4,1,"")</f>
        <v/>
      </c>
      <c r="M516" t="str">
        <f>IF(AND(דבד[[#This Row],[ספירת משך וסת]]&lt;&gt;"",דבד[[#This Row],[מחזור פעילות]]&lt;4,OR(דבד[[#This Row],[CycleNumber]]&gt;B517,B517="")),דבד[[#This Row],[ספירת משך וסת]],"")</f>
        <v/>
      </c>
      <c r="N516" t="str">
        <f>IF(AND(דבד[[#This Row],[נשמר הדילוג?]]&lt;&gt;"",J515&lt;&gt;""),1,"")</f>
        <v/>
      </c>
      <c r="P516" t="str">
        <f>IF(דבד[[#This Row],[קביעת דילוג]]=1,דבד[[#This Row],[d_n]],"")</f>
        <v/>
      </c>
      <c r="Q516" t="str">
        <f>IFERROR(IF(AND(דבד[[#This Row],[CycleNumber]]&gt;3,IF(דבד[[#This Row],[d_n]]=0,"",דבד[[#This Row],[b_n]]-E515=E515-E514)),1,""),"")</f>
        <v/>
      </c>
      <c r="R516" t="str">
        <f>IF(IFERROR(LOOKUP(דבד[[#This Row],[ClientID]],קביעויות[דילוג בתוך דילוג]),FALSE)=דבד[[#This Row],[ClientID]],1,"")</f>
        <v/>
      </c>
    </row>
    <row r="517" spans="1:18" x14ac:dyDescent="0.25">
      <c r="A517" t="s">
        <v>41</v>
      </c>
      <c r="B517">
        <v>9</v>
      </c>
      <c r="C517">
        <v>27</v>
      </c>
      <c r="D517">
        <f>דבד[[#This Row],[LengthofCycle]]+1</f>
        <v>28</v>
      </c>
      <c r="E517">
        <f>IF(דבד[[#This Row],[CycleNumber]]&gt;1,דבד[[#This Row],[LengthofCycle]]-C516,"")</f>
        <v>-11</v>
      </c>
      <c r="F517">
        <f>IF(דבד[[#This Row],[CycleNumber]]&gt;2,דבד[[#This Row],[b_n]]-E516,"")</f>
        <v>-19</v>
      </c>
      <c r="G517" t="str">
        <f>IF(דבד[[#This Row],[הפרש דילוג אחרון שנקבע]]&lt;&gt;"",D516+E516+דבד[[#This Row],[הפרש דילוג אחרון שנקבע]],"")</f>
        <v/>
      </c>
      <c r="H517" t="str">
        <f>IF(AND(דבד[[#This Row],[מחזור פעילות]]&lt;&gt;"",דבד[[#This Row],[מחזור פעילות]]&lt;4,דבד[[#This Row],[CycleNumber]]&lt;B518),IF(G518=D518,1,0),"")</f>
        <v/>
      </c>
      <c r="I517" t="str">
        <f>IF(דבד[[#This Row],[CycleNumber]]&gt;B516,IF(דבד[[#This Row],[נשמר הדילוג?]]&lt;&gt;"",דבד[[#This Row],[נשמר הדילוג?]],I516),"")</f>
        <v/>
      </c>
      <c r="J517" t="str">
        <f>IF(דבד[[#This Row],[נשמר הדילוג?]]&lt;&gt;"",1,IF(AND(J516&lt;&gt;"",דבד[[#This Row],[CycleNumber]]&gt;B516,J516&lt;&gt;4),IF(דבד[[#This Row],[f_n]]=דבד[[#This Row],[עד ועד]],1,J516+1),""))</f>
        <v/>
      </c>
      <c r="K517" t="str">
        <f>IF(AND(דבד[[#This Row],[מחזור פעילות]]=1,OR(J516="",דבד[[#This Row],[נשמר הדילוג?]]&lt;&gt;"")),1,IF(דבד[[#This Row],[מחזור פעילות]]&lt;&gt;"",K516+1,""))</f>
        <v/>
      </c>
      <c r="L517" t="str">
        <f>IF(דבד[[#This Row],[מחזור פעילות]]&lt;4,1,"")</f>
        <v/>
      </c>
      <c r="M517" t="str">
        <f>IF(AND(דבד[[#This Row],[ספירת משך וסת]]&lt;&gt;"",דבד[[#This Row],[מחזור פעילות]]&lt;4,OR(דבד[[#This Row],[CycleNumber]]&gt;B518,B518="")),דבד[[#This Row],[ספירת משך וסת]],"")</f>
        <v/>
      </c>
      <c r="N517" t="str">
        <f>IF(AND(דבד[[#This Row],[נשמר הדילוג?]]&lt;&gt;"",J516&lt;&gt;""),1,"")</f>
        <v/>
      </c>
      <c r="P517" t="str">
        <f>IF(דבד[[#This Row],[קביעת דילוג]]=1,דבד[[#This Row],[d_n]],"")</f>
        <v/>
      </c>
      <c r="Q517" t="str">
        <f>IFERROR(IF(AND(דבד[[#This Row],[CycleNumber]]&gt;3,IF(דבד[[#This Row],[d_n]]=0,"",דבד[[#This Row],[b_n]]-E516=E516-E515)),1,""),"")</f>
        <v/>
      </c>
      <c r="R517" t="str">
        <f>IF(IFERROR(LOOKUP(דבד[[#This Row],[ClientID]],קביעויות[דילוג בתוך דילוג]),FALSE)=דבד[[#This Row],[ClientID]],1,"")</f>
        <v/>
      </c>
    </row>
    <row r="518" spans="1:18" x14ac:dyDescent="0.25">
      <c r="A518" t="s">
        <v>41</v>
      </c>
      <c r="B518">
        <v>10</v>
      </c>
      <c r="C518">
        <v>29</v>
      </c>
      <c r="D518">
        <f>דבד[[#This Row],[LengthofCycle]]+1</f>
        <v>30</v>
      </c>
      <c r="E518">
        <f>IF(דבד[[#This Row],[CycleNumber]]&gt;1,דבד[[#This Row],[LengthofCycle]]-C517,"")</f>
        <v>2</v>
      </c>
      <c r="F518">
        <f>IF(דבד[[#This Row],[CycleNumber]]&gt;2,דבד[[#This Row],[b_n]]-E517,"")</f>
        <v>13</v>
      </c>
      <c r="G518" t="str">
        <f>IF(דבד[[#This Row],[הפרש דילוג אחרון שנקבע]]&lt;&gt;"",D517+E517+דבד[[#This Row],[הפרש דילוג אחרון שנקבע]],"")</f>
        <v/>
      </c>
      <c r="H518" t="str">
        <f>IF(AND(דבד[[#This Row],[מחזור פעילות]]&lt;&gt;"",דבד[[#This Row],[מחזור פעילות]]&lt;4,דבד[[#This Row],[CycleNumber]]&lt;B519),IF(G519=D519,1,0),"")</f>
        <v/>
      </c>
      <c r="I518" t="str">
        <f>IF(דבד[[#This Row],[CycleNumber]]&gt;B517,IF(דבד[[#This Row],[נשמר הדילוג?]]&lt;&gt;"",דבד[[#This Row],[נשמר הדילוג?]],I517),"")</f>
        <v/>
      </c>
      <c r="J518" t="str">
        <f>IF(דבד[[#This Row],[נשמר הדילוג?]]&lt;&gt;"",1,IF(AND(J517&lt;&gt;"",דבד[[#This Row],[CycleNumber]]&gt;B517,J517&lt;&gt;4),IF(דבד[[#This Row],[f_n]]=דבד[[#This Row],[עד ועד]],1,J517+1),""))</f>
        <v/>
      </c>
      <c r="K518" t="str">
        <f>IF(AND(דבד[[#This Row],[מחזור פעילות]]=1,OR(J517="",דבד[[#This Row],[נשמר הדילוג?]]&lt;&gt;"")),1,IF(דבד[[#This Row],[מחזור פעילות]]&lt;&gt;"",K517+1,""))</f>
        <v/>
      </c>
      <c r="L518" t="str">
        <f>IF(דבד[[#This Row],[מחזור פעילות]]&lt;4,1,"")</f>
        <v/>
      </c>
      <c r="M518" t="str">
        <f>IF(AND(דבד[[#This Row],[ספירת משך וסת]]&lt;&gt;"",דבד[[#This Row],[מחזור פעילות]]&lt;4,OR(דבד[[#This Row],[CycleNumber]]&gt;B519,B519="")),דבד[[#This Row],[ספירת משך וסת]],"")</f>
        <v/>
      </c>
      <c r="N518" t="str">
        <f>IF(AND(דבד[[#This Row],[נשמר הדילוג?]]&lt;&gt;"",J517&lt;&gt;""),1,"")</f>
        <v/>
      </c>
      <c r="P518" t="str">
        <f>IF(דבד[[#This Row],[קביעת דילוג]]=1,דבד[[#This Row],[d_n]],"")</f>
        <v/>
      </c>
      <c r="Q518" t="str">
        <f>IFERROR(IF(AND(דבד[[#This Row],[CycleNumber]]&gt;3,IF(דבד[[#This Row],[d_n]]=0,"",דבד[[#This Row],[b_n]]-E517=E517-E516)),1,""),"")</f>
        <v/>
      </c>
      <c r="R518" t="str">
        <f>IF(IFERROR(LOOKUP(דבד[[#This Row],[ClientID]],קביעויות[דילוג בתוך דילוג]),FALSE)=דבד[[#This Row],[ClientID]],1,"")</f>
        <v/>
      </c>
    </row>
    <row r="519" spans="1:18" x14ac:dyDescent="0.25">
      <c r="A519" t="s">
        <v>41</v>
      </c>
      <c r="B519">
        <v>11</v>
      </c>
      <c r="C519">
        <v>35</v>
      </c>
      <c r="D519">
        <f>דבד[[#This Row],[LengthofCycle]]+1</f>
        <v>36</v>
      </c>
      <c r="E519">
        <f>IF(דבד[[#This Row],[CycleNumber]]&gt;1,דבד[[#This Row],[LengthofCycle]]-C518,"")</f>
        <v>6</v>
      </c>
      <c r="F519">
        <f>IF(דבד[[#This Row],[CycleNumber]]&gt;2,דבד[[#This Row],[b_n]]-E518,"")</f>
        <v>4</v>
      </c>
      <c r="G519" t="str">
        <f>IF(דבד[[#This Row],[הפרש דילוג אחרון שנקבע]]&lt;&gt;"",D518+E518+דבד[[#This Row],[הפרש דילוג אחרון שנקבע]],"")</f>
        <v/>
      </c>
      <c r="H519" t="str">
        <f>IF(AND(דבד[[#This Row],[מחזור פעילות]]&lt;&gt;"",דבד[[#This Row],[מחזור פעילות]]&lt;4,דבד[[#This Row],[CycleNumber]]&lt;B520),IF(G520=D520,1,0),"")</f>
        <v/>
      </c>
      <c r="I519" t="str">
        <f>IF(דבד[[#This Row],[CycleNumber]]&gt;B518,IF(דבד[[#This Row],[נשמר הדילוג?]]&lt;&gt;"",דבד[[#This Row],[נשמר הדילוג?]],I518),"")</f>
        <v/>
      </c>
      <c r="J519" t="str">
        <f>IF(דבד[[#This Row],[נשמר הדילוג?]]&lt;&gt;"",1,IF(AND(J518&lt;&gt;"",דבד[[#This Row],[CycleNumber]]&gt;B518,J518&lt;&gt;4),IF(דבד[[#This Row],[f_n]]=דבד[[#This Row],[עד ועד]],1,J518+1),""))</f>
        <v/>
      </c>
      <c r="K519" t="str">
        <f>IF(AND(דבד[[#This Row],[מחזור פעילות]]=1,OR(J518="",דבד[[#This Row],[נשמר הדילוג?]]&lt;&gt;"")),1,IF(דבד[[#This Row],[מחזור פעילות]]&lt;&gt;"",K518+1,""))</f>
        <v/>
      </c>
      <c r="L519" t="str">
        <f>IF(דבד[[#This Row],[מחזור פעילות]]&lt;4,1,"")</f>
        <v/>
      </c>
      <c r="M519" t="str">
        <f>IF(AND(דבד[[#This Row],[ספירת משך וסת]]&lt;&gt;"",דבד[[#This Row],[מחזור פעילות]]&lt;4,OR(דבד[[#This Row],[CycleNumber]]&gt;B520,B520="")),דבד[[#This Row],[ספירת משך וסת]],"")</f>
        <v/>
      </c>
      <c r="N519" t="str">
        <f>IF(AND(דבד[[#This Row],[נשמר הדילוג?]]&lt;&gt;"",J518&lt;&gt;""),1,"")</f>
        <v/>
      </c>
      <c r="P519" t="str">
        <f>IF(דבד[[#This Row],[קביעת דילוג]]=1,דבד[[#This Row],[d_n]],"")</f>
        <v/>
      </c>
      <c r="Q519" t="str">
        <f>IFERROR(IF(AND(דבד[[#This Row],[CycleNumber]]&gt;3,IF(דבד[[#This Row],[d_n]]=0,"",דבד[[#This Row],[b_n]]-E518=E518-E517)),1,""),"")</f>
        <v/>
      </c>
      <c r="R519" t="str">
        <f>IF(IFERROR(LOOKUP(דבד[[#This Row],[ClientID]],קביעויות[דילוג בתוך דילוג]),FALSE)=דבד[[#This Row],[ClientID]],1,"")</f>
        <v/>
      </c>
    </row>
    <row r="520" spans="1:18" x14ac:dyDescent="0.25">
      <c r="A520" t="s">
        <v>41</v>
      </c>
      <c r="B520">
        <v>12</v>
      </c>
      <c r="C520">
        <v>32</v>
      </c>
      <c r="D520">
        <f>דבד[[#This Row],[LengthofCycle]]+1</f>
        <v>33</v>
      </c>
      <c r="E520">
        <f>IF(דבד[[#This Row],[CycleNumber]]&gt;1,דבד[[#This Row],[LengthofCycle]]-C519,"")</f>
        <v>-3</v>
      </c>
      <c r="F520">
        <f>IF(דבד[[#This Row],[CycleNumber]]&gt;2,דבד[[#This Row],[b_n]]-E519,"")</f>
        <v>-9</v>
      </c>
      <c r="G520" t="str">
        <f>IF(דבד[[#This Row],[הפרש דילוג אחרון שנקבע]]&lt;&gt;"",D519+E519+דבד[[#This Row],[הפרש דילוג אחרון שנקבע]],"")</f>
        <v/>
      </c>
      <c r="H520" t="str">
        <f>IF(AND(דבד[[#This Row],[מחזור פעילות]]&lt;&gt;"",דבד[[#This Row],[מחזור פעילות]]&lt;4,דבד[[#This Row],[CycleNumber]]&lt;B521),IF(G521=D521,1,0),"")</f>
        <v/>
      </c>
      <c r="I520" t="str">
        <f>IF(דבד[[#This Row],[CycleNumber]]&gt;B519,IF(דבד[[#This Row],[נשמר הדילוג?]]&lt;&gt;"",דבד[[#This Row],[נשמר הדילוג?]],I519),"")</f>
        <v/>
      </c>
      <c r="J520" t="str">
        <f>IF(דבד[[#This Row],[נשמר הדילוג?]]&lt;&gt;"",1,IF(AND(J519&lt;&gt;"",דבד[[#This Row],[CycleNumber]]&gt;B519,J519&lt;&gt;4),IF(דבד[[#This Row],[f_n]]=דבד[[#This Row],[עד ועד]],1,J519+1),""))</f>
        <v/>
      </c>
      <c r="K520" t="str">
        <f>IF(AND(דבד[[#This Row],[מחזור פעילות]]=1,OR(J519="",דבד[[#This Row],[נשמר הדילוג?]]&lt;&gt;"")),1,IF(דבד[[#This Row],[מחזור פעילות]]&lt;&gt;"",K519+1,""))</f>
        <v/>
      </c>
      <c r="L520" t="str">
        <f>IF(דבד[[#This Row],[מחזור פעילות]]&lt;4,1,"")</f>
        <v/>
      </c>
      <c r="M520" t="str">
        <f>IF(AND(דבד[[#This Row],[ספירת משך וסת]]&lt;&gt;"",דבד[[#This Row],[מחזור פעילות]]&lt;4,OR(דבד[[#This Row],[CycleNumber]]&gt;B521,B521="")),דבד[[#This Row],[ספירת משך וסת]],"")</f>
        <v/>
      </c>
      <c r="N520" t="str">
        <f>IF(AND(דבד[[#This Row],[נשמר הדילוג?]]&lt;&gt;"",J519&lt;&gt;""),1,"")</f>
        <v/>
      </c>
      <c r="P520" t="str">
        <f>IF(דבד[[#This Row],[קביעת דילוג]]=1,דבד[[#This Row],[d_n]],"")</f>
        <v/>
      </c>
      <c r="Q520" t="str">
        <f>IFERROR(IF(AND(דבד[[#This Row],[CycleNumber]]&gt;3,IF(דבד[[#This Row],[d_n]]=0,"",דבד[[#This Row],[b_n]]-E519=E519-E518)),1,""),"")</f>
        <v/>
      </c>
      <c r="R520" t="str">
        <f>IF(IFERROR(LOOKUP(דבד[[#This Row],[ClientID]],קביעויות[דילוג בתוך דילוג]),FALSE)=דבד[[#This Row],[ClientID]],1,"")</f>
        <v/>
      </c>
    </row>
    <row r="521" spans="1:18" x14ac:dyDescent="0.25">
      <c r="A521" t="s">
        <v>41</v>
      </c>
      <c r="B521">
        <v>13</v>
      </c>
      <c r="C521">
        <v>37</v>
      </c>
      <c r="D521">
        <f>דבד[[#This Row],[LengthofCycle]]+1</f>
        <v>38</v>
      </c>
      <c r="E521">
        <f>IF(דבד[[#This Row],[CycleNumber]]&gt;1,דבד[[#This Row],[LengthofCycle]]-C520,"")</f>
        <v>5</v>
      </c>
      <c r="F521">
        <f>IF(דבד[[#This Row],[CycleNumber]]&gt;2,דבד[[#This Row],[b_n]]-E520,"")</f>
        <v>8</v>
      </c>
      <c r="G521" t="str">
        <f>IF(דבד[[#This Row],[הפרש דילוג אחרון שנקבע]]&lt;&gt;"",D520+E520+דבד[[#This Row],[הפרש דילוג אחרון שנקבע]],"")</f>
        <v/>
      </c>
      <c r="H521" t="str">
        <f>IF(AND(דבד[[#This Row],[מחזור פעילות]]&lt;&gt;"",דבד[[#This Row],[מחזור פעילות]]&lt;4,דבד[[#This Row],[CycleNumber]]&lt;B522),IF(G522=D522,1,0),"")</f>
        <v/>
      </c>
      <c r="I521" t="str">
        <f>IF(דבד[[#This Row],[CycleNumber]]&gt;B520,IF(דבד[[#This Row],[נשמר הדילוג?]]&lt;&gt;"",דבד[[#This Row],[נשמר הדילוג?]],I520),"")</f>
        <v/>
      </c>
      <c r="J521" t="str">
        <f>IF(דבד[[#This Row],[נשמר הדילוג?]]&lt;&gt;"",1,IF(AND(J520&lt;&gt;"",דבד[[#This Row],[CycleNumber]]&gt;B520,J520&lt;&gt;4),IF(דבד[[#This Row],[f_n]]=דבד[[#This Row],[עד ועד]],1,J520+1),""))</f>
        <v/>
      </c>
      <c r="K521" t="str">
        <f>IF(AND(דבד[[#This Row],[מחזור פעילות]]=1,OR(J520="",דבד[[#This Row],[נשמר הדילוג?]]&lt;&gt;"")),1,IF(דבד[[#This Row],[מחזור פעילות]]&lt;&gt;"",K520+1,""))</f>
        <v/>
      </c>
      <c r="L521" t="str">
        <f>IF(דבד[[#This Row],[מחזור פעילות]]&lt;4,1,"")</f>
        <v/>
      </c>
      <c r="M521" t="str">
        <f>IF(AND(דבד[[#This Row],[ספירת משך וסת]]&lt;&gt;"",דבד[[#This Row],[מחזור פעילות]]&lt;4,OR(דבד[[#This Row],[CycleNumber]]&gt;B522,B522="")),דבד[[#This Row],[ספירת משך וסת]],"")</f>
        <v/>
      </c>
      <c r="N521" t="str">
        <f>IF(AND(דבד[[#This Row],[נשמר הדילוג?]]&lt;&gt;"",J520&lt;&gt;""),1,"")</f>
        <v/>
      </c>
      <c r="P521" t="str">
        <f>IF(דבד[[#This Row],[קביעת דילוג]]=1,דבד[[#This Row],[d_n]],"")</f>
        <v/>
      </c>
      <c r="Q521" t="str">
        <f>IFERROR(IF(AND(דבד[[#This Row],[CycleNumber]]&gt;3,IF(דבד[[#This Row],[d_n]]=0,"",דבד[[#This Row],[b_n]]-E520=E520-E519)),1,""),"")</f>
        <v/>
      </c>
      <c r="R521" t="str">
        <f>IF(IFERROR(LOOKUP(דבד[[#This Row],[ClientID]],קביעויות[דילוג בתוך דילוג]),FALSE)=דבד[[#This Row],[ClientID]],1,"")</f>
        <v/>
      </c>
    </row>
    <row r="522" spans="1:18" x14ac:dyDescent="0.25">
      <c r="A522" t="s">
        <v>42</v>
      </c>
      <c r="B522">
        <v>1</v>
      </c>
      <c r="C522">
        <v>29</v>
      </c>
      <c r="D522">
        <f>דבד[[#This Row],[LengthofCycle]]+1</f>
        <v>30</v>
      </c>
      <c r="E522" t="str">
        <f>IF(דבד[[#This Row],[CycleNumber]]&gt;1,דבד[[#This Row],[LengthofCycle]]-C521,"")</f>
        <v/>
      </c>
      <c r="F522" t="str">
        <f>IF(דבד[[#This Row],[CycleNumber]]&gt;2,דבד[[#This Row],[b_n]]-E521,"")</f>
        <v/>
      </c>
      <c r="G522" t="str">
        <f>IF(דבד[[#This Row],[הפרש דילוג אחרון שנקבע]]&lt;&gt;"",D521+E521+דבד[[#This Row],[הפרש דילוג אחרון שנקבע]],"")</f>
        <v/>
      </c>
      <c r="H522" t="str">
        <f>IF(AND(דבד[[#This Row],[מחזור פעילות]]&lt;&gt;"",דבד[[#This Row],[מחזור פעילות]]&lt;4,דבד[[#This Row],[CycleNumber]]&lt;B523),IF(G523=D523,1,0),"")</f>
        <v/>
      </c>
      <c r="I522" t="str">
        <f>IF(דבד[[#This Row],[CycleNumber]]&gt;B521,IF(דבד[[#This Row],[נשמר הדילוג?]]&lt;&gt;"",דבד[[#This Row],[נשמר הדילוג?]],I521),"")</f>
        <v/>
      </c>
      <c r="J522" t="str">
        <f>IF(דבד[[#This Row],[נשמר הדילוג?]]&lt;&gt;"",1,IF(AND(J521&lt;&gt;"",דבד[[#This Row],[CycleNumber]]&gt;B521,J521&lt;&gt;4),IF(דבד[[#This Row],[f_n]]=דבד[[#This Row],[עד ועד]],1,J521+1),""))</f>
        <v/>
      </c>
      <c r="K522" t="str">
        <f>IF(AND(דבד[[#This Row],[מחזור פעילות]]=1,OR(J521="",דבד[[#This Row],[נשמר הדילוג?]]&lt;&gt;"")),1,IF(דבד[[#This Row],[מחזור פעילות]]&lt;&gt;"",K521+1,""))</f>
        <v/>
      </c>
      <c r="L522" t="str">
        <f>IF(דבד[[#This Row],[מחזור פעילות]]&lt;4,1,"")</f>
        <v/>
      </c>
      <c r="M522" t="str">
        <f>IF(AND(דבד[[#This Row],[ספירת משך וסת]]&lt;&gt;"",דבד[[#This Row],[מחזור פעילות]]&lt;4,OR(דבד[[#This Row],[CycleNumber]]&gt;B523,B523="")),דבד[[#This Row],[ספירת משך וסת]],"")</f>
        <v/>
      </c>
      <c r="N522" t="str">
        <f>IF(AND(דבד[[#This Row],[נשמר הדילוג?]]&lt;&gt;"",J521&lt;&gt;""),1,"")</f>
        <v/>
      </c>
      <c r="P522" t="str">
        <f>IF(דבד[[#This Row],[קביעת דילוג]]=1,דבד[[#This Row],[d_n]],"")</f>
        <v/>
      </c>
      <c r="Q522" t="str">
        <f>IFERROR(IF(AND(דבד[[#This Row],[CycleNumber]]&gt;3,IF(דבד[[#This Row],[d_n]]=0,"",דבד[[#This Row],[b_n]]-E521=E521-E520)),1,""),"")</f>
        <v/>
      </c>
      <c r="R522" t="str">
        <f>IF(IFERROR(LOOKUP(דבד[[#This Row],[ClientID]],קביעויות[דילוג בתוך דילוג]),FALSE)=דבד[[#This Row],[ClientID]],1,"")</f>
        <v/>
      </c>
    </row>
    <row r="523" spans="1:18" x14ac:dyDescent="0.25">
      <c r="A523" t="s">
        <v>42</v>
      </c>
      <c r="B523">
        <v>2</v>
      </c>
      <c r="C523">
        <v>29</v>
      </c>
      <c r="D523">
        <f>דבד[[#This Row],[LengthofCycle]]+1</f>
        <v>30</v>
      </c>
      <c r="E523">
        <f>IF(דבד[[#This Row],[CycleNumber]]&gt;1,דבד[[#This Row],[LengthofCycle]]-C522,"")</f>
        <v>0</v>
      </c>
      <c r="F523" t="str">
        <f>IF(דבד[[#This Row],[CycleNumber]]&gt;2,דבד[[#This Row],[b_n]]-E522,"")</f>
        <v/>
      </c>
      <c r="G523" t="str">
        <f>IF(דבד[[#This Row],[הפרש דילוג אחרון שנקבע]]&lt;&gt;"",D522+E522+דבד[[#This Row],[הפרש דילוג אחרון שנקבע]],"")</f>
        <v/>
      </c>
      <c r="H523" t="str">
        <f>IF(AND(דבד[[#This Row],[מחזור פעילות]]&lt;&gt;"",דבד[[#This Row],[מחזור פעילות]]&lt;4,דבד[[#This Row],[CycleNumber]]&lt;B524),IF(G524=D524,1,0),"")</f>
        <v/>
      </c>
      <c r="I523" t="str">
        <f>IF(דבד[[#This Row],[CycleNumber]]&gt;B522,IF(דבד[[#This Row],[נשמר הדילוג?]]&lt;&gt;"",דבד[[#This Row],[נשמר הדילוג?]],I522),"")</f>
        <v/>
      </c>
      <c r="J523" t="str">
        <f>IF(דבד[[#This Row],[נשמר הדילוג?]]&lt;&gt;"",1,IF(AND(J522&lt;&gt;"",דבד[[#This Row],[CycleNumber]]&gt;B522,J522&lt;&gt;4),IF(דבד[[#This Row],[f_n]]=דבד[[#This Row],[עד ועד]],1,J522+1),""))</f>
        <v/>
      </c>
      <c r="K523" t="str">
        <f>IF(AND(דבד[[#This Row],[מחזור פעילות]]=1,OR(J522="",דבד[[#This Row],[נשמר הדילוג?]]&lt;&gt;"")),1,IF(דבד[[#This Row],[מחזור פעילות]]&lt;&gt;"",K522+1,""))</f>
        <v/>
      </c>
      <c r="L523" t="str">
        <f>IF(דבד[[#This Row],[מחזור פעילות]]&lt;4,1,"")</f>
        <v/>
      </c>
      <c r="M523" t="str">
        <f>IF(AND(דבד[[#This Row],[ספירת משך וסת]]&lt;&gt;"",דבד[[#This Row],[מחזור פעילות]]&lt;4,OR(דבד[[#This Row],[CycleNumber]]&gt;B524,B524="")),דבד[[#This Row],[ספירת משך וסת]],"")</f>
        <v/>
      </c>
      <c r="N523" t="str">
        <f>IF(AND(דבד[[#This Row],[נשמר הדילוג?]]&lt;&gt;"",J522&lt;&gt;""),1,"")</f>
        <v/>
      </c>
      <c r="P523" t="str">
        <f>IF(דבד[[#This Row],[קביעת דילוג]]=1,דבד[[#This Row],[d_n]],"")</f>
        <v/>
      </c>
      <c r="Q523" t="str">
        <f>IFERROR(IF(AND(דבד[[#This Row],[CycleNumber]]&gt;3,IF(דבד[[#This Row],[d_n]]=0,"",דבד[[#This Row],[b_n]]-E522=E522-E521)),1,""),"")</f>
        <v/>
      </c>
      <c r="R523" t="str">
        <f>IF(IFERROR(LOOKUP(דבד[[#This Row],[ClientID]],קביעויות[דילוג בתוך דילוג]),FALSE)=דבד[[#This Row],[ClientID]],1,"")</f>
        <v/>
      </c>
    </row>
    <row r="524" spans="1:18" x14ac:dyDescent="0.25">
      <c r="A524" t="s">
        <v>42</v>
      </c>
      <c r="B524">
        <v>3</v>
      </c>
      <c r="C524">
        <v>33</v>
      </c>
      <c r="D524">
        <f>דבד[[#This Row],[LengthofCycle]]+1</f>
        <v>34</v>
      </c>
      <c r="E524">
        <f>IF(דבד[[#This Row],[CycleNumber]]&gt;1,דבד[[#This Row],[LengthofCycle]]-C523,"")</f>
        <v>4</v>
      </c>
      <c r="F524">
        <f>IF(דבד[[#This Row],[CycleNumber]]&gt;2,דבד[[#This Row],[b_n]]-E523,"")</f>
        <v>4</v>
      </c>
      <c r="G524" t="str">
        <f>IF(דבד[[#This Row],[הפרש דילוג אחרון שנקבע]]&lt;&gt;"",D523+E523+דבד[[#This Row],[הפרש דילוג אחרון שנקבע]],"")</f>
        <v/>
      </c>
      <c r="H524" t="str">
        <f>IF(AND(דבד[[#This Row],[מחזור פעילות]]&lt;&gt;"",דבד[[#This Row],[מחזור פעילות]]&lt;4,דבד[[#This Row],[CycleNumber]]&lt;B525),IF(G525=D525,1,0),"")</f>
        <v/>
      </c>
      <c r="I524" t="str">
        <f>IF(דבד[[#This Row],[CycleNumber]]&gt;B523,IF(דבד[[#This Row],[נשמר הדילוג?]]&lt;&gt;"",דבד[[#This Row],[נשמר הדילוג?]],I523),"")</f>
        <v/>
      </c>
      <c r="J524" t="str">
        <f>IF(דבד[[#This Row],[נשמר הדילוג?]]&lt;&gt;"",1,IF(AND(J523&lt;&gt;"",דבד[[#This Row],[CycleNumber]]&gt;B523,J523&lt;&gt;4),IF(דבד[[#This Row],[f_n]]=דבד[[#This Row],[עד ועד]],1,J523+1),""))</f>
        <v/>
      </c>
      <c r="K524" t="str">
        <f>IF(AND(דבד[[#This Row],[מחזור פעילות]]=1,OR(J523="",דבד[[#This Row],[נשמר הדילוג?]]&lt;&gt;"")),1,IF(דבד[[#This Row],[מחזור פעילות]]&lt;&gt;"",K523+1,""))</f>
        <v/>
      </c>
      <c r="L524" t="str">
        <f>IF(דבד[[#This Row],[מחזור פעילות]]&lt;4,1,"")</f>
        <v/>
      </c>
      <c r="M524" t="str">
        <f>IF(AND(דבד[[#This Row],[ספירת משך וסת]]&lt;&gt;"",דבד[[#This Row],[מחזור פעילות]]&lt;4,OR(דבד[[#This Row],[CycleNumber]]&gt;B525,B525="")),דבד[[#This Row],[ספירת משך וסת]],"")</f>
        <v/>
      </c>
      <c r="N524" t="str">
        <f>IF(AND(דבד[[#This Row],[נשמר הדילוג?]]&lt;&gt;"",J523&lt;&gt;""),1,"")</f>
        <v/>
      </c>
      <c r="P524" t="str">
        <f>IF(דבד[[#This Row],[קביעת דילוג]]=1,דבד[[#This Row],[d_n]],"")</f>
        <v/>
      </c>
      <c r="Q524" t="str">
        <f>IFERROR(IF(AND(דבד[[#This Row],[CycleNumber]]&gt;3,IF(דבד[[#This Row],[d_n]]=0,"",דבד[[#This Row],[b_n]]-E523=E523-E522)),1,""),"")</f>
        <v/>
      </c>
      <c r="R524" t="str">
        <f>IF(IFERROR(LOOKUP(דבד[[#This Row],[ClientID]],קביעויות[דילוג בתוך דילוג]),FALSE)=דבד[[#This Row],[ClientID]],1,"")</f>
        <v/>
      </c>
    </row>
    <row r="525" spans="1:18" x14ac:dyDescent="0.25">
      <c r="A525" t="s">
        <v>42</v>
      </c>
      <c r="B525">
        <v>4</v>
      </c>
      <c r="C525">
        <v>25</v>
      </c>
      <c r="D525">
        <f>דבד[[#This Row],[LengthofCycle]]+1</f>
        <v>26</v>
      </c>
      <c r="E525">
        <f>IF(דבד[[#This Row],[CycleNumber]]&gt;1,דבד[[#This Row],[LengthofCycle]]-C524,"")</f>
        <v>-8</v>
      </c>
      <c r="F525">
        <f>IF(דבד[[#This Row],[CycleNumber]]&gt;2,דבד[[#This Row],[b_n]]-E524,"")</f>
        <v>-12</v>
      </c>
      <c r="G525" t="str">
        <f>IF(דבד[[#This Row],[הפרש דילוג אחרון שנקבע]]&lt;&gt;"",D524+E524+דבד[[#This Row],[הפרש דילוג אחרון שנקבע]],"")</f>
        <v/>
      </c>
      <c r="H525" t="str">
        <f>IF(AND(דבד[[#This Row],[מחזור פעילות]]&lt;&gt;"",דבד[[#This Row],[מחזור פעילות]]&lt;4,דבד[[#This Row],[CycleNumber]]&lt;B526),IF(G526=D526,1,0),"")</f>
        <v/>
      </c>
      <c r="I525" t="str">
        <f>IF(דבד[[#This Row],[CycleNumber]]&gt;B524,IF(דבד[[#This Row],[נשמר הדילוג?]]&lt;&gt;"",דבד[[#This Row],[נשמר הדילוג?]],I524),"")</f>
        <v/>
      </c>
      <c r="J525" t="str">
        <f>IF(דבד[[#This Row],[נשמר הדילוג?]]&lt;&gt;"",1,IF(AND(J524&lt;&gt;"",דבד[[#This Row],[CycleNumber]]&gt;B524,J524&lt;&gt;4),IF(דבד[[#This Row],[f_n]]=דבד[[#This Row],[עד ועד]],1,J524+1),""))</f>
        <v/>
      </c>
      <c r="K525" t="str">
        <f>IF(AND(דבד[[#This Row],[מחזור פעילות]]=1,OR(J524="",דבד[[#This Row],[נשמר הדילוג?]]&lt;&gt;"")),1,IF(דבד[[#This Row],[מחזור פעילות]]&lt;&gt;"",K524+1,""))</f>
        <v/>
      </c>
      <c r="L525" t="str">
        <f>IF(דבד[[#This Row],[מחזור פעילות]]&lt;4,1,"")</f>
        <v/>
      </c>
      <c r="M525" t="str">
        <f>IF(AND(דבד[[#This Row],[ספירת משך וסת]]&lt;&gt;"",דבד[[#This Row],[מחזור פעילות]]&lt;4,OR(דבד[[#This Row],[CycleNumber]]&gt;B526,B526="")),דבד[[#This Row],[ספירת משך וסת]],"")</f>
        <v/>
      </c>
      <c r="N525" t="str">
        <f>IF(AND(דבד[[#This Row],[נשמר הדילוג?]]&lt;&gt;"",J524&lt;&gt;""),1,"")</f>
        <v/>
      </c>
      <c r="P525" t="str">
        <f>IF(דבד[[#This Row],[קביעת דילוג]]=1,דבד[[#This Row],[d_n]],"")</f>
        <v/>
      </c>
      <c r="Q525" t="str">
        <f>IFERROR(IF(AND(דבד[[#This Row],[CycleNumber]]&gt;3,IF(דבד[[#This Row],[d_n]]=0,"",דבד[[#This Row],[b_n]]-E524=E524-E523)),1,""),"")</f>
        <v/>
      </c>
      <c r="R525" t="str">
        <f>IF(IFERROR(LOOKUP(דבד[[#This Row],[ClientID]],קביעויות[דילוג בתוך דילוג]),FALSE)=דבד[[#This Row],[ClientID]],1,"")</f>
        <v/>
      </c>
    </row>
    <row r="526" spans="1:18" x14ac:dyDescent="0.25">
      <c r="A526" t="s">
        <v>42</v>
      </c>
      <c r="B526">
        <v>5</v>
      </c>
      <c r="C526">
        <v>31</v>
      </c>
      <c r="D526">
        <f>דבד[[#This Row],[LengthofCycle]]+1</f>
        <v>32</v>
      </c>
      <c r="E526">
        <f>IF(דבד[[#This Row],[CycleNumber]]&gt;1,דבד[[#This Row],[LengthofCycle]]-C525,"")</f>
        <v>6</v>
      </c>
      <c r="F526">
        <f>IF(דבד[[#This Row],[CycleNumber]]&gt;2,דבד[[#This Row],[b_n]]-E525,"")</f>
        <v>14</v>
      </c>
      <c r="G526" t="str">
        <f>IF(דבד[[#This Row],[הפרש דילוג אחרון שנקבע]]&lt;&gt;"",D525+E525+דבד[[#This Row],[הפרש דילוג אחרון שנקבע]],"")</f>
        <v/>
      </c>
      <c r="H526" t="str">
        <f>IF(AND(דבד[[#This Row],[מחזור פעילות]]&lt;&gt;"",דבד[[#This Row],[מחזור פעילות]]&lt;4,דבד[[#This Row],[CycleNumber]]&lt;B527),IF(G527=D527,1,0),"")</f>
        <v/>
      </c>
      <c r="I526" t="str">
        <f>IF(דבד[[#This Row],[CycleNumber]]&gt;B525,IF(דבד[[#This Row],[נשמר הדילוג?]]&lt;&gt;"",דבד[[#This Row],[נשמר הדילוג?]],I525),"")</f>
        <v/>
      </c>
      <c r="J526" t="str">
        <f>IF(דבד[[#This Row],[נשמר הדילוג?]]&lt;&gt;"",1,IF(AND(J525&lt;&gt;"",דבד[[#This Row],[CycleNumber]]&gt;B525,J525&lt;&gt;4),IF(דבד[[#This Row],[f_n]]=דבד[[#This Row],[עד ועד]],1,J525+1),""))</f>
        <v/>
      </c>
      <c r="K526" t="str">
        <f>IF(AND(דבד[[#This Row],[מחזור פעילות]]=1,OR(J525="",דבד[[#This Row],[נשמר הדילוג?]]&lt;&gt;"")),1,IF(דבד[[#This Row],[מחזור פעילות]]&lt;&gt;"",K525+1,""))</f>
        <v/>
      </c>
      <c r="L526" t="str">
        <f>IF(דבד[[#This Row],[מחזור פעילות]]&lt;4,1,"")</f>
        <v/>
      </c>
      <c r="M526" t="str">
        <f>IF(AND(דבד[[#This Row],[ספירת משך וסת]]&lt;&gt;"",דבד[[#This Row],[מחזור פעילות]]&lt;4,OR(דבד[[#This Row],[CycleNumber]]&gt;B527,B527="")),דבד[[#This Row],[ספירת משך וסת]],"")</f>
        <v/>
      </c>
      <c r="N526" t="str">
        <f>IF(AND(דבד[[#This Row],[נשמר הדילוג?]]&lt;&gt;"",J525&lt;&gt;""),1,"")</f>
        <v/>
      </c>
      <c r="P526" t="str">
        <f>IF(דבד[[#This Row],[קביעת דילוג]]=1,דבד[[#This Row],[d_n]],"")</f>
        <v/>
      </c>
      <c r="Q526" t="str">
        <f>IFERROR(IF(AND(דבד[[#This Row],[CycleNumber]]&gt;3,IF(דבד[[#This Row],[d_n]]=0,"",דבד[[#This Row],[b_n]]-E525=E525-E524)),1,""),"")</f>
        <v/>
      </c>
      <c r="R526" t="str">
        <f>IF(IFERROR(LOOKUP(דבד[[#This Row],[ClientID]],קביעויות[דילוג בתוך דילוג]),FALSE)=דבד[[#This Row],[ClientID]],1,"")</f>
        <v/>
      </c>
    </row>
    <row r="527" spans="1:18" x14ac:dyDescent="0.25">
      <c r="A527" t="s">
        <v>42</v>
      </c>
      <c r="B527">
        <v>6</v>
      </c>
      <c r="C527">
        <v>30</v>
      </c>
      <c r="D527">
        <f>דבד[[#This Row],[LengthofCycle]]+1</f>
        <v>31</v>
      </c>
      <c r="E527">
        <f>IF(דבד[[#This Row],[CycleNumber]]&gt;1,דבד[[#This Row],[LengthofCycle]]-C526,"")</f>
        <v>-1</v>
      </c>
      <c r="F527">
        <f>IF(דבד[[#This Row],[CycleNumber]]&gt;2,דבד[[#This Row],[b_n]]-E526,"")</f>
        <v>-7</v>
      </c>
      <c r="G527" t="str">
        <f>IF(דבד[[#This Row],[הפרש דילוג אחרון שנקבע]]&lt;&gt;"",D526+E526+דבד[[#This Row],[הפרש דילוג אחרון שנקבע]],"")</f>
        <v/>
      </c>
      <c r="H527" t="str">
        <f>IF(AND(דבד[[#This Row],[מחזור פעילות]]&lt;&gt;"",דבד[[#This Row],[מחזור פעילות]]&lt;4,דבד[[#This Row],[CycleNumber]]&lt;B528),IF(G528=D528,1,0),"")</f>
        <v/>
      </c>
      <c r="I527" t="str">
        <f>IF(דבד[[#This Row],[CycleNumber]]&gt;B526,IF(דבד[[#This Row],[נשמר הדילוג?]]&lt;&gt;"",דבד[[#This Row],[נשמר הדילוג?]],I526),"")</f>
        <v/>
      </c>
      <c r="J527" t="str">
        <f>IF(דבד[[#This Row],[נשמר הדילוג?]]&lt;&gt;"",1,IF(AND(J526&lt;&gt;"",דבד[[#This Row],[CycleNumber]]&gt;B526,J526&lt;&gt;4),IF(דבד[[#This Row],[f_n]]=דבד[[#This Row],[עד ועד]],1,J526+1),""))</f>
        <v/>
      </c>
      <c r="K527" t="str">
        <f>IF(AND(דבד[[#This Row],[מחזור פעילות]]=1,OR(J526="",דבד[[#This Row],[נשמר הדילוג?]]&lt;&gt;"")),1,IF(דבד[[#This Row],[מחזור פעילות]]&lt;&gt;"",K526+1,""))</f>
        <v/>
      </c>
      <c r="L527" t="str">
        <f>IF(דבד[[#This Row],[מחזור פעילות]]&lt;4,1,"")</f>
        <v/>
      </c>
      <c r="M527" t="str">
        <f>IF(AND(דבד[[#This Row],[ספירת משך וסת]]&lt;&gt;"",דבד[[#This Row],[מחזור פעילות]]&lt;4,OR(דבד[[#This Row],[CycleNumber]]&gt;B528,B528="")),דבד[[#This Row],[ספירת משך וסת]],"")</f>
        <v/>
      </c>
      <c r="N527" t="str">
        <f>IF(AND(דבד[[#This Row],[נשמר הדילוג?]]&lt;&gt;"",J526&lt;&gt;""),1,"")</f>
        <v/>
      </c>
      <c r="P527" t="str">
        <f>IF(דבד[[#This Row],[קביעת דילוג]]=1,דבד[[#This Row],[d_n]],"")</f>
        <v/>
      </c>
      <c r="Q527" t="str">
        <f>IFERROR(IF(AND(דבד[[#This Row],[CycleNumber]]&gt;3,IF(דבד[[#This Row],[d_n]]=0,"",דבד[[#This Row],[b_n]]-E526=E526-E525)),1,""),"")</f>
        <v/>
      </c>
      <c r="R527" t="str">
        <f>IF(IFERROR(LOOKUP(דבד[[#This Row],[ClientID]],קביעויות[דילוג בתוך דילוג]),FALSE)=דבד[[#This Row],[ClientID]],1,"")</f>
        <v/>
      </c>
    </row>
    <row r="528" spans="1:18" x14ac:dyDescent="0.25">
      <c r="A528" t="s">
        <v>42</v>
      </c>
      <c r="B528">
        <v>7</v>
      </c>
      <c r="C528">
        <v>32</v>
      </c>
      <c r="D528">
        <f>דבד[[#This Row],[LengthofCycle]]+1</f>
        <v>33</v>
      </c>
      <c r="E528">
        <f>IF(דבד[[#This Row],[CycleNumber]]&gt;1,דבד[[#This Row],[LengthofCycle]]-C527,"")</f>
        <v>2</v>
      </c>
      <c r="F528">
        <f>IF(דבד[[#This Row],[CycleNumber]]&gt;2,דבד[[#This Row],[b_n]]-E527,"")</f>
        <v>3</v>
      </c>
      <c r="G528" t="str">
        <f>IF(דבד[[#This Row],[הפרש דילוג אחרון שנקבע]]&lt;&gt;"",D527+E527+דבד[[#This Row],[הפרש דילוג אחרון שנקבע]],"")</f>
        <v/>
      </c>
      <c r="H528" t="str">
        <f>IF(AND(דבד[[#This Row],[מחזור פעילות]]&lt;&gt;"",דבד[[#This Row],[מחזור פעילות]]&lt;4,דבד[[#This Row],[CycleNumber]]&lt;B529),IF(G529=D529,1,0),"")</f>
        <v/>
      </c>
      <c r="I528" t="str">
        <f>IF(דבד[[#This Row],[CycleNumber]]&gt;B527,IF(דבד[[#This Row],[נשמר הדילוג?]]&lt;&gt;"",דבד[[#This Row],[נשמר הדילוג?]],I527),"")</f>
        <v/>
      </c>
      <c r="J528" t="str">
        <f>IF(דבד[[#This Row],[נשמר הדילוג?]]&lt;&gt;"",1,IF(AND(J527&lt;&gt;"",דבד[[#This Row],[CycleNumber]]&gt;B527,J527&lt;&gt;4),IF(דבד[[#This Row],[f_n]]=דבד[[#This Row],[עד ועד]],1,J527+1),""))</f>
        <v/>
      </c>
      <c r="K528" t="str">
        <f>IF(AND(דבד[[#This Row],[מחזור פעילות]]=1,OR(J527="",דבד[[#This Row],[נשמר הדילוג?]]&lt;&gt;"")),1,IF(דבד[[#This Row],[מחזור פעילות]]&lt;&gt;"",K527+1,""))</f>
        <v/>
      </c>
      <c r="L528" t="str">
        <f>IF(דבד[[#This Row],[מחזור פעילות]]&lt;4,1,"")</f>
        <v/>
      </c>
      <c r="M528" t="str">
        <f>IF(AND(דבד[[#This Row],[ספירת משך וסת]]&lt;&gt;"",דבד[[#This Row],[מחזור פעילות]]&lt;4,OR(דבד[[#This Row],[CycleNumber]]&gt;B529,B529="")),דבד[[#This Row],[ספירת משך וסת]],"")</f>
        <v/>
      </c>
      <c r="N528" t="str">
        <f>IF(AND(דבד[[#This Row],[נשמר הדילוג?]]&lt;&gt;"",J527&lt;&gt;""),1,"")</f>
        <v/>
      </c>
      <c r="P528" t="str">
        <f>IF(דבד[[#This Row],[קביעת דילוג]]=1,דבד[[#This Row],[d_n]],"")</f>
        <v/>
      </c>
      <c r="Q528" t="str">
        <f>IFERROR(IF(AND(דבד[[#This Row],[CycleNumber]]&gt;3,IF(דבד[[#This Row],[d_n]]=0,"",דבד[[#This Row],[b_n]]-E527=E527-E526)),1,""),"")</f>
        <v/>
      </c>
      <c r="R528" t="str">
        <f>IF(IFERROR(LOOKUP(דבד[[#This Row],[ClientID]],קביעויות[דילוג בתוך דילוג]),FALSE)=דבד[[#This Row],[ClientID]],1,"")</f>
        <v/>
      </c>
    </row>
    <row r="529" spans="1:18" x14ac:dyDescent="0.25">
      <c r="A529" t="s">
        <v>42</v>
      </c>
      <c r="B529">
        <v>8</v>
      </c>
      <c r="C529">
        <v>28</v>
      </c>
      <c r="D529">
        <f>דבד[[#This Row],[LengthofCycle]]+1</f>
        <v>29</v>
      </c>
      <c r="E529">
        <f>IF(דבד[[#This Row],[CycleNumber]]&gt;1,דבד[[#This Row],[LengthofCycle]]-C528,"")</f>
        <v>-4</v>
      </c>
      <c r="F529">
        <f>IF(דבד[[#This Row],[CycleNumber]]&gt;2,דבד[[#This Row],[b_n]]-E528,"")</f>
        <v>-6</v>
      </c>
      <c r="G529" t="str">
        <f>IF(דבד[[#This Row],[הפרש דילוג אחרון שנקבע]]&lt;&gt;"",D528+E528+דבד[[#This Row],[הפרש דילוג אחרון שנקבע]],"")</f>
        <v/>
      </c>
      <c r="H529" t="str">
        <f>IF(AND(דבד[[#This Row],[מחזור פעילות]]&lt;&gt;"",דבד[[#This Row],[מחזור פעילות]]&lt;4,דבד[[#This Row],[CycleNumber]]&lt;B530),IF(G530=D530,1,0),"")</f>
        <v/>
      </c>
      <c r="I529" t="str">
        <f>IF(דבד[[#This Row],[CycleNumber]]&gt;B528,IF(דבד[[#This Row],[נשמר הדילוג?]]&lt;&gt;"",דבד[[#This Row],[נשמר הדילוג?]],I528),"")</f>
        <v/>
      </c>
      <c r="J529" t="str">
        <f>IF(דבד[[#This Row],[נשמר הדילוג?]]&lt;&gt;"",1,IF(AND(J528&lt;&gt;"",דבד[[#This Row],[CycleNumber]]&gt;B528,J528&lt;&gt;4),IF(דבד[[#This Row],[f_n]]=דבד[[#This Row],[עד ועד]],1,J528+1),""))</f>
        <v/>
      </c>
      <c r="K529" t="str">
        <f>IF(AND(דבד[[#This Row],[מחזור פעילות]]=1,OR(J528="",דבד[[#This Row],[נשמר הדילוג?]]&lt;&gt;"")),1,IF(דבד[[#This Row],[מחזור פעילות]]&lt;&gt;"",K528+1,""))</f>
        <v/>
      </c>
      <c r="L529" t="str">
        <f>IF(דבד[[#This Row],[מחזור פעילות]]&lt;4,1,"")</f>
        <v/>
      </c>
      <c r="M529" t="str">
        <f>IF(AND(דבד[[#This Row],[ספירת משך וסת]]&lt;&gt;"",דבד[[#This Row],[מחזור פעילות]]&lt;4,OR(דבד[[#This Row],[CycleNumber]]&gt;B530,B530="")),דבד[[#This Row],[ספירת משך וסת]],"")</f>
        <v/>
      </c>
      <c r="N529" t="str">
        <f>IF(AND(דבד[[#This Row],[נשמר הדילוג?]]&lt;&gt;"",J528&lt;&gt;""),1,"")</f>
        <v/>
      </c>
      <c r="P529" t="str">
        <f>IF(דבד[[#This Row],[קביעת דילוג]]=1,דבד[[#This Row],[d_n]],"")</f>
        <v/>
      </c>
      <c r="Q529" t="str">
        <f>IFERROR(IF(AND(דבד[[#This Row],[CycleNumber]]&gt;3,IF(דבד[[#This Row],[d_n]]=0,"",דבד[[#This Row],[b_n]]-E528=E528-E527)),1,""),"")</f>
        <v/>
      </c>
      <c r="R529" t="str">
        <f>IF(IFERROR(LOOKUP(דבד[[#This Row],[ClientID]],קביעויות[דילוג בתוך דילוג]),FALSE)=דבד[[#This Row],[ClientID]],1,"")</f>
        <v/>
      </c>
    </row>
    <row r="530" spans="1:18" x14ac:dyDescent="0.25">
      <c r="A530" t="s">
        <v>42</v>
      </c>
      <c r="B530">
        <v>9</v>
      </c>
      <c r="C530">
        <v>28</v>
      </c>
      <c r="D530">
        <f>דבד[[#This Row],[LengthofCycle]]+1</f>
        <v>29</v>
      </c>
      <c r="E530">
        <f>IF(דבד[[#This Row],[CycleNumber]]&gt;1,דבד[[#This Row],[LengthofCycle]]-C529,"")</f>
        <v>0</v>
      </c>
      <c r="F530">
        <f>IF(דבד[[#This Row],[CycleNumber]]&gt;2,דבד[[#This Row],[b_n]]-E529,"")</f>
        <v>4</v>
      </c>
      <c r="G530" t="str">
        <f>IF(דבד[[#This Row],[הפרש דילוג אחרון שנקבע]]&lt;&gt;"",D529+E529+דבד[[#This Row],[הפרש דילוג אחרון שנקבע]],"")</f>
        <v/>
      </c>
      <c r="H530" t="str">
        <f>IF(AND(דבד[[#This Row],[מחזור פעילות]]&lt;&gt;"",דבד[[#This Row],[מחזור פעילות]]&lt;4,דבד[[#This Row],[CycleNumber]]&lt;B531),IF(G531=D531,1,0),"")</f>
        <v/>
      </c>
      <c r="I530" t="str">
        <f>IF(דבד[[#This Row],[CycleNumber]]&gt;B529,IF(דבד[[#This Row],[נשמר הדילוג?]]&lt;&gt;"",דבד[[#This Row],[נשמר הדילוג?]],I529),"")</f>
        <v/>
      </c>
      <c r="J530" t="str">
        <f>IF(דבד[[#This Row],[נשמר הדילוג?]]&lt;&gt;"",1,IF(AND(J529&lt;&gt;"",דבד[[#This Row],[CycleNumber]]&gt;B529,J529&lt;&gt;4),IF(דבד[[#This Row],[f_n]]=דבד[[#This Row],[עד ועד]],1,J529+1),""))</f>
        <v/>
      </c>
      <c r="K530" t="str">
        <f>IF(AND(דבד[[#This Row],[מחזור פעילות]]=1,OR(J529="",דבד[[#This Row],[נשמר הדילוג?]]&lt;&gt;"")),1,IF(דבד[[#This Row],[מחזור פעילות]]&lt;&gt;"",K529+1,""))</f>
        <v/>
      </c>
      <c r="L530" t="str">
        <f>IF(דבד[[#This Row],[מחזור פעילות]]&lt;4,1,"")</f>
        <v/>
      </c>
      <c r="M530" t="str">
        <f>IF(AND(דבד[[#This Row],[ספירת משך וסת]]&lt;&gt;"",דבד[[#This Row],[מחזור פעילות]]&lt;4,OR(דבד[[#This Row],[CycleNumber]]&gt;B531,B531="")),דבד[[#This Row],[ספירת משך וסת]],"")</f>
        <v/>
      </c>
      <c r="N530" t="str">
        <f>IF(AND(דבד[[#This Row],[נשמר הדילוג?]]&lt;&gt;"",J529&lt;&gt;""),1,"")</f>
        <v/>
      </c>
      <c r="P530" t="str">
        <f>IF(דבד[[#This Row],[קביעת דילוג]]=1,דבד[[#This Row],[d_n]],"")</f>
        <v/>
      </c>
      <c r="Q530" t="str">
        <f>IFERROR(IF(AND(דבד[[#This Row],[CycleNumber]]&gt;3,IF(דבד[[#This Row],[d_n]]=0,"",דבד[[#This Row],[b_n]]-E529=E529-E528)),1,""),"")</f>
        <v/>
      </c>
      <c r="R530" t="str">
        <f>IF(IFERROR(LOOKUP(דבד[[#This Row],[ClientID]],קביעויות[דילוג בתוך דילוג]),FALSE)=דבד[[#This Row],[ClientID]],1,"")</f>
        <v/>
      </c>
    </row>
    <row r="531" spans="1:18" x14ac:dyDescent="0.25">
      <c r="A531" t="s">
        <v>42</v>
      </c>
      <c r="B531">
        <v>10</v>
      </c>
      <c r="C531">
        <v>30</v>
      </c>
      <c r="D531">
        <f>דבד[[#This Row],[LengthofCycle]]+1</f>
        <v>31</v>
      </c>
      <c r="E531">
        <f>IF(דבד[[#This Row],[CycleNumber]]&gt;1,דבד[[#This Row],[LengthofCycle]]-C530,"")</f>
        <v>2</v>
      </c>
      <c r="F531">
        <f>IF(דבד[[#This Row],[CycleNumber]]&gt;2,דבד[[#This Row],[b_n]]-E530,"")</f>
        <v>2</v>
      </c>
      <c r="G531" t="str">
        <f>IF(דבד[[#This Row],[הפרש דילוג אחרון שנקבע]]&lt;&gt;"",D530+E530+דבד[[#This Row],[הפרש דילוג אחרון שנקבע]],"")</f>
        <v/>
      </c>
      <c r="H531" t="str">
        <f>IF(AND(דבד[[#This Row],[מחזור פעילות]]&lt;&gt;"",דבד[[#This Row],[מחזור פעילות]]&lt;4,דבד[[#This Row],[CycleNumber]]&lt;B532),IF(G532=D532,1,0),"")</f>
        <v/>
      </c>
      <c r="I531" t="str">
        <f>IF(דבד[[#This Row],[CycleNumber]]&gt;B530,IF(דבד[[#This Row],[נשמר הדילוג?]]&lt;&gt;"",דבד[[#This Row],[נשמר הדילוג?]],I530),"")</f>
        <v/>
      </c>
      <c r="J531" t="str">
        <f>IF(דבד[[#This Row],[נשמר הדילוג?]]&lt;&gt;"",1,IF(AND(J530&lt;&gt;"",דבד[[#This Row],[CycleNumber]]&gt;B530,J530&lt;&gt;4),IF(דבד[[#This Row],[f_n]]=דבד[[#This Row],[עד ועד]],1,J530+1),""))</f>
        <v/>
      </c>
      <c r="K531" t="str">
        <f>IF(AND(דבד[[#This Row],[מחזור פעילות]]=1,OR(J530="",דבד[[#This Row],[נשמר הדילוג?]]&lt;&gt;"")),1,IF(דבד[[#This Row],[מחזור פעילות]]&lt;&gt;"",K530+1,""))</f>
        <v/>
      </c>
      <c r="L531" t="str">
        <f>IF(דבד[[#This Row],[מחזור פעילות]]&lt;4,1,"")</f>
        <v/>
      </c>
      <c r="M531" t="str">
        <f>IF(AND(דבד[[#This Row],[ספירת משך וסת]]&lt;&gt;"",דבד[[#This Row],[מחזור פעילות]]&lt;4,OR(דבד[[#This Row],[CycleNumber]]&gt;B532,B532="")),דבד[[#This Row],[ספירת משך וסת]],"")</f>
        <v/>
      </c>
      <c r="N531" t="str">
        <f>IF(AND(דבד[[#This Row],[נשמר הדילוג?]]&lt;&gt;"",J530&lt;&gt;""),1,"")</f>
        <v/>
      </c>
      <c r="P531" t="str">
        <f>IF(דבד[[#This Row],[קביעת דילוג]]=1,דבד[[#This Row],[d_n]],"")</f>
        <v/>
      </c>
      <c r="Q531" t="str">
        <f>IFERROR(IF(AND(דבד[[#This Row],[CycleNumber]]&gt;3,IF(דבד[[#This Row],[d_n]]=0,"",דבד[[#This Row],[b_n]]-E530=E530-E529)),1,""),"")</f>
        <v/>
      </c>
      <c r="R531" t="str">
        <f>IF(IFERROR(LOOKUP(דבד[[#This Row],[ClientID]],קביעויות[דילוג בתוך דילוג]),FALSE)=דבד[[#This Row],[ClientID]],1,"")</f>
        <v/>
      </c>
    </row>
    <row r="532" spans="1:18" x14ac:dyDescent="0.25">
      <c r="A532" t="s">
        <v>42</v>
      </c>
      <c r="B532">
        <v>11</v>
      </c>
      <c r="C532">
        <v>36</v>
      </c>
      <c r="D532">
        <f>דבד[[#This Row],[LengthofCycle]]+1</f>
        <v>37</v>
      </c>
      <c r="E532">
        <f>IF(דבד[[#This Row],[CycleNumber]]&gt;1,דבד[[#This Row],[LengthofCycle]]-C531,"")</f>
        <v>6</v>
      </c>
      <c r="F532">
        <f>IF(דבד[[#This Row],[CycleNumber]]&gt;2,דבד[[#This Row],[b_n]]-E531,"")</f>
        <v>4</v>
      </c>
      <c r="G532" t="str">
        <f>IF(דבד[[#This Row],[הפרש דילוג אחרון שנקבע]]&lt;&gt;"",D531+E531+דבד[[#This Row],[הפרש דילוג אחרון שנקבע]],"")</f>
        <v/>
      </c>
      <c r="H532" t="str">
        <f>IF(AND(דבד[[#This Row],[מחזור פעילות]]&lt;&gt;"",דבד[[#This Row],[מחזור פעילות]]&lt;4,דבד[[#This Row],[CycleNumber]]&lt;B533),IF(G533=D533,1,0),"")</f>
        <v/>
      </c>
      <c r="I532" t="str">
        <f>IF(דבד[[#This Row],[CycleNumber]]&gt;B531,IF(דבד[[#This Row],[נשמר הדילוג?]]&lt;&gt;"",דבד[[#This Row],[נשמר הדילוג?]],I531),"")</f>
        <v/>
      </c>
      <c r="J532" t="str">
        <f>IF(דבד[[#This Row],[נשמר הדילוג?]]&lt;&gt;"",1,IF(AND(J531&lt;&gt;"",דבד[[#This Row],[CycleNumber]]&gt;B531,J531&lt;&gt;4),IF(דבד[[#This Row],[f_n]]=דבד[[#This Row],[עד ועד]],1,J531+1),""))</f>
        <v/>
      </c>
      <c r="K532" t="str">
        <f>IF(AND(דבד[[#This Row],[מחזור פעילות]]=1,OR(J531="",דבד[[#This Row],[נשמר הדילוג?]]&lt;&gt;"")),1,IF(דבד[[#This Row],[מחזור פעילות]]&lt;&gt;"",K531+1,""))</f>
        <v/>
      </c>
      <c r="L532" t="str">
        <f>IF(דבד[[#This Row],[מחזור פעילות]]&lt;4,1,"")</f>
        <v/>
      </c>
      <c r="M532" t="str">
        <f>IF(AND(דבד[[#This Row],[ספירת משך וסת]]&lt;&gt;"",דבד[[#This Row],[מחזור פעילות]]&lt;4,OR(דבד[[#This Row],[CycleNumber]]&gt;B533,B533="")),דבד[[#This Row],[ספירת משך וסת]],"")</f>
        <v/>
      </c>
      <c r="N532" t="str">
        <f>IF(AND(דבד[[#This Row],[נשמר הדילוג?]]&lt;&gt;"",J531&lt;&gt;""),1,"")</f>
        <v/>
      </c>
      <c r="P532" t="str">
        <f>IF(דבד[[#This Row],[קביעת דילוג]]=1,דבד[[#This Row],[d_n]],"")</f>
        <v/>
      </c>
      <c r="Q532" t="str">
        <f>IFERROR(IF(AND(דבד[[#This Row],[CycleNumber]]&gt;3,IF(דבד[[#This Row],[d_n]]=0,"",דבד[[#This Row],[b_n]]-E531=E531-E530)),1,""),"")</f>
        <v/>
      </c>
      <c r="R532" t="str">
        <f>IF(IFERROR(LOOKUP(דבד[[#This Row],[ClientID]],קביעויות[דילוג בתוך דילוג]),FALSE)=דבד[[#This Row],[ClientID]],1,"")</f>
        <v/>
      </c>
    </row>
    <row r="533" spans="1:18" x14ac:dyDescent="0.25">
      <c r="A533" t="s">
        <v>42</v>
      </c>
      <c r="B533">
        <v>12</v>
      </c>
      <c r="C533">
        <v>33</v>
      </c>
      <c r="D533">
        <f>דבד[[#This Row],[LengthofCycle]]+1</f>
        <v>34</v>
      </c>
      <c r="E533">
        <f>IF(דבד[[#This Row],[CycleNumber]]&gt;1,דבד[[#This Row],[LengthofCycle]]-C532,"")</f>
        <v>-3</v>
      </c>
      <c r="F533">
        <f>IF(דבד[[#This Row],[CycleNumber]]&gt;2,דבד[[#This Row],[b_n]]-E532,"")</f>
        <v>-9</v>
      </c>
      <c r="G533" t="str">
        <f>IF(דבד[[#This Row],[הפרש דילוג אחרון שנקבע]]&lt;&gt;"",D532+E532+דבד[[#This Row],[הפרש דילוג אחרון שנקבע]],"")</f>
        <v/>
      </c>
      <c r="H533" t="str">
        <f>IF(AND(דבד[[#This Row],[מחזור פעילות]]&lt;&gt;"",דבד[[#This Row],[מחזור פעילות]]&lt;4,דבד[[#This Row],[CycleNumber]]&lt;B534),IF(G534=D534,1,0),"")</f>
        <v/>
      </c>
      <c r="I533" t="str">
        <f>IF(דבד[[#This Row],[CycleNumber]]&gt;B532,IF(דבד[[#This Row],[נשמר הדילוג?]]&lt;&gt;"",דבד[[#This Row],[נשמר הדילוג?]],I532),"")</f>
        <v/>
      </c>
      <c r="J533" t="str">
        <f>IF(דבד[[#This Row],[נשמר הדילוג?]]&lt;&gt;"",1,IF(AND(J532&lt;&gt;"",דבד[[#This Row],[CycleNumber]]&gt;B532,J532&lt;&gt;4),IF(דבד[[#This Row],[f_n]]=דבד[[#This Row],[עד ועד]],1,J532+1),""))</f>
        <v/>
      </c>
      <c r="K533" t="str">
        <f>IF(AND(דבד[[#This Row],[מחזור פעילות]]=1,OR(J532="",דבד[[#This Row],[נשמר הדילוג?]]&lt;&gt;"")),1,IF(דבד[[#This Row],[מחזור פעילות]]&lt;&gt;"",K532+1,""))</f>
        <v/>
      </c>
      <c r="L533" t="str">
        <f>IF(דבד[[#This Row],[מחזור פעילות]]&lt;4,1,"")</f>
        <v/>
      </c>
      <c r="M533" t="str">
        <f>IF(AND(דבד[[#This Row],[ספירת משך וסת]]&lt;&gt;"",דבד[[#This Row],[מחזור פעילות]]&lt;4,OR(דבד[[#This Row],[CycleNumber]]&gt;B534,B534="")),דבד[[#This Row],[ספירת משך וסת]],"")</f>
        <v/>
      </c>
      <c r="N533" t="str">
        <f>IF(AND(דבד[[#This Row],[נשמר הדילוג?]]&lt;&gt;"",J532&lt;&gt;""),1,"")</f>
        <v/>
      </c>
      <c r="P533" t="str">
        <f>IF(דבד[[#This Row],[קביעת דילוג]]=1,דבד[[#This Row],[d_n]],"")</f>
        <v/>
      </c>
      <c r="Q533" t="str">
        <f>IFERROR(IF(AND(דבד[[#This Row],[CycleNumber]]&gt;3,IF(דבד[[#This Row],[d_n]]=0,"",דבד[[#This Row],[b_n]]-E532=E532-E531)),1,""),"")</f>
        <v/>
      </c>
      <c r="R533" t="str">
        <f>IF(IFERROR(LOOKUP(דבד[[#This Row],[ClientID]],קביעויות[דילוג בתוך דילוג]),FALSE)=דבד[[#This Row],[ClientID]],1,"")</f>
        <v/>
      </c>
    </row>
    <row r="534" spans="1:18" x14ac:dyDescent="0.25">
      <c r="A534" t="s">
        <v>42</v>
      </c>
      <c r="B534">
        <v>13</v>
      </c>
      <c r="C534">
        <v>28</v>
      </c>
      <c r="D534">
        <f>דבד[[#This Row],[LengthofCycle]]+1</f>
        <v>29</v>
      </c>
      <c r="E534">
        <f>IF(דבד[[#This Row],[CycleNumber]]&gt;1,דבד[[#This Row],[LengthofCycle]]-C533,"")</f>
        <v>-5</v>
      </c>
      <c r="F534">
        <f>IF(דבד[[#This Row],[CycleNumber]]&gt;2,דבד[[#This Row],[b_n]]-E533,"")</f>
        <v>-2</v>
      </c>
      <c r="G534" t="str">
        <f>IF(דבד[[#This Row],[הפרש דילוג אחרון שנקבע]]&lt;&gt;"",D533+E533+דבד[[#This Row],[הפרש דילוג אחרון שנקבע]],"")</f>
        <v/>
      </c>
      <c r="H534" t="str">
        <f>IF(AND(דבד[[#This Row],[מחזור פעילות]]&lt;&gt;"",דבד[[#This Row],[מחזור פעילות]]&lt;4,דבד[[#This Row],[CycleNumber]]&lt;B535),IF(G535=D535,1,0),"")</f>
        <v/>
      </c>
      <c r="I534" t="str">
        <f>IF(דבד[[#This Row],[CycleNumber]]&gt;B533,IF(דבד[[#This Row],[נשמר הדילוג?]]&lt;&gt;"",דבד[[#This Row],[נשמר הדילוג?]],I533),"")</f>
        <v/>
      </c>
      <c r="J534" t="str">
        <f>IF(דבד[[#This Row],[נשמר הדילוג?]]&lt;&gt;"",1,IF(AND(J533&lt;&gt;"",דבד[[#This Row],[CycleNumber]]&gt;B533,J533&lt;&gt;4),IF(דבד[[#This Row],[f_n]]=דבד[[#This Row],[עד ועד]],1,J533+1),""))</f>
        <v/>
      </c>
      <c r="K534" t="str">
        <f>IF(AND(דבד[[#This Row],[מחזור פעילות]]=1,OR(J533="",דבד[[#This Row],[נשמר הדילוג?]]&lt;&gt;"")),1,IF(דבד[[#This Row],[מחזור פעילות]]&lt;&gt;"",K533+1,""))</f>
        <v/>
      </c>
      <c r="L534" t="str">
        <f>IF(דבד[[#This Row],[מחזור פעילות]]&lt;4,1,"")</f>
        <v/>
      </c>
      <c r="M534" t="str">
        <f>IF(AND(דבד[[#This Row],[ספירת משך וסת]]&lt;&gt;"",דבד[[#This Row],[מחזור פעילות]]&lt;4,OR(דבד[[#This Row],[CycleNumber]]&gt;B535,B535="")),דבד[[#This Row],[ספירת משך וסת]],"")</f>
        <v/>
      </c>
      <c r="N534" t="str">
        <f>IF(AND(דבד[[#This Row],[נשמר הדילוג?]]&lt;&gt;"",J533&lt;&gt;""),1,"")</f>
        <v/>
      </c>
      <c r="P534" t="str">
        <f>IF(דבד[[#This Row],[קביעת דילוג]]=1,דבד[[#This Row],[d_n]],"")</f>
        <v/>
      </c>
      <c r="Q534" t="str">
        <f>IFERROR(IF(AND(דבד[[#This Row],[CycleNumber]]&gt;3,IF(דבד[[#This Row],[d_n]]=0,"",דבד[[#This Row],[b_n]]-E533=E533-E532)),1,""),"")</f>
        <v/>
      </c>
      <c r="R534" t="str">
        <f>IF(IFERROR(LOOKUP(דבד[[#This Row],[ClientID]],קביעויות[דילוג בתוך דילוג]),FALSE)=דבד[[#This Row],[ClientID]],1,"")</f>
        <v/>
      </c>
    </row>
    <row r="535" spans="1:18" x14ac:dyDescent="0.25">
      <c r="A535" t="s">
        <v>43</v>
      </c>
      <c r="B535">
        <v>1</v>
      </c>
      <c r="C535">
        <v>27</v>
      </c>
      <c r="D535">
        <f>דבד[[#This Row],[LengthofCycle]]+1</f>
        <v>28</v>
      </c>
      <c r="E535" t="str">
        <f>IF(דבד[[#This Row],[CycleNumber]]&gt;1,דבד[[#This Row],[LengthofCycle]]-C534,"")</f>
        <v/>
      </c>
      <c r="F535" t="str">
        <f>IF(דבד[[#This Row],[CycleNumber]]&gt;2,דבד[[#This Row],[b_n]]-E534,"")</f>
        <v/>
      </c>
      <c r="G535" t="str">
        <f>IF(דבד[[#This Row],[הפרש דילוג אחרון שנקבע]]&lt;&gt;"",D534+E534+דבד[[#This Row],[הפרש דילוג אחרון שנקבע]],"")</f>
        <v/>
      </c>
      <c r="H535" t="str">
        <f>IF(AND(דבד[[#This Row],[מחזור פעילות]]&lt;&gt;"",דבד[[#This Row],[מחזור פעילות]]&lt;4,דבד[[#This Row],[CycleNumber]]&lt;B536),IF(G536=D536,1,0),"")</f>
        <v/>
      </c>
      <c r="I535" t="str">
        <f>IF(דבד[[#This Row],[CycleNumber]]&gt;B534,IF(דבד[[#This Row],[נשמר הדילוג?]]&lt;&gt;"",דבד[[#This Row],[נשמר הדילוג?]],I534),"")</f>
        <v/>
      </c>
      <c r="J535" t="str">
        <f>IF(דבד[[#This Row],[נשמר הדילוג?]]&lt;&gt;"",1,IF(AND(J534&lt;&gt;"",דבד[[#This Row],[CycleNumber]]&gt;B534,J534&lt;&gt;4),IF(דבד[[#This Row],[f_n]]=דבד[[#This Row],[עד ועד]],1,J534+1),""))</f>
        <v/>
      </c>
      <c r="K535" t="str">
        <f>IF(AND(דבד[[#This Row],[מחזור פעילות]]=1,OR(J534="",דבד[[#This Row],[נשמר הדילוג?]]&lt;&gt;"")),1,IF(דבד[[#This Row],[מחזור פעילות]]&lt;&gt;"",K534+1,""))</f>
        <v/>
      </c>
      <c r="L535" t="str">
        <f>IF(דבד[[#This Row],[מחזור פעילות]]&lt;4,1,"")</f>
        <v/>
      </c>
      <c r="M535" t="str">
        <f>IF(AND(דבד[[#This Row],[ספירת משך וסת]]&lt;&gt;"",דבד[[#This Row],[מחזור פעילות]]&lt;4,OR(דבד[[#This Row],[CycleNumber]]&gt;B536,B536="")),דבד[[#This Row],[ספירת משך וסת]],"")</f>
        <v/>
      </c>
      <c r="N535" t="str">
        <f>IF(AND(דבד[[#This Row],[נשמר הדילוג?]]&lt;&gt;"",J534&lt;&gt;""),1,"")</f>
        <v/>
      </c>
      <c r="P535" t="str">
        <f>IF(דבד[[#This Row],[קביעת דילוג]]=1,דבד[[#This Row],[d_n]],"")</f>
        <v/>
      </c>
      <c r="Q535" t="str">
        <f>IFERROR(IF(AND(דבד[[#This Row],[CycleNumber]]&gt;3,IF(דבד[[#This Row],[d_n]]=0,"",דבד[[#This Row],[b_n]]-E534=E534-E533)),1,""),"")</f>
        <v/>
      </c>
      <c r="R535" t="str">
        <f>IF(IFERROR(LOOKUP(דבד[[#This Row],[ClientID]],קביעויות[דילוג בתוך דילוג]),FALSE)=דבד[[#This Row],[ClientID]],1,"")</f>
        <v/>
      </c>
    </row>
    <row r="536" spans="1:18" x14ac:dyDescent="0.25">
      <c r="A536" t="s">
        <v>43</v>
      </c>
      <c r="B536">
        <v>2</v>
      </c>
      <c r="C536">
        <v>26</v>
      </c>
      <c r="D536">
        <f>דבד[[#This Row],[LengthofCycle]]+1</f>
        <v>27</v>
      </c>
      <c r="E536">
        <f>IF(דבד[[#This Row],[CycleNumber]]&gt;1,דבד[[#This Row],[LengthofCycle]]-C535,"")</f>
        <v>-1</v>
      </c>
      <c r="F536" t="str">
        <f>IF(דבד[[#This Row],[CycleNumber]]&gt;2,דבד[[#This Row],[b_n]]-E535,"")</f>
        <v/>
      </c>
      <c r="G536" t="str">
        <f>IF(דבד[[#This Row],[הפרש דילוג אחרון שנקבע]]&lt;&gt;"",D535+E535+דבד[[#This Row],[הפרש דילוג אחרון שנקבע]],"")</f>
        <v/>
      </c>
      <c r="H536" t="str">
        <f>IF(AND(דבד[[#This Row],[מחזור פעילות]]&lt;&gt;"",דבד[[#This Row],[מחזור פעילות]]&lt;4,דבד[[#This Row],[CycleNumber]]&lt;B537),IF(G537=D537,1,0),"")</f>
        <v/>
      </c>
      <c r="I536" t="str">
        <f>IF(דבד[[#This Row],[CycleNumber]]&gt;B535,IF(דבד[[#This Row],[נשמר הדילוג?]]&lt;&gt;"",דבד[[#This Row],[נשמר הדילוג?]],I535),"")</f>
        <v/>
      </c>
      <c r="J536" t="str">
        <f>IF(דבד[[#This Row],[נשמר הדילוג?]]&lt;&gt;"",1,IF(AND(J535&lt;&gt;"",דבד[[#This Row],[CycleNumber]]&gt;B535,J535&lt;&gt;4),IF(דבד[[#This Row],[f_n]]=דבד[[#This Row],[עד ועד]],1,J535+1),""))</f>
        <v/>
      </c>
      <c r="K536" t="str">
        <f>IF(AND(דבד[[#This Row],[מחזור פעילות]]=1,OR(J535="",דבד[[#This Row],[נשמר הדילוג?]]&lt;&gt;"")),1,IF(דבד[[#This Row],[מחזור פעילות]]&lt;&gt;"",K535+1,""))</f>
        <v/>
      </c>
      <c r="L536" t="str">
        <f>IF(דבד[[#This Row],[מחזור פעילות]]&lt;4,1,"")</f>
        <v/>
      </c>
      <c r="M536" t="str">
        <f>IF(AND(דבד[[#This Row],[ספירת משך וסת]]&lt;&gt;"",דבד[[#This Row],[מחזור פעילות]]&lt;4,OR(דבד[[#This Row],[CycleNumber]]&gt;B537,B537="")),דבד[[#This Row],[ספירת משך וסת]],"")</f>
        <v/>
      </c>
      <c r="N536" t="str">
        <f>IF(AND(דבד[[#This Row],[נשמר הדילוג?]]&lt;&gt;"",J535&lt;&gt;""),1,"")</f>
        <v/>
      </c>
      <c r="P536" t="str">
        <f>IF(דבד[[#This Row],[קביעת דילוג]]=1,דבד[[#This Row],[d_n]],"")</f>
        <v/>
      </c>
      <c r="Q536" t="str">
        <f>IFERROR(IF(AND(דבד[[#This Row],[CycleNumber]]&gt;3,IF(דבד[[#This Row],[d_n]]=0,"",דבד[[#This Row],[b_n]]-E535=E535-E534)),1,""),"")</f>
        <v/>
      </c>
      <c r="R536" t="str">
        <f>IF(IFERROR(LOOKUP(דבד[[#This Row],[ClientID]],קביעויות[דילוג בתוך דילוג]),FALSE)=דבד[[#This Row],[ClientID]],1,"")</f>
        <v/>
      </c>
    </row>
    <row r="537" spans="1:18" x14ac:dyDescent="0.25">
      <c r="A537" t="s">
        <v>43</v>
      </c>
      <c r="B537">
        <v>3</v>
      </c>
      <c r="C537">
        <v>28</v>
      </c>
      <c r="D537">
        <f>דבד[[#This Row],[LengthofCycle]]+1</f>
        <v>29</v>
      </c>
      <c r="E537">
        <f>IF(דבד[[#This Row],[CycleNumber]]&gt;1,דבד[[#This Row],[LengthofCycle]]-C536,"")</f>
        <v>2</v>
      </c>
      <c r="F537">
        <f>IF(דבד[[#This Row],[CycleNumber]]&gt;2,דבד[[#This Row],[b_n]]-E536,"")</f>
        <v>3</v>
      </c>
      <c r="G537" t="str">
        <f>IF(דבד[[#This Row],[הפרש דילוג אחרון שנקבע]]&lt;&gt;"",D536+E536+דבד[[#This Row],[הפרש דילוג אחרון שנקבע]],"")</f>
        <v/>
      </c>
      <c r="H537" t="str">
        <f>IF(AND(דבד[[#This Row],[מחזור פעילות]]&lt;&gt;"",דבד[[#This Row],[מחזור פעילות]]&lt;4,דבד[[#This Row],[CycleNumber]]&lt;B538),IF(G538=D538,1,0),"")</f>
        <v/>
      </c>
      <c r="I537" t="str">
        <f>IF(דבד[[#This Row],[CycleNumber]]&gt;B536,IF(דבד[[#This Row],[נשמר הדילוג?]]&lt;&gt;"",דבד[[#This Row],[נשמר הדילוג?]],I536),"")</f>
        <v/>
      </c>
      <c r="J537" t="str">
        <f>IF(דבד[[#This Row],[נשמר הדילוג?]]&lt;&gt;"",1,IF(AND(J536&lt;&gt;"",דבד[[#This Row],[CycleNumber]]&gt;B536,J536&lt;&gt;4),IF(דבד[[#This Row],[f_n]]=דבד[[#This Row],[עד ועד]],1,J536+1),""))</f>
        <v/>
      </c>
      <c r="K537" t="str">
        <f>IF(AND(דבד[[#This Row],[מחזור פעילות]]=1,OR(J536="",דבד[[#This Row],[נשמר הדילוג?]]&lt;&gt;"")),1,IF(דבד[[#This Row],[מחזור פעילות]]&lt;&gt;"",K536+1,""))</f>
        <v/>
      </c>
      <c r="L537" t="str">
        <f>IF(דבד[[#This Row],[מחזור פעילות]]&lt;4,1,"")</f>
        <v/>
      </c>
      <c r="M537" t="str">
        <f>IF(AND(דבד[[#This Row],[ספירת משך וסת]]&lt;&gt;"",דבד[[#This Row],[מחזור פעילות]]&lt;4,OR(דבד[[#This Row],[CycleNumber]]&gt;B538,B538="")),דבד[[#This Row],[ספירת משך וסת]],"")</f>
        <v/>
      </c>
      <c r="N537" t="str">
        <f>IF(AND(דבד[[#This Row],[נשמר הדילוג?]]&lt;&gt;"",J536&lt;&gt;""),1,"")</f>
        <v/>
      </c>
      <c r="P537" t="str">
        <f>IF(דבד[[#This Row],[קביעת דילוג]]=1,דבד[[#This Row],[d_n]],"")</f>
        <v/>
      </c>
      <c r="Q537" t="str">
        <f>IFERROR(IF(AND(דבד[[#This Row],[CycleNumber]]&gt;3,IF(דבד[[#This Row],[d_n]]=0,"",דבד[[#This Row],[b_n]]-E536=E536-E535)),1,""),"")</f>
        <v/>
      </c>
      <c r="R537" t="str">
        <f>IF(IFERROR(LOOKUP(דבד[[#This Row],[ClientID]],קביעויות[דילוג בתוך דילוג]),FALSE)=דבד[[#This Row],[ClientID]],1,"")</f>
        <v/>
      </c>
    </row>
    <row r="538" spans="1:18" x14ac:dyDescent="0.25">
      <c r="A538" t="s">
        <v>43</v>
      </c>
      <c r="B538">
        <v>4</v>
      </c>
      <c r="C538">
        <v>29</v>
      </c>
      <c r="D538">
        <f>דבד[[#This Row],[LengthofCycle]]+1</f>
        <v>30</v>
      </c>
      <c r="E538">
        <f>IF(דבד[[#This Row],[CycleNumber]]&gt;1,דבד[[#This Row],[LengthofCycle]]-C537,"")</f>
        <v>1</v>
      </c>
      <c r="F538">
        <f>IF(דבד[[#This Row],[CycleNumber]]&gt;2,דבד[[#This Row],[b_n]]-E537,"")</f>
        <v>-1</v>
      </c>
      <c r="G538" t="str">
        <f>IF(דבד[[#This Row],[הפרש דילוג אחרון שנקבע]]&lt;&gt;"",D537+E537+דבד[[#This Row],[הפרש דילוג אחרון שנקבע]],"")</f>
        <v/>
      </c>
      <c r="H538" t="str">
        <f>IF(AND(דבד[[#This Row],[מחזור פעילות]]&lt;&gt;"",דבד[[#This Row],[מחזור פעילות]]&lt;4,דבד[[#This Row],[CycleNumber]]&lt;B539),IF(G539=D539,1,0),"")</f>
        <v/>
      </c>
      <c r="I538" t="str">
        <f>IF(דבד[[#This Row],[CycleNumber]]&gt;B537,IF(דבד[[#This Row],[נשמר הדילוג?]]&lt;&gt;"",דבד[[#This Row],[נשמר הדילוג?]],I537),"")</f>
        <v/>
      </c>
      <c r="J538" t="str">
        <f>IF(דבד[[#This Row],[נשמר הדילוג?]]&lt;&gt;"",1,IF(AND(J537&lt;&gt;"",דבד[[#This Row],[CycleNumber]]&gt;B537,J537&lt;&gt;4),IF(דבד[[#This Row],[f_n]]=דבד[[#This Row],[עד ועד]],1,J537+1),""))</f>
        <v/>
      </c>
      <c r="K538" t="str">
        <f>IF(AND(דבד[[#This Row],[מחזור פעילות]]=1,OR(J537="",דבד[[#This Row],[נשמר הדילוג?]]&lt;&gt;"")),1,IF(דבד[[#This Row],[מחזור פעילות]]&lt;&gt;"",K537+1,""))</f>
        <v/>
      </c>
      <c r="L538" t="str">
        <f>IF(דבד[[#This Row],[מחזור פעילות]]&lt;4,1,"")</f>
        <v/>
      </c>
      <c r="M538" t="str">
        <f>IF(AND(דבד[[#This Row],[ספירת משך וסת]]&lt;&gt;"",דבד[[#This Row],[מחזור פעילות]]&lt;4,OR(דבד[[#This Row],[CycleNumber]]&gt;B539,B539="")),דבד[[#This Row],[ספירת משך וסת]],"")</f>
        <v/>
      </c>
      <c r="N538" t="str">
        <f>IF(AND(דבד[[#This Row],[נשמר הדילוג?]]&lt;&gt;"",J537&lt;&gt;""),1,"")</f>
        <v/>
      </c>
      <c r="P538" t="str">
        <f>IF(דבד[[#This Row],[קביעת דילוג]]=1,דבד[[#This Row],[d_n]],"")</f>
        <v/>
      </c>
      <c r="Q538" t="str">
        <f>IFERROR(IF(AND(דבד[[#This Row],[CycleNumber]]&gt;3,IF(דבד[[#This Row],[d_n]]=0,"",דבד[[#This Row],[b_n]]-E537=E537-E536)),1,""),"")</f>
        <v/>
      </c>
      <c r="R538" t="str">
        <f>IF(IFERROR(LOOKUP(דבד[[#This Row],[ClientID]],קביעויות[דילוג בתוך דילוג]),FALSE)=דבד[[#This Row],[ClientID]],1,"")</f>
        <v/>
      </c>
    </row>
    <row r="539" spans="1:18" x14ac:dyDescent="0.25">
      <c r="A539" t="s">
        <v>43</v>
      </c>
      <c r="B539">
        <v>5</v>
      </c>
      <c r="C539">
        <v>24</v>
      </c>
      <c r="D539">
        <f>דבד[[#This Row],[LengthofCycle]]+1</f>
        <v>25</v>
      </c>
      <c r="E539">
        <f>IF(דבד[[#This Row],[CycleNumber]]&gt;1,דבד[[#This Row],[LengthofCycle]]-C538,"")</f>
        <v>-5</v>
      </c>
      <c r="F539">
        <f>IF(דבד[[#This Row],[CycleNumber]]&gt;2,דבד[[#This Row],[b_n]]-E538,"")</f>
        <v>-6</v>
      </c>
      <c r="G539" t="str">
        <f>IF(דבד[[#This Row],[הפרש דילוג אחרון שנקבע]]&lt;&gt;"",D538+E538+דבד[[#This Row],[הפרש דילוג אחרון שנקבע]],"")</f>
        <v/>
      </c>
      <c r="H539" t="str">
        <f>IF(AND(דבד[[#This Row],[מחזור פעילות]]&lt;&gt;"",דבד[[#This Row],[מחזור פעילות]]&lt;4,דבד[[#This Row],[CycleNumber]]&lt;B540),IF(G540=D540,1,0),"")</f>
        <v/>
      </c>
      <c r="I539" t="str">
        <f>IF(דבד[[#This Row],[CycleNumber]]&gt;B538,IF(דבד[[#This Row],[נשמר הדילוג?]]&lt;&gt;"",דבד[[#This Row],[נשמר הדילוג?]],I538),"")</f>
        <v/>
      </c>
      <c r="J539" t="str">
        <f>IF(דבד[[#This Row],[נשמר הדילוג?]]&lt;&gt;"",1,IF(AND(J538&lt;&gt;"",דבד[[#This Row],[CycleNumber]]&gt;B538,J538&lt;&gt;4),IF(דבד[[#This Row],[f_n]]=דבד[[#This Row],[עד ועד]],1,J538+1),""))</f>
        <v/>
      </c>
      <c r="K539" t="str">
        <f>IF(AND(דבד[[#This Row],[מחזור פעילות]]=1,OR(J538="",דבד[[#This Row],[נשמר הדילוג?]]&lt;&gt;"")),1,IF(דבד[[#This Row],[מחזור פעילות]]&lt;&gt;"",K538+1,""))</f>
        <v/>
      </c>
      <c r="L539" t="str">
        <f>IF(דבד[[#This Row],[מחזור פעילות]]&lt;4,1,"")</f>
        <v/>
      </c>
      <c r="M539" t="str">
        <f>IF(AND(דבד[[#This Row],[ספירת משך וסת]]&lt;&gt;"",דבד[[#This Row],[מחזור פעילות]]&lt;4,OR(דבד[[#This Row],[CycleNumber]]&gt;B540,B540="")),דבד[[#This Row],[ספירת משך וסת]],"")</f>
        <v/>
      </c>
      <c r="N539" t="str">
        <f>IF(AND(דבד[[#This Row],[נשמר הדילוג?]]&lt;&gt;"",J538&lt;&gt;""),1,"")</f>
        <v/>
      </c>
      <c r="P539" t="str">
        <f>IF(דבד[[#This Row],[קביעת דילוג]]=1,דבד[[#This Row],[d_n]],"")</f>
        <v/>
      </c>
      <c r="Q539" t="str">
        <f>IFERROR(IF(AND(דבד[[#This Row],[CycleNumber]]&gt;3,IF(דבד[[#This Row],[d_n]]=0,"",דבד[[#This Row],[b_n]]-E538=E538-E537)),1,""),"")</f>
        <v/>
      </c>
      <c r="R539" t="str">
        <f>IF(IFERROR(LOOKUP(דבד[[#This Row],[ClientID]],קביעויות[דילוג בתוך דילוג]),FALSE)=דבד[[#This Row],[ClientID]],1,"")</f>
        <v/>
      </c>
    </row>
    <row r="540" spans="1:18" x14ac:dyDescent="0.25">
      <c r="A540" t="s">
        <v>43</v>
      </c>
      <c r="B540">
        <v>6</v>
      </c>
      <c r="C540">
        <v>26</v>
      </c>
      <c r="D540">
        <f>דבד[[#This Row],[LengthofCycle]]+1</f>
        <v>27</v>
      </c>
      <c r="E540">
        <f>IF(דבד[[#This Row],[CycleNumber]]&gt;1,דבד[[#This Row],[LengthofCycle]]-C539,"")</f>
        <v>2</v>
      </c>
      <c r="F540">
        <f>IF(דבד[[#This Row],[CycleNumber]]&gt;2,דבד[[#This Row],[b_n]]-E539,"")</f>
        <v>7</v>
      </c>
      <c r="G540" t="str">
        <f>IF(דבד[[#This Row],[הפרש דילוג אחרון שנקבע]]&lt;&gt;"",D539+E539+דבד[[#This Row],[הפרש דילוג אחרון שנקבע]],"")</f>
        <v/>
      </c>
      <c r="H540" t="str">
        <f>IF(AND(דבד[[#This Row],[מחזור פעילות]]&lt;&gt;"",דבד[[#This Row],[מחזור פעילות]]&lt;4,דבד[[#This Row],[CycleNumber]]&lt;B541),IF(G541=D541,1,0),"")</f>
        <v/>
      </c>
      <c r="I540" t="str">
        <f>IF(דבד[[#This Row],[CycleNumber]]&gt;B539,IF(דבד[[#This Row],[נשמר הדילוג?]]&lt;&gt;"",דבד[[#This Row],[נשמר הדילוג?]],I539),"")</f>
        <v/>
      </c>
      <c r="J540" t="str">
        <f>IF(דבד[[#This Row],[נשמר הדילוג?]]&lt;&gt;"",1,IF(AND(J539&lt;&gt;"",דבד[[#This Row],[CycleNumber]]&gt;B539,J539&lt;&gt;4),IF(דבד[[#This Row],[f_n]]=דבד[[#This Row],[עד ועד]],1,J539+1),""))</f>
        <v/>
      </c>
      <c r="K540" t="str">
        <f>IF(AND(דבד[[#This Row],[מחזור פעילות]]=1,OR(J539="",דבד[[#This Row],[נשמר הדילוג?]]&lt;&gt;"")),1,IF(דבד[[#This Row],[מחזור פעילות]]&lt;&gt;"",K539+1,""))</f>
        <v/>
      </c>
      <c r="L540" t="str">
        <f>IF(דבד[[#This Row],[מחזור פעילות]]&lt;4,1,"")</f>
        <v/>
      </c>
      <c r="M540" t="str">
        <f>IF(AND(דבד[[#This Row],[ספירת משך וסת]]&lt;&gt;"",דבד[[#This Row],[מחזור פעילות]]&lt;4,OR(דבד[[#This Row],[CycleNumber]]&gt;B541,B541="")),דבד[[#This Row],[ספירת משך וסת]],"")</f>
        <v/>
      </c>
      <c r="N540" t="str">
        <f>IF(AND(דבד[[#This Row],[נשמר הדילוג?]]&lt;&gt;"",J539&lt;&gt;""),1,"")</f>
        <v/>
      </c>
      <c r="P540" t="str">
        <f>IF(דבד[[#This Row],[קביעת דילוג]]=1,דבד[[#This Row],[d_n]],"")</f>
        <v/>
      </c>
      <c r="Q540" t="str">
        <f>IFERROR(IF(AND(דבד[[#This Row],[CycleNumber]]&gt;3,IF(דבד[[#This Row],[d_n]]=0,"",דבד[[#This Row],[b_n]]-E539=E539-E538)),1,""),"")</f>
        <v/>
      </c>
      <c r="R540" t="str">
        <f>IF(IFERROR(LOOKUP(דבד[[#This Row],[ClientID]],קביעויות[דילוג בתוך דילוג]),FALSE)=דבד[[#This Row],[ClientID]],1,"")</f>
        <v/>
      </c>
    </row>
    <row r="541" spans="1:18" x14ac:dyDescent="0.25">
      <c r="A541" t="s">
        <v>43</v>
      </c>
      <c r="B541">
        <v>7</v>
      </c>
      <c r="C541">
        <v>31</v>
      </c>
      <c r="D541">
        <f>דבד[[#This Row],[LengthofCycle]]+1</f>
        <v>32</v>
      </c>
      <c r="E541">
        <f>IF(דבד[[#This Row],[CycleNumber]]&gt;1,דבד[[#This Row],[LengthofCycle]]-C540,"")</f>
        <v>5</v>
      </c>
      <c r="F541">
        <f>IF(דבד[[#This Row],[CycleNumber]]&gt;2,דבד[[#This Row],[b_n]]-E540,"")</f>
        <v>3</v>
      </c>
      <c r="G541" t="str">
        <f>IF(דבד[[#This Row],[הפרש דילוג אחרון שנקבע]]&lt;&gt;"",D540+E540+דבד[[#This Row],[הפרש דילוג אחרון שנקבע]],"")</f>
        <v/>
      </c>
      <c r="H541" t="str">
        <f>IF(AND(דבד[[#This Row],[מחזור פעילות]]&lt;&gt;"",דבד[[#This Row],[מחזור פעילות]]&lt;4,דבד[[#This Row],[CycleNumber]]&lt;B542),IF(G542=D542,1,0),"")</f>
        <v/>
      </c>
      <c r="I541" t="str">
        <f>IF(דבד[[#This Row],[CycleNumber]]&gt;B540,IF(דבד[[#This Row],[נשמר הדילוג?]]&lt;&gt;"",דבד[[#This Row],[נשמר הדילוג?]],I540),"")</f>
        <v/>
      </c>
      <c r="J541" t="str">
        <f>IF(דבד[[#This Row],[נשמר הדילוג?]]&lt;&gt;"",1,IF(AND(J540&lt;&gt;"",דבד[[#This Row],[CycleNumber]]&gt;B540,J540&lt;&gt;4),IF(דבד[[#This Row],[f_n]]=דבד[[#This Row],[עד ועד]],1,J540+1),""))</f>
        <v/>
      </c>
      <c r="K541" t="str">
        <f>IF(AND(דבד[[#This Row],[מחזור פעילות]]=1,OR(J540="",דבד[[#This Row],[נשמר הדילוג?]]&lt;&gt;"")),1,IF(דבד[[#This Row],[מחזור פעילות]]&lt;&gt;"",K540+1,""))</f>
        <v/>
      </c>
      <c r="L541" t="str">
        <f>IF(דבד[[#This Row],[מחזור פעילות]]&lt;4,1,"")</f>
        <v/>
      </c>
      <c r="M541" t="str">
        <f>IF(AND(דבד[[#This Row],[ספירת משך וסת]]&lt;&gt;"",דבד[[#This Row],[מחזור פעילות]]&lt;4,OR(דבד[[#This Row],[CycleNumber]]&gt;B542,B542="")),דבד[[#This Row],[ספירת משך וסת]],"")</f>
        <v/>
      </c>
      <c r="N541" t="str">
        <f>IF(AND(דבד[[#This Row],[נשמר הדילוג?]]&lt;&gt;"",J540&lt;&gt;""),1,"")</f>
        <v/>
      </c>
      <c r="P541" t="str">
        <f>IF(דבד[[#This Row],[קביעת דילוג]]=1,דבד[[#This Row],[d_n]],"")</f>
        <v/>
      </c>
      <c r="Q541" t="str">
        <f>IFERROR(IF(AND(דבד[[#This Row],[CycleNumber]]&gt;3,IF(דבד[[#This Row],[d_n]]=0,"",דבד[[#This Row],[b_n]]-E540=E540-E539)),1,""),"")</f>
        <v/>
      </c>
      <c r="R541" t="str">
        <f>IF(IFERROR(LOOKUP(דבד[[#This Row],[ClientID]],קביעויות[דילוג בתוך דילוג]),FALSE)=דבד[[#This Row],[ClientID]],1,"")</f>
        <v/>
      </c>
    </row>
    <row r="542" spans="1:18" x14ac:dyDescent="0.25">
      <c r="A542" t="s">
        <v>43</v>
      </c>
      <c r="B542">
        <v>8</v>
      </c>
      <c r="C542">
        <v>22</v>
      </c>
      <c r="D542">
        <f>דבד[[#This Row],[LengthofCycle]]+1</f>
        <v>23</v>
      </c>
      <c r="E542">
        <f>IF(דבד[[#This Row],[CycleNumber]]&gt;1,דבד[[#This Row],[LengthofCycle]]-C541,"")</f>
        <v>-9</v>
      </c>
      <c r="F542">
        <f>IF(דבד[[#This Row],[CycleNumber]]&gt;2,דבד[[#This Row],[b_n]]-E541,"")</f>
        <v>-14</v>
      </c>
      <c r="G542" t="str">
        <f>IF(דבד[[#This Row],[הפרש דילוג אחרון שנקבע]]&lt;&gt;"",D541+E541+דבד[[#This Row],[הפרש דילוג אחרון שנקבע]],"")</f>
        <v/>
      </c>
      <c r="H542" t="str">
        <f>IF(AND(דבד[[#This Row],[מחזור פעילות]]&lt;&gt;"",דבד[[#This Row],[מחזור פעילות]]&lt;4,דבד[[#This Row],[CycleNumber]]&lt;B543),IF(G543=D543,1,0),"")</f>
        <v/>
      </c>
      <c r="I542" t="str">
        <f>IF(דבד[[#This Row],[CycleNumber]]&gt;B541,IF(דבד[[#This Row],[נשמר הדילוג?]]&lt;&gt;"",דבד[[#This Row],[נשמר הדילוג?]],I541),"")</f>
        <v/>
      </c>
      <c r="J542" t="str">
        <f>IF(דבד[[#This Row],[נשמר הדילוג?]]&lt;&gt;"",1,IF(AND(J541&lt;&gt;"",דבד[[#This Row],[CycleNumber]]&gt;B541,J541&lt;&gt;4),IF(דבד[[#This Row],[f_n]]=דבד[[#This Row],[עד ועד]],1,J541+1),""))</f>
        <v/>
      </c>
      <c r="K542" t="str">
        <f>IF(AND(דבד[[#This Row],[מחזור פעילות]]=1,OR(J541="",דבד[[#This Row],[נשמר הדילוג?]]&lt;&gt;"")),1,IF(דבד[[#This Row],[מחזור פעילות]]&lt;&gt;"",K541+1,""))</f>
        <v/>
      </c>
      <c r="L542" t="str">
        <f>IF(דבד[[#This Row],[מחזור פעילות]]&lt;4,1,"")</f>
        <v/>
      </c>
      <c r="M542" t="str">
        <f>IF(AND(דבד[[#This Row],[ספירת משך וסת]]&lt;&gt;"",דבד[[#This Row],[מחזור פעילות]]&lt;4,OR(דבד[[#This Row],[CycleNumber]]&gt;B543,B543="")),דבד[[#This Row],[ספירת משך וסת]],"")</f>
        <v/>
      </c>
      <c r="N542" t="str">
        <f>IF(AND(דבד[[#This Row],[נשמר הדילוג?]]&lt;&gt;"",J541&lt;&gt;""),1,"")</f>
        <v/>
      </c>
      <c r="P542" t="str">
        <f>IF(דבד[[#This Row],[קביעת דילוג]]=1,דבד[[#This Row],[d_n]],"")</f>
        <v/>
      </c>
      <c r="Q542" t="str">
        <f>IFERROR(IF(AND(דבד[[#This Row],[CycleNumber]]&gt;3,IF(דבד[[#This Row],[d_n]]=0,"",דבד[[#This Row],[b_n]]-E541=E541-E540)),1,""),"")</f>
        <v/>
      </c>
      <c r="R542" t="str">
        <f>IF(IFERROR(LOOKUP(דבד[[#This Row],[ClientID]],קביעויות[דילוג בתוך דילוג]),FALSE)=דבד[[#This Row],[ClientID]],1,"")</f>
        <v/>
      </c>
    </row>
    <row r="543" spans="1:18" x14ac:dyDescent="0.25">
      <c r="A543" t="s">
        <v>43</v>
      </c>
      <c r="B543">
        <v>9</v>
      </c>
      <c r="C543">
        <v>28</v>
      </c>
      <c r="D543">
        <f>דבד[[#This Row],[LengthofCycle]]+1</f>
        <v>29</v>
      </c>
      <c r="E543">
        <f>IF(דבד[[#This Row],[CycleNumber]]&gt;1,דבד[[#This Row],[LengthofCycle]]-C542,"")</f>
        <v>6</v>
      </c>
      <c r="F543">
        <f>IF(דבד[[#This Row],[CycleNumber]]&gt;2,דבד[[#This Row],[b_n]]-E542,"")</f>
        <v>15</v>
      </c>
      <c r="G543" t="str">
        <f>IF(דבד[[#This Row],[הפרש דילוג אחרון שנקבע]]&lt;&gt;"",D542+E542+דבד[[#This Row],[הפרש דילוג אחרון שנקבע]],"")</f>
        <v/>
      </c>
      <c r="H543" t="str">
        <f>IF(AND(דבד[[#This Row],[מחזור פעילות]]&lt;&gt;"",דבד[[#This Row],[מחזור פעילות]]&lt;4,דבד[[#This Row],[CycleNumber]]&lt;B544),IF(G544=D544,1,0),"")</f>
        <v/>
      </c>
      <c r="I543" t="str">
        <f>IF(דבד[[#This Row],[CycleNumber]]&gt;B542,IF(דבד[[#This Row],[נשמר הדילוג?]]&lt;&gt;"",דבד[[#This Row],[נשמר הדילוג?]],I542),"")</f>
        <v/>
      </c>
      <c r="J543" t="str">
        <f>IF(דבד[[#This Row],[נשמר הדילוג?]]&lt;&gt;"",1,IF(AND(J542&lt;&gt;"",דבד[[#This Row],[CycleNumber]]&gt;B542,J542&lt;&gt;4),IF(דבד[[#This Row],[f_n]]=דבד[[#This Row],[עד ועד]],1,J542+1),""))</f>
        <v/>
      </c>
      <c r="K543" t="str">
        <f>IF(AND(דבד[[#This Row],[מחזור פעילות]]=1,OR(J542="",דבד[[#This Row],[נשמר הדילוג?]]&lt;&gt;"")),1,IF(דבד[[#This Row],[מחזור פעילות]]&lt;&gt;"",K542+1,""))</f>
        <v/>
      </c>
      <c r="L543" t="str">
        <f>IF(דבד[[#This Row],[מחזור פעילות]]&lt;4,1,"")</f>
        <v/>
      </c>
      <c r="M543" t="str">
        <f>IF(AND(דבד[[#This Row],[ספירת משך וסת]]&lt;&gt;"",דבד[[#This Row],[מחזור פעילות]]&lt;4,OR(דבד[[#This Row],[CycleNumber]]&gt;B544,B544="")),דבד[[#This Row],[ספירת משך וסת]],"")</f>
        <v/>
      </c>
      <c r="N543" t="str">
        <f>IF(AND(דבד[[#This Row],[נשמר הדילוג?]]&lt;&gt;"",J542&lt;&gt;""),1,"")</f>
        <v/>
      </c>
      <c r="P543" t="str">
        <f>IF(דבד[[#This Row],[קביעת דילוג]]=1,דבד[[#This Row],[d_n]],"")</f>
        <v/>
      </c>
      <c r="Q543" t="str">
        <f>IFERROR(IF(AND(דבד[[#This Row],[CycleNumber]]&gt;3,IF(דבד[[#This Row],[d_n]]=0,"",דבד[[#This Row],[b_n]]-E542=E542-E541)),1,""),"")</f>
        <v/>
      </c>
      <c r="R543" t="str">
        <f>IF(IFERROR(LOOKUP(דבד[[#This Row],[ClientID]],קביעויות[דילוג בתוך דילוג]),FALSE)=דבד[[#This Row],[ClientID]],1,"")</f>
        <v/>
      </c>
    </row>
    <row r="544" spans="1:18" x14ac:dyDescent="0.25">
      <c r="A544" t="s">
        <v>43</v>
      </c>
      <c r="B544">
        <v>10</v>
      </c>
      <c r="C544">
        <v>23</v>
      </c>
      <c r="D544">
        <f>דבד[[#This Row],[LengthofCycle]]+1</f>
        <v>24</v>
      </c>
      <c r="E544">
        <f>IF(דבד[[#This Row],[CycleNumber]]&gt;1,דבד[[#This Row],[LengthofCycle]]-C543,"")</f>
        <v>-5</v>
      </c>
      <c r="F544">
        <f>IF(דבד[[#This Row],[CycleNumber]]&gt;2,דבד[[#This Row],[b_n]]-E543,"")</f>
        <v>-11</v>
      </c>
      <c r="G544" t="str">
        <f>IF(דבד[[#This Row],[הפרש דילוג אחרון שנקבע]]&lt;&gt;"",D543+E543+דבד[[#This Row],[הפרש דילוג אחרון שנקבע]],"")</f>
        <v/>
      </c>
      <c r="H544" t="str">
        <f>IF(AND(דבד[[#This Row],[מחזור פעילות]]&lt;&gt;"",דבד[[#This Row],[מחזור פעילות]]&lt;4,דבד[[#This Row],[CycleNumber]]&lt;B545),IF(G545=D545,1,0),"")</f>
        <v/>
      </c>
      <c r="I544" t="str">
        <f>IF(דבד[[#This Row],[CycleNumber]]&gt;B543,IF(דבד[[#This Row],[נשמר הדילוג?]]&lt;&gt;"",דבד[[#This Row],[נשמר הדילוג?]],I543),"")</f>
        <v/>
      </c>
      <c r="J544" t="str">
        <f>IF(דבד[[#This Row],[נשמר הדילוג?]]&lt;&gt;"",1,IF(AND(J543&lt;&gt;"",דבד[[#This Row],[CycleNumber]]&gt;B543,J543&lt;&gt;4),IF(דבד[[#This Row],[f_n]]=דבד[[#This Row],[עד ועד]],1,J543+1),""))</f>
        <v/>
      </c>
      <c r="K544" t="str">
        <f>IF(AND(דבד[[#This Row],[מחזור פעילות]]=1,OR(J543="",דבד[[#This Row],[נשמר הדילוג?]]&lt;&gt;"")),1,IF(דבד[[#This Row],[מחזור פעילות]]&lt;&gt;"",K543+1,""))</f>
        <v/>
      </c>
      <c r="L544" t="str">
        <f>IF(דבד[[#This Row],[מחזור פעילות]]&lt;4,1,"")</f>
        <v/>
      </c>
      <c r="M544" t="str">
        <f>IF(AND(דבד[[#This Row],[ספירת משך וסת]]&lt;&gt;"",דבד[[#This Row],[מחזור פעילות]]&lt;4,OR(דבד[[#This Row],[CycleNumber]]&gt;B545,B545="")),דבד[[#This Row],[ספירת משך וסת]],"")</f>
        <v/>
      </c>
      <c r="N544" t="str">
        <f>IF(AND(דבד[[#This Row],[נשמר הדילוג?]]&lt;&gt;"",J543&lt;&gt;""),1,"")</f>
        <v/>
      </c>
      <c r="P544" t="str">
        <f>IF(דבד[[#This Row],[קביעת דילוג]]=1,דבד[[#This Row],[d_n]],"")</f>
        <v/>
      </c>
      <c r="Q544" t="str">
        <f>IFERROR(IF(AND(דבד[[#This Row],[CycleNumber]]&gt;3,IF(דבד[[#This Row],[d_n]]=0,"",דבד[[#This Row],[b_n]]-E543=E543-E542)),1,""),"")</f>
        <v/>
      </c>
      <c r="R544" t="str">
        <f>IF(IFERROR(LOOKUP(דבד[[#This Row],[ClientID]],קביעויות[דילוג בתוך דילוג]),FALSE)=דבד[[#This Row],[ClientID]],1,"")</f>
        <v/>
      </c>
    </row>
    <row r="545" spans="1:18" x14ac:dyDescent="0.25">
      <c r="A545" t="s">
        <v>43</v>
      </c>
      <c r="B545">
        <v>11</v>
      </c>
      <c r="C545">
        <v>27</v>
      </c>
      <c r="D545">
        <f>דבד[[#This Row],[LengthofCycle]]+1</f>
        <v>28</v>
      </c>
      <c r="E545">
        <f>IF(דבד[[#This Row],[CycleNumber]]&gt;1,דבד[[#This Row],[LengthofCycle]]-C544,"")</f>
        <v>4</v>
      </c>
      <c r="F545">
        <f>IF(דבד[[#This Row],[CycleNumber]]&gt;2,דבד[[#This Row],[b_n]]-E544,"")</f>
        <v>9</v>
      </c>
      <c r="G545" t="str">
        <f>IF(דבד[[#This Row],[הפרש דילוג אחרון שנקבע]]&lt;&gt;"",D544+E544+דבד[[#This Row],[הפרש דילוג אחרון שנקבע]],"")</f>
        <v/>
      </c>
      <c r="H545" t="str">
        <f>IF(AND(דבד[[#This Row],[מחזור פעילות]]&lt;&gt;"",דבד[[#This Row],[מחזור פעילות]]&lt;4,דבד[[#This Row],[CycleNumber]]&lt;B546),IF(G546=D546,1,0),"")</f>
        <v/>
      </c>
      <c r="I545" t="str">
        <f>IF(דבד[[#This Row],[CycleNumber]]&gt;B544,IF(דבד[[#This Row],[נשמר הדילוג?]]&lt;&gt;"",דבד[[#This Row],[נשמר הדילוג?]],I544),"")</f>
        <v/>
      </c>
      <c r="J545" t="str">
        <f>IF(דבד[[#This Row],[נשמר הדילוג?]]&lt;&gt;"",1,IF(AND(J544&lt;&gt;"",דבד[[#This Row],[CycleNumber]]&gt;B544,J544&lt;&gt;4),IF(דבד[[#This Row],[f_n]]=דבד[[#This Row],[עד ועד]],1,J544+1),""))</f>
        <v/>
      </c>
      <c r="K545" t="str">
        <f>IF(AND(דבד[[#This Row],[מחזור פעילות]]=1,OR(J544="",דבד[[#This Row],[נשמר הדילוג?]]&lt;&gt;"")),1,IF(דבד[[#This Row],[מחזור פעילות]]&lt;&gt;"",K544+1,""))</f>
        <v/>
      </c>
      <c r="L545" t="str">
        <f>IF(דבד[[#This Row],[מחזור פעילות]]&lt;4,1,"")</f>
        <v/>
      </c>
      <c r="M545" t="str">
        <f>IF(AND(דבד[[#This Row],[ספירת משך וסת]]&lt;&gt;"",דבד[[#This Row],[מחזור פעילות]]&lt;4,OR(דבד[[#This Row],[CycleNumber]]&gt;B546,B546="")),דבד[[#This Row],[ספירת משך וסת]],"")</f>
        <v/>
      </c>
      <c r="N545" t="str">
        <f>IF(AND(דבד[[#This Row],[נשמר הדילוג?]]&lt;&gt;"",J544&lt;&gt;""),1,"")</f>
        <v/>
      </c>
      <c r="P545" t="str">
        <f>IF(דבד[[#This Row],[קביעת דילוג]]=1,דבד[[#This Row],[d_n]],"")</f>
        <v/>
      </c>
      <c r="Q545" t="str">
        <f>IFERROR(IF(AND(דבד[[#This Row],[CycleNumber]]&gt;3,IF(דבד[[#This Row],[d_n]]=0,"",דבד[[#This Row],[b_n]]-E544=E544-E543)),1,""),"")</f>
        <v/>
      </c>
      <c r="R545" t="str">
        <f>IF(IFERROR(LOOKUP(דבד[[#This Row],[ClientID]],קביעויות[דילוג בתוך דילוג]),FALSE)=דבד[[#This Row],[ClientID]],1,"")</f>
        <v/>
      </c>
    </row>
    <row r="546" spans="1:18" x14ac:dyDescent="0.25">
      <c r="A546" t="s">
        <v>43</v>
      </c>
      <c r="B546">
        <v>12</v>
      </c>
      <c r="C546">
        <v>24</v>
      </c>
      <c r="D546">
        <f>דבד[[#This Row],[LengthofCycle]]+1</f>
        <v>25</v>
      </c>
      <c r="E546">
        <f>IF(דבד[[#This Row],[CycleNumber]]&gt;1,דבד[[#This Row],[LengthofCycle]]-C545,"")</f>
        <v>-3</v>
      </c>
      <c r="F546">
        <f>IF(דבד[[#This Row],[CycleNumber]]&gt;2,דבד[[#This Row],[b_n]]-E545,"")</f>
        <v>-7</v>
      </c>
      <c r="G546" t="str">
        <f>IF(דבד[[#This Row],[הפרש דילוג אחרון שנקבע]]&lt;&gt;"",D545+E545+דבד[[#This Row],[הפרש דילוג אחרון שנקבע]],"")</f>
        <v/>
      </c>
      <c r="H546" t="str">
        <f>IF(AND(דבד[[#This Row],[מחזור פעילות]]&lt;&gt;"",דבד[[#This Row],[מחזור פעילות]]&lt;4,דבד[[#This Row],[CycleNumber]]&lt;B547),IF(G547=D547,1,0),"")</f>
        <v/>
      </c>
      <c r="I546" t="str">
        <f>IF(דבד[[#This Row],[CycleNumber]]&gt;B545,IF(דבד[[#This Row],[נשמר הדילוג?]]&lt;&gt;"",דבד[[#This Row],[נשמר הדילוג?]],I545),"")</f>
        <v/>
      </c>
      <c r="J546" t="str">
        <f>IF(דבד[[#This Row],[נשמר הדילוג?]]&lt;&gt;"",1,IF(AND(J545&lt;&gt;"",דבד[[#This Row],[CycleNumber]]&gt;B545,J545&lt;&gt;4),IF(דבד[[#This Row],[f_n]]=דבד[[#This Row],[עד ועד]],1,J545+1),""))</f>
        <v/>
      </c>
      <c r="K546" t="str">
        <f>IF(AND(דבד[[#This Row],[מחזור פעילות]]=1,OR(J545="",דבד[[#This Row],[נשמר הדילוג?]]&lt;&gt;"")),1,IF(דבד[[#This Row],[מחזור פעילות]]&lt;&gt;"",K545+1,""))</f>
        <v/>
      </c>
      <c r="L546" t="str">
        <f>IF(דבד[[#This Row],[מחזור פעילות]]&lt;4,1,"")</f>
        <v/>
      </c>
      <c r="M546" t="str">
        <f>IF(AND(דבד[[#This Row],[ספירת משך וסת]]&lt;&gt;"",דבד[[#This Row],[מחזור פעילות]]&lt;4,OR(דבד[[#This Row],[CycleNumber]]&gt;B547,B547="")),דבד[[#This Row],[ספירת משך וסת]],"")</f>
        <v/>
      </c>
      <c r="N546" t="str">
        <f>IF(AND(דבד[[#This Row],[נשמר הדילוג?]]&lt;&gt;"",J545&lt;&gt;""),1,"")</f>
        <v/>
      </c>
      <c r="P546" t="str">
        <f>IF(דבד[[#This Row],[קביעת דילוג]]=1,דבד[[#This Row],[d_n]],"")</f>
        <v/>
      </c>
      <c r="Q546" t="str">
        <f>IFERROR(IF(AND(דבד[[#This Row],[CycleNumber]]&gt;3,IF(דבד[[#This Row],[d_n]]=0,"",דבד[[#This Row],[b_n]]-E545=E545-E544)),1,""),"")</f>
        <v/>
      </c>
      <c r="R546" t="str">
        <f>IF(IFERROR(LOOKUP(דבד[[#This Row],[ClientID]],קביעויות[דילוג בתוך דילוג]),FALSE)=דבד[[#This Row],[ClientID]],1,"")</f>
        <v/>
      </c>
    </row>
    <row r="547" spans="1:18" x14ac:dyDescent="0.25">
      <c r="A547" t="s">
        <v>44</v>
      </c>
      <c r="B547">
        <v>1</v>
      </c>
      <c r="C547">
        <v>33</v>
      </c>
      <c r="D547">
        <f>דבד[[#This Row],[LengthofCycle]]+1</f>
        <v>34</v>
      </c>
      <c r="E547" t="str">
        <f>IF(דבד[[#This Row],[CycleNumber]]&gt;1,דבד[[#This Row],[LengthofCycle]]-C546,"")</f>
        <v/>
      </c>
      <c r="F547" t="str">
        <f>IF(דבד[[#This Row],[CycleNumber]]&gt;2,דבד[[#This Row],[b_n]]-E546,"")</f>
        <v/>
      </c>
      <c r="G547" t="str">
        <f>IF(דבד[[#This Row],[הפרש דילוג אחרון שנקבע]]&lt;&gt;"",D546+E546+דבד[[#This Row],[הפרש דילוג אחרון שנקבע]],"")</f>
        <v/>
      </c>
      <c r="H547" t="str">
        <f>IF(AND(דבד[[#This Row],[מחזור פעילות]]&lt;&gt;"",דבד[[#This Row],[מחזור פעילות]]&lt;4,דבד[[#This Row],[CycleNumber]]&lt;B548),IF(G548=D548,1,0),"")</f>
        <v/>
      </c>
      <c r="I547" t="str">
        <f>IF(דבד[[#This Row],[CycleNumber]]&gt;B546,IF(דבד[[#This Row],[נשמר הדילוג?]]&lt;&gt;"",דבד[[#This Row],[נשמר הדילוג?]],I546),"")</f>
        <v/>
      </c>
      <c r="J547" t="str">
        <f>IF(דבד[[#This Row],[נשמר הדילוג?]]&lt;&gt;"",1,IF(AND(J546&lt;&gt;"",דבד[[#This Row],[CycleNumber]]&gt;B546,J546&lt;&gt;4),IF(דבד[[#This Row],[f_n]]=דבד[[#This Row],[עד ועד]],1,J546+1),""))</f>
        <v/>
      </c>
      <c r="K547" t="str">
        <f>IF(AND(דבד[[#This Row],[מחזור פעילות]]=1,OR(J546="",דבד[[#This Row],[נשמר הדילוג?]]&lt;&gt;"")),1,IF(דבד[[#This Row],[מחזור פעילות]]&lt;&gt;"",K546+1,""))</f>
        <v/>
      </c>
      <c r="L547" t="str">
        <f>IF(דבד[[#This Row],[מחזור פעילות]]&lt;4,1,"")</f>
        <v/>
      </c>
      <c r="M547" t="str">
        <f>IF(AND(דבד[[#This Row],[ספירת משך וסת]]&lt;&gt;"",דבד[[#This Row],[מחזור פעילות]]&lt;4,OR(דבד[[#This Row],[CycleNumber]]&gt;B548,B548="")),דבד[[#This Row],[ספירת משך וסת]],"")</f>
        <v/>
      </c>
      <c r="N547" t="str">
        <f>IF(AND(דבד[[#This Row],[נשמר הדילוג?]]&lt;&gt;"",J546&lt;&gt;""),1,"")</f>
        <v/>
      </c>
      <c r="P547" t="str">
        <f>IF(דבד[[#This Row],[קביעת דילוג]]=1,דבד[[#This Row],[d_n]],"")</f>
        <v/>
      </c>
      <c r="Q547" t="str">
        <f>IFERROR(IF(AND(דבד[[#This Row],[CycleNumber]]&gt;3,IF(דבד[[#This Row],[d_n]]=0,"",דבד[[#This Row],[b_n]]-E546=E546-E545)),1,""),"")</f>
        <v/>
      </c>
      <c r="R547" t="str">
        <f>IF(IFERROR(LOOKUP(דבד[[#This Row],[ClientID]],קביעויות[דילוג בתוך דילוג]),FALSE)=דבד[[#This Row],[ClientID]],1,"")</f>
        <v/>
      </c>
    </row>
    <row r="548" spans="1:18" x14ac:dyDescent="0.25">
      <c r="A548" t="s">
        <v>44</v>
      </c>
      <c r="B548">
        <v>2</v>
      </c>
      <c r="C548">
        <v>34</v>
      </c>
      <c r="D548">
        <f>דבד[[#This Row],[LengthofCycle]]+1</f>
        <v>35</v>
      </c>
      <c r="E548">
        <f>IF(דבד[[#This Row],[CycleNumber]]&gt;1,דבד[[#This Row],[LengthofCycle]]-C547,"")</f>
        <v>1</v>
      </c>
      <c r="F548" t="str">
        <f>IF(דבד[[#This Row],[CycleNumber]]&gt;2,דבד[[#This Row],[b_n]]-E547,"")</f>
        <v/>
      </c>
      <c r="G548" t="str">
        <f>IF(דבד[[#This Row],[הפרש דילוג אחרון שנקבע]]&lt;&gt;"",D547+E547+דבד[[#This Row],[הפרש דילוג אחרון שנקבע]],"")</f>
        <v/>
      </c>
      <c r="H548" t="str">
        <f>IF(AND(דבד[[#This Row],[מחזור פעילות]]&lt;&gt;"",דבד[[#This Row],[מחזור פעילות]]&lt;4,דבד[[#This Row],[CycleNumber]]&lt;B549),IF(G549=D549,1,0),"")</f>
        <v/>
      </c>
      <c r="I548" t="str">
        <f>IF(דבד[[#This Row],[CycleNumber]]&gt;B547,IF(דבד[[#This Row],[נשמר הדילוג?]]&lt;&gt;"",דבד[[#This Row],[נשמר הדילוג?]],I547),"")</f>
        <v/>
      </c>
      <c r="J548" t="str">
        <f>IF(דבד[[#This Row],[נשמר הדילוג?]]&lt;&gt;"",1,IF(AND(J547&lt;&gt;"",דבד[[#This Row],[CycleNumber]]&gt;B547,J547&lt;&gt;4),IF(דבד[[#This Row],[f_n]]=דבד[[#This Row],[עד ועד]],1,J547+1),""))</f>
        <v/>
      </c>
      <c r="K548" t="str">
        <f>IF(AND(דבד[[#This Row],[מחזור פעילות]]=1,OR(J547="",דבד[[#This Row],[נשמר הדילוג?]]&lt;&gt;"")),1,IF(דבד[[#This Row],[מחזור פעילות]]&lt;&gt;"",K547+1,""))</f>
        <v/>
      </c>
      <c r="L548" t="str">
        <f>IF(דבד[[#This Row],[מחזור פעילות]]&lt;4,1,"")</f>
        <v/>
      </c>
      <c r="M548" t="str">
        <f>IF(AND(דבד[[#This Row],[ספירת משך וסת]]&lt;&gt;"",דבד[[#This Row],[מחזור פעילות]]&lt;4,OR(דבד[[#This Row],[CycleNumber]]&gt;B549,B549="")),דבד[[#This Row],[ספירת משך וסת]],"")</f>
        <v/>
      </c>
      <c r="N548" t="str">
        <f>IF(AND(דבד[[#This Row],[נשמר הדילוג?]]&lt;&gt;"",J547&lt;&gt;""),1,"")</f>
        <v/>
      </c>
      <c r="P548" t="str">
        <f>IF(דבד[[#This Row],[קביעת דילוג]]=1,דבד[[#This Row],[d_n]],"")</f>
        <v/>
      </c>
      <c r="Q548" t="str">
        <f>IFERROR(IF(AND(דבד[[#This Row],[CycleNumber]]&gt;3,IF(דבד[[#This Row],[d_n]]=0,"",דבד[[#This Row],[b_n]]-E547=E547-E546)),1,""),"")</f>
        <v/>
      </c>
      <c r="R548" t="str">
        <f>IF(IFERROR(LOOKUP(דבד[[#This Row],[ClientID]],קביעויות[דילוג בתוך דילוג]),FALSE)=דבד[[#This Row],[ClientID]],1,"")</f>
        <v/>
      </c>
    </row>
    <row r="549" spans="1:18" x14ac:dyDescent="0.25">
      <c r="A549" t="s">
        <v>44</v>
      </c>
      <c r="B549">
        <v>3</v>
      </c>
      <c r="C549">
        <v>32</v>
      </c>
      <c r="D549">
        <f>דבד[[#This Row],[LengthofCycle]]+1</f>
        <v>33</v>
      </c>
      <c r="E549">
        <f>IF(דבד[[#This Row],[CycleNumber]]&gt;1,דבד[[#This Row],[LengthofCycle]]-C548,"")</f>
        <v>-2</v>
      </c>
      <c r="F549">
        <f>IF(דבד[[#This Row],[CycleNumber]]&gt;2,דבד[[#This Row],[b_n]]-E548,"")</f>
        <v>-3</v>
      </c>
      <c r="G549" t="str">
        <f>IF(דבד[[#This Row],[הפרש דילוג אחרון שנקבע]]&lt;&gt;"",D548+E548+דבד[[#This Row],[הפרש דילוג אחרון שנקבע]],"")</f>
        <v/>
      </c>
      <c r="H549" t="str">
        <f>IF(AND(דבד[[#This Row],[מחזור פעילות]]&lt;&gt;"",דבד[[#This Row],[מחזור פעילות]]&lt;4,דבד[[#This Row],[CycleNumber]]&lt;B550),IF(G550=D550,1,0),"")</f>
        <v/>
      </c>
      <c r="I549" t="str">
        <f>IF(דבד[[#This Row],[CycleNumber]]&gt;B548,IF(דבד[[#This Row],[נשמר הדילוג?]]&lt;&gt;"",דבד[[#This Row],[נשמר הדילוג?]],I548),"")</f>
        <v/>
      </c>
      <c r="J549" t="str">
        <f>IF(דבד[[#This Row],[נשמר הדילוג?]]&lt;&gt;"",1,IF(AND(J548&lt;&gt;"",דבד[[#This Row],[CycleNumber]]&gt;B548,J548&lt;&gt;4),IF(דבד[[#This Row],[f_n]]=דבד[[#This Row],[עד ועד]],1,J548+1),""))</f>
        <v/>
      </c>
      <c r="K549" t="str">
        <f>IF(AND(דבד[[#This Row],[מחזור פעילות]]=1,OR(J548="",דבד[[#This Row],[נשמר הדילוג?]]&lt;&gt;"")),1,IF(דבד[[#This Row],[מחזור פעילות]]&lt;&gt;"",K548+1,""))</f>
        <v/>
      </c>
      <c r="L549" t="str">
        <f>IF(דבד[[#This Row],[מחזור פעילות]]&lt;4,1,"")</f>
        <v/>
      </c>
      <c r="M549" t="str">
        <f>IF(AND(דבד[[#This Row],[ספירת משך וסת]]&lt;&gt;"",דבד[[#This Row],[מחזור פעילות]]&lt;4,OR(דבד[[#This Row],[CycleNumber]]&gt;B550,B550="")),דבד[[#This Row],[ספירת משך וסת]],"")</f>
        <v/>
      </c>
      <c r="N549" t="str">
        <f>IF(AND(דבד[[#This Row],[נשמר הדילוג?]]&lt;&gt;"",J548&lt;&gt;""),1,"")</f>
        <v/>
      </c>
      <c r="P549" t="str">
        <f>IF(דבד[[#This Row],[קביעת דילוג]]=1,דבד[[#This Row],[d_n]],"")</f>
        <v/>
      </c>
      <c r="Q549" t="str">
        <f>IFERROR(IF(AND(דבד[[#This Row],[CycleNumber]]&gt;3,IF(דבד[[#This Row],[d_n]]=0,"",דבד[[#This Row],[b_n]]-E548=E548-E547)),1,""),"")</f>
        <v/>
      </c>
      <c r="R549" t="str">
        <f>IF(IFERROR(LOOKUP(דבד[[#This Row],[ClientID]],קביעויות[דילוג בתוך דילוג]),FALSE)=דבד[[#This Row],[ClientID]],1,"")</f>
        <v/>
      </c>
    </row>
    <row r="550" spans="1:18" x14ac:dyDescent="0.25">
      <c r="A550" t="s">
        <v>44</v>
      </c>
      <c r="B550">
        <v>4</v>
      </c>
      <c r="C550">
        <v>32</v>
      </c>
      <c r="D550">
        <f>דבד[[#This Row],[LengthofCycle]]+1</f>
        <v>33</v>
      </c>
      <c r="E550">
        <f>IF(דבד[[#This Row],[CycleNumber]]&gt;1,דבד[[#This Row],[LengthofCycle]]-C549,"")</f>
        <v>0</v>
      </c>
      <c r="F550">
        <f>IF(דבד[[#This Row],[CycleNumber]]&gt;2,דבד[[#This Row],[b_n]]-E549,"")</f>
        <v>2</v>
      </c>
      <c r="G550" t="str">
        <f>IF(דבד[[#This Row],[הפרש דילוג אחרון שנקבע]]&lt;&gt;"",D549+E549+דבד[[#This Row],[הפרש דילוג אחרון שנקבע]],"")</f>
        <v/>
      </c>
      <c r="H550" t="str">
        <f>IF(AND(דבד[[#This Row],[מחזור פעילות]]&lt;&gt;"",דבד[[#This Row],[מחזור פעילות]]&lt;4,דבד[[#This Row],[CycleNumber]]&lt;B551),IF(G551=D551,1,0),"")</f>
        <v/>
      </c>
      <c r="I550" t="str">
        <f>IF(דבד[[#This Row],[CycleNumber]]&gt;B549,IF(דבד[[#This Row],[נשמר הדילוג?]]&lt;&gt;"",דבד[[#This Row],[נשמר הדילוג?]],I549),"")</f>
        <v/>
      </c>
      <c r="J550" t="str">
        <f>IF(דבד[[#This Row],[נשמר הדילוג?]]&lt;&gt;"",1,IF(AND(J549&lt;&gt;"",דבד[[#This Row],[CycleNumber]]&gt;B549,J549&lt;&gt;4),IF(דבד[[#This Row],[f_n]]=דבד[[#This Row],[עד ועד]],1,J549+1),""))</f>
        <v/>
      </c>
      <c r="K550" t="str">
        <f>IF(AND(דבד[[#This Row],[מחזור פעילות]]=1,OR(J549="",דבד[[#This Row],[נשמר הדילוג?]]&lt;&gt;"")),1,IF(דבד[[#This Row],[מחזור פעילות]]&lt;&gt;"",K549+1,""))</f>
        <v/>
      </c>
      <c r="L550" t="str">
        <f>IF(דבד[[#This Row],[מחזור פעילות]]&lt;4,1,"")</f>
        <v/>
      </c>
      <c r="M550" t="str">
        <f>IF(AND(דבד[[#This Row],[ספירת משך וסת]]&lt;&gt;"",דבד[[#This Row],[מחזור פעילות]]&lt;4,OR(דבד[[#This Row],[CycleNumber]]&gt;B551,B551="")),דבד[[#This Row],[ספירת משך וסת]],"")</f>
        <v/>
      </c>
      <c r="N550" t="str">
        <f>IF(AND(דבד[[#This Row],[נשמר הדילוג?]]&lt;&gt;"",J549&lt;&gt;""),1,"")</f>
        <v/>
      </c>
      <c r="P550" t="str">
        <f>IF(דבד[[#This Row],[קביעת דילוג]]=1,דבד[[#This Row],[d_n]],"")</f>
        <v/>
      </c>
      <c r="Q550" t="str">
        <f>IFERROR(IF(AND(דבד[[#This Row],[CycleNumber]]&gt;3,IF(דבד[[#This Row],[d_n]]=0,"",דבד[[#This Row],[b_n]]-E549=E549-E548)),1,""),"")</f>
        <v/>
      </c>
      <c r="R550" t="str">
        <f>IF(IFERROR(LOOKUP(דבד[[#This Row],[ClientID]],קביעויות[דילוג בתוך דילוג]),FALSE)=דבד[[#This Row],[ClientID]],1,"")</f>
        <v/>
      </c>
    </row>
    <row r="551" spans="1:18" x14ac:dyDescent="0.25">
      <c r="A551" t="s">
        <v>44</v>
      </c>
      <c r="B551">
        <v>5</v>
      </c>
      <c r="C551">
        <v>32</v>
      </c>
      <c r="D551">
        <f>דבד[[#This Row],[LengthofCycle]]+1</f>
        <v>33</v>
      </c>
      <c r="E551">
        <f>IF(דבד[[#This Row],[CycleNumber]]&gt;1,דבד[[#This Row],[LengthofCycle]]-C550,"")</f>
        <v>0</v>
      </c>
      <c r="F551">
        <f>IF(דבד[[#This Row],[CycleNumber]]&gt;2,דבד[[#This Row],[b_n]]-E550,"")</f>
        <v>0</v>
      </c>
      <c r="G551" t="str">
        <f>IF(דבד[[#This Row],[הפרש דילוג אחרון שנקבע]]&lt;&gt;"",D550+E550+דבד[[#This Row],[הפרש דילוג אחרון שנקבע]],"")</f>
        <v/>
      </c>
      <c r="H551" t="str">
        <f>IF(AND(דבד[[#This Row],[מחזור פעילות]]&lt;&gt;"",דבד[[#This Row],[מחזור פעילות]]&lt;4,דבד[[#This Row],[CycleNumber]]&lt;B552),IF(G552=D552,1,0),"")</f>
        <v/>
      </c>
      <c r="I551" t="str">
        <f>IF(דבד[[#This Row],[CycleNumber]]&gt;B550,IF(דבד[[#This Row],[נשמר הדילוג?]]&lt;&gt;"",דבד[[#This Row],[נשמר הדילוג?]],I550),"")</f>
        <v/>
      </c>
      <c r="J551" t="str">
        <f>IF(דבד[[#This Row],[נשמר הדילוג?]]&lt;&gt;"",1,IF(AND(J550&lt;&gt;"",דבד[[#This Row],[CycleNumber]]&gt;B550,J550&lt;&gt;4),IF(דבד[[#This Row],[f_n]]=דבד[[#This Row],[עד ועד]],1,J550+1),""))</f>
        <v/>
      </c>
      <c r="K551" t="str">
        <f>IF(AND(דבד[[#This Row],[מחזור פעילות]]=1,OR(J550="",דבד[[#This Row],[נשמר הדילוג?]]&lt;&gt;"")),1,IF(דבד[[#This Row],[מחזור פעילות]]&lt;&gt;"",K550+1,""))</f>
        <v/>
      </c>
      <c r="L551" t="str">
        <f>IF(דבד[[#This Row],[מחזור פעילות]]&lt;4,1,"")</f>
        <v/>
      </c>
      <c r="M551" t="str">
        <f>IF(AND(דבד[[#This Row],[ספירת משך וסת]]&lt;&gt;"",דבד[[#This Row],[מחזור פעילות]]&lt;4,OR(דבד[[#This Row],[CycleNumber]]&gt;B552,B552="")),דבד[[#This Row],[ספירת משך וסת]],"")</f>
        <v/>
      </c>
      <c r="N551" t="str">
        <f>IF(AND(דבד[[#This Row],[נשמר הדילוג?]]&lt;&gt;"",J550&lt;&gt;""),1,"")</f>
        <v/>
      </c>
      <c r="P551" t="str">
        <f>IF(דבד[[#This Row],[קביעת דילוג]]=1,דבד[[#This Row],[d_n]],"")</f>
        <v/>
      </c>
      <c r="Q551" t="str">
        <f>IFERROR(IF(AND(דבד[[#This Row],[CycleNumber]]&gt;3,IF(דבד[[#This Row],[d_n]]=0,"",דבד[[#This Row],[b_n]]-E550=E550-E549)),1,""),"")</f>
        <v/>
      </c>
      <c r="R551" t="str">
        <f>IF(IFERROR(LOOKUP(דבד[[#This Row],[ClientID]],קביעויות[דילוג בתוך דילוג]),FALSE)=דבד[[#This Row],[ClientID]],1,"")</f>
        <v/>
      </c>
    </row>
    <row r="552" spans="1:18" x14ac:dyDescent="0.25">
      <c r="A552" t="s">
        <v>44</v>
      </c>
      <c r="B552">
        <v>6</v>
      </c>
      <c r="C552">
        <v>34</v>
      </c>
      <c r="D552">
        <f>דבד[[#This Row],[LengthofCycle]]+1</f>
        <v>35</v>
      </c>
      <c r="E552">
        <f>IF(דבד[[#This Row],[CycleNumber]]&gt;1,דבד[[#This Row],[LengthofCycle]]-C551,"")</f>
        <v>2</v>
      </c>
      <c r="F552">
        <f>IF(דבד[[#This Row],[CycleNumber]]&gt;2,דבד[[#This Row],[b_n]]-E551,"")</f>
        <v>2</v>
      </c>
      <c r="G552" t="str">
        <f>IF(דבד[[#This Row],[הפרש דילוג אחרון שנקבע]]&lt;&gt;"",D551+E551+דבד[[#This Row],[הפרש דילוג אחרון שנקבע]],"")</f>
        <v/>
      </c>
      <c r="H552" t="str">
        <f>IF(AND(דבד[[#This Row],[מחזור פעילות]]&lt;&gt;"",דבד[[#This Row],[מחזור פעילות]]&lt;4,דבד[[#This Row],[CycleNumber]]&lt;B553),IF(G553=D553,1,0),"")</f>
        <v/>
      </c>
      <c r="I552" t="str">
        <f>IF(דבד[[#This Row],[CycleNumber]]&gt;B551,IF(דבד[[#This Row],[נשמר הדילוג?]]&lt;&gt;"",דבד[[#This Row],[נשמר הדילוג?]],I551),"")</f>
        <v/>
      </c>
      <c r="J552" t="str">
        <f>IF(דבד[[#This Row],[נשמר הדילוג?]]&lt;&gt;"",1,IF(AND(J551&lt;&gt;"",דבד[[#This Row],[CycleNumber]]&gt;B551,J551&lt;&gt;4),IF(דבד[[#This Row],[f_n]]=דבד[[#This Row],[עד ועד]],1,J551+1),""))</f>
        <v/>
      </c>
      <c r="K552" t="str">
        <f>IF(AND(דבד[[#This Row],[מחזור פעילות]]=1,OR(J551="",דבד[[#This Row],[נשמר הדילוג?]]&lt;&gt;"")),1,IF(דבד[[#This Row],[מחזור פעילות]]&lt;&gt;"",K551+1,""))</f>
        <v/>
      </c>
      <c r="L552" t="str">
        <f>IF(דבד[[#This Row],[מחזור פעילות]]&lt;4,1,"")</f>
        <v/>
      </c>
      <c r="M552" t="str">
        <f>IF(AND(דבד[[#This Row],[ספירת משך וסת]]&lt;&gt;"",דבד[[#This Row],[מחזור פעילות]]&lt;4,OR(דבד[[#This Row],[CycleNumber]]&gt;B553,B553="")),דבד[[#This Row],[ספירת משך וסת]],"")</f>
        <v/>
      </c>
      <c r="N552" t="str">
        <f>IF(AND(דבד[[#This Row],[נשמר הדילוג?]]&lt;&gt;"",J551&lt;&gt;""),1,"")</f>
        <v/>
      </c>
      <c r="P552" t="str">
        <f>IF(דבד[[#This Row],[קביעת דילוג]]=1,דבד[[#This Row],[d_n]],"")</f>
        <v/>
      </c>
      <c r="Q552" t="str">
        <f>IFERROR(IF(AND(דבד[[#This Row],[CycleNumber]]&gt;3,IF(דבד[[#This Row],[d_n]]=0,"",דבד[[#This Row],[b_n]]-E551=E551-E550)),1,""),"")</f>
        <v/>
      </c>
      <c r="R552" t="str">
        <f>IF(IFERROR(LOOKUP(דבד[[#This Row],[ClientID]],קביעויות[דילוג בתוך דילוג]),FALSE)=דבד[[#This Row],[ClientID]],1,"")</f>
        <v/>
      </c>
    </row>
    <row r="553" spans="1:18" x14ac:dyDescent="0.25">
      <c r="A553" t="s">
        <v>44</v>
      </c>
      <c r="B553">
        <v>7</v>
      </c>
      <c r="C553">
        <v>33</v>
      </c>
      <c r="D553">
        <f>דבד[[#This Row],[LengthofCycle]]+1</f>
        <v>34</v>
      </c>
      <c r="E553">
        <f>IF(דבד[[#This Row],[CycleNumber]]&gt;1,דבד[[#This Row],[LengthofCycle]]-C552,"")</f>
        <v>-1</v>
      </c>
      <c r="F553">
        <f>IF(דבד[[#This Row],[CycleNumber]]&gt;2,דבד[[#This Row],[b_n]]-E552,"")</f>
        <v>-3</v>
      </c>
      <c r="G553" t="str">
        <f>IF(דבד[[#This Row],[הפרש דילוג אחרון שנקבע]]&lt;&gt;"",D552+E552+דבד[[#This Row],[הפרש דילוג אחרון שנקבע]],"")</f>
        <v/>
      </c>
      <c r="H553" t="str">
        <f>IF(AND(דבד[[#This Row],[מחזור פעילות]]&lt;&gt;"",דבד[[#This Row],[מחזור פעילות]]&lt;4,דבד[[#This Row],[CycleNumber]]&lt;B554),IF(G554=D554,1,0),"")</f>
        <v/>
      </c>
      <c r="I553" t="str">
        <f>IF(דבד[[#This Row],[CycleNumber]]&gt;B552,IF(דבד[[#This Row],[נשמר הדילוג?]]&lt;&gt;"",דבד[[#This Row],[נשמר הדילוג?]],I552),"")</f>
        <v/>
      </c>
      <c r="J553" t="str">
        <f>IF(דבד[[#This Row],[נשמר הדילוג?]]&lt;&gt;"",1,IF(AND(J552&lt;&gt;"",דבד[[#This Row],[CycleNumber]]&gt;B552,J552&lt;&gt;4),IF(דבד[[#This Row],[f_n]]=דבד[[#This Row],[עד ועד]],1,J552+1),""))</f>
        <v/>
      </c>
      <c r="K553" t="str">
        <f>IF(AND(דבד[[#This Row],[מחזור פעילות]]=1,OR(J552="",דבד[[#This Row],[נשמר הדילוג?]]&lt;&gt;"")),1,IF(דבד[[#This Row],[מחזור פעילות]]&lt;&gt;"",K552+1,""))</f>
        <v/>
      </c>
      <c r="L553" t="str">
        <f>IF(דבד[[#This Row],[מחזור פעילות]]&lt;4,1,"")</f>
        <v/>
      </c>
      <c r="M553" t="str">
        <f>IF(AND(דבד[[#This Row],[ספירת משך וסת]]&lt;&gt;"",דבד[[#This Row],[מחזור פעילות]]&lt;4,OR(דבד[[#This Row],[CycleNumber]]&gt;B554,B554="")),דבד[[#This Row],[ספירת משך וסת]],"")</f>
        <v/>
      </c>
      <c r="N553" t="str">
        <f>IF(AND(דבד[[#This Row],[נשמר הדילוג?]]&lt;&gt;"",J552&lt;&gt;""),1,"")</f>
        <v/>
      </c>
      <c r="P553" t="str">
        <f>IF(דבד[[#This Row],[קביעת דילוג]]=1,דבד[[#This Row],[d_n]],"")</f>
        <v/>
      </c>
      <c r="Q553" t="str">
        <f>IFERROR(IF(AND(דבד[[#This Row],[CycleNumber]]&gt;3,IF(דבד[[#This Row],[d_n]]=0,"",דבד[[#This Row],[b_n]]-E552=E552-E551)),1,""),"")</f>
        <v/>
      </c>
      <c r="R553" t="str">
        <f>IF(IFERROR(LOOKUP(דבד[[#This Row],[ClientID]],קביעויות[דילוג בתוך דילוג]),FALSE)=דבד[[#This Row],[ClientID]],1,"")</f>
        <v/>
      </c>
    </row>
    <row r="554" spans="1:18" x14ac:dyDescent="0.25">
      <c r="A554" t="s">
        <v>44</v>
      </c>
      <c r="B554">
        <v>8</v>
      </c>
      <c r="C554">
        <v>35</v>
      </c>
      <c r="D554">
        <f>דבד[[#This Row],[LengthofCycle]]+1</f>
        <v>36</v>
      </c>
      <c r="E554">
        <f>IF(דבד[[#This Row],[CycleNumber]]&gt;1,דבד[[#This Row],[LengthofCycle]]-C553,"")</f>
        <v>2</v>
      </c>
      <c r="F554">
        <f>IF(דבד[[#This Row],[CycleNumber]]&gt;2,דבד[[#This Row],[b_n]]-E553,"")</f>
        <v>3</v>
      </c>
      <c r="G554" t="str">
        <f>IF(דבד[[#This Row],[הפרש דילוג אחרון שנקבע]]&lt;&gt;"",D553+E553+דבד[[#This Row],[הפרש דילוג אחרון שנקבע]],"")</f>
        <v/>
      </c>
      <c r="H554" t="str">
        <f>IF(AND(דבד[[#This Row],[מחזור פעילות]]&lt;&gt;"",דבד[[#This Row],[מחזור פעילות]]&lt;4,דבד[[#This Row],[CycleNumber]]&lt;B555),IF(G555=D555,1,0),"")</f>
        <v/>
      </c>
      <c r="I554" t="str">
        <f>IF(דבד[[#This Row],[CycleNumber]]&gt;B553,IF(דבד[[#This Row],[נשמר הדילוג?]]&lt;&gt;"",דבד[[#This Row],[נשמר הדילוג?]],I553),"")</f>
        <v/>
      </c>
      <c r="J554" t="str">
        <f>IF(דבד[[#This Row],[נשמר הדילוג?]]&lt;&gt;"",1,IF(AND(J553&lt;&gt;"",דבד[[#This Row],[CycleNumber]]&gt;B553,J553&lt;&gt;4),IF(דבד[[#This Row],[f_n]]=דבד[[#This Row],[עד ועד]],1,J553+1),""))</f>
        <v/>
      </c>
      <c r="K554" t="str">
        <f>IF(AND(דבד[[#This Row],[מחזור פעילות]]=1,OR(J553="",דבד[[#This Row],[נשמר הדילוג?]]&lt;&gt;"")),1,IF(דבד[[#This Row],[מחזור פעילות]]&lt;&gt;"",K553+1,""))</f>
        <v/>
      </c>
      <c r="L554" t="str">
        <f>IF(דבד[[#This Row],[מחזור פעילות]]&lt;4,1,"")</f>
        <v/>
      </c>
      <c r="M554" t="str">
        <f>IF(AND(דבד[[#This Row],[ספירת משך וסת]]&lt;&gt;"",דבד[[#This Row],[מחזור פעילות]]&lt;4,OR(דבד[[#This Row],[CycleNumber]]&gt;B555,B555="")),דבד[[#This Row],[ספירת משך וסת]],"")</f>
        <v/>
      </c>
      <c r="N554" t="str">
        <f>IF(AND(דבד[[#This Row],[נשמר הדילוג?]]&lt;&gt;"",J553&lt;&gt;""),1,"")</f>
        <v/>
      </c>
      <c r="P554" t="str">
        <f>IF(דבד[[#This Row],[קביעת דילוג]]=1,דבד[[#This Row],[d_n]],"")</f>
        <v/>
      </c>
      <c r="Q554" t="str">
        <f>IFERROR(IF(AND(דבד[[#This Row],[CycleNumber]]&gt;3,IF(דבד[[#This Row],[d_n]]=0,"",דבד[[#This Row],[b_n]]-E553=E553-E552)),1,""),"")</f>
        <v/>
      </c>
      <c r="R554" t="str">
        <f>IF(IFERROR(LOOKUP(דבד[[#This Row],[ClientID]],קביעויות[דילוג בתוך דילוג]),FALSE)=דבד[[#This Row],[ClientID]],1,"")</f>
        <v/>
      </c>
    </row>
    <row r="555" spans="1:18" x14ac:dyDescent="0.25">
      <c r="A555" t="s">
        <v>44</v>
      </c>
      <c r="B555">
        <v>9</v>
      </c>
      <c r="C555">
        <v>32</v>
      </c>
      <c r="D555">
        <f>דבד[[#This Row],[LengthofCycle]]+1</f>
        <v>33</v>
      </c>
      <c r="E555">
        <f>IF(דבד[[#This Row],[CycleNumber]]&gt;1,דבד[[#This Row],[LengthofCycle]]-C554,"")</f>
        <v>-3</v>
      </c>
      <c r="F555">
        <f>IF(דבד[[#This Row],[CycleNumber]]&gt;2,דבד[[#This Row],[b_n]]-E554,"")</f>
        <v>-5</v>
      </c>
      <c r="G555" t="str">
        <f>IF(דבד[[#This Row],[הפרש דילוג אחרון שנקבע]]&lt;&gt;"",D554+E554+דבד[[#This Row],[הפרש דילוג אחרון שנקבע]],"")</f>
        <v/>
      </c>
      <c r="H555" t="str">
        <f>IF(AND(דבד[[#This Row],[מחזור פעילות]]&lt;&gt;"",דבד[[#This Row],[מחזור פעילות]]&lt;4,דבד[[#This Row],[CycleNumber]]&lt;B556),IF(G556=D556,1,0),"")</f>
        <v/>
      </c>
      <c r="I555" t="str">
        <f>IF(דבד[[#This Row],[CycleNumber]]&gt;B554,IF(דבד[[#This Row],[נשמר הדילוג?]]&lt;&gt;"",דבד[[#This Row],[נשמר הדילוג?]],I554),"")</f>
        <v/>
      </c>
      <c r="J555" t="str">
        <f>IF(דבד[[#This Row],[נשמר הדילוג?]]&lt;&gt;"",1,IF(AND(J554&lt;&gt;"",דבד[[#This Row],[CycleNumber]]&gt;B554,J554&lt;&gt;4),IF(דבד[[#This Row],[f_n]]=דבד[[#This Row],[עד ועד]],1,J554+1),""))</f>
        <v/>
      </c>
      <c r="K555" t="str">
        <f>IF(AND(דבד[[#This Row],[מחזור פעילות]]=1,OR(J554="",דבד[[#This Row],[נשמר הדילוג?]]&lt;&gt;"")),1,IF(דבד[[#This Row],[מחזור פעילות]]&lt;&gt;"",K554+1,""))</f>
        <v/>
      </c>
      <c r="L555" t="str">
        <f>IF(דבד[[#This Row],[מחזור פעילות]]&lt;4,1,"")</f>
        <v/>
      </c>
      <c r="M555" t="str">
        <f>IF(AND(דבד[[#This Row],[ספירת משך וסת]]&lt;&gt;"",דבד[[#This Row],[מחזור פעילות]]&lt;4,OR(דבד[[#This Row],[CycleNumber]]&gt;B556,B556="")),דבד[[#This Row],[ספירת משך וסת]],"")</f>
        <v/>
      </c>
      <c r="N555" t="str">
        <f>IF(AND(דבד[[#This Row],[נשמר הדילוג?]]&lt;&gt;"",J554&lt;&gt;""),1,"")</f>
        <v/>
      </c>
      <c r="P555" t="str">
        <f>IF(דבד[[#This Row],[קביעת דילוג]]=1,דבד[[#This Row],[d_n]],"")</f>
        <v/>
      </c>
      <c r="Q555" t="str">
        <f>IFERROR(IF(AND(דבד[[#This Row],[CycleNumber]]&gt;3,IF(דבד[[#This Row],[d_n]]=0,"",דבד[[#This Row],[b_n]]-E554=E554-E553)),1,""),"")</f>
        <v/>
      </c>
      <c r="R555" t="str">
        <f>IF(IFERROR(LOOKUP(דבד[[#This Row],[ClientID]],קביעויות[דילוג בתוך דילוג]),FALSE)=דבד[[#This Row],[ClientID]],1,"")</f>
        <v/>
      </c>
    </row>
    <row r="556" spans="1:18" x14ac:dyDescent="0.25">
      <c r="A556" t="s">
        <v>44</v>
      </c>
      <c r="B556">
        <v>10</v>
      </c>
      <c r="C556">
        <v>31</v>
      </c>
      <c r="D556">
        <f>דבד[[#This Row],[LengthofCycle]]+1</f>
        <v>32</v>
      </c>
      <c r="E556">
        <f>IF(דבד[[#This Row],[CycleNumber]]&gt;1,דבד[[#This Row],[LengthofCycle]]-C555,"")</f>
        <v>-1</v>
      </c>
      <c r="F556">
        <f>IF(דבד[[#This Row],[CycleNumber]]&gt;2,דבד[[#This Row],[b_n]]-E555,"")</f>
        <v>2</v>
      </c>
      <c r="G556" t="str">
        <f>IF(דבד[[#This Row],[הפרש דילוג אחרון שנקבע]]&lt;&gt;"",D555+E555+דבד[[#This Row],[הפרש דילוג אחרון שנקבע]],"")</f>
        <v/>
      </c>
      <c r="H556" t="str">
        <f>IF(AND(דבד[[#This Row],[מחזור פעילות]]&lt;&gt;"",דבד[[#This Row],[מחזור פעילות]]&lt;4,דבד[[#This Row],[CycleNumber]]&lt;B557),IF(G557=D557,1,0),"")</f>
        <v/>
      </c>
      <c r="I556" t="str">
        <f>IF(דבד[[#This Row],[CycleNumber]]&gt;B555,IF(דבד[[#This Row],[נשמר הדילוג?]]&lt;&gt;"",דבד[[#This Row],[נשמר הדילוג?]],I555),"")</f>
        <v/>
      </c>
      <c r="J556" t="str">
        <f>IF(דבד[[#This Row],[נשמר הדילוג?]]&lt;&gt;"",1,IF(AND(J555&lt;&gt;"",דבד[[#This Row],[CycleNumber]]&gt;B555,J555&lt;&gt;4),IF(דבד[[#This Row],[f_n]]=דבד[[#This Row],[עד ועד]],1,J555+1),""))</f>
        <v/>
      </c>
      <c r="K556" t="str">
        <f>IF(AND(דבד[[#This Row],[מחזור פעילות]]=1,OR(J555="",דבד[[#This Row],[נשמר הדילוג?]]&lt;&gt;"")),1,IF(דבד[[#This Row],[מחזור פעילות]]&lt;&gt;"",K555+1,""))</f>
        <v/>
      </c>
      <c r="L556" t="str">
        <f>IF(דבד[[#This Row],[מחזור פעילות]]&lt;4,1,"")</f>
        <v/>
      </c>
      <c r="M556" t="str">
        <f>IF(AND(דבד[[#This Row],[ספירת משך וסת]]&lt;&gt;"",דבד[[#This Row],[מחזור פעילות]]&lt;4,OR(דבד[[#This Row],[CycleNumber]]&gt;B557,B557="")),דבד[[#This Row],[ספירת משך וסת]],"")</f>
        <v/>
      </c>
      <c r="N556" t="str">
        <f>IF(AND(דבד[[#This Row],[נשמר הדילוג?]]&lt;&gt;"",J555&lt;&gt;""),1,"")</f>
        <v/>
      </c>
      <c r="P556" t="str">
        <f>IF(דבד[[#This Row],[קביעת דילוג]]=1,דבד[[#This Row],[d_n]],"")</f>
        <v/>
      </c>
      <c r="Q556" t="str">
        <f>IFERROR(IF(AND(דבד[[#This Row],[CycleNumber]]&gt;3,IF(דבד[[#This Row],[d_n]]=0,"",דבד[[#This Row],[b_n]]-E555=E555-E554)),1,""),"")</f>
        <v/>
      </c>
      <c r="R556" t="str">
        <f>IF(IFERROR(LOOKUP(דבד[[#This Row],[ClientID]],קביעויות[דילוג בתוך דילוג]),FALSE)=דבד[[#This Row],[ClientID]],1,"")</f>
        <v/>
      </c>
    </row>
    <row r="557" spans="1:18" x14ac:dyDescent="0.25">
      <c r="A557" t="s">
        <v>44</v>
      </c>
      <c r="B557">
        <v>11</v>
      </c>
      <c r="C557">
        <v>38</v>
      </c>
      <c r="D557">
        <f>דבד[[#This Row],[LengthofCycle]]+1</f>
        <v>39</v>
      </c>
      <c r="E557">
        <f>IF(דבד[[#This Row],[CycleNumber]]&gt;1,דבד[[#This Row],[LengthofCycle]]-C556,"")</f>
        <v>7</v>
      </c>
      <c r="F557">
        <f>IF(דבד[[#This Row],[CycleNumber]]&gt;2,דבד[[#This Row],[b_n]]-E556,"")</f>
        <v>8</v>
      </c>
      <c r="G557" t="str">
        <f>IF(דבד[[#This Row],[הפרש דילוג אחרון שנקבע]]&lt;&gt;"",D556+E556+דבד[[#This Row],[הפרש דילוג אחרון שנקבע]],"")</f>
        <v/>
      </c>
      <c r="H557" t="str">
        <f>IF(AND(דבד[[#This Row],[מחזור פעילות]]&lt;&gt;"",דבד[[#This Row],[מחזור פעילות]]&lt;4,דבד[[#This Row],[CycleNumber]]&lt;B558),IF(G558=D558,1,0),"")</f>
        <v/>
      </c>
      <c r="I557" t="str">
        <f>IF(דבד[[#This Row],[CycleNumber]]&gt;B556,IF(דבד[[#This Row],[נשמר הדילוג?]]&lt;&gt;"",דבד[[#This Row],[נשמר הדילוג?]],I556),"")</f>
        <v/>
      </c>
      <c r="J557" t="str">
        <f>IF(דבד[[#This Row],[נשמר הדילוג?]]&lt;&gt;"",1,IF(AND(J556&lt;&gt;"",דבד[[#This Row],[CycleNumber]]&gt;B556,J556&lt;&gt;4),IF(דבד[[#This Row],[f_n]]=דבד[[#This Row],[עד ועד]],1,J556+1),""))</f>
        <v/>
      </c>
      <c r="K557" t="str">
        <f>IF(AND(דבד[[#This Row],[מחזור פעילות]]=1,OR(J556="",דבד[[#This Row],[נשמר הדילוג?]]&lt;&gt;"")),1,IF(דבד[[#This Row],[מחזור פעילות]]&lt;&gt;"",K556+1,""))</f>
        <v/>
      </c>
      <c r="L557" t="str">
        <f>IF(דבד[[#This Row],[מחזור פעילות]]&lt;4,1,"")</f>
        <v/>
      </c>
      <c r="M557" t="str">
        <f>IF(AND(דבד[[#This Row],[ספירת משך וסת]]&lt;&gt;"",דבד[[#This Row],[מחזור פעילות]]&lt;4,OR(דבד[[#This Row],[CycleNumber]]&gt;B558,B558="")),דבד[[#This Row],[ספירת משך וסת]],"")</f>
        <v/>
      </c>
      <c r="N557" t="str">
        <f>IF(AND(דבד[[#This Row],[נשמר הדילוג?]]&lt;&gt;"",J556&lt;&gt;""),1,"")</f>
        <v/>
      </c>
      <c r="P557" t="str">
        <f>IF(דבד[[#This Row],[קביעת דילוג]]=1,דבד[[#This Row],[d_n]],"")</f>
        <v/>
      </c>
      <c r="Q557" t="str">
        <f>IFERROR(IF(AND(דבד[[#This Row],[CycleNumber]]&gt;3,IF(דבד[[#This Row],[d_n]]=0,"",דבד[[#This Row],[b_n]]-E556=E556-E555)),1,""),"")</f>
        <v/>
      </c>
      <c r="R557" t="str">
        <f>IF(IFERROR(LOOKUP(דבד[[#This Row],[ClientID]],קביעויות[דילוג בתוך דילוג]),FALSE)=דבד[[#This Row],[ClientID]],1,"")</f>
        <v/>
      </c>
    </row>
    <row r="558" spans="1:18" x14ac:dyDescent="0.25">
      <c r="A558" t="s">
        <v>44</v>
      </c>
      <c r="B558">
        <v>12</v>
      </c>
      <c r="C558">
        <v>33</v>
      </c>
      <c r="D558">
        <f>דבד[[#This Row],[LengthofCycle]]+1</f>
        <v>34</v>
      </c>
      <c r="E558">
        <f>IF(דבד[[#This Row],[CycleNumber]]&gt;1,דבד[[#This Row],[LengthofCycle]]-C557,"")</f>
        <v>-5</v>
      </c>
      <c r="F558">
        <f>IF(דבד[[#This Row],[CycleNumber]]&gt;2,דבד[[#This Row],[b_n]]-E557,"")</f>
        <v>-12</v>
      </c>
      <c r="G558" t="str">
        <f>IF(דבד[[#This Row],[הפרש דילוג אחרון שנקבע]]&lt;&gt;"",D557+E557+דבד[[#This Row],[הפרש דילוג אחרון שנקבע]],"")</f>
        <v/>
      </c>
      <c r="H558" t="str">
        <f>IF(AND(דבד[[#This Row],[מחזור פעילות]]&lt;&gt;"",דבד[[#This Row],[מחזור פעילות]]&lt;4,דבד[[#This Row],[CycleNumber]]&lt;B559),IF(G559=D559,1,0),"")</f>
        <v/>
      </c>
      <c r="I558" t="str">
        <f>IF(דבד[[#This Row],[CycleNumber]]&gt;B557,IF(דבד[[#This Row],[נשמר הדילוג?]]&lt;&gt;"",דבד[[#This Row],[נשמר הדילוג?]],I557),"")</f>
        <v/>
      </c>
      <c r="J558" t="str">
        <f>IF(דבד[[#This Row],[נשמר הדילוג?]]&lt;&gt;"",1,IF(AND(J557&lt;&gt;"",דבד[[#This Row],[CycleNumber]]&gt;B557,J557&lt;&gt;4),IF(דבד[[#This Row],[f_n]]=דבד[[#This Row],[עד ועד]],1,J557+1),""))</f>
        <v/>
      </c>
      <c r="K558" t="str">
        <f>IF(AND(דבד[[#This Row],[מחזור פעילות]]=1,OR(J557="",דבד[[#This Row],[נשמר הדילוג?]]&lt;&gt;"")),1,IF(דבד[[#This Row],[מחזור פעילות]]&lt;&gt;"",K557+1,""))</f>
        <v/>
      </c>
      <c r="L558" t="str">
        <f>IF(דבד[[#This Row],[מחזור פעילות]]&lt;4,1,"")</f>
        <v/>
      </c>
      <c r="M558" t="str">
        <f>IF(AND(דבד[[#This Row],[ספירת משך וסת]]&lt;&gt;"",דבד[[#This Row],[מחזור פעילות]]&lt;4,OR(דבד[[#This Row],[CycleNumber]]&gt;B559,B559="")),דבד[[#This Row],[ספירת משך וסת]],"")</f>
        <v/>
      </c>
      <c r="N558" t="str">
        <f>IF(AND(דבד[[#This Row],[נשמר הדילוג?]]&lt;&gt;"",J557&lt;&gt;""),1,"")</f>
        <v/>
      </c>
      <c r="P558" t="str">
        <f>IF(דבד[[#This Row],[קביעת דילוג]]=1,דבד[[#This Row],[d_n]],"")</f>
        <v/>
      </c>
      <c r="Q558" t="str">
        <f>IFERROR(IF(AND(דבד[[#This Row],[CycleNumber]]&gt;3,IF(דבד[[#This Row],[d_n]]=0,"",דבד[[#This Row],[b_n]]-E557=E557-E556)),1,""),"")</f>
        <v/>
      </c>
      <c r="R558" t="str">
        <f>IF(IFERROR(LOOKUP(דבד[[#This Row],[ClientID]],קביעויות[דילוג בתוך דילוג]),FALSE)=דבד[[#This Row],[ClientID]],1,"")</f>
        <v/>
      </c>
    </row>
    <row r="559" spans="1:18" x14ac:dyDescent="0.25">
      <c r="A559" t="s">
        <v>44</v>
      </c>
      <c r="B559">
        <v>13</v>
      </c>
      <c r="C559">
        <v>36</v>
      </c>
      <c r="D559">
        <f>דבד[[#This Row],[LengthofCycle]]+1</f>
        <v>37</v>
      </c>
      <c r="E559">
        <f>IF(דבד[[#This Row],[CycleNumber]]&gt;1,דבד[[#This Row],[LengthofCycle]]-C558,"")</f>
        <v>3</v>
      </c>
      <c r="F559">
        <f>IF(דבד[[#This Row],[CycleNumber]]&gt;2,דבד[[#This Row],[b_n]]-E558,"")</f>
        <v>8</v>
      </c>
      <c r="G559" t="str">
        <f>IF(דבד[[#This Row],[הפרש דילוג אחרון שנקבע]]&lt;&gt;"",D558+E558+דבד[[#This Row],[הפרש דילוג אחרון שנקבע]],"")</f>
        <v/>
      </c>
      <c r="H559" t="str">
        <f>IF(AND(דבד[[#This Row],[מחזור פעילות]]&lt;&gt;"",דבד[[#This Row],[מחזור פעילות]]&lt;4,דבד[[#This Row],[CycleNumber]]&lt;B560),IF(G560=D560,1,0),"")</f>
        <v/>
      </c>
      <c r="I559" t="str">
        <f>IF(דבד[[#This Row],[CycleNumber]]&gt;B558,IF(דבד[[#This Row],[נשמר הדילוג?]]&lt;&gt;"",דבד[[#This Row],[נשמר הדילוג?]],I558),"")</f>
        <v/>
      </c>
      <c r="J559" t="str">
        <f>IF(דבד[[#This Row],[נשמר הדילוג?]]&lt;&gt;"",1,IF(AND(J558&lt;&gt;"",דבד[[#This Row],[CycleNumber]]&gt;B558,J558&lt;&gt;4),IF(דבד[[#This Row],[f_n]]=דבד[[#This Row],[עד ועד]],1,J558+1),""))</f>
        <v/>
      </c>
      <c r="K559" t="str">
        <f>IF(AND(דבד[[#This Row],[מחזור פעילות]]=1,OR(J558="",דבד[[#This Row],[נשמר הדילוג?]]&lt;&gt;"")),1,IF(דבד[[#This Row],[מחזור פעילות]]&lt;&gt;"",K558+1,""))</f>
        <v/>
      </c>
      <c r="L559" t="str">
        <f>IF(דבד[[#This Row],[מחזור פעילות]]&lt;4,1,"")</f>
        <v/>
      </c>
      <c r="M559" t="str">
        <f>IF(AND(דבד[[#This Row],[ספירת משך וסת]]&lt;&gt;"",דבד[[#This Row],[מחזור פעילות]]&lt;4,OR(דבד[[#This Row],[CycleNumber]]&gt;B560,B560="")),דבד[[#This Row],[ספירת משך וסת]],"")</f>
        <v/>
      </c>
      <c r="N559" t="str">
        <f>IF(AND(דבד[[#This Row],[נשמר הדילוג?]]&lt;&gt;"",J558&lt;&gt;""),1,"")</f>
        <v/>
      </c>
      <c r="P559" t="str">
        <f>IF(דבד[[#This Row],[קביעת דילוג]]=1,דבד[[#This Row],[d_n]],"")</f>
        <v/>
      </c>
      <c r="Q559" t="str">
        <f>IFERROR(IF(AND(דבד[[#This Row],[CycleNumber]]&gt;3,IF(דבד[[#This Row],[d_n]]=0,"",דבד[[#This Row],[b_n]]-E558=E558-E557)),1,""),"")</f>
        <v/>
      </c>
      <c r="R559" t="str">
        <f>IF(IFERROR(LOOKUP(דבד[[#This Row],[ClientID]],קביעויות[דילוג בתוך דילוג]),FALSE)=דבד[[#This Row],[ClientID]],1,"")</f>
        <v/>
      </c>
    </row>
    <row r="560" spans="1:18" x14ac:dyDescent="0.25">
      <c r="A560" t="s">
        <v>45</v>
      </c>
      <c r="B560">
        <v>1</v>
      </c>
      <c r="C560">
        <v>28</v>
      </c>
      <c r="D560">
        <f>דבד[[#This Row],[LengthofCycle]]+1</f>
        <v>29</v>
      </c>
      <c r="E560" t="str">
        <f>IF(דבד[[#This Row],[CycleNumber]]&gt;1,דבד[[#This Row],[LengthofCycle]]-C559,"")</f>
        <v/>
      </c>
      <c r="F560" t="str">
        <f>IF(דבד[[#This Row],[CycleNumber]]&gt;2,דבד[[#This Row],[b_n]]-E559,"")</f>
        <v/>
      </c>
      <c r="G560" t="str">
        <f>IF(דבד[[#This Row],[הפרש דילוג אחרון שנקבע]]&lt;&gt;"",D559+E559+דבד[[#This Row],[הפרש דילוג אחרון שנקבע]],"")</f>
        <v/>
      </c>
      <c r="H560" t="str">
        <f>IF(AND(דבד[[#This Row],[מחזור פעילות]]&lt;&gt;"",דבד[[#This Row],[מחזור פעילות]]&lt;4,דבד[[#This Row],[CycleNumber]]&lt;B561),IF(G561=D561,1,0),"")</f>
        <v/>
      </c>
      <c r="I560" t="str">
        <f>IF(דבד[[#This Row],[CycleNumber]]&gt;B559,IF(דבד[[#This Row],[נשמר הדילוג?]]&lt;&gt;"",דבד[[#This Row],[נשמר הדילוג?]],I559),"")</f>
        <v/>
      </c>
      <c r="J560" t="str">
        <f>IF(דבד[[#This Row],[נשמר הדילוג?]]&lt;&gt;"",1,IF(AND(J559&lt;&gt;"",דבד[[#This Row],[CycleNumber]]&gt;B559,J559&lt;&gt;4),IF(דבד[[#This Row],[f_n]]=דבד[[#This Row],[עד ועד]],1,J559+1),""))</f>
        <v/>
      </c>
      <c r="K560" t="str">
        <f>IF(AND(דבד[[#This Row],[מחזור פעילות]]=1,OR(J559="",דבד[[#This Row],[נשמר הדילוג?]]&lt;&gt;"")),1,IF(דבד[[#This Row],[מחזור פעילות]]&lt;&gt;"",K559+1,""))</f>
        <v/>
      </c>
      <c r="L560" t="str">
        <f>IF(דבד[[#This Row],[מחזור פעילות]]&lt;4,1,"")</f>
        <v/>
      </c>
      <c r="M560" t="str">
        <f>IF(AND(דבד[[#This Row],[ספירת משך וסת]]&lt;&gt;"",דבד[[#This Row],[מחזור פעילות]]&lt;4,OR(דבד[[#This Row],[CycleNumber]]&gt;B561,B561="")),דבד[[#This Row],[ספירת משך וסת]],"")</f>
        <v/>
      </c>
      <c r="N560" t="str">
        <f>IF(AND(דבד[[#This Row],[נשמר הדילוג?]]&lt;&gt;"",J559&lt;&gt;""),1,"")</f>
        <v/>
      </c>
      <c r="O560" t="str">
        <f>IF(AND(דבד[[#This Row],[מחזור פעילות]]&lt;&gt;"",דבד[[#This Row],[עד ועד]]=D559,D559=D558),1,"")</f>
        <v/>
      </c>
      <c r="P560" t="str">
        <f>IF(דבד[[#This Row],[קביעת דילוג]]=1,דבד[[#This Row],[d_n]],"")</f>
        <v/>
      </c>
      <c r="Q560" t="str">
        <f>IFERROR(IF(AND(דבד[[#This Row],[CycleNumber]]&gt;3,IF(דבד[[#This Row],[d_n]]=0,"",דבד[[#This Row],[b_n]]-E559=E559-E558)),1,""),"")</f>
        <v/>
      </c>
      <c r="R560">
        <f>IF(IFERROR(LOOKUP(דבד[[#This Row],[ClientID]],קביעויות[דילוג בתוך דילוג]),FALSE)=דבד[[#This Row],[ClientID]],1,"")</f>
        <v>1</v>
      </c>
    </row>
    <row r="561" spans="1:18" x14ac:dyDescent="0.25">
      <c r="A561" t="s">
        <v>45</v>
      </c>
      <c r="B561">
        <v>2</v>
      </c>
      <c r="C561">
        <v>24</v>
      </c>
      <c r="D561">
        <f>דבד[[#This Row],[LengthofCycle]]+1</f>
        <v>25</v>
      </c>
      <c r="E561">
        <f>IF(דבד[[#This Row],[CycleNumber]]&gt;1,דבד[[#This Row],[LengthofCycle]]-C560,"")</f>
        <v>-4</v>
      </c>
      <c r="F561" t="str">
        <f>IF(דבד[[#This Row],[CycleNumber]]&gt;2,דבד[[#This Row],[b_n]]-E560,"")</f>
        <v/>
      </c>
      <c r="G561" t="str">
        <f>IF(דבד[[#This Row],[הפרש דילוג אחרון שנקבע]]&lt;&gt;"",D560+E560+דבד[[#This Row],[הפרש דילוג אחרון שנקבע]],"")</f>
        <v/>
      </c>
      <c r="H561" t="str">
        <f>IF(AND(דבד[[#This Row],[מחזור פעילות]]&lt;&gt;"",דבד[[#This Row],[מחזור פעילות]]&lt;4,דבד[[#This Row],[CycleNumber]]&lt;B562),IF(G562=D562,1,0),"")</f>
        <v/>
      </c>
      <c r="I561" t="str">
        <f>IF(דבד[[#This Row],[CycleNumber]]&gt;B560,IF(דבד[[#This Row],[נשמר הדילוג?]]&lt;&gt;"",דבד[[#This Row],[נשמר הדילוג?]],I560),"")</f>
        <v/>
      </c>
      <c r="J561" t="str">
        <f>IF(דבד[[#This Row],[נשמר הדילוג?]]&lt;&gt;"",1,IF(AND(J560&lt;&gt;"",דבד[[#This Row],[CycleNumber]]&gt;B560,J560&lt;&gt;4),IF(דבד[[#This Row],[f_n]]=דבד[[#This Row],[עד ועד]],1,J560+1),""))</f>
        <v/>
      </c>
      <c r="K561" t="str">
        <f>IF(AND(דבד[[#This Row],[מחזור פעילות]]=1,OR(J560="",דבד[[#This Row],[נשמר הדילוג?]]&lt;&gt;"")),1,IF(דבד[[#This Row],[מחזור פעילות]]&lt;&gt;"",K560+1,""))</f>
        <v/>
      </c>
      <c r="L561" t="str">
        <f>IF(דבד[[#This Row],[מחזור פעילות]]&lt;4,1,"")</f>
        <v/>
      </c>
      <c r="M561" t="str">
        <f>IF(AND(דבד[[#This Row],[ספירת משך וסת]]&lt;&gt;"",דבד[[#This Row],[מחזור פעילות]]&lt;4,OR(דבד[[#This Row],[CycleNumber]]&gt;B562,B562="")),דבד[[#This Row],[ספירת משך וסת]],"")</f>
        <v/>
      </c>
      <c r="N561" t="str">
        <f>IF(AND(דבד[[#This Row],[נשמר הדילוג?]]&lt;&gt;"",J560&lt;&gt;""),1,"")</f>
        <v/>
      </c>
      <c r="O561" t="str">
        <f>IF(AND(דבד[[#This Row],[מחזור פעילות]]&lt;&gt;"",דבד[[#This Row],[עד ועד]]=D560,D560=D559),1,"")</f>
        <v/>
      </c>
      <c r="P561" t="str">
        <f>IF(דבד[[#This Row],[קביעת דילוג]]=1,דבד[[#This Row],[d_n]],"")</f>
        <v/>
      </c>
      <c r="Q561" t="str">
        <f>IFERROR(IF(AND(דבד[[#This Row],[CycleNumber]]&gt;3,IF(דבד[[#This Row],[d_n]]=0,"",דבד[[#This Row],[b_n]]-E560=E560-E559)),1,""),"")</f>
        <v/>
      </c>
      <c r="R561">
        <f>IF(IFERROR(LOOKUP(דבד[[#This Row],[ClientID]],קביעויות[דילוג בתוך דילוג]),FALSE)=דבד[[#This Row],[ClientID]],1,"")</f>
        <v>1</v>
      </c>
    </row>
    <row r="562" spans="1:18" x14ac:dyDescent="0.25">
      <c r="A562" t="s">
        <v>45</v>
      </c>
      <c r="B562">
        <v>3</v>
      </c>
      <c r="C562">
        <v>28</v>
      </c>
      <c r="D562">
        <f>דבד[[#This Row],[LengthofCycle]]+1</f>
        <v>29</v>
      </c>
      <c r="E562">
        <f>IF(דבד[[#This Row],[CycleNumber]]&gt;1,דבד[[#This Row],[LengthofCycle]]-C561,"")</f>
        <v>4</v>
      </c>
      <c r="F562">
        <f>IF(דבד[[#This Row],[CycleNumber]]&gt;2,דבד[[#This Row],[b_n]]-E561,"")</f>
        <v>8</v>
      </c>
      <c r="G562" t="str">
        <f>IF(דבד[[#This Row],[הפרש דילוג אחרון שנקבע]]&lt;&gt;"",D561+E561+דבד[[#This Row],[הפרש דילוג אחרון שנקבע]],"")</f>
        <v/>
      </c>
      <c r="H562" t="str">
        <f>IF(AND(דבד[[#This Row],[מחזור פעילות]]&lt;&gt;"",דבד[[#This Row],[מחזור פעילות]]&lt;4,דבד[[#This Row],[CycleNumber]]&lt;B563),IF(G563=D563,1,0),"")</f>
        <v/>
      </c>
      <c r="I562" t="str">
        <f>IF(דבד[[#This Row],[CycleNumber]]&gt;B561,IF(דבד[[#This Row],[נשמר הדילוג?]]&lt;&gt;"",דבד[[#This Row],[נשמר הדילוג?]],I561),"")</f>
        <v/>
      </c>
      <c r="J562" t="str">
        <f>IF(דבד[[#This Row],[נשמר הדילוג?]]&lt;&gt;"",1,IF(AND(J561&lt;&gt;"",דבד[[#This Row],[CycleNumber]]&gt;B561,J561&lt;&gt;4),IF(דבד[[#This Row],[f_n]]=דבד[[#This Row],[עד ועד]],1,J561+1),""))</f>
        <v/>
      </c>
      <c r="K562" t="str">
        <f>IF(AND(דבד[[#This Row],[מחזור פעילות]]=1,OR(J561="",דבד[[#This Row],[נשמר הדילוג?]]&lt;&gt;"")),1,IF(דבד[[#This Row],[מחזור פעילות]]&lt;&gt;"",K561+1,""))</f>
        <v/>
      </c>
      <c r="L562" t="str">
        <f>IF(דבד[[#This Row],[מחזור פעילות]]&lt;4,1,"")</f>
        <v/>
      </c>
      <c r="M562" t="str">
        <f>IF(AND(דבד[[#This Row],[ספירת משך וסת]]&lt;&gt;"",דבד[[#This Row],[מחזור פעילות]]&lt;4,OR(דבד[[#This Row],[CycleNumber]]&gt;B563,B563="")),דבד[[#This Row],[ספירת משך וסת]],"")</f>
        <v/>
      </c>
      <c r="N562" t="str">
        <f>IF(AND(דבד[[#This Row],[נשמר הדילוג?]]&lt;&gt;"",J561&lt;&gt;""),1,"")</f>
        <v/>
      </c>
      <c r="O562" t="str">
        <f>IF(AND(דבד[[#This Row],[מחזור פעילות]]&lt;&gt;"",דבד[[#This Row],[עד ועד]]=D561,D561=D560),1,"")</f>
        <v/>
      </c>
      <c r="P562" t="str">
        <f>IF(דבד[[#This Row],[קביעת דילוג]]=1,דבד[[#This Row],[d_n]],"")</f>
        <v/>
      </c>
      <c r="Q562" t="str">
        <f>IFERROR(IF(AND(דבד[[#This Row],[CycleNumber]]&gt;3,IF(דבד[[#This Row],[d_n]]=0,"",דבד[[#This Row],[b_n]]-E561=E561-E560)),1,""),"")</f>
        <v/>
      </c>
      <c r="R562">
        <f>IF(IFERROR(LOOKUP(דבד[[#This Row],[ClientID]],קביעויות[דילוג בתוך דילוג]),FALSE)=דבד[[#This Row],[ClientID]],1,"")</f>
        <v>1</v>
      </c>
    </row>
    <row r="563" spans="1:18" x14ac:dyDescent="0.25">
      <c r="A563" t="s">
        <v>45</v>
      </c>
      <c r="B563">
        <v>4</v>
      </c>
      <c r="C563">
        <v>27</v>
      </c>
      <c r="D563">
        <f>דבד[[#This Row],[LengthofCycle]]+1</f>
        <v>28</v>
      </c>
      <c r="E563">
        <f>IF(דבד[[#This Row],[CycleNumber]]&gt;1,דבד[[#This Row],[LengthofCycle]]-C562,"")</f>
        <v>-1</v>
      </c>
      <c r="F563">
        <f>IF(דבד[[#This Row],[CycleNumber]]&gt;2,דבד[[#This Row],[b_n]]-E562,"")</f>
        <v>-5</v>
      </c>
      <c r="G563" t="str">
        <f>IF(דבד[[#This Row],[הפרש דילוג אחרון שנקבע]]&lt;&gt;"",D562+E562+דבד[[#This Row],[הפרש דילוג אחרון שנקבע]],"")</f>
        <v/>
      </c>
      <c r="H563" t="str">
        <f>IF(AND(דבד[[#This Row],[מחזור פעילות]]&lt;&gt;"",דבד[[#This Row],[מחזור פעילות]]&lt;4,דבד[[#This Row],[CycleNumber]]&lt;B564),IF(G564=D564,1,0),"")</f>
        <v/>
      </c>
      <c r="I563" t="str">
        <f>IF(דבד[[#This Row],[CycleNumber]]&gt;B562,IF(דבד[[#This Row],[נשמר הדילוג?]]&lt;&gt;"",דבד[[#This Row],[נשמר הדילוג?]],I562),"")</f>
        <v/>
      </c>
      <c r="J563" t="str">
        <f>IF(דבד[[#This Row],[נשמר הדילוג?]]&lt;&gt;"",1,IF(AND(J562&lt;&gt;"",דבד[[#This Row],[CycleNumber]]&gt;B562,J562&lt;&gt;4),IF(דבד[[#This Row],[f_n]]=דבד[[#This Row],[עד ועד]],1,J562+1),""))</f>
        <v/>
      </c>
      <c r="K563" t="str">
        <f>IF(AND(דבד[[#This Row],[מחזור פעילות]]=1,OR(J562="",דבד[[#This Row],[נשמר הדילוג?]]&lt;&gt;"")),1,IF(דבד[[#This Row],[מחזור פעילות]]&lt;&gt;"",K562+1,""))</f>
        <v/>
      </c>
      <c r="L563" t="str">
        <f>IF(דבד[[#This Row],[מחזור פעילות]]&lt;4,1,"")</f>
        <v/>
      </c>
      <c r="M563" t="str">
        <f>IF(AND(דבד[[#This Row],[ספירת משך וסת]]&lt;&gt;"",דבד[[#This Row],[מחזור פעילות]]&lt;4,OR(דבד[[#This Row],[CycleNumber]]&gt;B564,B564="")),דבד[[#This Row],[ספירת משך וסת]],"")</f>
        <v/>
      </c>
      <c r="N563" t="str">
        <f>IF(AND(דבד[[#This Row],[נשמר הדילוג?]]&lt;&gt;"",J562&lt;&gt;""),1,"")</f>
        <v/>
      </c>
      <c r="O563" t="str">
        <f>IF(AND(דבד[[#This Row],[מחזור פעילות]]&lt;&gt;"",דבד[[#This Row],[עד ועד]]=D562,D562=D561),1,"")</f>
        <v/>
      </c>
      <c r="P563" t="str">
        <f>IF(דבד[[#This Row],[קביעת דילוג]]=1,דבד[[#This Row],[d_n]],"")</f>
        <v/>
      </c>
      <c r="Q563" t="str">
        <f>IFERROR(IF(AND(דבד[[#This Row],[CycleNumber]]&gt;3,IF(דבד[[#This Row],[d_n]]=0,"",דבד[[#This Row],[b_n]]-E562=E562-E561)),1,""),"")</f>
        <v/>
      </c>
      <c r="R563">
        <f>IF(IFERROR(LOOKUP(דבד[[#This Row],[ClientID]],קביעויות[דילוג בתוך דילוג]),FALSE)=דבד[[#This Row],[ClientID]],1,"")</f>
        <v>1</v>
      </c>
    </row>
    <row r="564" spans="1:18" x14ac:dyDescent="0.25">
      <c r="A564" t="s">
        <v>45</v>
      </c>
      <c r="B564">
        <v>5</v>
      </c>
      <c r="C564">
        <v>29</v>
      </c>
      <c r="D564">
        <f>דבד[[#This Row],[LengthofCycle]]+1</f>
        <v>30</v>
      </c>
      <c r="E564">
        <f>IF(דבד[[#This Row],[CycleNumber]]&gt;1,דבד[[#This Row],[LengthofCycle]]-C563,"")</f>
        <v>2</v>
      </c>
      <c r="F564">
        <f>IF(דבד[[#This Row],[CycleNumber]]&gt;2,דבד[[#This Row],[b_n]]-E563,"")</f>
        <v>3</v>
      </c>
      <c r="G564" t="str">
        <f>IF(דבד[[#This Row],[הפרש דילוג אחרון שנקבע]]&lt;&gt;"",D563+E563+דבד[[#This Row],[הפרש דילוג אחרון שנקבע]],"")</f>
        <v/>
      </c>
      <c r="H564" t="str">
        <f>IF(AND(דבד[[#This Row],[מחזור פעילות]]&lt;&gt;"",דבד[[#This Row],[מחזור פעילות]]&lt;4,דבד[[#This Row],[CycleNumber]]&lt;B565),IF(G565=D565,1,0),"")</f>
        <v/>
      </c>
      <c r="I564" t="str">
        <f>IF(דבד[[#This Row],[CycleNumber]]&gt;B563,IF(דבד[[#This Row],[נשמר הדילוג?]]&lt;&gt;"",דבד[[#This Row],[נשמר הדילוג?]],I563),"")</f>
        <v/>
      </c>
      <c r="J564" t="str">
        <f>IF(דבד[[#This Row],[נשמר הדילוג?]]&lt;&gt;"",1,IF(AND(J563&lt;&gt;"",דבד[[#This Row],[CycleNumber]]&gt;B563,J563&lt;&gt;4),IF(דבד[[#This Row],[f_n]]=דבד[[#This Row],[עד ועד]],1,J563+1),""))</f>
        <v/>
      </c>
      <c r="K564" t="str">
        <f>IF(AND(דבד[[#This Row],[מחזור פעילות]]=1,OR(J563="",דבד[[#This Row],[נשמר הדילוג?]]&lt;&gt;"")),1,IF(דבד[[#This Row],[מחזור פעילות]]&lt;&gt;"",K563+1,""))</f>
        <v/>
      </c>
      <c r="L564" t="str">
        <f>IF(דבד[[#This Row],[מחזור פעילות]]&lt;4,1,"")</f>
        <v/>
      </c>
      <c r="M564" t="str">
        <f>IF(AND(דבד[[#This Row],[ספירת משך וסת]]&lt;&gt;"",דבד[[#This Row],[מחזור פעילות]]&lt;4,OR(דבד[[#This Row],[CycleNumber]]&gt;B565,B565="")),דבד[[#This Row],[ספירת משך וסת]],"")</f>
        <v/>
      </c>
      <c r="N564" t="str">
        <f>IF(AND(דבד[[#This Row],[נשמר הדילוג?]]&lt;&gt;"",J563&lt;&gt;""),1,"")</f>
        <v/>
      </c>
      <c r="O564" t="str">
        <f>IF(AND(דבד[[#This Row],[מחזור פעילות]]&lt;&gt;"",דבד[[#This Row],[עד ועד]]=D563,D563=D562),1,"")</f>
        <v/>
      </c>
      <c r="P564" t="str">
        <f>IF(דבד[[#This Row],[קביעת דילוג]]=1,דבד[[#This Row],[d_n]],"")</f>
        <v/>
      </c>
      <c r="Q564" t="str">
        <f>IFERROR(IF(AND(דבד[[#This Row],[CycleNumber]]&gt;3,IF(דבד[[#This Row],[d_n]]=0,"",דבד[[#This Row],[b_n]]-E563=E563-E562)),1,""),"")</f>
        <v/>
      </c>
      <c r="R564">
        <f>IF(IFERROR(LOOKUP(דבד[[#This Row],[ClientID]],קביעויות[דילוג בתוך דילוג]),FALSE)=דבד[[#This Row],[ClientID]],1,"")</f>
        <v>1</v>
      </c>
    </row>
    <row r="565" spans="1:18" x14ac:dyDescent="0.25">
      <c r="A565" t="s">
        <v>45</v>
      </c>
      <c r="B565">
        <v>6</v>
      </c>
      <c r="C565">
        <v>28</v>
      </c>
      <c r="D565">
        <f>דבד[[#This Row],[LengthofCycle]]+1</f>
        <v>29</v>
      </c>
      <c r="E565">
        <f>IF(דבד[[#This Row],[CycleNumber]]&gt;1,דבד[[#This Row],[LengthofCycle]]-C564,"")</f>
        <v>-1</v>
      </c>
      <c r="F565">
        <f>IF(דבד[[#This Row],[CycleNumber]]&gt;2,דבד[[#This Row],[b_n]]-E564,"")</f>
        <v>-3</v>
      </c>
      <c r="G565" t="str">
        <f>IF(דבד[[#This Row],[הפרש דילוג אחרון שנקבע]]&lt;&gt;"",D564+E564+דבד[[#This Row],[הפרש דילוג אחרון שנקבע]],"")</f>
        <v/>
      </c>
      <c r="H565" t="str">
        <f>IF(AND(דבד[[#This Row],[מחזור פעילות]]&lt;&gt;"",דבד[[#This Row],[מחזור פעילות]]&lt;4,דבד[[#This Row],[CycleNumber]]&lt;B566),IF(G566=D566,1,0),"")</f>
        <v/>
      </c>
      <c r="I565" t="str">
        <f>IF(דבד[[#This Row],[CycleNumber]]&gt;B564,IF(דבד[[#This Row],[נשמר הדילוג?]]&lt;&gt;"",דבד[[#This Row],[נשמר הדילוג?]],I564),"")</f>
        <v/>
      </c>
      <c r="J565" t="str">
        <f>IF(דבד[[#This Row],[נשמר הדילוג?]]&lt;&gt;"",1,IF(AND(J564&lt;&gt;"",דבד[[#This Row],[CycleNumber]]&gt;B564,J564&lt;&gt;4),IF(דבד[[#This Row],[f_n]]=דבד[[#This Row],[עד ועד]],1,J564+1),""))</f>
        <v/>
      </c>
      <c r="K565" t="str">
        <f>IF(AND(דבד[[#This Row],[מחזור פעילות]]=1,OR(J564="",דבד[[#This Row],[נשמר הדילוג?]]&lt;&gt;"")),1,IF(דבד[[#This Row],[מחזור פעילות]]&lt;&gt;"",K564+1,""))</f>
        <v/>
      </c>
      <c r="L565" t="str">
        <f>IF(דבד[[#This Row],[מחזור פעילות]]&lt;4,1,"")</f>
        <v/>
      </c>
      <c r="M565" t="str">
        <f>IF(AND(דבד[[#This Row],[ספירת משך וסת]]&lt;&gt;"",דבד[[#This Row],[מחזור פעילות]]&lt;4,OR(דבד[[#This Row],[CycleNumber]]&gt;B566,B566="")),דבד[[#This Row],[ספירת משך וסת]],"")</f>
        <v/>
      </c>
      <c r="N565" t="str">
        <f>IF(AND(דבד[[#This Row],[נשמר הדילוג?]]&lt;&gt;"",J564&lt;&gt;""),1,"")</f>
        <v/>
      </c>
      <c r="O565" t="str">
        <f>IF(AND(דבד[[#This Row],[מחזור פעילות]]&lt;&gt;"",דבד[[#This Row],[עד ועד]]=D564,D564=D563),1,"")</f>
        <v/>
      </c>
      <c r="P565" t="str">
        <f>IF(דבד[[#This Row],[קביעת דילוג]]=1,דבד[[#This Row],[d_n]],"")</f>
        <v/>
      </c>
      <c r="Q565" t="str">
        <f>IFERROR(IF(AND(דבד[[#This Row],[CycleNumber]]&gt;3,IF(דבד[[#This Row],[d_n]]=0,"",דבד[[#This Row],[b_n]]-E564=E564-E563)),1,""),"")</f>
        <v/>
      </c>
      <c r="R565">
        <f>IF(IFERROR(LOOKUP(דבד[[#This Row],[ClientID]],קביעויות[דילוג בתוך דילוג]),FALSE)=דבד[[#This Row],[ClientID]],1,"")</f>
        <v>1</v>
      </c>
    </row>
    <row r="566" spans="1:18" x14ac:dyDescent="0.25">
      <c r="A566" t="s">
        <v>45</v>
      </c>
      <c r="B566">
        <v>7</v>
      </c>
      <c r="C566">
        <v>29</v>
      </c>
      <c r="D566">
        <f>דבד[[#This Row],[LengthofCycle]]+1</f>
        <v>30</v>
      </c>
      <c r="E566">
        <f>IF(דבד[[#This Row],[CycleNumber]]&gt;1,דבד[[#This Row],[LengthofCycle]]-C565,"")</f>
        <v>1</v>
      </c>
      <c r="F566">
        <f>IF(דבד[[#This Row],[CycleNumber]]&gt;2,דבד[[#This Row],[b_n]]-E565,"")</f>
        <v>2</v>
      </c>
      <c r="G566" t="str">
        <f>IF(דבד[[#This Row],[הפרש דילוג אחרון שנקבע]]&lt;&gt;"",D565+E565+דבד[[#This Row],[הפרש דילוג אחרון שנקבע]],"")</f>
        <v/>
      </c>
      <c r="H566" t="str">
        <f>IF(AND(דבד[[#This Row],[מחזור פעילות]]&lt;&gt;"",דבד[[#This Row],[מחזור פעילות]]&lt;4,דבד[[#This Row],[CycleNumber]]&lt;B567),IF(G567=D567,1,0),"")</f>
        <v/>
      </c>
      <c r="I566" t="str">
        <f>IF(דבד[[#This Row],[CycleNumber]]&gt;B565,IF(דבד[[#This Row],[נשמר הדילוג?]]&lt;&gt;"",דבד[[#This Row],[נשמר הדילוג?]],I565),"")</f>
        <v/>
      </c>
      <c r="J566" t="str">
        <f>IF(דבד[[#This Row],[נשמר הדילוג?]]&lt;&gt;"",1,IF(AND(J565&lt;&gt;"",דבד[[#This Row],[CycleNumber]]&gt;B565,J565&lt;&gt;4),IF(דבד[[#This Row],[f_n]]=דבד[[#This Row],[עד ועד]],1,J565+1),""))</f>
        <v/>
      </c>
      <c r="K566" t="str">
        <f>IF(AND(דבד[[#This Row],[מחזור פעילות]]=1,OR(J565="",דבד[[#This Row],[נשמר הדילוג?]]&lt;&gt;"")),1,IF(דבד[[#This Row],[מחזור פעילות]]&lt;&gt;"",K565+1,""))</f>
        <v/>
      </c>
      <c r="L566" t="str">
        <f>IF(דבד[[#This Row],[מחזור פעילות]]&lt;4,1,"")</f>
        <v/>
      </c>
      <c r="M566" t="str">
        <f>IF(AND(דבד[[#This Row],[ספירת משך וסת]]&lt;&gt;"",דבד[[#This Row],[מחזור פעילות]]&lt;4,OR(דבד[[#This Row],[CycleNumber]]&gt;B567,B567="")),דבד[[#This Row],[ספירת משך וסת]],"")</f>
        <v/>
      </c>
      <c r="N566" t="str">
        <f>IF(AND(דבד[[#This Row],[נשמר הדילוג?]]&lt;&gt;"",J565&lt;&gt;""),1,"")</f>
        <v/>
      </c>
      <c r="O566" t="str">
        <f>IF(AND(דבד[[#This Row],[מחזור פעילות]]&lt;&gt;"",דבד[[#This Row],[עד ועד]]=D565,D565=D564),1,"")</f>
        <v/>
      </c>
      <c r="P566" t="str">
        <f>IF(דבד[[#This Row],[קביעת דילוג]]=1,דבד[[#This Row],[d_n]],"")</f>
        <v/>
      </c>
      <c r="Q566" t="str">
        <f>IFERROR(IF(AND(דבד[[#This Row],[CycleNumber]]&gt;3,IF(דבד[[#This Row],[d_n]]=0,"",דבד[[#This Row],[b_n]]-E565=E565-E564)),1,""),"")</f>
        <v/>
      </c>
      <c r="R566">
        <f>IF(IFERROR(LOOKUP(דבד[[#This Row],[ClientID]],קביעויות[דילוג בתוך דילוג]),FALSE)=דבד[[#This Row],[ClientID]],1,"")</f>
        <v>1</v>
      </c>
    </row>
    <row r="567" spans="1:18" x14ac:dyDescent="0.25">
      <c r="A567" t="s">
        <v>45</v>
      </c>
      <c r="B567">
        <v>8</v>
      </c>
      <c r="C567">
        <v>27</v>
      </c>
      <c r="D567">
        <f>דבד[[#This Row],[LengthofCycle]]+1</f>
        <v>28</v>
      </c>
      <c r="E567">
        <f>IF(דבד[[#This Row],[CycleNumber]]&gt;1,דבד[[#This Row],[LengthofCycle]]-C566,"")</f>
        <v>-2</v>
      </c>
      <c r="F567">
        <f>IF(דבד[[#This Row],[CycleNumber]]&gt;2,דבד[[#This Row],[b_n]]-E566,"")</f>
        <v>-3</v>
      </c>
      <c r="G567" t="str">
        <f>IF(דבד[[#This Row],[הפרש דילוג אחרון שנקבע]]&lt;&gt;"",D566+E566+דבד[[#This Row],[הפרש דילוג אחרון שנקבע]],"")</f>
        <v/>
      </c>
      <c r="H567" t="str">
        <f>IF(AND(דבד[[#This Row],[מחזור פעילות]]&lt;&gt;"",דבד[[#This Row],[מחזור פעילות]]&lt;4,דבד[[#This Row],[CycleNumber]]&lt;B568),IF(G568=D568,1,0),"")</f>
        <v/>
      </c>
      <c r="I567" t="str">
        <f>IF(דבד[[#This Row],[CycleNumber]]&gt;B566,IF(דבד[[#This Row],[נשמר הדילוג?]]&lt;&gt;"",דבד[[#This Row],[נשמר הדילוג?]],I566),"")</f>
        <v/>
      </c>
      <c r="J567" t="str">
        <f>IF(דבד[[#This Row],[נשמר הדילוג?]]&lt;&gt;"",1,IF(AND(J566&lt;&gt;"",דבד[[#This Row],[CycleNumber]]&gt;B566,J566&lt;&gt;4),IF(דבד[[#This Row],[f_n]]=דבד[[#This Row],[עד ועד]],1,J566+1),""))</f>
        <v/>
      </c>
      <c r="K567" t="str">
        <f>IF(AND(דבד[[#This Row],[מחזור פעילות]]=1,OR(J566="",דבד[[#This Row],[נשמר הדילוג?]]&lt;&gt;"")),1,IF(דבד[[#This Row],[מחזור פעילות]]&lt;&gt;"",K566+1,""))</f>
        <v/>
      </c>
      <c r="L567" t="str">
        <f>IF(דבד[[#This Row],[מחזור פעילות]]&lt;4,1,"")</f>
        <v/>
      </c>
      <c r="M567" t="str">
        <f>IF(AND(דבד[[#This Row],[ספירת משך וסת]]&lt;&gt;"",דבד[[#This Row],[מחזור פעילות]]&lt;4,OR(דבד[[#This Row],[CycleNumber]]&gt;B568,B568="")),דבד[[#This Row],[ספירת משך וסת]],"")</f>
        <v/>
      </c>
      <c r="N567" t="str">
        <f>IF(AND(דבד[[#This Row],[נשמר הדילוג?]]&lt;&gt;"",J566&lt;&gt;""),1,"")</f>
        <v/>
      </c>
      <c r="O567" t="str">
        <f>IF(AND(דבד[[#This Row],[מחזור פעילות]]&lt;&gt;"",דבד[[#This Row],[עד ועד]]=D566,D566=D565),1,"")</f>
        <v/>
      </c>
      <c r="P567" t="str">
        <f>IF(דבד[[#This Row],[קביעת דילוג]]=1,דבד[[#This Row],[d_n]],"")</f>
        <v/>
      </c>
      <c r="Q567" t="str">
        <f>IFERROR(IF(AND(דבד[[#This Row],[CycleNumber]]&gt;3,IF(דבד[[#This Row],[d_n]]=0,"",דבד[[#This Row],[b_n]]-E566=E566-E565)),1,""),"")</f>
        <v/>
      </c>
      <c r="R567">
        <f>IF(IFERROR(LOOKUP(דבד[[#This Row],[ClientID]],קביעויות[דילוג בתוך דילוג]),FALSE)=דבד[[#This Row],[ClientID]],1,"")</f>
        <v>1</v>
      </c>
    </row>
    <row r="568" spans="1:18" x14ac:dyDescent="0.25">
      <c r="A568" t="s">
        <v>45</v>
      </c>
      <c r="B568">
        <v>9</v>
      </c>
      <c r="C568">
        <v>27</v>
      </c>
      <c r="D568">
        <f>דבד[[#This Row],[LengthofCycle]]+1</f>
        <v>28</v>
      </c>
      <c r="E568">
        <f>IF(דבד[[#This Row],[CycleNumber]]&gt;1,דבד[[#This Row],[LengthofCycle]]-C567,"")</f>
        <v>0</v>
      </c>
      <c r="F568">
        <f>IF(דבד[[#This Row],[CycleNumber]]&gt;2,דבד[[#This Row],[b_n]]-E567,"")</f>
        <v>2</v>
      </c>
      <c r="G568" t="str">
        <f>IF(דבד[[#This Row],[הפרש דילוג אחרון שנקבע]]&lt;&gt;"",D567+E567+דבד[[#This Row],[הפרש דילוג אחרון שנקבע]],"")</f>
        <v/>
      </c>
      <c r="H568" t="str">
        <f>IF(AND(דבד[[#This Row],[מחזור פעילות]]&lt;&gt;"",דבד[[#This Row],[מחזור פעילות]]&lt;4,דבד[[#This Row],[CycleNumber]]&lt;B569),IF(G569=D569,1,0),"")</f>
        <v/>
      </c>
      <c r="I568" t="str">
        <f>IF(דבד[[#This Row],[CycleNumber]]&gt;B567,IF(דבד[[#This Row],[נשמר הדילוג?]]&lt;&gt;"",דבד[[#This Row],[נשמר הדילוג?]],I567),"")</f>
        <v/>
      </c>
      <c r="J568" t="str">
        <f>IF(דבד[[#This Row],[נשמר הדילוג?]]&lt;&gt;"",1,IF(AND(J567&lt;&gt;"",דבד[[#This Row],[CycleNumber]]&gt;B567,J567&lt;&gt;4),IF(דבד[[#This Row],[f_n]]=דבד[[#This Row],[עד ועד]],1,J567+1),""))</f>
        <v/>
      </c>
      <c r="K568" t="str">
        <f>IF(AND(דבד[[#This Row],[מחזור פעילות]]=1,OR(J567="",דבד[[#This Row],[נשמר הדילוג?]]&lt;&gt;"")),1,IF(דבד[[#This Row],[מחזור פעילות]]&lt;&gt;"",K567+1,""))</f>
        <v/>
      </c>
      <c r="L568" t="str">
        <f>IF(דבד[[#This Row],[מחזור פעילות]]&lt;4,1,"")</f>
        <v/>
      </c>
      <c r="M568" t="str">
        <f>IF(AND(דבד[[#This Row],[ספירת משך וסת]]&lt;&gt;"",דבד[[#This Row],[מחזור פעילות]]&lt;4,OR(דבד[[#This Row],[CycleNumber]]&gt;B569,B569="")),דבד[[#This Row],[ספירת משך וסת]],"")</f>
        <v/>
      </c>
      <c r="N568" t="str">
        <f>IF(AND(דבד[[#This Row],[נשמר הדילוג?]]&lt;&gt;"",J567&lt;&gt;""),1,"")</f>
        <v/>
      </c>
      <c r="O568" t="str">
        <f>IF(AND(דבד[[#This Row],[מחזור פעילות]]&lt;&gt;"",דבד[[#This Row],[עד ועד]]=D567,D567=D566),1,"")</f>
        <v/>
      </c>
      <c r="P568" t="str">
        <f>IF(דבד[[#This Row],[קביעת דילוג]]=1,דבד[[#This Row],[d_n]],"")</f>
        <v/>
      </c>
      <c r="Q568" t="str">
        <f>IFERROR(IF(AND(דבד[[#This Row],[CycleNumber]]&gt;3,IF(דבד[[#This Row],[d_n]]=0,"",דבד[[#This Row],[b_n]]-E567=E567-E566)),1,""),"")</f>
        <v/>
      </c>
      <c r="R568">
        <f>IF(IFERROR(LOOKUP(דבד[[#This Row],[ClientID]],קביעויות[דילוג בתוך דילוג]),FALSE)=דבד[[#This Row],[ClientID]],1,"")</f>
        <v>1</v>
      </c>
    </row>
    <row r="569" spans="1:18" x14ac:dyDescent="0.25">
      <c r="A569" t="s">
        <v>45</v>
      </c>
      <c r="B569">
        <v>10</v>
      </c>
      <c r="C569">
        <v>29</v>
      </c>
      <c r="D569">
        <f>דבד[[#This Row],[LengthofCycle]]+1</f>
        <v>30</v>
      </c>
      <c r="E569">
        <f>IF(דבד[[#This Row],[CycleNumber]]&gt;1,דבד[[#This Row],[LengthofCycle]]-C568,"")</f>
        <v>2</v>
      </c>
      <c r="F569">
        <f>IF(דבד[[#This Row],[CycleNumber]]&gt;2,דבד[[#This Row],[b_n]]-E568,"")</f>
        <v>2</v>
      </c>
      <c r="G569">
        <f>IF(דבד[[#This Row],[הפרש דילוג אחרון שנקבע]]&lt;&gt;"",D568+E568+דבד[[#This Row],[הפרש דילוג אחרון שנקבע]],"")</f>
        <v>30</v>
      </c>
      <c r="H569">
        <f>IF(AND(דבד[[#This Row],[מחזור פעילות]]&lt;&gt;"",דבד[[#This Row],[מחזור פעילות]]&lt;4,דבד[[#This Row],[CycleNumber]]&lt;B570),IF(G570=D570,1,0),"")</f>
        <v>0</v>
      </c>
      <c r="I569">
        <f>IF(דבד[[#This Row],[CycleNumber]]&gt;B568,IF(דבד[[#This Row],[נשמר הדילוג?]]&lt;&gt;"",דבד[[#This Row],[נשמר הדילוג?]],I568),"")</f>
        <v>2</v>
      </c>
      <c r="J569">
        <f>IF(דבד[[#This Row],[נשמר הדילוג?]]&lt;&gt;"",1,IF(AND(J568&lt;&gt;"",דבד[[#This Row],[CycleNumber]]&gt;B568,J568&lt;&gt;4),IF(דבד[[#This Row],[f_n]]=דבד[[#This Row],[עד ועד]],1,J568+1),""))</f>
        <v>1</v>
      </c>
      <c r="K569">
        <f>IF(AND(דבד[[#This Row],[מחזור פעילות]]=1,OR(J568="",דבד[[#This Row],[נשמר הדילוג?]]&lt;&gt;"")),1,IF(דבד[[#This Row],[מחזור פעילות]]&lt;&gt;"",K568+1,""))</f>
        <v>1</v>
      </c>
      <c r="L569">
        <f>IF(דבד[[#This Row],[מחזור פעילות]]&lt;4,1,"")</f>
        <v>1</v>
      </c>
      <c r="M569" t="str">
        <f>IF(AND(דבד[[#This Row],[ספירת משך וסת]]&lt;&gt;"",דבד[[#This Row],[מחזור פעילות]]&lt;4,OR(דבד[[#This Row],[CycleNumber]]&gt;B570,B570="")),דבד[[#This Row],[ספירת משך וסת]],"")</f>
        <v/>
      </c>
      <c r="N569" t="str">
        <f>IF(AND(דבד[[#This Row],[נשמר הדילוג?]]&lt;&gt;"",J568&lt;&gt;""),1,"")</f>
        <v/>
      </c>
      <c r="O569" t="str">
        <f>IF(AND(דבד[[#This Row],[מחזור פעילות]]&lt;&gt;"",דבד[[#This Row],[עד ועד]]=D568,D568=D567),1,"")</f>
        <v/>
      </c>
      <c r="P569">
        <f>IF(דבד[[#This Row],[קביעת דילוג]]=1,דבד[[#This Row],[d_n]],"")</f>
        <v>2</v>
      </c>
      <c r="Q569">
        <f>IFERROR(IF(AND(דבד[[#This Row],[CycleNumber]]&gt;3,IF(דבד[[#This Row],[d_n]]=0,"",דבד[[#This Row],[b_n]]-E568=E568-E567)),1,""),"")</f>
        <v>1</v>
      </c>
      <c r="R569">
        <f>IF(IFERROR(LOOKUP(דבד[[#This Row],[ClientID]],קביעויות[דילוג בתוך דילוג]),FALSE)=דבד[[#This Row],[ClientID]],1,"")</f>
        <v>1</v>
      </c>
    </row>
    <row r="570" spans="1:18" x14ac:dyDescent="0.25">
      <c r="A570" t="s">
        <v>45</v>
      </c>
      <c r="B570">
        <v>11</v>
      </c>
      <c r="C570">
        <v>28</v>
      </c>
      <c r="D570">
        <f>דבד[[#This Row],[LengthofCycle]]+1</f>
        <v>29</v>
      </c>
      <c r="E570">
        <f>IF(דבד[[#This Row],[CycleNumber]]&gt;1,דבד[[#This Row],[LengthofCycle]]-C569,"")</f>
        <v>-1</v>
      </c>
      <c r="F570">
        <f>IF(דבד[[#This Row],[CycleNumber]]&gt;2,דבד[[#This Row],[b_n]]-E569,"")</f>
        <v>-3</v>
      </c>
      <c r="G570">
        <f>IF(דבד[[#This Row],[הפרש דילוג אחרון שנקבע]]&lt;&gt;"",D569+E569+דבד[[#This Row],[הפרש דילוג אחרון שנקבע]],"")</f>
        <v>34</v>
      </c>
      <c r="H570">
        <f>IF(AND(דבד[[#This Row],[מחזור פעילות]]&lt;&gt;"",דבד[[#This Row],[מחזור פעילות]]&lt;4,דבד[[#This Row],[CycleNumber]]&lt;B571),IF(G571=D571,1,0),"")</f>
        <v>0</v>
      </c>
      <c r="I570">
        <f>IF(דבד[[#This Row],[CycleNumber]]&gt;B569,IF(דבד[[#This Row],[נשמר הדילוג?]]&lt;&gt;"",דבד[[#This Row],[נשמר הדילוג?]],I569),"")</f>
        <v>2</v>
      </c>
      <c r="J570">
        <f>IF(דבד[[#This Row],[נשמר הדילוג?]]&lt;&gt;"",1,IF(AND(J569&lt;&gt;"",דבד[[#This Row],[CycleNumber]]&gt;B569,J569&lt;&gt;4),IF(דבד[[#This Row],[f_n]]=דבד[[#This Row],[עד ועד]],1,J569+1),""))</f>
        <v>2</v>
      </c>
      <c r="K570">
        <f>IF(AND(דבד[[#This Row],[מחזור פעילות]]=1,OR(J569="",דבד[[#This Row],[נשמר הדילוג?]]&lt;&gt;"")),1,IF(דבד[[#This Row],[מחזור פעילות]]&lt;&gt;"",K569+1,""))</f>
        <v>2</v>
      </c>
      <c r="L570">
        <f>IF(דבד[[#This Row],[מחזור פעילות]]&lt;4,1,"")</f>
        <v>1</v>
      </c>
      <c r="M570" t="str">
        <f>IF(AND(דבד[[#This Row],[ספירת משך וסת]]&lt;&gt;"",דבד[[#This Row],[מחזור פעילות]]&lt;4,OR(דבד[[#This Row],[CycleNumber]]&gt;B571,B571="")),דבד[[#This Row],[ספירת משך וסת]],"")</f>
        <v/>
      </c>
      <c r="N570" t="str">
        <f>IF(AND(דבד[[#This Row],[נשמר הדילוג?]]&lt;&gt;"",J569&lt;&gt;""),1,"")</f>
        <v/>
      </c>
      <c r="O570" t="str">
        <f>IF(AND(דבד[[#This Row],[מחזור פעילות]]&lt;&gt;"",דבד[[#This Row],[עד ועד]]=D569,D569=D568),1,"")</f>
        <v/>
      </c>
      <c r="P570" t="str">
        <f>IF(דבד[[#This Row],[קביעת דילוג]]=1,דבד[[#This Row],[d_n]],"")</f>
        <v/>
      </c>
      <c r="Q570" t="str">
        <f>IFERROR(IF(AND(דבד[[#This Row],[CycleNumber]]&gt;3,IF(דבד[[#This Row],[d_n]]=0,"",דבד[[#This Row],[b_n]]-E569=E569-E568)),1,""),"")</f>
        <v/>
      </c>
      <c r="R570">
        <f>IF(IFERROR(LOOKUP(דבד[[#This Row],[ClientID]],קביעויות[דילוג בתוך דילוג]),FALSE)=דבד[[#This Row],[ClientID]],1,"")</f>
        <v>1</v>
      </c>
    </row>
    <row r="571" spans="1:18" x14ac:dyDescent="0.25">
      <c r="A571" t="s">
        <v>45</v>
      </c>
      <c r="B571">
        <v>12</v>
      </c>
      <c r="C571">
        <v>28</v>
      </c>
      <c r="D571">
        <f>דבד[[#This Row],[LengthofCycle]]+1</f>
        <v>29</v>
      </c>
      <c r="E571">
        <f>IF(דבד[[#This Row],[CycleNumber]]&gt;1,דבד[[#This Row],[LengthofCycle]]-C570,"")</f>
        <v>0</v>
      </c>
      <c r="F571">
        <f>IF(דבד[[#This Row],[CycleNumber]]&gt;2,דבד[[#This Row],[b_n]]-E570,"")</f>
        <v>1</v>
      </c>
      <c r="G571">
        <f>IF(דבד[[#This Row],[הפרש דילוג אחרון שנקבע]]&lt;&gt;"",D570+E570+דבד[[#This Row],[הפרש דילוג אחרון שנקבע]],"")</f>
        <v>30</v>
      </c>
      <c r="H571" t="str">
        <f>IF(AND(דבד[[#This Row],[מחזור פעילות]]&lt;&gt;"",דבד[[#This Row],[מחזור פעילות]]&lt;4,דבד[[#This Row],[CycleNumber]]&lt;B572),IF(G572=D572,1,0),"")</f>
        <v/>
      </c>
      <c r="I571">
        <f>IF(דבד[[#This Row],[CycleNumber]]&gt;B570,IF(דבד[[#This Row],[נשמר הדילוג?]]&lt;&gt;"",דבד[[#This Row],[נשמר הדילוג?]],I570),"")</f>
        <v>2</v>
      </c>
      <c r="J571">
        <f>IF(דבד[[#This Row],[נשמר הדילוג?]]&lt;&gt;"",1,IF(AND(J570&lt;&gt;"",דבד[[#This Row],[CycleNumber]]&gt;B570,J570&lt;&gt;4),IF(דבד[[#This Row],[f_n]]=דבד[[#This Row],[עד ועד]],1,J570+1),""))</f>
        <v>3</v>
      </c>
      <c r="K571">
        <f>IF(AND(דבד[[#This Row],[מחזור פעילות]]=1,OR(J570="",דבד[[#This Row],[נשמר הדילוג?]]&lt;&gt;"")),1,IF(דבד[[#This Row],[מחזור פעילות]]&lt;&gt;"",K570+1,""))</f>
        <v>3</v>
      </c>
      <c r="L571">
        <f>IF(דבד[[#This Row],[מחזור פעילות]]&lt;4,1,"")</f>
        <v>1</v>
      </c>
      <c r="M571">
        <f>IF(AND(דבד[[#This Row],[ספירת משך וסת]]&lt;&gt;"",דבד[[#This Row],[מחזור פעילות]]&lt;4,OR(דבד[[#This Row],[CycleNumber]]&gt;B572,B572="")),דבד[[#This Row],[ספירת משך וסת]],"")</f>
        <v>3</v>
      </c>
      <c r="N571" t="str">
        <f>IF(AND(דבד[[#This Row],[נשמר הדילוג?]]&lt;&gt;"",J570&lt;&gt;""),1,"")</f>
        <v/>
      </c>
      <c r="O571" t="str">
        <f>IF(AND(דבד[[#This Row],[מחזור פעילות]]&lt;&gt;"",דבד[[#This Row],[עד ועד]]=D570,D570=D569),1,"")</f>
        <v/>
      </c>
      <c r="P571" t="str">
        <f>IF(דבד[[#This Row],[קביעת דילוג]]=1,דבד[[#This Row],[d_n]],"")</f>
        <v/>
      </c>
      <c r="Q571" t="str">
        <f>IFERROR(IF(AND(דבד[[#This Row],[CycleNumber]]&gt;3,IF(דבד[[#This Row],[d_n]]=0,"",דבד[[#This Row],[b_n]]-E570=E570-E569)),1,""),"")</f>
        <v/>
      </c>
      <c r="R571">
        <f>IF(IFERROR(LOOKUP(דבד[[#This Row],[ClientID]],קביעויות[דילוג בתוך דילוג]),FALSE)=דבד[[#This Row],[ClientID]],1,"")</f>
        <v>1</v>
      </c>
    </row>
    <row r="572" spans="1:18" x14ac:dyDescent="0.25">
      <c r="A572" t="s">
        <v>46</v>
      </c>
      <c r="B572">
        <v>1</v>
      </c>
      <c r="C572">
        <v>27</v>
      </c>
      <c r="D572">
        <f>דבד[[#This Row],[LengthofCycle]]+1</f>
        <v>28</v>
      </c>
      <c r="E572" t="str">
        <f>IF(דבד[[#This Row],[CycleNumber]]&gt;1,דבד[[#This Row],[LengthofCycle]]-C571,"")</f>
        <v/>
      </c>
      <c r="F572" t="str">
        <f>IF(דבד[[#This Row],[CycleNumber]]&gt;2,דבד[[#This Row],[b_n]]-E571,"")</f>
        <v/>
      </c>
      <c r="G572" t="str">
        <f>IF(דבד[[#This Row],[הפרש דילוג אחרון שנקבע]]&lt;&gt;"",D571+E571+דבד[[#This Row],[הפרש דילוג אחרון שנקבע]],"")</f>
        <v/>
      </c>
      <c r="H572" t="str">
        <f>IF(AND(דבד[[#This Row],[מחזור פעילות]]&lt;&gt;"",דבד[[#This Row],[מחזור פעילות]]&lt;4,דבד[[#This Row],[CycleNumber]]&lt;B573),IF(G573=D573,1,0),"")</f>
        <v/>
      </c>
      <c r="I572" t="str">
        <f>IF(דבד[[#This Row],[CycleNumber]]&gt;B571,IF(דבד[[#This Row],[נשמר הדילוג?]]&lt;&gt;"",דבד[[#This Row],[נשמר הדילוג?]],I571),"")</f>
        <v/>
      </c>
      <c r="J572" t="str">
        <f>IF(דבד[[#This Row],[נשמר הדילוג?]]&lt;&gt;"",1,IF(AND(J571&lt;&gt;"",דבד[[#This Row],[CycleNumber]]&gt;B571,J571&lt;&gt;4),IF(דבד[[#This Row],[f_n]]=דבד[[#This Row],[עד ועד]],1,J571+1),""))</f>
        <v/>
      </c>
      <c r="K572" t="str">
        <f>IF(AND(דבד[[#This Row],[מחזור פעילות]]=1,OR(J571="",דבד[[#This Row],[נשמר הדילוג?]]&lt;&gt;"")),1,IF(דבד[[#This Row],[מחזור פעילות]]&lt;&gt;"",K571+1,""))</f>
        <v/>
      </c>
      <c r="L572" t="str">
        <f>IF(דבד[[#This Row],[מחזור פעילות]]&lt;4,1,"")</f>
        <v/>
      </c>
      <c r="M572" t="str">
        <f>IF(AND(דבד[[#This Row],[ספירת משך וסת]]&lt;&gt;"",דבד[[#This Row],[מחזור פעילות]]&lt;4,OR(דבד[[#This Row],[CycleNumber]]&gt;B573,B573="")),דבד[[#This Row],[ספירת משך וסת]],"")</f>
        <v/>
      </c>
      <c r="N572" t="str">
        <f>IF(AND(דבד[[#This Row],[נשמר הדילוג?]]&lt;&gt;"",J571&lt;&gt;""),1,"")</f>
        <v/>
      </c>
      <c r="P572" t="str">
        <f>IF(דבד[[#This Row],[קביעת דילוג]]=1,דבד[[#This Row],[d_n]],"")</f>
        <v/>
      </c>
      <c r="Q572" t="str">
        <f>IFERROR(IF(AND(דבד[[#This Row],[CycleNumber]]&gt;3,IF(דבד[[#This Row],[d_n]]=0,"",דבד[[#This Row],[b_n]]-E571=E571-E570)),1,""),"")</f>
        <v/>
      </c>
      <c r="R572" t="str">
        <f>IF(IFERROR(LOOKUP(דבד[[#This Row],[ClientID]],קביעויות[דילוג בתוך דילוג]),FALSE)=דבד[[#This Row],[ClientID]],1,"")</f>
        <v/>
      </c>
    </row>
    <row r="573" spans="1:18" x14ac:dyDescent="0.25">
      <c r="A573" t="s">
        <v>46</v>
      </c>
      <c r="B573">
        <v>2</v>
      </c>
      <c r="C573">
        <v>25</v>
      </c>
      <c r="D573">
        <f>דבד[[#This Row],[LengthofCycle]]+1</f>
        <v>26</v>
      </c>
      <c r="E573">
        <f>IF(דבד[[#This Row],[CycleNumber]]&gt;1,דבד[[#This Row],[LengthofCycle]]-C572,"")</f>
        <v>-2</v>
      </c>
      <c r="F573" t="str">
        <f>IF(דבד[[#This Row],[CycleNumber]]&gt;2,דבד[[#This Row],[b_n]]-E572,"")</f>
        <v/>
      </c>
      <c r="G573" t="str">
        <f>IF(דבד[[#This Row],[הפרש דילוג אחרון שנקבע]]&lt;&gt;"",D572+E572+דבד[[#This Row],[הפרש דילוג אחרון שנקבע]],"")</f>
        <v/>
      </c>
      <c r="H573" t="str">
        <f>IF(AND(דבד[[#This Row],[מחזור פעילות]]&lt;&gt;"",דבד[[#This Row],[מחזור פעילות]]&lt;4,דבד[[#This Row],[CycleNumber]]&lt;B574),IF(G574=D574,1,0),"")</f>
        <v/>
      </c>
      <c r="I573" t="str">
        <f>IF(דבד[[#This Row],[CycleNumber]]&gt;B572,IF(דבד[[#This Row],[נשמר הדילוג?]]&lt;&gt;"",דבד[[#This Row],[נשמר הדילוג?]],I572),"")</f>
        <v/>
      </c>
      <c r="J573" t="str">
        <f>IF(דבד[[#This Row],[נשמר הדילוג?]]&lt;&gt;"",1,IF(AND(J572&lt;&gt;"",דבד[[#This Row],[CycleNumber]]&gt;B572,J572&lt;&gt;4),IF(דבד[[#This Row],[f_n]]=דבד[[#This Row],[עד ועד]],1,J572+1),""))</f>
        <v/>
      </c>
      <c r="K573" t="str">
        <f>IF(AND(דבד[[#This Row],[מחזור פעילות]]=1,OR(J572="",דבד[[#This Row],[נשמר הדילוג?]]&lt;&gt;"")),1,IF(דבד[[#This Row],[מחזור פעילות]]&lt;&gt;"",K572+1,""))</f>
        <v/>
      </c>
      <c r="L573" t="str">
        <f>IF(דבד[[#This Row],[מחזור פעילות]]&lt;4,1,"")</f>
        <v/>
      </c>
      <c r="M573" t="str">
        <f>IF(AND(דבד[[#This Row],[ספירת משך וסת]]&lt;&gt;"",דבד[[#This Row],[מחזור פעילות]]&lt;4,OR(דבד[[#This Row],[CycleNumber]]&gt;B574,B574="")),דבד[[#This Row],[ספירת משך וסת]],"")</f>
        <v/>
      </c>
      <c r="N573" t="str">
        <f>IF(AND(דבד[[#This Row],[נשמר הדילוג?]]&lt;&gt;"",J572&lt;&gt;""),1,"")</f>
        <v/>
      </c>
      <c r="P573" t="str">
        <f>IF(דבד[[#This Row],[קביעת דילוג]]=1,דבד[[#This Row],[d_n]],"")</f>
        <v/>
      </c>
      <c r="Q573" t="str">
        <f>IFERROR(IF(AND(דבד[[#This Row],[CycleNumber]]&gt;3,IF(דבד[[#This Row],[d_n]]=0,"",דבד[[#This Row],[b_n]]-E572=E572-E571)),1,""),"")</f>
        <v/>
      </c>
      <c r="R573" t="str">
        <f>IF(IFERROR(LOOKUP(דבד[[#This Row],[ClientID]],קביעויות[דילוג בתוך דילוג]),FALSE)=דבד[[#This Row],[ClientID]],1,"")</f>
        <v/>
      </c>
    </row>
    <row r="574" spans="1:18" x14ac:dyDescent="0.25">
      <c r="A574" t="s">
        <v>46</v>
      </c>
      <c r="B574">
        <v>3</v>
      </c>
      <c r="C574">
        <v>25</v>
      </c>
      <c r="D574">
        <f>דבד[[#This Row],[LengthofCycle]]+1</f>
        <v>26</v>
      </c>
      <c r="E574">
        <f>IF(דבד[[#This Row],[CycleNumber]]&gt;1,דבד[[#This Row],[LengthofCycle]]-C573,"")</f>
        <v>0</v>
      </c>
      <c r="F574">
        <f>IF(דבד[[#This Row],[CycleNumber]]&gt;2,דבד[[#This Row],[b_n]]-E573,"")</f>
        <v>2</v>
      </c>
      <c r="G574" t="str">
        <f>IF(דבד[[#This Row],[הפרש דילוג אחרון שנקבע]]&lt;&gt;"",D573+E573+דבד[[#This Row],[הפרש דילוג אחרון שנקבע]],"")</f>
        <v/>
      </c>
      <c r="H574" t="str">
        <f>IF(AND(דבד[[#This Row],[מחזור פעילות]]&lt;&gt;"",דבד[[#This Row],[מחזור פעילות]]&lt;4,דבד[[#This Row],[CycleNumber]]&lt;B575),IF(G575=D575,1,0),"")</f>
        <v/>
      </c>
      <c r="I574" t="str">
        <f>IF(דבד[[#This Row],[CycleNumber]]&gt;B573,IF(דבד[[#This Row],[נשמר הדילוג?]]&lt;&gt;"",דבד[[#This Row],[נשמר הדילוג?]],I573),"")</f>
        <v/>
      </c>
      <c r="J574" t="str">
        <f>IF(דבד[[#This Row],[נשמר הדילוג?]]&lt;&gt;"",1,IF(AND(J573&lt;&gt;"",דבד[[#This Row],[CycleNumber]]&gt;B573,J573&lt;&gt;4),IF(דבד[[#This Row],[f_n]]=דבד[[#This Row],[עד ועד]],1,J573+1),""))</f>
        <v/>
      </c>
      <c r="K574" t="str">
        <f>IF(AND(דבד[[#This Row],[מחזור פעילות]]=1,OR(J573="",דבד[[#This Row],[נשמר הדילוג?]]&lt;&gt;"")),1,IF(דבד[[#This Row],[מחזור פעילות]]&lt;&gt;"",K573+1,""))</f>
        <v/>
      </c>
      <c r="L574" t="str">
        <f>IF(דבד[[#This Row],[מחזור פעילות]]&lt;4,1,"")</f>
        <v/>
      </c>
      <c r="M574" t="str">
        <f>IF(AND(דבד[[#This Row],[ספירת משך וסת]]&lt;&gt;"",דבד[[#This Row],[מחזור פעילות]]&lt;4,OR(דבד[[#This Row],[CycleNumber]]&gt;B575,B575="")),דבד[[#This Row],[ספירת משך וסת]],"")</f>
        <v/>
      </c>
      <c r="N574" t="str">
        <f>IF(AND(דבד[[#This Row],[נשמר הדילוג?]]&lt;&gt;"",J573&lt;&gt;""),1,"")</f>
        <v/>
      </c>
      <c r="P574" t="str">
        <f>IF(דבד[[#This Row],[קביעת דילוג]]=1,דבד[[#This Row],[d_n]],"")</f>
        <v/>
      </c>
      <c r="Q574" t="str">
        <f>IFERROR(IF(AND(דבד[[#This Row],[CycleNumber]]&gt;3,IF(דבד[[#This Row],[d_n]]=0,"",דבד[[#This Row],[b_n]]-E573=E573-E572)),1,""),"")</f>
        <v/>
      </c>
      <c r="R574" t="str">
        <f>IF(IFERROR(LOOKUP(דבד[[#This Row],[ClientID]],קביעויות[דילוג בתוך דילוג]),FALSE)=דבד[[#This Row],[ClientID]],1,"")</f>
        <v/>
      </c>
    </row>
    <row r="575" spans="1:18" x14ac:dyDescent="0.25">
      <c r="A575" t="s">
        <v>46</v>
      </c>
      <c r="B575">
        <v>4</v>
      </c>
      <c r="C575">
        <v>29</v>
      </c>
      <c r="D575">
        <f>דבד[[#This Row],[LengthofCycle]]+1</f>
        <v>30</v>
      </c>
      <c r="E575">
        <f>IF(דבד[[#This Row],[CycleNumber]]&gt;1,דבד[[#This Row],[LengthofCycle]]-C574,"")</f>
        <v>4</v>
      </c>
      <c r="F575">
        <f>IF(דבד[[#This Row],[CycleNumber]]&gt;2,דבד[[#This Row],[b_n]]-E574,"")</f>
        <v>4</v>
      </c>
      <c r="G575" t="str">
        <f>IF(דבד[[#This Row],[הפרש דילוג אחרון שנקבע]]&lt;&gt;"",D574+E574+דבד[[#This Row],[הפרש דילוג אחרון שנקבע]],"")</f>
        <v/>
      </c>
      <c r="H575" t="str">
        <f>IF(AND(דבד[[#This Row],[מחזור פעילות]]&lt;&gt;"",דבד[[#This Row],[מחזור פעילות]]&lt;4,דבד[[#This Row],[CycleNumber]]&lt;B576),IF(G576=D576,1,0),"")</f>
        <v/>
      </c>
      <c r="I575" t="str">
        <f>IF(דבד[[#This Row],[CycleNumber]]&gt;B574,IF(דבד[[#This Row],[נשמר הדילוג?]]&lt;&gt;"",דבד[[#This Row],[נשמר הדילוג?]],I574),"")</f>
        <v/>
      </c>
      <c r="J575" t="str">
        <f>IF(דבד[[#This Row],[נשמר הדילוג?]]&lt;&gt;"",1,IF(AND(J574&lt;&gt;"",דבד[[#This Row],[CycleNumber]]&gt;B574,J574&lt;&gt;4),IF(דבד[[#This Row],[f_n]]=דבד[[#This Row],[עד ועד]],1,J574+1),""))</f>
        <v/>
      </c>
      <c r="K575" t="str">
        <f>IF(AND(דבד[[#This Row],[מחזור פעילות]]=1,OR(J574="",דבד[[#This Row],[נשמר הדילוג?]]&lt;&gt;"")),1,IF(דבד[[#This Row],[מחזור פעילות]]&lt;&gt;"",K574+1,""))</f>
        <v/>
      </c>
      <c r="L575" t="str">
        <f>IF(דבד[[#This Row],[מחזור פעילות]]&lt;4,1,"")</f>
        <v/>
      </c>
      <c r="M575" t="str">
        <f>IF(AND(דבד[[#This Row],[ספירת משך וסת]]&lt;&gt;"",דבד[[#This Row],[מחזור פעילות]]&lt;4,OR(דבד[[#This Row],[CycleNumber]]&gt;B576,B576="")),דבד[[#This Row],[ספירת משך וסת]],"")</f>
        <v/>
      </c>
      <c r="N575" t="str">
        <f>IF(AND(דבד[[#This Row],[נשמר הדילוג?]]&lt;&gt;"",J574&lt;&gt;""),1,"")</f>
        <v/>
      </c>
      <c r="P575" t="str">
        <f>IF(דבד[[#This Row],[קביעת דילוג]]=1,דבד[[#This Row],[d_n]],"")</f>
        <v/>
      </c>
      <c r="Q575" t="str">
        <f>IFERROR(IF(AND(דבד[[#This Row],[CycleNumber]]&gt;3,IF(דבד[[#This Row],[d_n]]=0,"",דבד[[#This Row],[b_n]]-E574=E574-E573)),1,""),"")</f>
        <v/>
      </c>
      <c r="R575" t="str">
        <f>IF(IFERROR(LOOKUP(דבד[[#This Row],[ClientID]],קביעויות[דילוג בתוך דילוג]),FALSE)=דבד[[#This Row],[ClientID]],1,"")</f>
        <v/>
      </c>
    </row>
    <row r="576" spans="1:18" x14ac:dyDescent="0.25">
      <c r="A576" t="s">
        <v>46</v>
      </c>
      <c r="B576">
        <v>5</v>
      </c>
      <c r="C576">
        <v>26</v>
      </c>
      <c r="D576">
        <f>דבד[[#This Row],[LengthofCycle]]+1</f>
        <v>27</v>
      </c>
      <c r="E576">
        <f>IF(דבד[[#This Row],[CycleNumber]]&gt;1,דבד[[#This Row],[LengthofCycle]]-C575,"")</f>
        <v>-3</v>
      </c>
      <c r="F576">
        <f>IF(דבד[[#This Row],[CycleNumber]]&gt;2,דבד[[#This Row],[b_n]]-E575,"")</f>
        <v>-7</v>
      </c>
      <c r="G576" t="str">
        <f>IF(דבד[[#This Row],[הפרש דילוג אחרון שנקבע]]&lt;&gt;"",D575+E575+דבד[[#This Row],[הפרש דילוג אחרון שנקבע]],"")</f>
        <v/>
      </c>
      <c r="H576" t="str">
        <f>IF(AND(דבד[[#This Row],[מחזור פעילות]]&lt;&gt;"",דבד[[#This Row],[מחזור פעילות]]&lt;4,דבד[[#This Row],[CycleNumber]]&lt;B577),IF(G577=D577,1,0),"")</f>
        <v/>
      </c>
      <c r="I576" t="str">
        <f>IF(דבד[[#This Row],[CycleNumber]]&gt;B575,IF(דבד[[#This Row],[נשמר הדילוג?]]&lt;&gt;"",דבד[[#This Row],[נשמר הדילוג?]],I575),"")</f>
        <v/>
      </c>
      <c r="J576" t="str">
        <f>IF(דבד[[#This Row],[נשמר הדילוג?]]&lt;&gt;"",1,IF(AND(J575&lt;&gt;"",דבד[[#This Row],[CycleNumber]]&gt;B575,J575&lt;&gt;4),IF(דבד[[#This Row],[f_n]]=דבד[[#This Row],[עד ועד]],1,J575+1),""))</f>
        <v/>
      </c>
      <c r="K576" t="str">
        <f>IF(AND(דבד[[#This Row],[מחזור פעילות]]=1,OR(J575="",דבד[[#This Row],[נשמר הדילוג?]]&lt;&gt;"")),1,IF(דבד[[#This Row],[מחזור פעילות]]&lt;&gt;"",K575+1,""))</f>
        <v/>
      </c>
      <c r="L576" t="str">
        <f>IF(דבד[[#This Row],[מחזור פעילות]]&lt;4,1,"")</f>
        <v/>
      </c>
      <c r="M576" t="str">
        <f>IF(AND(דבד[[#This Row],[ספירת משך וסת]]&lt;&gt;"",דבד[[#This Row],[מחזור פעילות]]&lt;4,OR(דבד[[#This Row],[CycleNumber]]&gt;B577,B577="")),דבד[[#This Row],[ספירת משך וסת]],"")</f>
        <v/>
      </c>
      <c r="N576" t="str">
        <f>IF(AND(דבד[[#This Row],[נשמר הדילוג?]]&lt;&gt;"",J575&lt;&gt;""),1,"")</f>
        <v/>
      </c>
      <c r="P576" t="str">
        <f>IF(דבד[[#This Row],[קביעת דילוג]]=1,דבד[[#This Row],[d_n]],"")</f>
        <v/>
      </c>
      <c r="Q576" t="str">
        <f>IFERROR(IF(AND(דבד[[#This Row],[CycleNumber]]&gt;3,IF(דבד[[#This Row],[d_n]]=0,"",דבד[[#This Row],[b_n]]-E575=E575-E574)),1,""),"")</f>
        <v/>
      </c>
      <c r="R576" t="str">
        <f>IF(IFERROR(LOOKUP(דבד[[#This Row],[ClientID]],קביעויות[דילוג בתוך דילוג]),FALSE)=דבד[[#This Row],[ClientID]],1,"")</f>
        <v/>
      </c>
    </row>
    <row r="577" spans="1:18" x14ac:dyDescent="0.25">
      <c r="A577" t="s">
        <v>46</v>
      </c>
      <c r="B577">
        <v>6</v>
      </c>
      <c r="C577">
        <v>27</v>
      </c>
      <c r="D577">
        <f>דבד[[#This Row],[LengthofCycle]]+1</f>
        <v>28</v>
      </c>
      <c r="E577">
        <f>IF(דבד[[#This Row],[CycleNumber]]&gt;1,דבד[[#This Row],[LengthofCycle]]-C576,"")</f>
        <v>1</v>
      </c>
      <c r="F577">
        <f>IF(דבד[[#This Row],[CycleNumber]]&gt;2,דבד[[#This Row],[b_n]]-E576,"")</f>
        <v>4</v>
      </c>
      <c r="G577" t="str">
        <f>IF(דבד[[#This Row],[הפרש דילוג אחרון שנקבע]]&lt;&gt;"",D576+E576+דבד[[#This Row],[הפרש דילוג אחרון שנקבע]],"")</f>
        <v/>
      </c>
      <c r="H577" t="str">
        <f>IF(AND(דבד[[#This Row],[מחזור פעילות]]&lt;&gt;"",דבד[[#This Row],[מחזור פעילות]]&lt;4,דבד[[#This Row],[CycleNumber]]&lt;B578),IF(G578=D578,1,0),"")</f>
        <v/>
      </c>
      <c r="I577" t="str">
        <f>IF(דבד[[#This Row],[CycleNumber]]&gt;B576,IF(דבד[[#This Row],[נשמר הדילוג?]]&lt;&gt;"",דבד[[#This Row],[נשמר הדילוג?]],I576),"")</f>
        <v/>
      </c>
      <c r="J577" t="str">
        <f>IF(דבד[[#This Row],[נשמר הדילוג?]]&lt;&gt;"",1,IF(AND(J576&lt;&gt;"",דבד[[#This Row],[CycleNumber]]&gt;B576,J576&lt;&gt;4),IF(דבד[[#This Row],[f_n]]=דבד[[#This Row],[עד ועד]],1,J576+1),""))</f>
        <v/>
      </c>
      <c r="K577" t="str">
        <f>IF(AND(דבד[[#This Row],[מחזור פעילות]]=1,OR(J576="",דבד[[#This Row],[נשמר הדילוג?]]&lt;&gt;"")),1,IF(דבד[[#This Row],[מחזור פעילות]]&lt;&gt;"",K576+1,""))</f>
        <v/>
      </c>
      <c r="L577" t="str">
        <f>IF(דבד[[#This Row],[מחזור פעילות]]&lt;4,1,"")</f>
        <v/>
      </c>
      <c r="M577" t="str">
        <f>IF(AND(דבד[[#This Row],[ספירת משך וסת]]&lt;&gt;"",דבד[[#This Row],[מחזור פעילות]]&lt;4,OR(דבד[[#This Row],[CycleNumber]]&gt;B578,B578="")),דבד[[#This Row],[ספירת משך וסת]],"")</f>
        <v/>
      </c>
      <c r="N577" t="str">
        <f>IF(AND(דבד[[#This Row],[נשמר הדילוג?]]&lt;&gt;"",J576&lt;&gt;""),1,"")</f>
        <v/>
      </c>
      <c r="P577" t="str">
        <f>IF(דבד[[#This Row],[קביעת דילוג]]=1,דבד[[#This Row],[d_n]],"")</f>
        <v/>
      </c>
      <c r="Q577" t="str">
        <f>IFERROR(IF(AND(דבד[[#This Row],[CycleNumber]]&gt;3,IF(דבד[[#This Row],[d_n]]=0,"",דבד[[#This Row],[b_n]]-E576=E576-E575)),1,""),"")</f>
        <v/>
      </c>
      <c r="R577" t="str">
        <f>IF(IFERROR(LOOKUP(דבד[[#This Row],[ClientID]],קביעויות[דילוג בתוך דילוג]),FALSE)=דבד[[#This Row],[ClientID]],1,"")</f>
        <v/>
      </c>
    </row>
    <row r="578" spans="1:18" x14ac:dyDescent="0.25">
      <c r="A578" t="s">
        <v>46</v>
      </c>
      <c r="B578">
        <v>7</v>
      </c>
      <c r="C578">
        <v>27</v>
      </c>
      <c r="D578">
        <f>דבד[[#This Row],[LengthofCycle]]+1</f>
        <v>28</v>
      </c>
      <c r="E578">
        <f>IF(דבד[[#This Row],[CycleNumber]]&gt;1,דבד[[#This Row],[LengthofCycle]]-C577,"")</f>
        <v>0</v>
      </c>
      <c r="F578">
        <f>IF(דבד[[#This Row],[CycleNumber]]&gt;2,דבד[[#This Row],[b_n]]-E577,"")</f>
        <v>-1</v>
      </c>
      <c r="G578" t="str">
        <f>IF(דבד[[#This Row],[הפרש דילוג אחרון שנקבע]]&lt;&gt;"",D577+E577+דבד[[#This Row],[הפרש דילוג אחרון שנקבע]],"")</f>
        <v/>
      </c>
      <c r="H578" t="str">
        <f>IF(AND(דבד[[#This Row],[מחזור פעילות]]&lt;&gt;"",דבד[[#This Row],[מחזור פעילות]]&lt;4,דבד[[#This Row],[CycleNumber]]&lt;B579),IF(G579=D579,1,0),"")</f>
        <v/>
      </c>
      <c r="I578" t="str">
        <f>IF(דבד[[#This Row],[CycleNumber]]&gt;B577,IF(דבד[[#This Row],[נשמר הדילוג?]]&lt;&gt;"",דבד[[#This Row],[נשמר הדילוג?]],I577),"")</f>
        <v/>
      </c>
      <c r="J578" t="str">
        <f>IF(דבד[[#This Row],[נשמר הדילוג?]]&lt;&gt;"",1,IF(AND(J577&lt;&gt;"",דבד[[#This Row],[CycleNumber]]&gt;B577,J577&lt;&gt;4),IF(דבד[[#This Row],[f_n]]=דבד[[#This Row],[עד ועד]],1,J577+1),""))</f>
        <v/>
      </c>
      <c r="K578" t="str">
        <f>IF(AND(דבד[[#This Row],[מחזור פעילות]]=1,OR(J577="",דבד[[#This Row],[נשמר הדילוג?]]&lt;&gt;"")),1,IF(דבד[[#This Row],[מחזור פעילות]]&lt;&gt;"",K577+1,""))</f>
        <v/>
      </c>
      <c r="L578" t="str">
        <f>IF(דבד[[#This Row],[מחזור פעילות]]&lt;4,1,"")</f>
        <v/>
      </c>
      <c r="M578" t="str">
        <f>IF(AND(דבד[[#This Row],[ספירת משך וסת]]&lt;&gt;"",דבד[[#This Row],[מחזור פעילות]]&lt;4,OR(דבד[[#This Row],[CycleNumber]]&gt;B579,B579="")),דבד[[#This Row],[ספירת משך וסת]],"")</f>
        <v/>
      </c>
      <c r="N578" t="str">
        <f>IF(AND(דבד[[#This Row],[נשמר הדילוג?]]&lt;&gt;"",J577&lt;&gt;""),1,"")</f>
        <v/>
      </c>
      <c r="P578" t="str">
        <f>IF(דבד[[#This Row],[קביעת דילוג]]=1,דבד[[#This Row],[d_n]],"")</f>
        <v/>
      </c>
      <c r="Q578" t="str">
        <f>IFERROR(IF(AND(דבד[[#This Row],[CycleNumber]]&gt;3,IF(דבד[[#This Row],[d_n]]=0,"",דבד[[#This Row],[b_n]]-E577=E577-E576)),1,""),"")</f>
        <v/>
      </c>
      <c r="R578" t="str">
        <f>IF(IFERROR(LOOKUP(דבד[[#This Row],[ClientID]],קביעויות[דילוג בתוך דילוג]),FALSE)=דבד[[#This Row],[ClientID]],1,"")</f>
        <v/>
      </c>
    </row>
    <row r="579" spans="1:18" x14ac:dyDescent="0.25">
      <c r="A579" t="s">
        <v>46</v>
      </c>
      <c r="B579">
        <v>8</v>
      </c>
      <c r="C579">
        <v>25</v>
      </c>
      <c r="D579">
        <f>דבד[[#This Row],[LengthofCycle]]+1</f>
        <v>26</v>
      </c>
      <c r="E579">
        <f>IF(דבד[[#This Row],[CycleNumber]]&gt;1,דבד[[#This Row],[LengthofCycle]]-C578,"")</f>
        <v>-2</v>
      </c>
      <c r="F579">
        <f>IF(דבד[[#This Row],[CycleNumber]]&gt;2,דבד[[#This Row],[b_n]]-E578,"")</f>
        <v>-2</v>
      </c>
      <c r="G579" t="str">
        <f>IF(דבד[[#This Row],[הפרש דילוג אחרון שנקבע]]&lt;&gt;"",D578+E578+דבד[[#This Row],[הפרש דילוג אחרון שנקבע]],"")</f>
        <v/>
      </c>
      <c r="H579" t="str">
        <f>IF(AND(דבד[[#This Row],[מחזור פעילות]]&lt;&gt;"",דבד[[#This Row],[מחזור פעילות]]&lt;4,דבד[[#This Row],[CycleNumber]]&lt;B580),IF(G580=D580,1,0),"")</f>
        <v/>
      </c>
      <c r="I579" t="str">
        <f>IF(דבד[[#This Row],[CycleNumber]]&gt;B578,IF(דבד[[#This Row],[נשמר הדילוג?]]&lt;&gt;"",דבד[[#This Row],[נשמר הדילוג?]],I578),"")</f>
        <v/>
      </c>
      <c r="J579" t="str">
        <f>IF(דבד[[#This Row],[נשמר הדילוג?]]&lt;&gt;"",1,IF(AND(J578&lt;&gt;"",דבד[[#This Row],[CycleNumber]]&gt;B578,J578&lt;&gt;4),IF(דבד[[#This Row],[f_n]]=דבד[[#This Row],[עד ועד]],1,J578+1),""))</f>
        <v/>
      </c>
      <c r="K579" t="str">
        <f>IF(AND(דבד[[#This Row],[מחזור פעילות]]=1,OR(J578="",דבד[[#This Row],[נשמר הדילוג?]]&lt;&gt;"")),1,IF(דבד[[#This Row],[מחזור פעילות]]&lt;&gt;"",K578+1,""))</f>
        <v/>
      </c>
      <c r="L579" t="str">
        <f>IF(דבד[[#This Row],[מחזור פעילות]]&lt;4,1,"")</f>
        <v/>
      </c>
      <c r="M579" t="str">
        <f>IF(AND(דבד[[#This Row],[ספירת משך וסת]]&lt;&gt;"",דבד[[#This Row],[מחזור פעילות]]&lt;4,OR(דבד[[#This Row],[CycleNumber]]&gt;B580,B580="")),דבד[[#This Row],[ספירת משך וסת]],"")</f>
        <v/>
      </c>
      <c r="N579" t="str">
        <f>IF(AND(דבד[[#This Row],[נשמר הדילוג?]]&lt;&gt;"",J578&lt;&gt;""),1,"")</f>
        <v/>
      </c>
      <c r="P579" t="str">
        <f>IF(דבד[[#This Row],[קביעת דילוג]]=1,דבד[[#This Row],[d_n]],"")</f>
        <v/>
      </c>
      <c r="Q579" t="str">
        <f>IFERROR(IF(AND(דבד[[#This Row],[CycleNumber]]&gt;3,IF(דבד[[#This Row],[d_n]]=0,"",דבד[[#This Row],[b_n]]-E578=E578-E577)),1,""),"")</f>
        <v/>
      </c>
      <c r="R579" t="str">
        <f>IF(IFERROR(LOOKUP(דבד[[#This Row],[ClientID]],קביעויות[דילוג בתוך דילוג]),FALSE)=דבד[[#This Row],[ClientID]],1,"")</f>
        <v/>
      </c>
    </row>
    <row r="580" spans="1:18" x14ac:dyDescent="0.25">
      <c r="A580" t="s">
        <v>46</v>
      </c>
      <c r="B580">
        <v>9</v>
      </c>
      <c r="C580">
        <v>27</v>
      </c>
      <c r="D580">
        <f>דבד[[#This Row],[LengthofCycle]]+1</f>
        <v>28</v>
      </c>
      <c r="E580">
        <f>IF(דבד[[#This Row],[CycleNumber]]&gt;1,דבד[[#This Row],[LengthofCycle]]-C579,"")</f>
        <v>2</v>
      </c>
      <c r="F580">
        <f>IF(דבד[[#This Row],[CycleNumber]]&gt;2,דבד[[#This Row],[b_n]]-E579,"")</f>
        <v>4</v>
      </c>
      <c r="G580" t="str">
        <f>IF(דבד[[#This Row],[הפרש דילוג אחרון שנקבע]]&lt;&gt;"",D579+E579+דבד[[#This Row],[הפרש דילוג אחרון שנקבע]],"")</f>
        <v/>
      </c>
      <c r="H580" t="str">
        <f>IF(AND(דבד[[#This Row],[מחזור פעילות]]&lt;&gt;"",דבד[[#This Row],[מחזור פעילות]]&lt;4,דבד[[#This Row],[CycleNumber]]&lt;B581),IF(G581=D581,1,0),"")</f>
        <v/>
      </c>
      <c r="I580" t="str">
        <f>IF(דבד[[#This Row],[CycleNumber]]&gt;B579,IF(דבד[[#This Row],[נשמר הדילוג?]]&lt;&gt;"",דבד[[#This Row],[נשמר הדילוג?]],I579),"")</f>
        <v/>
      </c>
      <c r="J580" t="str">
        <f>IF(דבד[[#This Row],[נשמר הדילוג?]]&lt;&gt;"",1,IF(AND(J579&lt;&gt;"",דבד[[#This Row],[CycleNumber]]&gt;B579,J579&lt;&gt;4),IF(דבד[[#This Row],[f_n]]=דבד[[#This Row],[עד ועד]],1,J579+1),""))</f>
        <v/>
      </c>
      <c r="K580" t="str">
        <f>IF(AND(דבד[[#This Row],[מחזור פעילות]]=1,OR(J579="",דבד[[#This Row],[נשמר הדילוג?]]&lt;&gt;"")),1,IF(דבד[[#This Row],[מחזור פעילות]]&lt;&gt;"",K579+1,""))</f>
        <v/>
      </c>
      <c r="L580" t="str">
        <f>IF(דבד[[#This Row],[מחזור פעילות]]&lt;4,1,"")</f>
        <v/>
      </c>
      <c r="M580" t="str">
        <f>IF(AND(דבד[[#This Row],[ספירת משך וסת]]&lt;&gt;"",דבד[[#This Row],[מחזור פעילות]]&lt;4,OR(דבד[[#This Row],[CycleNumber]]&gt;B581,B581="")),דבד[[#This Row],[ספירת משך וסת]],"")</f>
        <v/>
      </c>
      <c r="N580" t="str">
        <f>IF(AND(דבד[[#This Row],[נשמר הדילוג?]]&lt;&gt;"",J579&lt;&gt;""),1,"")</f>
        <v/>
      </c>
      <c r="P580" t="str">
        <f>IF(דבד[[#This Row],[קביעת דילוג]]=1,דבד[[#This Row],[d_n]],"")</f>
        <v/>
      </c>
      <c r="Q580" t="str">
        <f>IFERROR(IF(AND(דבד[[#This Row],[CycleNumber]]&gt;3,IF(דבד[[#This Row],[d_n]]=0,"",דבד[[#This Row],[b_n]]-E579=E579-E578)),1,""),"")</f>
        <v/>
      </c>
      <c r="R580" t="str">
        <f>IF(IFERROR(LOOKUP(דבד[[#This Row],[ClientID]],קביעויות[דילוג בתוך דילוג]),FALSE)=דבד[[#This Row],[ClientID]],1,"")</f>
        <v/>
      </c>
    </row>
    <row r="581" spans="1:18" x14ac:dyDescent="0.25">
      <c r="A581" t="s">
        <v>46</v>
      </c>
      <c r="B581">
        <v>10</v>
      </c>
      <c r="C581">
        <v>28</v>
      </c>
      <c r="D581">
        <f>דבד[[#This Row],[LengthofCycle]]+1</f>
        <v>29</v>
      </c>
      <c r="E581">
        <f>IF(דבד[[#This Row],[CycleNumber]]&gt;1,דבד[[#This Row],[LengthofCycle]]-C580,"")</f>
        <v>1</v>
      </c>
      <c r="F581">
        <f>IF(דבד[[#This Row],[CycleNumber]]&gt;2,דבד[[#This Row],[b_n]]-E580,"")</f>
        <v>-1</v>
      </c>
      <c r="G581" t="str">
        <f>IF(דבד[[#This Row],[הפרש דילוג אחרון שנקבע]]&lt;&gt;"",D580+E580+דבד[[#This Row],[הפרש דילוג אחרון שנקבע]],"")</f>
        <v/>
      </c>
      <c r="H581" t="str">
        <f>IF(AND(דבד[[#This Row],[מחזור פעילות]]&lt;&gt;"",דבד[[#This Row],[מחזור פעילות]]&lt;4,דבד[[#This Row],[CycleNumber]]&lt;B582),IF(G582=D582,1,0),"")</f>
        <v/>
      </c>
      <c r="I581" t="str">
        <f>IF(דבד[[#This Row],[CycleNumber]]&gt;B580,IF(דבד[[#This Row],[נשמר הדילוג?]]&lt;&gt;"",דבד[[#This Row],[נשמר הדילוג?]],I580),"")</f>
        <v/>
      </c>
      <c r="J581" t="str">
        <f>IF(דבד[[#This Row],[נשמר הדילוג?]]&lt;&gt;"",1,IF(AND(J580&lt;&gt;"",דבד[[#This Row],[CycleNumber]]&gt;B580,J580&lt;&gt;4),IF(דבד[[#This Row],[f_n]]=דבד[[#This Row],[עד ועד]],1,J580+1),""))</f>
        <v/>
      </c>
      <c r="K581" t="str">
        <f>IF(AND(דבד[[#This Row],[מחזור פעילות]]=1,OR(J580="",דבד[[#This Row],[נשמר הדילוג?]]&lt;&gt;"")),1,IF(דבד[[#This Row],[מחזור פעילות]]&lt;&gt;"",K580+1,""))</f>
        <v/>
      </c>
      <c r="L581" t="str">
        <f>IF(דבד[[#This Row],[מחזור פעילות]]&lt;4,1,"")</f>
        <v/>
      </c>
      <c r="M581" t="str">
        <f>IF(AND(דבד[[#This Row],[ספירת משך וסת]]&lt;&gt;"",דבד[[#This Row],[מחזור פעילות]]&lt;4,OR(דבד[[#This Row],[CycleNumber]]&gt;B582,B582="")),דבד[[#This Row],[ספירת משך וסת]],"")</f>
        <v/>
      </c>
      <c r="N581" t="str">
        <f>IF(AND(דבד[[#This Row],[נשמר הדילוג?]]&lt;&gt;"",J580&lt;&gt;""),1,"")</f>
        <v/>
      </c>
      <c r="P581" t="str">
        <f>IF(דבד[[#This Row],[קביעת דילוג]]=1,דבד[[#This Row],[d_n]],"")</f>
        <v/>
      </c>
      <c r="Q581" t="str">
        <f>IFERROR(IF(AND(דבד[[#This Row],[CycleNumber]]&gt;3,IF(דבד[[#This Row],[d_n]]=0,"",דבד[[#This Row],[b_n]]-E580=E580-E579)),1,""),"")</f>
        <v/>
      </c>
      <c r="R581" t="str">
        <f>IF(IFERROR(LOOKUP(דבד[[#This Row],[ClientID]],קביעויות[דילוג בתוך דילוג]),FALSE)=דבד[[#This Row],[ClientID]],1,"")</f>
        <v/>
      </c>
    </row>
    <row r="582" spans="1:18" x14ac:dyDescent="0.25">
      <c r="A582" t="s">
        <v>46</v>
      </c>
      <c r="B582">
        <v>11</v>
      </c>
      <c r="C582">
        <v>27</v>
      </c>
      <c r="D582">
        <f>דבד[[#This Row],[LengthofCycle]]+1</f>
        <v>28</v>
      </c>
      <c r="E582">
        <f>IF(דבד[[#This Row],[CycleNumber]]&gt;1,דבד[[#This Row],[LengthofCycle]]-C581,"")</f>
        <v>-1</v>
      </c>
      <c r="F582">
        <f>IF(דבד[[#This Row],[CycleNumber]]&gt;2,דבד[[#This Row],[b_n]]-E581,"")</f>
        <v>-2</v>
      </c>
      <c r="G582" t="str">
        <f>IF(דבד[[#This Row],[הפרש דילוג אחרון שנקבע]]&lt;&gt;"",D581+E581+דבד[[#This Row],[הפרש דילוג אחרון שנקבע]],"")</f>
        <v/>
      </c>
      <c r="H582" t="str">
        <f>IF(AND(דבד[[#This Row],[מחזור פעילות]]&lt;&gt;"",דבד[[#This Row],[מחזור פעילות]]&lt;4,דבד[[#This Row],[CycleNumber]]&lt;B583),IF(G583=D583,1,0),"")</f>
        <v/>
      </c>
      <c r="I582" t="str">
        <f>IF(דבד[[#This Row],[CycleNumber]]&gt;B581,IF(דבד[[#This Row],[נשמר הדילוג?]]&lt;&gt;"",דבד[[#This Row],[נשמר הדילוג?]],I581),"")</f>
        <v/>
      </c>
      <c r="J582" t="str">
        <f>IF(דבד[[#This Row],[נשמר הדילוג?]]&lt;&gt;"",1,IF(AND(J581&lt;&gt;"",דבד[[#This Row],[CycleNumber]]&gt;B581,J581&lt;&gt;4),IF(דבד[[#This Row],[f_n]]=דבד[[#This Row],[עד ועד]],1,J581+1),""))</f>
        <v/>
      </c>
      <c r="K582" t="str">
        <f>IF(AND(דבד[[#This Row],[מחזור פעילות]]=1,OR(J581="",דבד[[#This Row],[נשמר הדילוג?]]&lt;&gt;"")),1,IF(דבד[[#This Row],[מחזור פעילות]]&lt;&gt;"",K581+1,""))</f>
        <v/>
      </c>
      <c r="L582" t="str">
        <f>IF(דבד[[#This Row],[מחזור פעילות]]&lt;4,1,"")</f>
        <v/>
      </c>
      <c r="M582" t="str">
        <f>IF(AND(דבד[[#This Row],[ספירת משך וסת]]&lt;&gt;"",דבד[[#This Row],[מחזור פעילות]]&lt;4,OR(דבד[[#This Row],[CycleNumber]]&gt;B583,B583="")),דבד[[#This Row],[ספירת משך וסת]],"")</f>
        <v/>
      </c>
      <c r="N582" t="str">
        <f>IF(AND(דבד[[#This Row],[נשמר הדילוג?]]&lt;&gt;"",J581&lt;&gt;""),1,"")</f>
        <v/>
      </c>
      <c r="P582" t="str">
        <f>IF(דבד[[#This Row],[קביעת דילוג]]=1,דבד[[#This Row],[d_n]],"")</f>
        <v/>
      </c>
      <c r="Q582" t="str">
        <f>IFERROR(IF(AND(דבד[[#This Row],[CycleNumber]]&gt;3,IF(דבד[[#This Row],[d_n]]=0,"",דבד[[#This Row],[b_n]]-E581=E581-E580)),1,""),"")</f>
        <v/>
      </c>
      <c r="R582" t="str">
        <f>IF(IFERROR(LOOKUP(דבד[[#This Row],[ClientID]],קביעויות[דילוג בתוך דילוג]),FALSE)=דבד[[#This Row],[ClientID]],1,"")</f>
        <v/>
      </c>
    </row>
    <row r="583" spans="1:18" x14ac:dyDescent="0.25">
      <c r="A583" t="s">
        <v>46</v>
      </c>
      <c r="B583">
        <v>12</v>
      </c>
      <c r="C583">
        <v>28</v>
      </c>
      <c r="D583">
        <f>דבד[[#This Row],[LengthofCycle]]+1</f>
        <v>29</v>
      </c>
      <c r="E583">
        <f>IF(דבד[[#This Row],[CycleNumber]]&gt;1,דבד[[#This Row],[LengthofCycle]]-C582,"")</f>
        <v>1</v>
      </c>
      <c r="F583">
        <f>IF(דבד[[#This Row],[CycleNumber]]&gt;2,דבד[[#This Row],[b_n]]-E582,"")</f>
        <v>2</v>
      </c>
      <c r="G583" t="str">
        <f>IF(דבד[[#This Row],[הפרש דילוג אחרון שנקבע]]&lt;&gt;"",D582+E582+דבד[[#This Row],[הפרש דילוג אחרון שנקבע]],"")</f>
        <v/>
      </c>
      <c r="H583" t="str">
        <f>IF(AND(דבד[[#This Row],[מחזור פעילות]]&lt;&gt;"",דבד[[#This Row],[מחזור פעילות]]&lt;4,דבד[[#This Row],[CycleNumber]]&lt;B584),IF(G584=D584,1,0),"")</f>
        <v/>
      </c>
      <c r="I583" t="str">
        <f>IF(דבד[[#This Row],[CycleNumber]]&gt;B582,IF(דבד[[#This Row],[נשמר הדילוג?]]&lt;&gt;"",דבד[[#This Row],[נשמר הדילוג?]],I582),"")</f>
        <v/>
      </c>
      <c r="J583" t="str">
        <f>IF(דבד[[#This Row],[נשמר הדילוג?]]&lt;&gt;"",1,IF(AND(J582&lt;&gt;"",דבד[[#This Row],[CycleNumber]]&gt;B582,J582&lt;&gt;4),IF(דבד[[#This Row],[f_n]]=דבד[[#This Row],[עד ועד]],1,J582+1),""))</f>
        <v/>
      </c>
      <c r="K583" t="str">
        <f>IF(AND(דבד[[#This Row],[מחזור פעילות]]=1,OR(J582="",דבד[[#This Row],[נשמר הדילוג?]]&lt;&gt;"")),1,IF(דבד[[#This Row],[מחזור פעילות]]&lt;&gt;"",K582+1,""))</f>
        <v/>
      </c>
      <c r="L583" t="str">
        <f>IF(דבד[[#This Row],[מחזור פעילות]]&lt;4,1,"")</f>
        <v/>
      </c>
      <c r="M583" t="str">
        <f>IF(AND(דבד[[#This Row],[ספירת משך וסת]]&lt;&gt;"",דבד[[#This Row],[מחזור פעילות]]&lt;4,OR(דבד[[#This Row],[CycleNumber]]&gt;B584,B584="")),דבד[[#This Row],[ספירת משך וסת]],"")</f>
        <v/>
      </c>
      <c r="N583" t="str">
        <f>IF(AND(דבד[[#This Row],[נשמר הדילוג?]]&lt;&gt;"",J582&lt;&gt;""),1,"")</f>
        <v/>
      </c>
      <c r="P583" t="str">
        <f>IF(דבד[[#This Row],[קביעת דילוג]]=1,דבד[[#This Row],[d_n]],"")</f>
        <v/>
      </c>
      <c r="Q583" t="str">
        <f>IFERROR(IF(AND(דבד[[#This Row],[CycleNumber]]&gt;3,IF(דבד[[#This Row],[d_n]]=0,"",דבד[[#This Row],[b_n]]-E582=E582-E581)),1,""),"")</f>
        <v/>
      </c>
      <c r="R583" t="str">
        <f>IF(IFERROR(LOOKUP(דבד[[#This Row],[ClientID]],קביעויות[דילוג בתוך דילוג]),FALSE)=דבד[[#This Row],[ClientID]],1,"")</f>
        <v/>
      </c>
    </row>
    <row r="584" spans="1:18" x14ac:dyDescent="0.25">
      <c r="A584" t="s">
        <v>46</v>
      </c>
      <c r="B584">
        <v>13</v>
      </c>
      <c r="C584">
        <v>27</v>
      </c>
      <c r="D584">
        <f>דבד[[#This Row],[LengthofCycle]]+1</f>
        <v>28</v>
      </c>
      <c r="E584">
        <f>IF(דבד[[#This Row],[CycleNumber]]&gt;1,דבד[[#This Row],[LengthofCycle]]-C583,"")</f>
        <v>-1</v>
      </c>
      <c r="F584">
        <f>IF(דבד[[#This Row],[CycleNumber]]&gt;2,דבד[[#This Row],[b_n]]-E583,"")</f>
        <v>-2</v>
      </c>
      <c r="G584" t="str">
        <f>IF(דבד[[#This Row],[הפרש דילוג אחרון שנקבע]]&lt;&gt;"",D583+E583+דבד[[#This Row],[הפרש דילוג אחרון שנקבע]],"")</f>
        <v/>
      </c>
      <c r="H584" t="str">
        <f>IF(AND(דבד[[#This Row],[מחזור פעילות]]&lt;&gt;"",דבד[[#This Row],[מחזור פעילות]]&lt;4,דבד[[#This Row],[CycleNumber]]&lt;B585),IF(G585=D585,1,0),"")</f>
        <v/>
      </c>
      <c r="I584" t="str">
        <f>IF(דבד[[#This Row],[CycleNumber]]&gt;B583,IF(דבד[[#This Row],[נשמר הדילוג?]]&lt;&gt;"",דבד[[#This Row],[נשמר הדילוג?]],I583),"")</f>
        <v/>
      </c>
      <c r="J584" t="str">
        <f>IF(דבד[[#This Row],[נשמר הדילוג?]]&lt;&gt;"",1,IF(AND(J583&lt;&gt;"",דבד[[#This Row],[CycleNumber]]&gt;B583,J583&lt;&gt;4),IF(דבד[[#This Row],[f_n]]=דבד[[#This Row],[עד ועד]],1,J583+1),""))</f>
        <v/>
      </c>
      <c r="K584" t="str">
        <f>IF(AND(דבד[[#This Row],[מחזור פעילות]]=1,OR(J583="",דבד[[#This Row],[נשמר הדילוג?]]&lt;&gt;"")),1,IF(דבד[[#This Row],[מחזור פעילות]]&lt;&gt;"",K583+1,""))</f>
        <v/>
      </c>
      <c r="L584" t="str">
        <f>IF(דבד[[#This Row],[מחזור פעילות]]&lt;4,1,"")</f>
        <v/>
      </c>
      <c r="M584" t="str">
        <f>IF(AND(דבד[[#This Row],[ספירת משך וסת]]&lt;&gt;"",דבד[[#This Row],[מחזור פעילות]]&lt;4,OR(דבד[[#This Row],[CycleNumber]]&gt;B585,B585="")),דבד[[#This Row],[ספירת משך וסת]],"")</f>
        <v/>
      </c>
      <c r="N584" t="str">
        <f>IF(AND(דבד[[#This Row],[נשמר הדילוג?]]&lt;&gt;"",J583&lt;&gt;""),1,"")</f>
        <v/>
      </c>
      <c r="P584" t="str">
        <f>IF(דבד[[#This Row],[קביעת דילוג]]=1,דבד[[#This Row],[d_n]],"")</f>
        <v/>
      </c>
      <c r="Q584" t="str">
        <f>IFERROR(IF(AND(דבד[[#This Row],[CycleNumber]]&gt;3,IF(דבד[[#This Row],[d_n]]=0,"",דבד[[#This Row],[b_n]]-E583=E583-E582)),1,""),"")</f>
        <v/>
      </c>
      <c r="R584" t="str">
        <f>IF(IFERROR(LOOKUP(דבד[[#This Row],[ClientID]],קביעויות[דילוג בתוך דילוג]),FALSE)=דבד[[#This Row],[ClientID]],1,"")</f>
        <v/>
      </c>
    </row>
    <row r="585" spans="1:18" x14ac:dyDescent="0.25">
      <c r="A585" t="s">
        <v>47</v>
      </c>
      <c r="B585">
        <v>1</v>
      </c>
      <c r="C585">
        <v>35</v>
      </c>
      <c r="D585">
        <f>דבד[[#This Row],[LengthofCycle]]+1</f>
        <v>36</v>
      </c>
      <c r="E585" t="str">
        <f>IF(דבד[[#This Row],[CycleNumber]]&gt;1,דבד[[#This Row],[LengthofCycle]]-C584,"")</f>
        <v/>
      </c>
      <c r="F585" t="str">
        <f>IF(דבד[[#This Row],[CycleNumber]]&gt;2,דבד[[#This Row],[b_n]]-E584,"")</f>
        <v/>
      </c>
      <c r="G585" t="str">
        <f>IF(דבד[[#This Row],[הפרש דילוג אחרון שנקבע]]&lt;&gt;"",D584+E584+דבד[[#This Row],[הפרש דילוג אחרון שנקבע]],"")</f>
        <v/>
      </c>
      <c r="H585" t="str">
        <f>IF(AND(דבד[[#This Row],[מחזור פעילות]]&lt;&gt;"",דבד[[#This Row],[מחזור פעילות]]&lt;4,דבד[[#This Row],[CycleNumber]]&lt;B586),IF(G586=D586,1,0),"")</f>
        <v/>
      </c>
      <c r="I585" t="str">
        <f>IF(דבד[[#This Row],[CycleNumber]]&gt;B584,IF(דבד[[#This Row],[נשמר הדילוג?]]&lt;&gt;"",דבד[[#This Row],[נשמר הדילוג?]],I584),"")</f>
        <v/>
      </c>
      <c r="J585" t="str">
        <f>IF(דבד[[#This Row],[נשמר הדילוג?]]&lt;&gt;"",1,IF(AND(J584&lt;&gt;"",דבד[[#This Row],[CycleNumber]]&gt;B584,J584&lt;&gt;4),IF(דבד[[#This Row],[f_n]]=דבד[[#This Row],[עד ועד]],1,J584+1),""))</f>
        <v/>
      </c>
      <c r="K585" t="str">
        <f>IF(AND(דבד[[#This Row],[מחזור פעילות]]=1,OR(J584="",דבד[[#This Row],[נשמר הדילוג?]]&lt;&gt;"")),1,IF(דבד[[#This Row],[מחזור פעילות]]&lt;&gt;"",K584+1,""))</f>
        <v/>
      </c>
      <c r="L585" t="str">
        <f>IF(דבד[[#This Row],[מחזור פעילות]]&lt;4,1,"")</f>
        <v/>
      </c>
      <c r="M585" t="str">
        <f>IF(AND(דבד[[#This Row],[ספירת משך וסת]]&lt;&gt;"",דבד[[#This Row],[מחזור פעילות]]&lt;4,OR(דבד[[#This Row],[CycleNumber]]&gt;B586,B586="")),דבד[[#This Row],[ספירת משך וסת]],"")</f>
        <v/>
      </c>
      <c r="N585" t="str">
        <f>IF(AND(דבד[[#This Row],[נשמר הדילוג?]]&lt;&gt;"",J584&lt;&gt;""),1,"")</f>
        <v/>
      </c>
      <c r="P585" t="str">
        <f>IF(דבד[[#This Row],[קביעת דילוג]]=1,דבד[[#This Row],[d_n]],"")</f>
        <v/>
      </c>
      <c r="Q585" t="str">
        <f>IFERROR(IF(AND(דבד[[#This Row],[CycleNumber]]&gt;3,IF(דבד[[#This Row],[d_n]]=0,"",דבד[[#This Row],[b_n]]-E584=E584-E583)),1,""),"")</f>
        <v/>
      </c>
      <c r="R585" t="str">
        <f>IF(IFERROR(LOOKUP(דבד[[#This Row],[ClientID]],קביעויות[דילוג בתוך דילוג]),FALSE)=דבד[[#This Row],[ClientID]],1,"")</f>
        <v/>
      </c>
    </row>
    <row r="586" spans="1:18" x14ac:dyDescent="0.25">
      <c r="A586" t="s">
        <v>47</v>
      </c>
      <c r="B586">
        <v>2</v>
      </c>
      <c r="C586">
        <v>33</v>
      </c>
      <c r="D586">
        <f>דבד[[#This Row],[LengthofCycle]]+1</f>
        <v>34</v>
      </c>
      <c r="E586">
        <f>IF(דבד[[#This Row],[CycleNumber]]&gt;1,דבד[[#This Row],[LengthofCycle]]-C585,"")</f>
        <v>-2</v>
      </c>
      <c r="F586" t="str">
        <f>IF(דבד[[#This Row],[CycleNumber]]&gt;2,דבד[[#This Row],[b_n]]-E585,"")</f>
        <v/>
      </c>
      <c r="G586" t="str">
        <f>IF(דבד[[#This Row],[הפרש דילוג אחרון שנקבע]]&lt;&gt;"",D585+E585+דבד[[#This Row],[הפרש דילוג אחרון שנקבע]],"")</f>
        <v/>
      </c>
      <c r="H586" t="str">
        <f>IF(AND(דבד[[#This Row],[מחזור פעילות]]&lt;&gt;"",דבד[[#This Row],[מחזור פעילות]]&lt;4,דבד[[#This Row],[CycleNumber]]&lt;B587),IF(G587=D587,1,0),"")</f>
        <v/>
      </c>
      <c r="I586" t="str">
        <f>IF(דבד[[#This Row],[CycleNumber]]&gt;B585,IF(דבד[[#This Row],[נשמר הדילוג?]]&lt;&gt;"",דבד[[#This Row],[נשמר הדילוג?]],I585),"")</f>
        <v/>
      </c>
      <c r="J586" t="str">
        <f>IF(דבד[[#This Row],[נשמר הדילוג?]]&lt;&gt;"",1,IF(AND(J585&lt;&gt;"",דבד[[#This Row],[CycleNumber]]&gt;B585,J585&lt;&gt;4),IF(דבד[[#This Row],[f_n]]=דבד[[#This Row],[עד ועד]],1,J585+1),""))</f>
        <v/>
      </c>
      <c r="K586" t="str">
        <f>IF(AND(דבד[[#This Row],[מחזור פעילות]]=1,OR(J585="",דבד[[#This Row],[נשמר הדילוג?]]&lt;&gt;"")),1,IF(דבד[[#This Row],[מחזור פעילות]]&lt;&gt;"",K585+1,""))</f>
        <v/>
      </c>
      <c r="L586" t="str">
        <f>IF(דבד[[#This Row],[מחזור פעילות]]&lt;4,1,"")</f>
        <v/>
      </c>
      <c r="M586" t="str">
        <f>IF(AND(דבד[[#This Row],[ספירת משך וסת]]&lt;&gt;"",דבד[[#This Row],[מחזור פעילות]]&lt;4,OR(דבד[[#This Row],[CycleNumber]]&gt;B587,B587="")),דבד[[#This Row],[ספירת משך וסת]],"")</f>
        <v/>
      </c>
      <c r="N586" t="str">
        <f>IF(AND(דבד[[#This Row],[נשמר הדילוג?]]&lt;&gt;"",J585&lt;&gt;""),1,"")</f>
        <v/>
      </c>
      <c r="P586" t="str">
        <f>IF(דבד[[#This Row],[קביעת דילוג]]=1,דבד[[#This Row],[d_n]],"")</f>
        <v/>
      </c>
      <c r="Q586" t="str">
        <f>IFERROR(IF(AND(דבד[[#This Row],[CycleNumber]]&gt;3,IF(דבד[[#This Row],[d_n]]=0,"",דבד[[#This Row],[b_n]]-E585=E585-E584)),1,""),"")</f>
        <v/>
      </c>
      <c r="R586" t="str">
        <f>IF(IFERROR(LOOKUP(דבד[[#This Row],[ClientID]],קביעויות[דילוג בתוך דילוג]),FALSE)=דבד[[#This Row],[ClientID]],1,"")</f>
        <v/>
      </c>
    </row>
    <row r="587" spans="1:18" x14ac:dyDescent="0.25">
      <c r="A587" t="s">
        <v>47</v>
      </c>
      <c r="B587">
        <v>3</v>
      </c>
      <c r="C587">
        <v>43</v>
      </c>
      <c r="D587">
        <f>דבד[[#This Row],[LengthofCycle]]+1</f>
        <v>44</v>
      </c>
      <c r="E587">
        <f>IF(דבד[[#This Row],[CycleNumber]]&gt;1,דבד[[#This Row],[LengthofCycle]]-C586,"")</f>
        <v>10</v>
      </c>
      <c r="F587">
        <f>IF(דבד[[#This Row],[CycleNumber]]&gt;2,דבד[[#This Row],[b_n]]-E586,"")</f>
        <v>12</v>
      </c>
      <c r="G587" t="str">
        <f>IF(דבד[[#This Row],[הפרש דילוג אחרון שנקבע]]&lt;&gt;"",D586+E586+דבד[[#This Row],[הפרש דילוג אחרון שנקבע]],"")</f>
        <v/>
      </c>
      <c r="H587" t="str">
        <f>IF(AND(דבד[[#This Row],[מחזור פעילות]]&lt;&gt;"",דבד[[#This Row],[מחזור פעילות]]&lt;4,דבד[[#This Row],[CycleNumber]]&lt;B588),IF(G588=D588,1,0),"")</f>
        <v/>
      </c>
      <c r="I587" t="str">
        <f>IF(דבד[[#This Row],[CycleNumber]]&gt;B586,IF(דבד[[#This Row],[נשמר הדילוג?]]&lt;&gt;"",דבד[[#This Row],[נשמר הדילוג?]],I586),"")</f>
        <v/>
      </c>
      <c r="J587" t="str">
        <f>IF(דבד[[#This Row],[נשמר הדילוג?]]&lt;&gt;"",1,IF(AND(J586&lt;&gt;"",דבד[[#This Row],[CycleNumber]]&gt;B586,J586&lt;&gt;4),IF(דבד[[#This Row],[f_n]]=דבד[[#This Row],[עד ועד]],1,J586+1),""))</f>
        <v/>
      </c>
      <c r="K587" t="str">
        <f>IF(AND(דבד[[#This Row],[מחזור פעילות]]=1,OR(J586="",דבד[[#This Row],[נשמר הדילוג?]]&lt;&gt;"")),1,IF(דבד[[#This Row],[מחזור פעילות]]&lt;&gt;"",K586+1,""))</f>
        <v/>
      </c>
      <c r="L587" t="str">
        <f>IF(דבד[[#This Row],[מחזור פעילות]]&lt;4,1,"")</f>
        <v/>
      </c>
      <c r="M587" t="str">
        <f>IF(AND(דבד[[#This Row],[ספירת משך וסת]]&lt;&gt;"",דבד[[#This Row],[מחזור פעילות]]&lt;4,OR(דבד[[#This Row],[CycleNumber]]&gt;B588,B588="")),דבד[[#This Row],[ספירת משך וסת]],"")</f>
        <v/>
      </c>
      <c r="N587" t="str">
        <f>IF(AND(דבד[[#This Row],[נשמר הדילוג?]]&lt;&gt;"",J586&lt;&gt;""),1,"")</f>
        <v/>
      </c>
      <c r="P587" t="str">
        <f>IF(דבד[[#This Row],[קביעת דילוג]]=1,דבד[[#This Row],[d_n]],"")</f>
        <v/>
      </c>
      <c r="Q587" t="str">
        <f>IFERROR(IF(AND(דבד[[#This Row],[CycleNumber]]&gt;3,IF(דבד[[#This Row],[d_n]]=0,"",דבד[[#This Row],[b_n]]-E586=E586-E585)),1,""),"")</f>
        <v/>
      </c>
      <c r="R587" t="str">
        <f>IF(IFERROR(LOOKUP(דבד[[#This Row],[ClientID]],קביעויות[דילוג בתוך דילוג]),FALSE)=דבד[[#This Row],[ClientID]],1,"")</f>
        <v/>
      </c>
    </row>
    <row r="588" spans="1:18" x14ac:dyDescent="0.25">
      <c r="A588" t="s">
        <v>47</v>
      </c>
      <c r="B588">
        <v>4</v>
      </c>
      <c r="C588">
        <v>38</v>
      </c>
      <c r="D588">
        <f>דבד[[#This Row],[LengthofCycle]]+1</f>
        <v>39</v>
      </c>
      <c r="E588">
        <f>IF(דבד[[#This Row],[CycleNumber]]&gt;1,דבד[[#This Row],[LengthofCycle]]-C587,"")</f>
        <v>-5</v>
      </c>
      <c r="F588">
        <f>IF(דבד[[#This Row],[CycleNumber]]&gt;2,דבד[[#This Row],[b_n]]-E587,"")</f>
        <v>-15</v>
      </c>
      <c r="G588" t="str">
        <f>IF(דבד[[#This Row],[הפרש דילוג אחרון שנקבע]]&lt;&gt;"",D587+E587+דבד[[#This Row],[הפרש דילוג אחרון שנקבע]],"")</f>
        <v/>
      </c>
      <c r="H588" t="str">
        <f>IF(AND(דבד[[#This Row],[מחזור פעילות]]&lt;&gt;"",דבד[[#This Row],[מחזור פעילות]]&lt;4,דבד[[#This Row],[CycleNumber]]&lt;B589),IF(G589=D589,1,0),"")</f>
        <v/>
      </c>
      <c r="I588" t="str">
        <f>IF(דבד[[#This Row],[CycleNumber]]&gt;B587,IF(דבד[[#This Row],[נשמר הדילוג?]]&lt;&gt;"",דבד[[#This Row],[נשמר הדילוג?]],I587),"")</f>
        <v/>
      </c>
      <c r="J588" t="str">
        <f>IF(דבד[[#This Row],[נשמר הדילוג?]]&lt;&gt;"",1,IF(AND(J587&lt;&gt;"",דבד[[#This Row],[CycleNumber]]&gt;B587,J587&lt;&gt;4),IF(דבד[[#This Row],[f_n]]=דבד[[#This Row],[עד ועד]],1,J587+1),""))</f>
        <v/>
      </c>
      <c r="K588" t="str">
        <f>IF(AND(דבד[[#This Row],[מחזור פעילות]]=1,OR(J587="",דבד[[#This Row],[נשמר הדילוג?]]&lt;&gt;"")),1,IF(דבד[[#This Row],[מחזור פעילות]]&lt;&gt;"",K587+1,""))</f>
        <v/>
      </c>
      <c r="L588" t="str">
        <f>IF(דבד[[#This Row],[מחזור פעילות]]&lt;4,1,"")</f>
        <v/>
      </c>
      <c r="M588" t="str">
        <f>IF(AND(דבד[[#This Row],[ספירת משך וסת]]&lt;&gt;"",דבד[[#This Row],[מחזור פעילות]]&lt;4,OR(דבד[[#This Row],[CycleNumber]]&gt;B589,B589="")),דבד[[#This Row],[ספירת משך וסת]],"")</f>
        <v/>
      </c>
      <c r="N588" t="str">
        <f>IF(AND(דבד[[#This Row],[נשמר הדילוג?]]&lt;&gt;"",J587&lt;&gt;""),1,"")</f>
        <v/>
      </c>
      <c r="P588" t="str">
        <f>IF(דבד[[#This Row],[קביעת דילוג]]=1,דבד[[#This Row],[d_n]],"")</f>
        <v/>
      </c>
      <c r="Q588" t="str">
        <f>IFERROR(IF(AND(דבד[[#This Row],[CycleNumber]]&gt;3,IF(דבד[[#This Row],[d_n]]=0,"",דבד[[#This Row],[b_n]]-E587=E587-E586)),1,""),"")</f>
        <v/>
      </c>
      <c r="R588" t="str">
        <f>IF(IFERROR(LOOKUP(דבד[[#This Row],[ClientID]],קביעויות[דילוג בתוך דילוג]),FALSE)=דבד[[#This Row],[ClientID]],1,"")</f>
        <v/>
      </c>
    </row>
    <row r="589" spans="1:18" x14ac:dyDescent="0.25">
      <c r="A589" t="s">
        <v>47</v>
      </c>
      <c r="B589">
        <v>5</v>
      </c>
      <c r="C589">
        <v>40</v>
      </c>
      <c r="D589">
        <f>דבד[[#This Row],[LengthofCycle]]+1</f>
        <v>41</v>
      </c>
      <c r="E589">
        <f>IF(דבד[[#This Row],[CycleNumber]]&gt;1,דבד[[#This Row],[LengthofCycle]]-C588,"")</f>
        <v>2</v>
      </c>
      <c r="F589">
        <f>IF(דבד[[#This Row],[CycleNumber]]&gt;2,דבד[[#This Row],[b_n]]-E588,"")</f>
        <v>7</v>
      </c>
      <c r="G589" t="str">
        <f>IF(דבד[[#This Row],[הפרש דילוג אחרון שנקבע]]&lt;&gt;"",D588+E588+דבד[[#This Row],[הפרש דילוג אחרון שנקבע]],"")</f>
        <v/>
      </c>
      <c r="H589" t="str">
        <f>IF(AND(דבד[[#This Row],[מחזור פעילות]]&lt;&gt;"",דבד[[#This Row],[מחזור פעילות]]&lt;4,דבד[[#This Row],[CycleNumber]]&lt;B590),IF(G590=D590,1,0),"")</f>
        <v/>
      </c>
      <c r="I589" t="str">
        <f>IF(דבד[[#This Row],[CycleNumber]]&gt;B588,IF(דבד[[#This Row],[נשמר הדילוג?]]&lt;&gt;"",דבד[[#This Row],[נשמר הדילוג?]],I588),"")</f>
        <v/>
      </c>
      <c r="J589" t="str">
        <f>IF(דבד[[#This Row],[נשמר הדילוג?]]&lt;&gt;"",1,IF(AND(J588&lt;&gt;"",דבד[[#This Row],[CycleNumber]]&gt;B588,J588&lt;&gt;4),IF(דבד[[#This Row],[f_n]]=דבד[[#This Row],[עד ועד]],1,J588+1),""))</f>
        <v/>
      </c>
      <c r="K589" t="str">
        <f>IF(AND(דבד[[#This Row],[מחזור פעילות]]=1,OR(J588="",דבד[[#This Row],[נשמר הדילוג?]]&lt;&gt;"")),1,IF(דבד[[#This Row],[מחזור פעילות]]&lt;&gt;"",K588+1,""))</f>
        <v/>
      </c>
      <c r="L589" t="str">
        <f>IF(דבד[[#This Row],[מחזור פעילות]]&lt;4,1,"")</f>
        <v/>
      </c>
      <c r="M589" t="str">
        <f>IF(AND(דבד[[#This Row],[ספירת משך וסת]]&lt;&gt;"",דבד[[#This Row],[מחזור פעילות]]&lt;4,OR(דבד[[#This Row],[CycleNumber]]&gt;B590,B590="")),דבד[[#This Row],[ספירת משך וסת]],"")</f>
        <v/>
      </c>
      <c r="N589" t="str">
        <f>IF(AND(דבד[[#This Row],[נשמר הדילוג?]]&lt;&gt;"",J588&lt;&gt;""),1,"")</f>
        <v/>
      </c>
      <c r="P589" t="str">
        <f>IF(דבד[[#This Row],[קביעת דילוג]]=1,דבד[[#This Row],[d_n]],"")</f>
        <v/>
      </c>
      <c r="Q589" t="str">
        <f>IFERROR(IF(AND(דבד[[#This Row],[CycleNumber]]&gt;3,IF(דבד[[#This Row],[d_n]]=0,"",דבד[[#This Row],[b_n]]-E588=E588-E587)),1,""),"")</f>
        <v/>
      </c>
      <c r="R589" t="str">
        <f>IF(IFERROR(LOOKUP(דבד[[#This Row],[ClientID]],קביעויות[דילוג בתוך דילוג]),FALSE)=דבד[[#This Row],[ClientID]],1,"")</f>
        <v/>
      </c>
    </row>
    <row r="590" spans="1:18" x14ac:dyDescent="0.25">
      <c r="A590" t="s">
        <v>47</v>
      </c>
      <c r="B590">
        <v>6</v>
      </c>
      <c r="C590">
        <v>31</v>
      </c>
      <c r="D590">
        <f>דבד[[#This Row],[LengthofCycle]]+1</f>
        <v>32</v>
      </c>
      <c r="E590">
        <f>IF(דבד[[#This Row],[CycleNumber]]&gt;1,דבד[[#This Row],[LengthofCycle]]-C589,"")</f>
        <v>-9</v>
      </c>
      <c r="F590">
        <f>IF(דבד[[#This Row],[CycleNumber]]&gt;2,דבד[[#This Row],[b_n]]-E589,"")</f>
        <v>-11</v>
      </c>
      <c r="G590" t="str">
        <f>IF(דבד[[#This Row],[הפרש דילוג אחרון שנקבע]]&lt;&gt;"",D589+E589+דבד[[#This Row],[הפרש דילוג אחרון שנקבע]],"")</f>
        <v/>
      </c>
      <c r="H590" t="str">
        <f>IF(AND(דבד[[#This Row],[מחזור פעילות]]&lt;&gt;"",דבד[[#This Row],[מחזור פעילות]]&lt;4,דבד[[#This Row],[CycleNumber]]&lt;B591),IF(G591=D591,1,0),"")</f>
        <v/>
      </c>
      <c r="I590" t="str">
        <f>IF(דבד[[#This Row],[CycleNumber]]&gt;B589,IF(דבד[[#This Row],[נשמר הדילוג?]]&lt;&gt;"",דבד[[#This Row],[נשמר הדילוג?]],I589),"")</f>
        <v/>
      </c>
      <c r="J590" t="str">
        <f>IF(דבד[[#This Row],[נשמר הדילוג?]]&lt;&gt;"",1,IF(AND(J589&lt;&gt;"",דבד[[#This Row],[CycleNumber]]&gt;B589,J589&lt;&gt;4),IF(דבד[[#This Row],[f_n]]=דבד[[#This Row],[עד ועד]],1,J589+1),""))</f>
        <v/>
      </c>
      <c r="K590" t="str">
        <f>IF(AND(דבד[[#This Row],[מחזור פעילות]]=1,OR(J589="",דבד[[#This Row],[נשמר הדילוג?]]&lt;&gt;"")),1,IF(דבד[[#This Row],[מחזור פעילות]]&lt;&gt;"",K589+1,""))</f>
        <v/>
      </c>
      <c r="L590" t="str">
        <f>IF(דבד[[#This Row],[מחזור פעילות]]&lt;4,1,"")</f>
        <v/>
      </c>
      <c r="M590" t="str">
        <f>IF(AND(דבד[[#This Row],[ספירת משך וסת]]&lt;&gt;"",דבד[[#This Row],[מחזור פעילות]]&lt;4,OR(דבד[[#This Row],[CycleNumber]]&gt;B591,B591="")),דבד[[#This Row],[ספירת משך וסת]],"")</f>
        <v/>
      </c>
      <c r="N590" t="str">
        <f>IF(AND(דבד[[#This Row],[נשמר הדילוג?]]&lt;&gt;"",J589&lt;&gt;""),1,"")</f>
        <v/>
      </c>
      <c r="P590" t="str">
        <f>IF(דבד[[#This Row],[קביעת דילוג]]=1,דבד[[#This Row],[d_n]],"")</f>
        <v/>
      </c>
      <c r="Q590" t="str">
        <f>IFERROR(IF(AND(דבד[[#This Row],[CycleNumber]]&gt;3,IF(דבד[[#This Row],[d_n]]=0,"",דבד[[#This Row],[b_n]]-E589=E589-E588)),1,""),"")</f>
        <v/>
      </c>
      <c r="R590" t="str">
        <f>IF(IFERROR(LOOKUP(דבד[[#This Row],[ClientID]],קביעויות[דילוג בתוך דילוג]),FALSE)=דבד[[#This Row],[ClientID]],1,"")</f>
        <v/>
      </c>
    </row>
    <row r="591" spans="1:18" x14ac:dyDescent="0.25">
      <c r="A591" t="s">
        <v>47</v>
      </c>
      <c r="B591">
        <v>7</v>
      </c>
      <c r="C591">
        <v>45</v>
      </c>
      <c r="D591">
        <f>דבד[[#This Row],[LengthofCycle]]+1</f>
        <v>46</v>
      </c>
      <c r="E591">
        <f>IF(דבד[[#This Row],[CycleNumber]]&gt;1,דבד[[#This Row],[LengthofCycle]]-C590,"")</f>
        <v>14</v>
      </c>
      <c r="F591">
        <f>IF(דבד[[#This Row],[CycleNumber]]&gt;2,דבד[[#This Row],[b_n]]-E590,"")</f>
        <v>23</v>
      </c>
      <c r="G591" t="str">
        <f>IF(דבד[[#This Row],[הפרש דילוג אחרון שנקבע]]&lt;&gt;"",D590+E590+דבד[[#This Row],[הפרש דילוג אחרון שנקבע]],"")</f>
        <v/>
      </c>
      <c r="H591" t="str">
        <f>IF(AND(דבד[[#This Row],[מחזור פעילות]]&lt;&gt;"",דבד[[#This Row],[מחזור פעילות]]&lt;4,דבד[[#This Row],[CycleNumber]]&lt;B592),IF(G592=D592,1,0),"")</f>
        <v/>
      </c>
      <c r="I591" t="str">
        <f>IF(דבד[[#This Row],[CycleNumber]]&gt;B590,IF(דבד[[#This Row],[נשמר הדילוג?]]&lt;&gt;"",דבד[[#This Row],[נשמר הדילוג?]],I590),"")</f>
        <v/>
      </c>
      <c r="J591" t="str">
        <f>IF(דבד[[#This Row],[נשמר הדילוג?]]&lt;&gt;"",1,IF(AND(J590&lt;&gt;"",דבד[[#This Row],[CycleNumber]]&gt;B590,J590&lt;&gt;4),IF(דבד[[#This Row],[f_n]]=דבד[[#This Row],[עד ועד]],1,J590+1),""))</f>
        <v/>
      </c>
      <c r="K591" t="str">
        <f>IF(AND(דבד[[#This Row],[מחזור פעילות]]=1,OR(J590="",דבד[[#This Row],[נשמר הדילוג?]]&lt;&gt;"")),1,IF(דבד[[#This Row],[מחזור פעילות]]&lt;&gt;"",K590+1,""))</f>
        <v/>
      </c>
      <c r="L591" t="str">
        <f>IF(דבד[[#This Row],[מחזור פעילות]]&lt;4,1,"")</f>
        <v/>
      </c>
      <c r="M591" t="str">
        <f>IF(AND(דבד[[#This Row],[ספירת משך וסת]]&lt;&gt;"",דבד[[#This Row],[מחזור פעילות]]&lt;4,OR(דבד[[#This Row],[CycleNumber]]&gt;B592,B592="")),דבד[[#This Row],[ספירת משך וסת]],"")</f>
        <v/>
      </c>
      <c r="N591" t="str">
        <f>IF(AND(דבד[[#This Row],[נשמר הדילוג?]]&lt;&gt;"",J590&lt;&gt;""),1,"")</f>
        <v/>
      </c>
      <c r="P591" t="str">
        <f>IF(דבד[[#This Row],[קביעת דילוג]]=1,דבד[[#This Row],[d_n]],"")</f>
        <v/>
      </c>
      <c r="Q591" t="str">
        <f>IFERROR(IF(AND(דבד[[#This Row],[CycleNumber]]&gt;3,IF(דבד[[#This Row],[d_n]]=0,"",דבד[[#This Row],[b_n]]-E590=E590-E589)),1,""),"")</f>
        <v/>
      </c>
      <c r="R591" t="str">
        <f>IF(IFERROR(LOOKUP(דבד[[#This Row],[ClientID]],קביעויות[דילוג בתוך דילוג]),FALSE)=דבד[[#This Row],[ClientID]],1,"")</f>
        <v/>
      </c>
    </row>
    <row r="592" spans="1:18" x14ac:dyDescent="0.25">
      <c r="A592" t="s">
        <v>47</v>
      </c>
      <c r="B592">
        <v>8</v>
      </c>
      <c r="C592">
        <v>35</v>
      </c>
      <c r="D592">
        <f>דבד[[#This Row],[LengthofCycle]]+1</f>
        <v>36</v>
      </c>
      <c r="E592">
        <f>IF(דבד[[#This Row],[CycleNumber]]&gt;1,דבד[[#This Row],[LengthofCycle]]-C591,"")</f>
        <v>-10</v>
      </c>
      <c r="F592">
        <f>IF(דבד[[#This Row],[CycleNumber]]&gt;2,דבד[[#This Row],[b_n]]-E591,"")</f>
        <v>-24</v>
      </c>
      <c r="G592" t="str">
        <f>IF(דבד[[#This Row],[הפרש דילוג אחרון שנקבע]]&lt;&gt;"",D591+E591+דבד[[#This Row],[הפרש דילוג אחרון שנקבע]],"")</f>
        <v/>
      </c>
      <c r="H592" t="str">
        <f>IF(AND(דבד[[#This Row],[מחזור פעילות]]&lt;&gt;"",דבד[[#This Row],[מחזור פעילות]]&lt;4,דבד[[#This Row],[CycleNumber]]&lt;B593),IF(G593=D593,1,0),"")</f>
        <v/>
      </c>
      <c r="I592" t="str">
        <f>IF(דבד[[#This Row],[CycleNumber]]&gt;B591,IF(דבד[[#This Row],[נשמר הדילוג?]]&lt;&gt;"",דבד[[#This Row],[נשמר הדילוג?]],I591),"")</f>
        <v/>
      </c>
      <c r="J592" t="str">
        <f>IF(דבד[[#This Row],[נשמר הדילוג?]]&lt;&gt;"",1,IF(AND(J591&lt;&gt;"",דבד[[#This Row],[CycleNumber]]&gt;B591,J591&lt;&gt;4),IF(דבד[[#This Row],[f_n]]=דבד[[#This Row],[עד ועד]],1,J591+1),""))</f>
        <v/>
      </c>
      <c r="K592" t="str">
        <f>IF(AND(דבד[[#This Row],[מחזור פעילות]]=1,OR(J591="",דבד[[#This Row],[נשמר הדילוג?]]&lt;&gt;"")),1,IF(דבד[[#This Row],[מחזור פעילות]]&lt;&gt;"",K591+1,""))</f>
        <v/>
      </c>
      <c r="L592" t="str">
        <f>IF(דבד[[#This Row],[מחזור פעילות]]&lt;4,1,"")</f>
        <v/>
      </c>
      <c r="M592" t="str">
        <f>IF(AND(דבד[[#This Row],[ספירת משך וסת]]&lt;&gt;"",דבד[[#This Row],[מחזור פעילות]]&lt;4,OR(דבד[[#This Row],[CycleNumber]]&gt;B593,B593="")),דבד[[#This Row],[ספירת משך וסת]],"")</f>
        <v/>
      </c>
      <c r="N592" t="str">
        <f>IF(AND(דבד[[#This Row],[נשמר הדילוג?]]&lt;&gt;"",J591&lt;&gt;""),1,"")</f>
        <v/>
      </c>
      <c r="P592" t="str">
        <f>IF(דבד[[#This Row],[קביעת דילוג]]=1,דבד[[#This Row],[d_n]],"")</f>
        <v/>
      </c>
      <c r="Q592" t="str">
        <f>IFERROR(IF(AND(דבד[[#This Row],[CycleNumber]]&gt;3,IF(דבד[[#This Row],[d_n]]=0,"",דבד[[#This Row],[b_n]]-E591=E591-E590)),1,""),"")</f>
        <v/>
      </c>
      <c r="R592" t="str">
        <f>IF(IFERROR(LOOKUP(דבד[[#This Row],[ClientID]],קביעויות[דילוג בתוך דילוג]),FALSE)=דבד[[#This Row],[ClientID]],1,"")</f>
        <v/>
      </c>
    </row>
    <row r="593" spans="1:18" x14ac:dyDescent="0.25">
      <c r="A593" t="s">
        <v>47</v>
      </c>
      <c r="B593">
        <v>9</v>
      </c>
      <c r="C593">
        <v>40</v>
      </c>
      <c r="D593">
        <f>דבד[[#This Row],[LengthofCycle]]+1</f>
        <v>41</v>
      </c>
      <c r="E593">
        <f>IF(דבד[[#This Row],[CycleNumber]]&gt;1,דבד[[#This Row],[LengthofCycle]]-C592,"")</f>
        <v>5</v>
      </c>
      <c r="F593">
        <f>IF(דבד[[#This Row],[CycleNumber]]&gt;2,דבד[[#This Row],[b_n]]-E592,"")</f>
        <v>15</v>
      </c>
      <c r="G593" t="str">
        <f>IF(דבד[[#This Row],[הפרש דילוג אחרון שנקבע]]&lt;&gt;"",D592+E592+דבד[[#This Row],[הפרש דילוג אחרון שנקבע]],"")</f>
        <v/>
      </c>
      <c r="H593" t="str">
        <f>IF(AND(דבד[[#This Row],[מחזור פעילות]]&lt;&gt;"",דבד[[#This Row],[מחזור פעילות]]&lt;4,דבד[[#This Row],[CycleNumber]]&lt;B594),IF(G594=D594,1,0),"")</f>
        <v/>
      </c>
      <c r="I593" t="str">
        <f>IF(דבד[[#This Row],[CycleNumber]]&gt;B592,IF(דבד[[#This Row],[נשמר הדילוג?]]&lt;&gt;"",דבד[[#This Row],[נשמר הדילוג?]],I592),"")</f>
        <v/>
      </c>
      <c r="J593" t="str">
        <f>IF(דבד[[#This Row],[נשמר הדילוג?]]&lt;&gt;"",1,IF(AND(J592&lt;&gt;"",דבד[[#This Row],[CycleNumber]]&gt;B592,J592&lt;&gt;4),IF(דבד[[#This Row],[f_n]]=דבד[[#This Row],[עד ועד]],1,J592+1),""))</f>
        <v/>
      </c>
      <c r="K593" t="str">
        <f>IF(AND(דבד[[#This Row],[מחזור פעילות]]=1,OR(J592="",דבד[[#This Row],[נשמר הדילוג?]]&lt;&gt;"")),1,IF(דבד[[#This Row],[מחזור פעילות]]&lt;&gt;"",K592+1,""))</f>
        <v/>
      </c>
      <c r="L593" t="str">
        <f>IF(דבד[[#This Row],[מחזור פעילות]]&lt;4,1,"")</f>
        <v/>
      </c>
      <c r="M593" t="str">
        <f>IF(AND(דבד[[#This Row],[ספירת משך וסת]]&lt;&gt;"",דבד[[#This Row],[מחזור פעילות]]&lt;4,OR(דבד[[#This Row],[CycleNumber]]&gt;B594,B594="")),דבד[[#This Row],[ספירת משך וסת]],"")</f>
        <v/>
      </c>
      <c r="N593" t="str">
        <f>IF(AND(דבד[[#This Row],[נשמר הדילוג?]]&lt;&gt;"",J592&lt;&gt;""),1,"")</f>
        <v/>
      </c>
      <c r="P593" t="str">
        <f>IF(דבד[[#This Row],[קביעת דילוג]]=1,דבד[[#This Row],[d_n]],"")</f>
        <v/>
      </c>
      <c r="Q593" t="str">
        <f>IFERROR(IF(AND(דבד[[#This Row],[CycleNumber]]&gt;3,IF(דבד[[#This Row],[d_n]]=0,"",דבד[[#This Row],[b_n]]-E592=E592-E591)),1,""),"")</f>
        <v/>
      </c>
      <c r="R593" t="str">
        <f>IF(IFERROR(LOOKUP(דבד[[#This Row],[ClientID]],קביעויות[דילוג בתוך דילוג]),FALSE)=דבד[[#This Row],[ClientID]],1,"")</f>
        <v/>
      </c>
    </row>
    <row r="594" spans="1:18" x14ac:dyDescent="0.25">
      <c r="A594" t="s">
        <v>47</v>
      </c>
      <c r="B594">
        <v>10</v>
      </c>
      <c r="C594">
        <v>33</v>
      </c>
      <c r="D594">
        <f>דבד[[#This Row],[LengthofCycle]]+1</f>
        <v>34</v>
      </c>
      <c r="E594">
        <f>IF(דבד[[#This Row],[CycleNumber]]&gt;1,דבד[[#This Row],[LengthofCycle]]-C593,"")</f>
        <v>-7</v>
      </c>
      <c r="F594">
        <f>IF(דבד[[#This Row],[CycleNumber]]&gt;2,דבד[[#This Row],[b_n]]-E593,"")</f>
        <v>-12</v>
      </c>
      <c r="G594" t="str">
        <f>IF(דבד[[#This Row],[הפרש דילוג אחרון שנקבע]]&lt;&gt;"",D593+E593+דבד[[#This Row],[הפרש דילוג אחרון שנקבע]],"")</f>
        <v/>
      </c>
      <c r="H594" t="str">
        <f>IF(AND(דבד[[#This Row],[מחזור פעילות]]&lt;&gt;"",דבד[[#This Row],[מחזור פעילות]]&lt;4,דבד[[#This Row],[CycleNumber]]&lt;B595),IF(G595=D595,1,0),"")</f>
        <v/>
      </c>
      <c r="I594" t="str">
        <f>IF(דבד[[#This Row],[CycleNumber]]&gt;B593,IF(דבד[[#This Row],[נשמר הדילוג?]]&lt;&gt;"",דבד[[#This Row],[נשמר הדילוג?]],I593),"")</f>
        <v/>
      </c>
      <c r="J594" t="str">
        <f>IF(דבד[[#This Row],[נשמר הדילוג?]]&lt;&gt;"",1,IF(AND(J593&lt;&gt;"",דבד[[#This Row],[CycleNumber]]&gt;B593,J593&lt;&gt;4),IF(דבד[[#This Row],[f_n]]=דבד[[#This Row],[עד ועד]],1,J593+1),""))</f>
        <v/>
      </c>
      <c r="K594" t="str">
        <f>IF(AND(דבד[[#This Row],[מחזור פעילות]]=1,OR(J593="",דבד[[#This Row],[נשמר הדילוג?]]&lt;&gt;"")),1,IF(דבד[[#This Row],[מחזור פעילות]]&lt;&gt;"",K593+1,""))</f>
        <v/>
      </c>
      <c r="L594" t="str">
        <f>IF(דבד[[#This Row],[מחזור פעילות]]&lt;4,1,"")</f>
        <v/>
      </c>
      <c r="M594" t="str">
        <f>IF(AND(דבד[[#This Row],[ספירת משך וסת]]&lt;&gt;"",דבד[[#This Row],[מחזור פעילות]]&lt;4,OR(דבד[[#This Row],[CycleNumber]]&gt;B595,B595="")),דבד[[#This Row],[ספירת משך וסת]],"")</f>
        <v/>
      </c>
      <c r="N594" t="str">
        <f>IF(AND(דבד[[#This Row],[נשמר הדילוג?]]&lt;&gt;"",J593&lt;&gt;""),1,"")</f>
        <v/>
      </c>
      <c r="P594" t="str">
        <f>IF(דבד[[#This Row],[קביעת דילוג]]=1,דבד[[#This Row],[d_n]],"")</f>
        <v/>
      </c>
      <c r="Q594" t="str">
        <f>IFERROR(IF(AND(דבד[[#This Row],[CycleNumber]]&gt;3,IF(דבד[[#This Row],[d_n]]=0,"",דבד[[#This Row],[b_n]]-E593=E593-E592)),1,""),"")</f>
        <v/>
      </c>
      <c r="R594" t="str">
        <f>IF(IFERROR(LOOKUP(דבד[[#This Row],[ClientID]],קביעויות[דילוג בתוך דילוג]),FALSE)=דבד[[#This Row],[ClientID]],1,"")</f>
        <v/>
      </c>
    </row>
    <row r="595" spans="1:18" x14ac:dyDescent="0.25">
      <c r="A595" t="s">
        <v>47</v>
      </c>
      <c r="B595">
        <v>11</v>
      </c>
      <c r="C595">
        <v>54</v>
      </c>
      <c r="D595">
        <f>דבד[[#This Row],[LengthofCycle]]+1</f>
        <v>55</v>
      </c>
      <c r="E595">
        <f>IF(דבד[[#This Row],[CycleNumber]]&gt;1,דבד[[#This Row],[LengthofCycle]]-C594,"")</f>
        <v>21</v>
      </c>
      <c r="F595">
        <f>IF(דבד[[#This Row],[CycleNumber]]&gt;2,דבד[[#This Row],[b_n]]-E594,"")</f>
        <v>28</v>
      </c>
      <c r="G595" t="str">
        <f>IF(דבד[[#This Row],[הפרש דילוג אחרון שנקבע]]&lt;&gt;"",D594+E594+דבד[[#This Row],[הפרש דילוג אחרון שנקבע]],"")</f>
        <v/>
      </c>
      <c r="H595" t="str">
        <f>IF(AND(דבד[[#This Row],[מחזור פעילות]]&lt;&gt;"",דבד[[#This Row],[מחזור פעילות]]&lt;4,דבד[[#This Row],[CycleNumber]]&lt;B596),IF(G596=D596,1,0),"")</f>
        <v/>
      </c>
      <c r="I595" t="str">
        <f>IF(דבד[[#This Row],[CycleNumber]]&gt;B594,IF(דבד[[#This Row],[נשמר הדילוג?]]&lt;&gt;"",דבד[[#This Row],[נשמר הדילוג?]],I594),"")</f>
        <v/>
      </c>
      <c r="J595" t="str">
        <f>IF(דבד[[#This Row],[נשמר הדילוג?]]&lt;&gt;"",1,IF(AND(J594&lt;&gt;"",דבד[[#This Row],[CycleNumber]]&gt;B594,J594&lt;&gt;4),IF(דבד[[#This Row],[f_n]]=דבד[[#This Row],[עד ועד]],1,J594+1),""))</f>
        <v/>
      </c>
      <c r="K595" t="str">
        <f>IF(AND(דבד[[#This Row],[מחזור פעילות]]=1,OR(J594="",דבד[[#This Row],[נשמר הדילוג?]]&lt;&gt;"")),1,IF(דבד[[#This Row],[מחזור פעילות]]&lt;&gt;"",K594+1,""))</f>
        <v/>
      </c>
      <c r="L595" t="str">
        <f>IF(דבד[[#This Row],[מחזור פעילות]]&lt;4,1,"")</f>
        <v/>
      </c>
      <c r="M595" t="str">
        <f>IF(AND(דבד[[#This Row],[ספירת משך וסת]]&lt;&gt;"",דבד[[#This Row],[מחזור פעילות]]&lt;4,OR(דבד[[#This Row],[CycleNumber]]&gt;B596,B596="")),דבד[[#This Row],[ספירת משך וסת]],"")</f>
        <v/>
      </c>
      <c r="N595" t="str">
        <f>IF(AND(דבד[[#This Row],[נשמר הדילוג?]]&lt;&gt;"",J594&lt;&gt;""),1,"")</f>
        <v/>
      </c>
      <c r="P595" t="str">
        <f>IF(דבד[[#This Row],[קביעת דילוג]]=1,דבד[[#This Row],[d_n]],"")</f>
        <v/>
      </c>
      <c r="Q595" t="str">
        <f>IFERROR(IF(AND(דבד[[#This Row],[CycleNumber]]&gt;3,IF(דבד[[#This Row],[d_n]]=0,"",דבד[[#This Row],[b_n]]-E594=E594-E593)),1,""),"")</f>
        <v/>
      </c>
      <c r="R595" t="str">
        <f>IF(IFERROR(LOOKUP(דבד[[#This Row],[ClientID]],קביעויות[דילוג בתוך דילוג]),FALSE)=דבד[[#This Row],[ClientID]],1,"")</f>
        <v/>
      </c>
    </row>
    <row r="596" spans="1:18" x14ac:dyDescent="0.25">
      <c r="A596" t="s">
        <v>48</v>
      </c>
      <c r="B596">
        <v>1</v>
      </c>
      <c r="C596">
        <v>33</v>
      </c>
      <c r="D596">
        <f>דבד[[#This Row],[LengthofCycle]]+1</f>
        <v>34</v>
      </c>
      <c r="E596" t="str">
        <f>IF(דבד[[#This Row],[CycleNumber]]&gt;1,דבד[[#This Row],[LengthofCycle]]-C595,"")</f>
        <v/>
      </c>
      <c r="F596" t="str">
        <f>IF(דבד[[#This Row],[CycleNumber]]&gt;2,דבד[[#This Row],[b_n]]-E595,"")</f>
        <v/>
      </c>
      <c r="G596" t="str">
        <f>IF(דבד[[#This Row],[הפרש דילוג אחרון שנקבע]]&lt;&gt;"",D595+E595+דבד[[#This Row],[הפרש דילוג אחרון שנקבע]],"")</f>
        <v/>
      </c>
      <c r="H596" t="str">
        <f>IF(AND(דבד[[#This Row],[מחזור פעילות]]&lt;&gt;"",דבד[[#This Row],[מחזור פעילות]]&lt;4,דבד[[#This Row],[CycleNumber]]&lt;B597),IF(G597=D597,1,0),"")</f>
        <v/>
      </c>
      <c r="I596" t="str">
        <f>IF(דבד[[#This Row],[CycleNumber]]&gt;B595,IF(דבד[[#This Row],[נשמר הדילוג?]]&lt;&gt;"",דבד[[#This Row],[נשמר הדילוג?]],I595),"")</f>
        <v/>
      </c>
      <c r="J596" t="str">
        <f>IF(דבד[[#This Row],[נשמר הדילוג?]]&lt;&gt;"",1,IF(AND(J595&lt;&gt;"",דבד[[#This Row],[CycleNumber]]&gt;B595,J595&lt;&gt;4),IF(דבד[[#This Row],[f_n]]=דבד[[#This Row],[עד ועד]],1,J595+1),""))</f>
        <v/>
      </c>
      <c r="K596" t="str">
        <f>IF(AND(דבד[[#This Row],[מחזור פעילות]]=1,OR(J595="",דבד[[#This Row],[נשמר הדילוג?]]&lt;&gt;"")),1,IF(דבד[[#This Row],[מחזור פעילות]]&lt;&gt;"",K595+1,""))</f>
        <v/>
      </c>
      <c r="L596" t="str">
        <f>IF(דבד[[#This Row],[מחזור פעילות]]&lt;4,1,"")</f>
        <v/>
      </c>
      <c r="M596" t="str">
        <f>IF(AND(דבד[[#This Row],[ספירת משך וסת]]&lt;&gt;"",דבד[[#This Row],[מחזור פעילות]]&lt;4,OR(דבד[[#This Row],[CycleNumber]]&gt;B597,B597="")),דבד[[#This Row],[ספירת משך וסת]],"")</f>
        <v/>
      </c>
      <c r="N596" t="str">
        <f>IF(AND(דבד[[#This Row],[נשמר הדילוג?]]&lt;&gt;"",J595&lt;&gt;""),1,"")</f>
        <v/>
      </c>
      <c r="P596" t="str">
        <f>IF(דבד[[#This Row],[קביעת דילוג]]=1,דבד[[#This Row],[d_n]],"")</f>
        <v/>
      </c>
      <c r="Q596" t="str">
        <f>IFERROR(IF(AND(דבד[[#This Row],[CycleNumber]]&gt;3,IF(דבד[[#This Row],[d_n]]=0,"",דבד[[#This Row],[b_n]]-E595=E595-E594)),1,""),"")</f>
        <v/>
      </c>
      <c r="R596" t="str">
        <f>IF(IFERROR(LOOKUP(דבד[[#This Row],[ClientID]],קביעויות[דילוג בתוך דילוג]),FALSE)=דבד[[#This Row],[ClientID]],1,"")</f>
        <v/>
      </c>
    </row>
    <row r="597" spans="1:18" x14ac:dyDescent="0.25">
      <c r="A597" t="s">
        <v>48</v>
      </c>
      <c r="B597">
        <v>2</v>
      </c>
      <c r="C597">
        <v>28</v>
      </c>
      <c r="D597">
        <f>דבד[[#This Row],[LengthofCycle]]+1</f>
        <v>29</v>
      </c>
      <c r="E597">
        <f>IF(דבד[[#This Row],[CycleNumber]]&gt;1,דבד[[#This Row],[LengthofCycle]]-C596,"")</f>
        <v>-5</v>
      </c>
      <c r="F597" t="str">
        <f>IF(דבד[[#This Row],[CycleNumber]]&gt;2,דבד[[#This Row],[b_n]]-E596,"")</f>
        <v/>
      </c>
      <c r="G597" t="str">
        <f>IF(דבד[[#This Row],[הפרש דילוג אחרון שנקבע]]&lt;&gt;"",D596+E596+דבד[[#This Row],[הפרש דילוג אחרון שנקבע]],"")</f>
        <v/>
      </c>
      <c r="H597" t="str">
        <f>IF(AND(דבד[[#This Row],[מחזור פעילות]]&lt;&gt;"",דבד[[#This Row],[מחזור פעילות]]&lt;4,דבד[[#This Row],[CycleNumber]]&lt;B598),IF(G598=D598,1,0),"")</f>
        <v/>
      </c>
      <c r="I597" t="str">
        <f>IF(דבד[[#This Row],[CycleNumber]]&gt;B596,IF(דבד[[#This Row],[נשמר הדילוג?]]&lt;&gt;"",דבד[[#This Row],[נשמר הדילוג?]],I596),"")</f>
        <v/>
      </c>
      <c r="J597" t="str">
        <f>IF(דבד[[#This Row],[נשמר הדילוג?]]&lt;&gt;"",1,IF(AND(J596&lt;&gt;"",דבד[[#This Row],[CycleNumber]]&gt;B596,J596&lt;&gt;4),IF(דבד[[#This Row],[f_n]]=דבד[[#This Row],[עד ועד]],1,J596+1),""))</f>
        <v/>
      </c>
      <c r="K597" t="str">
        <f>IF(AND(דבד[[#This Row],[מחזור פעילות]]=1,OR(J596="",דבד[[#This Row],[נשמר הדילוג?]]&lt;&gt;"")),1,IF(דבד[[#This Row],[מחזור פעילות]]&lt;&gt;"",K596+1,""))</f>
        <v/>
      </c>
      <c r="L597" t="str">
        <f>IF(דבד[[#This Row],[מחזור פעילות]]&lt;4,1,"")</f>
        <v/>
      </c>
      <c r="M597" t="str">
        <f>IF(AND(דבד[[#This Row],[ספירת משך וסת]]&lt;&gt;"",דבד[[#This Row],[מחזור פעילות]]&lt;4,OR(דבד[[#This Row],[CycleNumber]]&gt;B598,B598="")),דבד[[#This Row],[ספירת משך וסת]],"")</f>
        <v/>
      </c>
      <c r="N597" t="str">
        <f>IF(AND(דבד[[#This Row],[נשמר הדילוג?]]&lt;&gt;"",J596&lt;&gt;""),1,"")</f>
        <v/>
      </c>
      <c r="P597" t="str">
        <f>IF(דבד[[#This Row],[קביעת דילוג]]=1,דבד[[#This Row],[d_n]],"")</f>
        <v/>
      </c>
      <c r="Q597" t="str">
        <f>IFERROR(IF(AND(דבד[[#This Row],[CycleNumber]]&gt;3,IF(דבד[[#This Row],[d_n]]=0,"",דבד[[#This Row],[b_n]]-E596=E596-E595)),1,""),"")</f>
        <v/>
      </c>
      <c r="R597" t="str">
        <f>IF(IFERROR(LOOKUP(דבד[[#This Row],[ClientID]],קביעויות[דילוג בתוך דילוג]),FALSE)=דבד[[#This Row],[ClientID]],1,"")</f>
        <v/>
      </c>
    </row>
    <row r="598" spans="1:18" x14ac:dyDescent="0.25">
      <c r="A598" t="s">
        <v>48</v>
      </c>
      <c r="B598">
        <v>3</v>
      </c>
      <c r="C598">
        <v>27</v>
      </c>
      <c r="D598">
        <f>דבד[[#This Row],[LengthofCycle]]+1</f>
        <v>28</v>
      </c>
      <c r="E598">
        <f>IF(דבד[[#This Row],[CycleNumber]]&gt;1,דבד[[#This Row],[LengthofCycle]]-C597,"")</f>
        <v>-1</v>
      </c>
      <c r="F598">
        <f>IF(דבד[[#This Row],[CycleNumber]]&gt;2,דבד[[#This Row],[b_n]]-E597,"")</f>
        <v>4</v>
      </c>
      <c r="G598" t="str">
        <f>IF(דבד[[#This Row],[הפרש דילוג אחרון שנקבע]]&lt;&gt;"",D597+E597+דבד[[#This Row],[הפרש דילוג אחרון שנקבע]],"")</f>
        <v/>
      </c>
      <c r="H598" t="str">
        <f>IF(AND(דבד[[#This Row],[מחזור פעילות]]&lt;&gt;"",דבד[[#This Row],[מחזור פעילות]]&lt;4,דבד[[#This Row],[CycleNumber]]&lt;B599),IF(G599=D599,1,0),"")</f>
        <v/>
      </c>
      <c r="I598" t="str">
        <f>IF(דבד[[#This Row],[CycleNumber]]&gt;B597,IF(דבד[[#This Row],[נשמר הדילוג?]]&lt;&gt;"",דבד[[#This Row],[נשמר הדילוג?]],I597),"")</f>
        <v/>
      </c>
      <c r="J598" t="str">
        <f>IF(דבד[[#This Row],[נשמר הדילוג?]]&lt;&gt;"",1,IF(AND(J597&lt;&gt;"",דבד[[#This Row],[CycleNumber]]&gt;B597,J597&lt;&gt;4),IF(דבד[[#This Row],[f_n]]=דבד[[#This Row],[עד ועד]],1,J597+1),""))</f>
        <v/>
      </c>
      <c r="K598" t="str">
        <f>IF(AND(דבד[[#This Row],[מחזור פעילות]]=1,OR(J597="",דבד[[#This Row],[נשמר הדילוג?]]&lt;&gt;"")),1,IF(דבד[[#This Row],[מחזור פעילות]]&lt;&gt;"",K597+1,""))</f>
        <v/>
      </c>
      <c r="L598" t="str">
        <f>IF(דבד[[#This Row],[מחזור פעילות]]&lt;4,1,"")</f>
        <v/>
      </c>
      <c r="M598" t="str">
        <f>IF(AND(דבד[[#This Row],[ספירת משך וסת]]&lt;&gt;"",דבד[[#This Row],[מחזור פעילות]]&lt;4,OR(דבד[[#This Row],[CycleNumber]]&gt;B599,B599="")),דבד[[#This Row],[ספירת משך וסת]],"")</f>
        <v/>
      </c>
      <c r="N598" t="str">
        <f>IF(AND(דבד[[#This Row],[נשמר הדילוג?]]&lt;&gt;"",J597&lt;&gt;""),1,"")</f>
        <v/>
      </c>
      <c r="P598" t="str">
        <f>IF(דבד[[#This Row],[קביעת דילוג]]=1,דבד[[#This Row],[d_n]],"")</f>
        <v/>
      </c>
      <c r="Q598" t="str">
        <f>IFERROR(IF(AND(דבד[[#This Row],[CycleNumber]]&gt;3,IF(דבד[[#This Row],[d_n]]=0,"",דבד[[#This Row],[b_n]]-E597=E597-E596)),1,""),"")</f>
        <v/>
      </c>
      <c r="R598" t="str">
        <f>IF(IFERROR(LOOKUP(דבד[[#This Row],[ClientID]],קביעויות[דילוג בתוך דילוג]),FALSE)=דבד[[#This Row],[ClientID]],1,"")</f>
        <v/>
      </c>
    </row>
    <row r="599" spans="1:18" x14ac:dyDescent="0.25">
      <c r="A599" t="s">
        <v>48</v>
      </c>
      <c r="B599">
        <v>4</v>
      </c>
      <c r="C599">
        <v>37</v>
      </c>
      <c r="D599">
        <f>דבד[[#This Row],[LengthofCycle]]+1</f>
        <v>38</v>
      </c>
      <c r="E599">
        <f>IF(דבד[[#This Row],[CycleNumber]]&gt;1,דבד[[#This Row],[LengthofCycle]]-C598,"")</f>
        <v>10</v>
      </c>
      <c r="F599">
        <f>IF(דבד[[#This Row],[CycleNumber]]&gt;2,דבד[[#This Row],[b_n]]-E598,"")</f>
        <v>11</v>
      </c>
      <c r="G599" t="str">
        <f>IF(דבד[[#This Row],[הפרש דילוג אחרון שנקבע]]&lt;&gt;"",D598+E598+דבד[[#This Row],[הפרש דילוג אחרון שנקבע]],"")</f>
        <v/>
      </c>
      <c r="H599" t="str">
        <f>IF(AND(דבד[[#This Row],[מחזור פעילות]]&lt;&gt;"",דבד[[#This Row],[מחזור פעילות]]&lt;4,דבד[[#This Row],[CycleNumber]]&lt;B600),IF(G600=D600,1,0),"")</f>
        <v/>
      </c>
      <c r="I599" t="str">
        <f>IF(דבד[[#This Row],[CycleNumber]]&gt;B598,IF(דבד[[#This Row],[נשמר הדילוג?]]&lt;&gt;"",דבד[[#This Row],[נשמר הדילוג?]],I598),"")</f>
        <v/>
      </c>
      <c r="J599" t="str">
        <f>IF(דבד[[#This Row],[נשמר הדילוג?]]&lt;&gt;"",1,IF(AND(J598&lt;&gt;"",דבד[[#This Row],[CycleNumber]]&gt;B598,J598&lt;&gt;4),IF(דבד[[#This Row],[f_n]]=דבד[[#This Row],[עד ועד]],1,J598+1),""))</f>
        <v/>
      </c>
      <c r="K599" t="str">
        <f>IF(AND(דבד[[#This Row],[מחזור פעילות]]=1,OR(J598="",דבד[[#This Row],[נשמר הדילוג?]]&lt;&gt;"")),1,IF(דבד[[#This Row],[מחזור פעילות]]&lt;&gt;"",K598+1,""))</f>
        <v/>
      </c>
      <c r="L599" t="str">
        <f>IF(דבד[[#This Row],[מחזור פעילות]]&lt;4,1,"")</f>
        <v/>
      </c>
      <c r="M599" t="str">
        <f>IF(AND(דבד[[#This Row],[ספירת משך וסת]]&lt;&gt;"",דבד[[#This Row],[מחזור פעילות]]&lt;4,OR(דבד[[#This Row],[CycleNumber]]&gt;B600,B600="")),דבד[[#This Row],[ספירת משך וסת]],"")</f>
        <v/>
      </c>
      <c r="N599" t="str">
        <f>IF(AND(דבד[[#This Row],[נשמר הדילוג?]]&lt;&gt;"",J598&lt;&gt;""),1,"")</f>
        <v/>
      </c>
      <c r="P599" t="str">
        <f>IF(דבד[[#This Row],[קביעת דילוג]]=1,דבד[[#This Row],[d_n]],"")</f>
        <v/>
      </c>
      <c r="Q599" t="str">
        <f>IFERROR(IF(AND(דבד[[#This Row],[CycleNumber]]&gt;3,IF(דבד[[#This Row],[d_n]]=0,"",דבד[[#This Row],[b_n]]-E598=E598-E597)),1,""),"")</f>
        <v/>
      </c>
      <c r="R599" t="str">
        <f>IF(IFERROR(LOOKUP(דבד[[#This Row],[ClientID]],קביעויות[דילוג בתוך דילוג]),FALSE)=דבד[[#This Row],[ClientID]],1,"")</f>
        <v/>
      </c>
    </row>
    <row r="600" spans="1:18" x14ac:dyDescent="0.25">
      <c r="A600" t="s">
        <v>48</v>
      </c>
      <c r="B600">
        <v>5</v>
      </c>
      <c r="C600">
        <v>32</v>
      </c>
      <c r="D600">
        <f>דבד[[#This Row],[LengthofCycle]]+1</f>
        <v>33</v>
      </c>
      <c r="E600">
        <f>IF(דבד[[#This Row],[CycleNumber]]&gt;1,דבד[[#This Row],[LengthofCycle]]-C599,"")</f>
        <v>-5</v>
      </c>
      <c r="F600">
        <f>IF(דבד[[#This Row],[CycleNumber]]&gt;2,דבד[[#This Row],[b_n]]-E599,"")</f>
        <v>-15</v>
      </c>
      <c r="G600" t="str">
        <f>IF(דבד[[#This Row],[הפרש דילוג אחרון שנקבע]]&lt;&gt;"",D599+E599+דבד[[#This Row],[הפרש דילוג אחרון שנקבע]],"")</f>
        <v/>
      </c>
      <c r="H600" t="str">
        <f>IF(AND(דבד[[#This Row],[מחזור פעילות]]&lt;&gt;"",דבד[[#This Row],[מחזור פעילות]]&lt;4,דבד[[#This Row],[CycleNumber]]&lt;B601),IF(G601=D601,1,0),"")</f>
        <v/>
      </c>
      <c r="I600" t="str">
        <f>IF(דבד[[#This Row],[CycleNumber]]&gt;B599,IF(דבד[[#This Row],[נשמר הדילוג?]]&lt;&gt;"",דבד[[#This Row],[נשמר הדילוג?]],I599),"")</f>
        <v/>
      </c>
      <c r="J600" t="str">
        <f>IF(דבד[[#This Row],[נשמר הדילוג?]]&lt;&gt;"",1,IF(AND(J599&lt;&gt;"",דבד[[#This Row],[CycleNumber]]&gt;B599,J599&lt;&gt;4),IF(דבד[[#This Row],[f_n]]=דבד[[#This Row],[עד ועד]],1,J599+1),""))</f>
        <v/>
      </c>
      <c r="K600" t="str">
        <f>IF(AND(דבד[[#This Row],[מחזור פעילות]]=1,OR(J599="",דבד[[#This Row],[נשמר הדילוג?]]&lt;&gt;"")),1,IF(דבד[[#This Row],[מחזור פעילות]]&lt;&gt;"",K599+1,""))</f>
        <v/>
      </c>
      <c r="L600" t="str">
        <f>IF(דבד[[#This Row],[מחזור פעילות]]&lt;4,1,"")</f>
        <v/>
      </c>
      <c r="M600" t="str">
        <f>IF(AND(דבד[[#This Row],[ספירת משך וסת]]&lt;&gt;"",דבד[[#This Row],[מחזור פעילות]]&lt;4,OR(דבד[[#This Row],[CycleNumber]]&gt;B601,B601="")),דבד[[#This Row],[ספירת משך וסת]],"")</f>
        <v/>
      </c>
      <c r="N600" t="str">
        <f>IF(AND(דבד[[#This Row],[נשמר הדילוג?]]&lt;&gt;"",J599&lt;&gt;""),1,"")</f>
        <v/>
      </c>
      <c r="P600" t="str">
        <f>IF(דבד[[#This Row],[קביעת דילוג]]=1,דבד[[#This Row],[d_n]],"")</f>
        <v/>
      </c>
      <c r="Q600" t="str">
        <f>IFERROR(IF(AND(דבד[[#This Row],[CycleNumber]]&gt;3,IF(דבד[[#This Row],[d_n]]=0,"",דבד[[#This Row],[b_n]]-E599=E599-E598)),1,""),"")</f>
        <v/>
      </c>
      <c r="R600" t="str">
        <f>IF(IFERROR(LOOKUP(דבד[[#This Row],[ClientID]],קביעויות[דילוג בתוך דילוג]),FALSE)=דבד[[#This Row],[ClientID]],1,"")</f>
        <v/>
      </c>
    </row>
    <row r="601" spans="1:18" x14ac:dyDescent="0.25">
      <c r="A601" t="s">
        <v>49</v>
      </c>
      <c r="B601">
        <v>1</v>
      </c>
      <c r="C601">
        <v>28</v>
      </c>
      <c r="D601">
        <f>דבד[[#This Row],[LengthofCycle]]+1</f>
        <v>29</v>
      </c>
      <c r="E601" t="str">
        <f>IF(דבד[[#This Row],[CycleNumber]]&gt;1,דבד[[#This Row],[LengthofCycle]]-C600,"")</f>
        <v/>
      </c>
      <c r="F601" t="str">
        <f>IF(דבד[[#This Row],[CycleNumber]]&gt;2,דבד[[#This Row],[b_n]]-E600,"")</f>
        <v/>
      </c>
      <c r="G601" t="str">
        <f>IF(דבד[[#This Row],[הפרש דילוג אחרון שנקבע]]&lt;&gt;"",D600+E600+דבד[[#This Row],[הפרש דילוג אחרון שנקבע]],"")</f>
        <v/>
      </c>
      <c r="H601" t="str">
        <f>IF(AND(דבד[[#This Row],[מחזור פעילות]]&lt;&gt;"",דבד[[#This Row],[מחזור פעילות]]&lt;4,דבד[[#This Row],[CycleNumber]]&lt;B602),IF(G602=D602,1,0),"")</f>
        <v/>
      </c>
      <c r="I601" t="str">
        <f>IF(דבד[[#This Row],[CycleNumber]]&gt;B600,IF(דבד[[#This Row],[נשמר הדילוג?]]&lt;&gt;"",דבד[[#This Row],[נשמר הדילוג?]],I600),"")</f>
        <v/>
      </c>
      <c r="J601" t="str">
        <f>IF(דבד[[#This Row],[נשמר הדילוג?]]&lt;&gt;"",1,IF(AND(J600&lt;&gt;"",דבד[[#This Row],[CycleNumber]]&gt;B600,J600&lt;&gt;4),IF(דבד[[#This Row],[f_n]]=דבד[[#This Row],[עד ועד]],1,J600+1),""))</f>
        <v/>
      </c>
      <c r="K601" t="str">
        <f>IF(AND(דבד[[#This Row],[מחזור פעילות]]=1,OR(J600="",דבד[[#This Row],[נשמר הדילוג?]]&lt;&gt;"")),1,IF(דבד[[#This Row],[מחזור פעילות]]&lt;&gt;"",K600+1,""))</f>
        <v/>
      </c>
      <c r="L601" t="str">
        <f>IF(דבד[[#This Row],[מחזור פעילות]]&lt;4,1,"")</f>
        <v/>
      </c>
      <c r="M601" t="str">
        <f>IF(AND(דבד[[#This Row],[ספירת משך וסת]]&lt;&gt;"",דבד[[#This Row],[מחזור פעילות]]&lt;4,OR(דבד[[#This Row],[CycleNumber]]&gt;B602,B602="")),דבד[[#This Row],[ספירת משך וסת]],"")</f>
        <v/>
      </c>
      <c r="N601" t="str">
        <f>IF(AND(דבד[[#This Row],[נשמר הדילוג?]]&lt;&gt;"",J600&lt;&gt;""),1,"")</f>
        <v/>
      </c>
      <c r="P601" t="str">
        <f>IF(דבד[[#This Row],[קביעת דילוג]]=1,דבד[[#This Row],[d_n]],"")</f>
        <v/>
      </c>
      <c r="Q601" t="str">
        <f>IFERROR(IF(AND(דבד[[#This Row],[CycleNumber]]&gt;3,IF(דבד[[#This Row],[d_n]]=0,"",דבד[[#This Row],[b_n]]-E600=E600-E599)),1,""),"")</f>
        <v/>
      </c>
      <c r="R601" t="str">
        <f>IF(IFERROR(LOOKUP(דבד[[#This Row],[ClientID]],קביעויות[דילוג בתוך דילוג]),FALSE)=דבד[[#This Row],[ClientID]],1,"")</f>
        <v/>
      </c>
    </row>
    <row r="602" spans="1:18" x14ac:dyDescent="0.25">
      <c r="A602" t="s">
        <v>49</v>
      </c>
      <c r="B602">
        <v>2</v>
      </c>
      <c r="C602">
        <v>35</v>
      </c>
      <c r="D602">
        <f>דבד[[#This Row],[LengthofCycle]]+1</f>
        <v>36</v>
      </c>
      <c r="E602">
        <f>IF(דבד[[#This Row],[CycleNumber]]&gt;1,דבד[[#This Row],[LengthofCycle]]-C601,"")</f>
        <v>7</v>
      </c>
      <c r="F602" t="str">
        <f>IF(דבד[[#This Row],[CycleNumber]]&gt;2,דבד[[#This Row],[b_n]]-E601,"")</f>
        <v/>
      </c>
      <c r="G602" t="str">
        <f>IF(דבד[[#This Row],[הפרש דילוג אחרון שנקבע]]&lt;&gt;"",D601+E601+דבד[[#This Row],[הפרש דילוג אחרון שנקבע]],"")</f>
        <v/>
      </c>
      <c r="H602" t="str">
        <f>IF(AND(דבד[[#This Row],[מחזור פעילות]]&lt;&gt;"",דבד[[#This Row],[מחזור פעילות]]&lt;4,דבד[[#This Row],[CycleNumber]]&lt;B603),IF(G603=D603,1,0),"")</f>
        <v/>
      </c>
      <c r="I602" t="str">
        <f>IF(דבד[[#This Row],[CycleNumber]]&gt;B601,IF(דבד[[#This Row],[נשמר הדילוג?]]&lt;&gt;"",דבד[[#This Row],[נשמר הדילוג?]],I601),"")</f>
        <v/>
      </c>
      <c r="J602" t="str">
        <f>IF(דבד[[#This Row],[נשמר הדילוג?]]&lt;&gt;"",1,IF(AND(J601&lt;&gt;"",דבד[[#This Row],[CycleNumber]]&gt;B601,J601&lt;&gt;4),IF(דבד[[#This Row],[f_n]]=דבד[[#This Row],[עד ועד]],1,J601+1),""))</f>
        <v/>
      </c>
      <c r="K602" t="str">
        <f>IF(AND(דבד[[#This Row],[מחזור פעילות]]=1,OR(J601="",דבד[[#This Row],[נשמר הדילוג?]]&lt;&gt;"")),1,IF(דבד[[#This Row],[מחזור פעילות]]&lt;&gt;"",K601+1,""))</f>
        <v/>
      </c>
      <c r="L602" t="str">
        <f>IF(דבד[[#This Row],[מחזור פעילות]]&lt;4,1,"")</f>
        <v/>
      </c>
      <c r="M602" t="str">
        <f>IF(AND(דבד[[#This Row],[ספירת משך וסת]]&lt;&gt;"",דבד[[#This Row],[מחזור פעילות]]&lt;4,OR(דבד[[#This Row],[CycleNumber]]&gt;B603,B603="")),דבד[[#This Row],[ספירת משך וסת]],"")</f>
        <v/>
      </c>
      <c r="N602" t="str">
        <f>IF(AND(דבד[[#This Row],[נשמר הדילוג?]]&lt;&gt;"",J601&lt;&gt;""),1,"")</f>
        <v/>
      </c>
      <c r="P602" t="str">
        <f>IF(דבד[[#This Row],[קביעת דילוג]]=1,דבד[[#This Row],[d_n]],"")</f>
        <v/>
      </c>
      <c r="Q602" t="str">
        <f>IFERROR(IF(AND(דבד[[#This Row],[CycleNumber]]&gt;3,IF(דבד[[#This Row],[d_n]]=0,"",דבד[[#This Row],[b_n]]-E601=E601-E600)),1,""),"")</f>
        <v/>
      </c>
      <c r="R602" t="str">
        <f>IF(IFERROR(LOOKUP(דבד[[#This Row],[ClientID]],קביעויות[דילוג בתוך דילוג]),FALSE)=דבד[[#This Row],[ClientID]],1,"")</f>
        <v/>
      </c>
    </row>
    <row r="603" spans="1:18" x14ac:dyDescent="0.25">
      <c r="A603" t="s">
        <v>49</v>
      </c>
      <c r="B603">
        <v>3</v>
      </c>
      <c r="C603">
        <v>29</v>
      </c>
      <c r="D603">
        <f>דבד[[#This Row],[LengthofCycle]]+1</f>
        <v>30</v>
      </c>
      <c r="E603">
        <f>IF(דבד[[#This Row],[CycleNumber]]&gt;1,דבד[[#This Row],[LengthofCycle]]-C602,"")</f>
        <v>-6</v>
      </c>
      <c r="F603">
        <f>IF(דבד[[#This Row],[CycleNumber]]&gt;2,דבד[[#This Row],[b_n]]-E602,"")</f>
        <v>-13</v>
      </c>
      <c r="G603" t="str">
        <f>IF(דבד[[#This Row],[הפרש דילוג אחרון שנקבע]]&lt;&gt;"",D602+E602+דבד[[#This Row],[הפרש דילוג אחרון שנקבע]],"")</f>
        <v/>
      </c>
      <c r="H603" t="str">
        <f>IF(AND(דבד[[#This Row],[מחזור פעילות]]&lt;&gt;"",דבד[[#This Row],[מחזור פעילות]]&lt;4,דבד[[#This Row],[CycleNumber]]&lt;B604),IF(G604=D604,1,0),"")</f>
        <v/>
      </c>
      <c r="I603" t="str">
        <f>IF(דבד[[#This Row],[CycleNumber]]&gt;B602,IF(דבד[[#This Row],[נשמר הדילוג?]]&lt;&gt;"",דבד[[#This Row],[נשמר הדילוג?]],I602),"")</f>
        <v/>
      </c>
      <c r="J603" t="str">
        <f>IF(דבד[[#This Row],[נשמר הדילוג?]]&lt;&gt;"",1,IF(AND(J602&lt;&gt;"",דבד[[#This Row],[CycleNumber]]&gt;B602,J602&lt;&gt;4),IF(דבד[[#This Row],[f_n]]=דבד[[#This Row],[עד ועד]],1,J602+1),""))</f>
        <v/>
      </c>
      <c r="K603" t="str">
        <f>IF(AND(דבד[[#This Row],[מחזור פעילות]]=1,OR(J602="",דבד[[#This Row],[נשמר הדילוג?]]&lt;&gt;"")),1,IF(דבד[[#This Row],[מחזור פעילות]]&lt;&gt;"",K602+1,""))</f>
        <v/>
      </c>
      <c r="L603" t="str">
        <f>IF(דבד[[#This Row],[מחזור פעילות]]&lt;4,1,"")</f>
        <v/>
      </c>
      <c r="M603" t="str">
        <f>IF(AND(דבד[[#This Row],[ספירת משך וסת]]&lt;&gt;"",דבד[[#This Row],[מחזור פעילות]]&lt;4,OR(דבד[[#This Row],[CycleNumber]]&gt;B604,B604="")),דבד[[#This Row],[ספירת משך וסת]],"")</f>
        <v/>
      </c>
      <c r="N603" t="str">
        <f>IF(AND(דבד[[#This Row],[נשמר הדילוג?]]&lt;&gt;"",J602&lt;&gt;""),1,"")</f>
        <v/>
      </c>
      <c r="P603" t="str">
        <f>IF(דבד[[#This Row],[קביעת דילוג]]=1,דבד[[#This Row],[d_n]],"")</f>
        <v/>
      </c>
      <c r="Q603" t="str">
        <f>IFERROR(IF(AND(דבד[[#This Row],[CycleNumber]]&gt;3,IF(דבד[[#This Row],[d_n]]=0,"",דבד[[#This Row],[b_n]]-E602=E602-E601)),1,""),"")</f>
        <v/>
      </c>
      <c r="R603" t="str">
        <f>IF(IFERROR(LOOKUP(דבד[[#This Row],[ClientID]],קביעויות[דילוג בתוך דילוג]),FALSE)=דבד[[#This Row],[ClientID]],1,"")</f>
        <v/>
      </c>
    </row>
    <row r="604" spans="1:18" x14ac:dyDescent="0.25">
      <c r="A604" t="s">
        <v>49</v>
      </c>
      <c r="B604">
        <v>4</v>
      </c>
      <c r="C604">
        <v>34</v>
      </c>
      <c r="D604">
        <f>דבד[[#This Row],[LengthofCycle]]+1</f>
        <v>35</v>
      </c>
      <c r="E604">
        <f>IF(דבד[[#This Row],[CycleNumber]]&gt;1,דבד[[#This Row],[LengthofCycle]]-C603,"")</f>
        <v>5</v>
      </c>
      <c r="F604">
        <f>IF(דבד[[#This Row],[CycleNumber]]&gt;2,דבד[[#This Row],[b_n]]-E603,"")</f>
        <v>11</v>
      </c>
      <c r="G604" t="str">
        <f>IF(דבד[[#This Row],[הפרש דילוג אחרון שנקבע]]&lt;&gt;"",D603+E603+דבד[[#This Row],[הפרש דילוג אחרון שנקבע]],"")</f>
        <v/>
      </c>
      <c r="H604" t="str">
        <f>IF(AND(דבד[[#This Row],[מחזור פעילות]]&lt;&gt;"",דבד[[#This Row],[מחזור פעילות]]&lt;4,דבד[[#This Row],[CycleNumber]]&lt;B605),IF(G605=D605,1,0),"")</f>
        <v/>
      </c>
      <c r="I604" t="str">
        <f>IF(דבד[[#This Row],[CycleNumber]]&gt;B603,IF(דבד[[#This Row],[נשמר הדילוג?]]&lt;&gt;"",דבד[[#This Row],[נשמר הדילוג?]],I603),"")</f>
        <v/>
      </c>
      <c r="J604" t="str">
        <f>IF(דבד[[#This Row],[נשמר הדילוג?]]&lt;&gt;"",1,IF(AND(J603&lt;&gt;"",דבד[[#This Row],[CycleNumber]]&gt;B603,J603&lt;&gt;4),IF(דבד[[#This Row],[f_n]]=דבד[[#This Row],[עד ועד]],1,J603+1),""))</f>
        <v/>
      </c>
      <c r="K604" t="str">
        <f>IF(AND(דבד[[#This Row],[מחזור פעילות]]=1,OR(J603="",דבד[[#This Row],[נשמר הדילוג?]]&lt;&gt;"")),1,IF(דבד[[#This Row],[מחזור פעילות]]&lt;&gt;"",K603+1,""))</f>
        <v/>
      </c>
      <c r="L604" t="str">
        <f>IF(דבד[[#This Row],[מחזור פעילות]]&lt;4,1,"")</f>
        <v/>
      </c>
      <c r="M604" t="str">
        <f>IF(AND(דבד[[#This Row],[ספירת משך וסת]]&lt;&gt;"",דבד[[#This Row],[מחזור פעילות]]&lt;4,OR(דבד[[#This Row],[CycleNumber]]&gt;B605,B605="")),דבד[[#This Row],[ספירת משך וסת]],"")</f>
        <v/>
      </c>
      <c r="N604" t="str">
        <f>IF(AND(דבד[[#This Row],[נשמר הדילוג?]]&lt;&gt;"",J603&lt;&gt;""),1,"")</f>
        <v/>
      </c>
      <c r="P604" t="str">
        <f>IF(דבד[[#This Row],[קביעת דילוג]]=1,דבד[[#This Row],[d_n]],"")</f>
        <v/>
      </c>
      <c r="Q604" t="str">
        <f>IFERROR(IF(AND(דבד[[#This Row],[CycleNumber]]&gt;3,IF(דבד[[#This Row],[d_n]]=0,"",דבד[[#This Row],[b_n]]-E603=E603-E602)),1,""),"")</f>
        <v/>
      </c>
      <c r="R604" t="str">
        <f>IF(IFERROR(LOOKUP(דבד[[#This Row],[ClientID]],קביעויות[דילוג בתוך דילוג]),FALSE)=דבד[[#This Row],[ClientID]],1,"")</f>
        <v/>
      </c>
    </row>
    <row r="605" spans="1:18" x14ac:dyDescent="0.25">
      <c r="A605" t="s">
        <v>49</v>
      </c>
      <c r="B605">
        <v>5</v>
      </c>
      <c r="C605">
        <v>33</v>
      </c>
      <c r="D605">
        <f>דבד[[#This Row],[LengthofCycle]]+1</f>
        <v>34</v>
      </c>
      <c r="E605">
        <f>IF(דבד[[#This Row],[CycleNumber]]&gt;1,דבד[[#This Row],[LengthofCycle]]-C604,"")</f>
        <v>-1</v>
      </c>
      <c r="F605">
        <f>IF(דבד[[#This Row],[CycleNumber]]&gt;2,דבד[[#This Row],[b_n]]-E604,"")</f>
        <v>-6</v>
      </c>
      <c r="G605" t="str">
        <f>IF(דבד[[#This Row],[הפרש דילוג אחרון שנקבע]]&lt;&gt;"",D604+E604+דבד[[#This Row],[הפרש דילוג אחרון שנקבע]],"")</f>
        <v/>
      </c>
      <c r="H605" t="str">
        <f>IF(AND(דבד[[#This Row],[מחזור פעילות]]&lt;&gt;"",דבד[[#This Row],[מחזור פעילות]]&lt;4,דבד[[#This Row],[CycleNumber]]&lt;B606),IF(G606=D606,1,0),"")</f>
        <v/>
      </c>
      <c r="I605" t="str">
        <f>IF(דבד[[#This Row],[CycleNumber]]&gt;B604,IF(דבד[[#This Row],[נשמר הדילוג?]]&lt;&gt;"",דבד[[#This Row],[נשמר הדילוג?]],I604),"")</f>
        <v/>
      </c>
      <c r="J605" t="str">
        <f>IF(דבד[[#This Row],[נשמר הדילוג?]]&lt;&gt;"",1,IF(AND(J604&lt;&gt;"",דבד[[#This Row],[CycleNumber]]&gt;B604,J604&lt;&gt;4),IF(דבד[[#This Row],[f_n]]=דבד[[#This Row],[עד ועד]],1,J604+1),""))</f>
        <v/>
      </c>
      <c r="K605" t="str">
        <f>IF(AND(דבד[[#This Row],[מחזור פעילות]]=1,OR(J604="",דבד[[#This Row],[נשמר הדילוג?]]&lt;&gt;"")),1,IF(דבד[[#This Row],[מחזור פעילות]]&lt;&gt;"",K604+1,""))</f>
        <v/>
      </c>
      <c r="L605" t="str">
        <f>IF(דבד[[#This Row],[מחזור פעילות]]&lt;4,1,"")</f>
        <v/>
      </c>
      <c r="M605" t="str">
        <f>IF(AND(דבד[[#This Row],[ספירת משך וסת]]&lt;&gt;"",דבד[[#This Row],[מחזור פעילות]]&lt;4,OR(דבד[[#This Row],[CycleNumber]]&gt;B606,B606="")),דבד[[#This Row],[ספירת משך וסת]],"")</f>
        <v/>
      </c>
      <c r="N605" t="str">
        <f>IF(AND(דבד[[#This Row],[נשמר הדילוג?]]&lt;&gt;"",J604&lt;&gt;""),1,"")</f>
        <v/>
      </c>
      <c r="P605" t="str">
        <f>IF(דבד[[#This Row],[קביעת דילוג]]=1,דבד[[#This Row],[d_n]],"")</f>
        <v/>
      </c>
      <c r="Q605" t="str">
        <f>IFERROR(IF(AND(דבד[[#This Row],[CycleNumber]]&gt;3,IF(דבד[[#This Row],[d_n]]=0,"",דבד[[#This Row],[b_n]]-E604=E604-E603)),1,""),"")</f>
        <v/>
      </c>
      <c r="R605" t="str">
        <f>IF(IFERROR(LOOKUP(דבד[[#This Row],[ClientID]],קביעויות[דילוג בתוך דילוג]),FALSE)=דבד[[#This Row],[ClientID]],1,"")</f>
        <v/>
      </c>
    </row>
    <row r="606" spans="1:18" x14ac:dyDescent="0.25">
      <c r="A606" t="s">
        <v>49</v>
      </c>
      <c r="B606">
        <v>6</v>
      </c>
      <c r="C606">
        <v>29</v>
      </c>
      <c r="D606">
        <f>דבד[[#This Row],[LengthofCycle]]+1</f>
        <v>30</v>
      </c>
      <c r="E606">
        <f>IF(דבד[[#This Row],[CycleNumber]]&gt;1,דבד[[#This Row],[LengthofCycle]]-C605,"")</f>
        <v>-4</v>
      </c>
      <c r="F606">
        <f>IF(דבד[[#This Row],[CycleNumber]]&gt;2,דבד[[#This Row],[b_n]]-E605,"")</f>
        <v>-3</v>
      </c>
      <c r="G606" t="str">
        <f>IF(דבד[[#This Row],[הפרש דילוג אחרון שנקבע]]&lt;&gt;"",D605+E605+דבד[[#This Row],[הפרש דילוג אחרון שנקבע]],"")</f>
        <v/>
      </c>
      <c r="H606" t="str">
        <f>IF(AND(דבד[[#This Row],[מחזור פעילות]]&lt;&gt;"",דבד[[#This Row],[מחזור פעילות]]&lt;4,דבד[[#This Row],[CycleNumber]]&lt;B607),IF(G607=D607,1,0),"")</f>
        <v/>
      </c>
      <c r="I606" t="str">
        <f>IF(דבד[[#This Row],[CycleNumber]]&gt;B605,IF(דבד[[#This Row],[נשמר הדילוג?]]&lt;&gt;"",דבד[[#This Row],[נשמר הדילוג?]],I605),"")</f>
        <v/>
      </c>
      <c r="J606" t="str">
        <f>IF(דבד[[#This Row],[נשמר הדילוג?]]&lt;&gt;"",1,IF(AND(J605&lt;&gt;"",דבד[[#This Row],[CycleNumber]]&gt;B605,J605&lt;&gt;4),IF(דבד[[#This Row],[f_n]]=דבד[[#This Row],[עד ועד]],1,J605+1),""))</f>
        <v/>
      </c>
      <c r="K606" t="str">
        <f>IF(AND(דבד[[#This Row],[מחזור פעילות]]=1,OR(J605="",דבד[[#This Row],[נשמר הדילוג?]]&lt;&gt;"")),1,IF(דבד[[#This Row],[מחזור פעילות]]&lt;&gt;"",K605+1,""))</f>
        <v/>
      </c>
      <c r="L606" t="str">
        <f>IF(דבד[[#This Row],[מחזור פעילות]]&lt;4,1,"")</f>
        <v/>
      </c>
      <c r="M606" t="str">
        <f>IF(AND(דבד[[#This Row],[ספירת משך וסת]]&lt;&gt;"",דבד[[#This Row],[מחזור פעילות]]&lt;4,OR(דבד[[#This Row],[CycleNumber]]&gt;B607,B607="")),דבד[[#This Row],[ספירת משך וסת]],"")</f>
        <v/>
      </c>
      <c r="N606" t="str">
        <f>IF(AND(דבד[[#This Row],[נשמר הדילוג?]]&lt;&gt;"",J605&lt;&gt;""),1,"")</f>
        <v/>
      </c>
      <c r="P606" t="str">
        <f>IF(דבד[[#This Row],[קביעת דילוג]]=1,דבד[[#This Row],[d_n]],"")</f>
        <v/>
      </c>
      <c r="Q606" t="str">
        <f>IFERROR(IF(AND(דבד[[#This Row],[CycleNumber]]&gt;3,IF(דבד[[#This Row],[d_n]]=0,"",דבד[[#This Row],[b_n]]-E605=E605-E604)),1,""),"")</f>
        <v/>
      </c>
      <c r="R606" t="str">
        <f>IF(IFERROR(LOOKUP(דבד[[#This Row],[ClientID]],קביעויות[דילוג בתוך דילוג]),FALSE)=דבד[[#This Row],[ClientID]],1,"")</f>
        <v/>
      </c>
    </row>
    <row r="607" spans="1:18" x14ac:dyDescent="0.25">
      <c r="A607" t="s">
        <v>49</v>
      </c>
      <c r="B607">
        <v>7</v>
      </c>
      <c r="C607">
        <v>33</v>
      </c>
      <c r="D607">
        <f>דבד[[#This Row],[LengthofCycle]]+1</f>
        <v>34</v>
      </c>
      <c r="E607">
        <f>IF(דבד[[#This Row],[CycleNumber]]&gt;1,דבד[[#This Row],[LengthofCycle]]-C606,"")</f>
        <v>4</v>
      </c>
      <c r="F607">
        <f>IF(דבד[[#This Row],[CycleNumber]]&gt;2,דבד[[#This Row],[b_n]]-E606,"")</f>
        <v>8</v>
      </c>
      <c r="G607" t="str">
        <f>IF(דבד[[#This Row],[הפרש דילוג אחרון שנקבע]]&lt;&gt;"",D606+E606+דבד[[#This Row],[הפרש דילוג אחרון שנקבע]],"")</f>
        <v/>
      </c>
      <c r="H607" t="str">
        <f>IF(AND(דבד[[#This Row],[מחזור פעילות]]&lt;&gt;"",דבד[[#This Row],[מחזור פעילות]]&lt;4,דבד[[#This Row],[CycleNumber]]&lt;B608),IF(G608=D608,1,0),"")</f>
        <v/>
      </c>
      <c r="I607" t="str">
        <f>IF(דבד[[#This Row],[CycleNumber]]&gt;B606,IF(דבד[[#This Row],[נשמר הדילוג?]]&lt;&gt;"",דבד[[#This Row],[נשמר הדילוג?]],I606),"")</f>
        <v/>
      </c>
      <c r="J607" t="str">
        <f>IF(דבד[[#This Row],[נשמר הדילוג?]]&lt;&gt;"",1,IF(AND(J606&lt;&gt;"",דבד[[#This Row],[CycleNumber]]&gt;B606,J606&lt;&gt;4),IF(דבד[[#This Row],[f_n]]=דבד[[#This Row],[עד ועד]],1,J606+1),""))</f>
        <v/>
      </c>
      <c r="K607" t="str">
        <f>IF(AND(דבד[[#This Row],[מחזור פעילות]]=1,OR(J606="",דבד[[#This Row],[נשמר הדילוג?]]&lt;&gt;"")),1,IF(דבד[[#This Row],[מחזור פעילות]]&lt;&gt;"",K606+1,""))</f>
        <v/>
      </c>
      <c r="L607" t="str">
        <f>IF(דבד[[#This Row],[מחזור פעילות]]&lt;4,1,"")</f>
        <v/>
      </c>
      <c r="M607" t="str">
        <f>IF(AND(דבד[[#This Row],[ספירת משך וסת]]&lt;&gt;"",דבד[[#This Row],[מחזור פעילות]]&lt;4,OR(דבד[[#This Row],[CycleNumber]]&gt;B608,B608="")),דבד[[#This Row],[ספירת משך וסת]],"")</f>
        <v/>
      </c>
      <c r="N607" t="str">
        <f>IF(AND(דבד[[#This Row],[נשמר הדילוג?]]&lt;&gt;"",J606&lt;&gt;""),1,"")</f>
        <v/>
      </c>
      <c r="P607" t="str">
        <f>IF(דבד[[#This Row],[קביעת דילוג]]=1,דבד[[#This Row],[d_n]],"")</f>
        <v/>
      </c>
      <c r="Q607" t="str">
        <f>IFERROR(IF(AND(דבד[[#This Row],[CycleNumber]]&gt;3,IF(דבד[[#This Row],[d_n]]=0,"",דבד[[#This Row],[b_n]]-E606=E606-E605)),1,""),"")</f>
        <v/>
      </c>
      <c r="R607" t="str">
        <f>IF(IFERROR(LOOKUP(דבד[[#This Row],[ClientID]],קביעויות[דילוג בתוך דילוג]),FALSE)=דבד[[#This Row],[ClientID]],1,"")</f>
        <v/>
      </c>
    </row>
    <row r="608" spans="1:18" x14ac:dyDescent="0.25">
      <c r="A608" t="s">
        <v>49</v>
      </c>
      <c r="B608">
        <v>8</v>
      </c>
      <c r="C608">
        <v>28</v>
      </c>
      <c r="D608">
        <f>דבד[[#This Row],[LengthofCycle]]+1</f>
        <v>29</v>
      </c>
      <c r="E608">
        <f>IF(דבד[[#This Row],[CycleNumber]]&gt;1,דבד[[#This Row],[LengthofCycle]]-C607,"")</f>
        <v>-5</v>
      </c>
      <c r="F608">
        <f>IF(דבד[[#This Row],[CycleNumber]]&gt;2,דבד[[#This Row],[b_n]]-E607,"")</f>
        <v>-9</v>
      </c>
      <c r="G608" t="str">
        <f>IF(דבד[[#This Row],[הפרש דילוג אחרון שנקבע]]&lt;&gt;"",D607+E607+דבד[[#This Row],[הפרש דילוג אחרון שנקבע]],"")</f>
        <v/>
      </c>
      <c r="H608" t="str">
        <f>IF(AND(דבד[[#This Row],[מחזור פעילות]]&lt;&gt;"",דבד[[#This Row],[מחזור פעילות]]&lt;4,דבד[[#This Row],[CycleNumber]]&lt;B609),IF(G609=D609,1,0),"")</f>
        <v/>
      </c>
      <c r="I608" t="str">
        <f>IF(דבד[[#This Row],[CycleNumber]]&gt;B607,IF(דבד[[#This Row],[נשמר הדילוג?]]&lt;&gt;"",דבד[[#This Row],[נשמר הדילוג?]],I607),"")</f>
        <v/>
      </c>
      <c r="J608" t="str">
        <f>IF(דבד[[#This Row],[נשמר הדילוג?]]&lt;&gt;"",1,IF(AND(J607&lt;&gt;"",דבד[[#This Row],[CycleNumber]]&gt;B607,J607&lt;&gt;4),IF(דבד[[#This Row],[f_n]]=דבד[[#This Row],[עד ועד]],1,J607+1),""))</f>
        <v/>
      </c>
      <c r="K608" t="str">
        <f>IF(AND(דבד[[#This Row],[מחזור פעילות]]=1,OR(J607="",דבד[[#This Row],[נשמר הדילוג?]]&lt;&gt;"")),1,IF(דבד[[#This Row],[מחזור פעילות]]&lt;&gt;"",K607+1,""))</f>
        <v/>
      </c>
      <c r="L608" t="str">
        <f>IF(דבד[[#This Row],[מחזור פעילות]]&lt;4,1,"")</f>
        <v/>
      </c>
      <c r="M608" t="str">
        <f>IF(AND(דבד[[#This Row],[ספירת משך וסת]]&lt;&gt;"",דבד[[#This Row],[מחזור פעילות]]&lt;4,OR(דבד[[#This Row],[CycleNumber]]&gt;B609,B609="")),דבד[[#This Row],[ספירת משך וסת]],"")</f>
        <v/>
      </c>
      <c r="N608" t="str">
        <f>IF(AND(דבד[[#This Row],[נשמר הדילוג?]]&lt;&gt;"",J607&lt;&gt;""),1,"")</f>
        <v/>
      </c>
      <c r="P608" t="str">
        <f>IF(דבד[[#This Row],[קביעת דילוג]]=1,דבד[[#This Row],[d_n]],"")</f>
        <v/>
      </c>
      <c r="Q608" t="str">
        <f>IFERROR(IF(AND(דבד[[#This Row],[CycleNumber]]&gt;3,IF(דבד[[#This Row],[d_n]]=0,"",דבד[[#This Row],[b_n]]-E607=E607-E606)),1,""),"")</f>
        <v/>
      </c>
      <c r="R608" t="str">
        <f>IF(IFERROR(LOOKUP(דבד[[#This Row],[ClientID]],קביעויות[דילוג בתוך דילוג]),FALSE)=דבד[[#This Row],[ClientID]],1,"")</f>
        <v/>
      </c>
    </row>
    <row r="609" spans="1:21" x14ac:dyDescent="0.25">
      <c r="A609" t="s">
        <v>49</v>
      </c>
      <c r="B609">
        <v>9</v>
      </c>
      <c r="C609">
        <v>26</v>
      </c>
      <c r="D609">
        <f>דבד[[#This Row],[LengthofCycle]]+1</f>
        <v>27</v>
      </c>
      <c r="E609">
        <f>IF(דבד[[#This Row],[CycleNumber]]&gt;1,דבד[[#This Row],[LengthofCycle]]-C608,"")</f>
        <v>-2</v>
      </c>
      <c r="F609">
        <f>IF(דבד[[#This Row],[CycleNumber]]&gt;2,דבד[[#This Row],[b_n]]-E608,"")</f>
        <v>3</v>
      </c>
      <c r="G609" t="str">
        <f>IF(דבד[[#This Row],[הפרש דילוג אחרון שנקבע]]&lt;&gt;"",D608+E608+דבד[[#This Row],[הפרש דילוג אחרון שנקבע]],"")</f>
        <v/>
      </c>
      <c r="H609" t="str">
        <f>IF(AND(דבד[[#This Row],[מחזור פעילות]]&lt;&gt;"",דבד[[#This Row],[מחזור פעילות]]&lt;4,דבד[[#This Row],[CycleNumber]]&lt;B610),IF(G610=D610,1,0),"")</f>
        <v/>
      </c>
      <c r="I609" t="str">
        <f>IF(דבד[[#This Row],[CycleNumber]]&gt;B608,IF(דבד[[#This Row],[נשמר הדילוג?]]&lt;&gt;"",דבד[[#This Row],[נשמר הדילוג?]],I608),"")</f>
        <v/>
      </c>
      <c r="J609" t="str">
        <f>IF(דבד[[#This Row],[נשמר הדילוג?]]&lt;&gt;"",1,IF(AND(J608&lt;&gt;"",דבד[[#This Row],[CycleNumber]]&gt;B608,J608&lt;&gt;4),IF(דבד[[#This Row],[f_n]]=דבד[[#This Row],[עד ועד]],1,J608+1),""))</f>
        <v/>
      </c>
      <c r="K609" t="str">
        <f>IF(AND(דבד[[#This Row],[מחזור פעילות]]=1,OR(J608="",דבד[[#This Row],[נשמר הדילוג?]]&lt;&gt;"")),1,IF(דבד[[#This Row],[מחזור פעילות]]&lt;&gt;"",K608+1,""))</f>
        <v/>
      </c>
      <c r="L609" t="str">
        <f>IF(דבד[[#This Row],[מחזור פעילות]]&lt;4,1,"")</f>
        <v/>
      </c>
      <c r="M609" t="str">
        <f>IF(AND(דבד[[#This Row],[ספירת משך וסת]]&lt;&gt;"",דבד[[#This Row],[מחזור פעילות]]&lt;4,OR(דבד[[#This Row],[CycleNumber]]&gt;B610,B610="")),דבד[[#This Row],[ספירת משך וסת]],"")</f>
        <v/>
      </c>
      <c r="N609" t="str">
        <f>IF(AND(דבד[[#This Row],[נשמר הדילוג?]]&lt;&gt;"",J608&lt;&gt;""),1,"")</f>
        <v/>
      </c>
      <c r="P609" t="str">
        <f>IF(דבד[[#This Row],[קביעת דילוג]]=1,דבד[[#This Row],[d_n]],"")</f>
        <v/>
      </c>
      <c r="Q609" t="str">
        <f>IFERROR(IF(AND(דבד[[#This Row],[CycleNumber]]&gt;3,IF(דבד[[#This Row],[d_n]]=0,"",דבד[[#This Row],[b_n]]-E608=E608-E607)),1,""),"")</f>
        <v/>
      </c>
      <c r="R609" t="str">
        <f>IF(IFERROR(LOOKUP(דבד[[#This Row],[ClientID]],קביעויות[דילוג בתוך דילוג]),FALSE)=דבד[[#This Row],[ClientID]],1,"")</f>
        <v/>
      </c>
    </row>
    <row r="610" spans="1:21" x14ac:dyDescent="0.25">
      <c r="A610" t="s">
        <v>49</v>
      </c>
      <c r="B610">
        <v>10</v>
      </c>
      <c r="C610">
        <v>32</v>
      </c>
      <c r="D610">
        <f>דבד[[#This Row],[LengthofCycle]]+1</f>
        <v>33</v>
      </c>
      <c r="E610">
        <f>IF(דבד[[#This Row],[CycleNumber]]&gt;1,דבד[[#This Row],[LengthofCycle]]-C609,"")</f>
        <v>6</v>
      </c>
      <c r="F610">
        <f>IF(דבד[[#This Row],[CycleNumber]]&gt;2,דבד[[#This Row],[b_n]]-E609,"")</f>
        <v>8</v>
      </c>
      <c r="G610" t="str">
        <f>IF(דבד[[#This Row],[הפרש דילוג אחרון שנקבע]]&lt;&gt;"",D609+E609+דבד[[#This Row],[הפרש דילוג אחרון שנקבע]],"")</f>
        <v/>
      </c>
      <c r="H610" t="str">
        <f>IF(AND(דבד[[#This Row],[מחזור פעילות]]&lt;&gt;"",דבד[[#This Row],[מחזור פעילות]]&lt;4,דבד[[#This Row],[CycleNumber]]&lt;B611),IF(G611=D611,1,0),"")</f>
        <v/>
      </c>
      <c r="I610" t="str">
        <f>IF(דבד[[#This Row],[CycleNumber]]&gt;B609,IF(דבד[[#This Row],[נשמר הדילוג?]]&lt;&gt;"",דבד[[#This Row],[נשמר הדילוג?]],I609),"")</f>
        <v/>
      </c>
      <c r="J610" t="str">
        <f>IF(דבד[[#This Row],[נשמר הדילוג?]]&lt;&gt;"",1,IF(AND(J609&lt;&gt;"",דבד[[#This Row],[CycleNumber]]&gt;B609,J609&lt;&gt;4),IF(דבד[[#This Row],[f_n]]=דבד[[#This Row],[עד ועד]],1,J609+1),""))</f>
        <v/>
      </c>
      <c r="K610" t="str">
        <f>IF(AND(דבד[[#This Row],[מחזור פעילות]]=1,OR(J609="",דבד[[#This Row],[נשמר הדילוג?]]&lt;&gt;"")),1,IF(דבד[[#This Row],[מחזור פעילות]]&lt;&gt;"",K609+1,""))</f>
        <v/>
      </c>
      <c r="L610" t="str">
        <f>IF(דבד[[#This Row],[מחזור פעילות]]&lt;4,1,"")</f>
        <v/>
      </c>
      <c r="M610" t="str">
        <f>IF(AND(דבד[[#This Row],[ספירת משך וסת]]&lt;&gt;"",דבד[[#This Row],[מחזור פעילות]]&lt;4,OR(דבד[[#This Row],[CycleNumber]]&gt;B611,B611="")),דבד[[#This Row],[ספירת משך וסת]],"")</f>
        <v/>
      </c>
      <c r="N610" t="str">
        <f>IF(AND(דבד[[#This Row],[נשמר הדילוג?]]&lt;&gt;"",J609&lt;&gt;""),1,"")</f>
        <v/>
      </c>
      <c r="P610" t="str">
        <f>IF(דבד[[#This Row],[קביעת דילוג]]=1,דבד[[#This Row],[d_n]],"")</f>
        <v/>
      </c>
      <c r="Q610" t="str">
        <f>IFERROR(IF(AND(דבד[[#This Row],[CycleNumber]]&gt;3,IF(דבד[[#This Row],[d_n]]=0,"",דבד[[#This Row],[b_n]]-E609=E609-E608)),1,""),"")</f>
        <v/>
      </c>
      <c r="R610" t="str">
        <f>IF(IFERROR(LOOKUP(דבד[[#This Row],[ClientID]],קביעויות[דילוג בתוך דילוג]),FALSE)=דבד[[#This Row],[ClientID]],1,"")</f>
        <v/>
      </c>
    </row>
    <row r="611" spans="1:21" x14ac:dyDescent="0.25">
      <c r="A611" t="s">
        <v>49</v>
      </c>
      <c r="B611">
        <v>11</v>
      </c>
      <c r="C611">
        <v>31</v>
      </c>
      <c r="D611">
        <f>דבד[[#This Row],[LengthofCycle]]+1</f>
        <v>32</v>
      </c>
      <c r="E611">
        <f>IF(דבד[[#This Row],[CycleNumber]]&gt;1,דבד[[#This Row],[LengthofCycle]]-C610,"")</f>
        <v>-1</v>
      </c>
      <c r="F611">
        <f>IF(דבד[[#This Row],[CycleNumber]]&gt;2,דבד[[#This Row],[b_n]]-E610,"")</f>
        <v>-7</v>
      </c>
      <c r="G611" t="str">
        <f>IF(דבד[[#This Row],[הפרש דילוג אחרון שנקבע]]&lt;&gt;"",D610+E610+דבד[[#This Row],[הפרש דילוג אחרון שנקבע]],"")</f>
        <v/>
      </c>
      <c r="H611" t="str">
        <f>IF(AND(דבד[[#This Row],[מחזור פעילות]]&lt;&gt;"",דבד[[#This Row],[מחזור פעילות]]&lt;4,דבד[[#This Row],[CycleNumber]]&lt;B612),IF(G612=D612,1,0),"")</f>
        <v/>
      </c>
      <c r="I611" t="str">
        <f>IF(דבד[[#This Row],[CycleNumber]]&gt;B610,IF(דבד[[#This Row],[נשמר הדילוג?]]&lt;&gt;"",דבד[[#This Row],[נשמר הדילוג?]],I610),"")</f>
        <v/>
      </c>
      <c r="J611" t="str">
        <f>IF(דבד[[#This Row],[נשמר הדילוג?]]&lt;&gt;"",1,IF(AND(J610&lt;&gt;"",דבד[[#This Row],[CycleNumber]]&gt;B610,J610&lt;&gt;4),IF(דבד[[#This Row],[f_n]]=דבד[[#This Row],[עד ועד]],1,J610+1),""))</f>
        <v/>
      </c>
      <c r="K611" t="str">
        <f>IF(AND(דבד[[#This Row],[מחזור פעילות]]=1,OR(J610="",דבד[[#This Row],[נשמר הדילוג?]]&lt;&gt;"")),1,IF(דבד[[#This Row],[מחזור פעילות]]&lt;&gt;"",K610+1,""))</f>
        <v/>
      </c>
      <c r="L611" t="str">
        <f>IF(דבד[[#This Row],[מחזור פעילות]]&lt;4,1,"")</f>
        <v/>
      </c>
      <c r="M611" t="str">
        <f>IF(AND(דבד[[#This Row],[ספירת משך וסת]]&lt;&gt;"",דבד[[#This Row],[מחזור פעילות]]&lt;4,OR(דבד[[#This Row],[CycleNumber]]&gt;B612,B612="")),דבד[[#This Row],[ספירת משך וסת]],"")</f>
        <v/>
      </c>
      <c r="N611" t="str">
        <f>IF(AND(דבד[[#This Row],[נשמר הדילוג?]]&lt;&gt;"",J610&lt;&gt;""),1,"")</f>
        <v/>
      </c>
      <c r="P611" t="str">
        <f>IF(דבד[[#This Row],[קביעת דילוג]]=1,דבד[[#This Row],[d_n]],"")</f>
        <v/>
      </c>
      <c r="Q611" t="str">
        <f>IFERROR(IF(AND(דבד[[#This Row],[CycleNumber]]&gt;3,IF(דבד[[#This Row],[d_n]]=0,"",דבד[[#This Row],[b_n]]-E610=E610-E609)),1,""),"")</f>
        <v/>
      </c>
      <c r="R611" t="str">
        <f>IF(IFERROR(LOOKUP(דבד[[#This Row],[ClientID]],קביעויות[דילוג בתוך דילוג]),FALSE)=דבד[[#This Row],[ClientID]],1,"")</f>
        <v/>
      </c>
    </row>
    <row r="612" spans="1:21" x14ac:dyDescent="0.25">
      <c r="A612" t="s">
        <v>49</v>
      </c>
      <c r="B612">
        <v>12</v>
      </c>
      <c r="C612">
        <v>29</v>
      </c>
      <c r="D612">
        <f>דבד[[#This Row],[LengthofCycle]]+1</f>
        <v>30</v>
      </c>
      <c r="E612">
        <f>IF(דבד[[#This Row],[CycleNumber]]&gt;1,דבד[[#This Row],[LengthofCycle]]-C611,"")</f>
        <v>-2</v>
      </c>
      <c r="F612">
        <f>IF(דבד[[#This Row],[CycleNumber]]&gt;2,דבד[[#This Row],[b_n]]-E611,"")</f>
        <v>-1</v>
      </c>
      <c r="G612" t="str">
        <f>IF(דבד[[#This Row],[הפרש דילוג אחרון שנקבע]]&lt;&gt;"",D611+E611+דבד[[#This Row],[הפרש דילוג אחרון שנקבע]],"")</f>
        <v/>
      </c>
      <c r="H612" t="str">
        <f>IF(AND(דבד[[#This Row],[מחזור פעילות]]&lt;&gt;"",דבד[[#This Row],[מחזור פעילות]]&lt;4,דבד[[#This Row],[CycleNumber]]&lt;B613),IF(G613=D613,1,0),"")</f>
        <v/>
      </c>
      <c r="I612" t="str">
        <f>IF(דבד[[#This Row],[CycleNumber]]&gt;B611,IF(דבד[[#This Row],[נשמר הדילוג?]]&lt;&gt;"",דבד[[#This Row],[נשמר הדילוג?]],I611),"")</f>
        <v/>
      </c>
      <c r="J612" t="str">
        <f>IF(דבד[[#This Row],[נשמר הדילוג?]]&lt;&gt;"",1,IF(AND(J611&lt;&gt;"",דבד[[#This Row],[CycleNumber]]&gt;B611,J611&lt;&gt;4),IF(דבד[[#This Row],[f_n]]=דבד[[#This Row],[עד ועד]],1,J611+1),""))</f>
        <v/>
      </c>
      <c r="K612" t="str">
        <f>IF(AND(דבד[[#This Row],[מחזור פעילות]]=1,OR(J611="",דבד[[#This Row],[נשמר הדילוג?]]&lt;&gt;"")),1,IF(דבד[[#This Row],[מחזור פעילות]]&lt;&gt;"",K611+1,""))</f>
        <v/>
      </c>
      <c r="L612" t="str">
        <f>IF(דבד[[#This Row],[מחזור פעילות]]&lt;4,1,"")</f>
        <v/>
      </c>
      <c r="M612" t="str">
        <f>IF(AND(דבד[[#This Row],[ספירת משך וסת]]&lt;&gt;"",דבד[[#This Row],[מחזור פעילות]]&lt;4,OR(דבד[[#This Row],[CycleNumber]]&gt;B613,B613="")),דבד[[#This Row],[ספירת משך וסת]],"")</f>
        <v/>
      </c>
      <c r="N612" t="str">
        <f>IF(AND(דבד[[#This Row],[נשמר הדילוג?]]&lt;&gt;"",J611&lt;&gt;""),1,"")</f>
        <v/>
      </c>
      <c r="P612" t="str">
        <f>IF(דבד[[#This Row],[קביעת דילוג]]=1,דבד[[#This Row],[d_n]],"")</f>
        <v/>
      </c>
      <c r="Q612" t="str">
        <f>IFERROR(IF(AND(דבד[[#This Row],[CycleNumber]]&gt;3,IF(דבד[[#This Row],[d_n]]=0,"",דבד[[#This Row],[b_n]]-E611=E611-E610)),1,""),"")</f>
        <v/>
      </c>
      <c r="R612" t="str">
        <f>IF(IFERROR(LOOKUP(דבד[[#This Row],[ClientID]],קביעויות[דילוג בתוך דילוג]),FALSE)=דבד[[#This Row],[ClientID]],1,"")</f>
        <v/>
      </c>
    </row>
    <row r="613" spans="1:21" x14ac:dyDescent="0.25">
      <c r="A613" t="s">
        <v>50</v>
      </c>
      <c r="B613">
        <v>1</v>
      </c>
      <c r="C613">
        <v>29</v>
      </c>
      <c r="D613">
        <f>דבד[[#This Row],[LengthofCycle]]+1</f>
        <v>30</v>
      </c>
      <c r="E613" t="str">
        <f>IF(דבד[[#This Row],[CycleNumber]]&gt;1,דבד[[#This Row],[LengthofCycle]]-C612,"")</f>
        <v/>
      </c>
      <c r="F613" t="str">
        <f>IF(דבד[[#This Row],[CycleNumber]]&gt;2,דבד[[#This Row],[b_n]]-E612,"")</f>
        <v/>
      </c>
      <c r="G613" t="str">
        <f>IF(דבד[[#This Row],[הפרש דילוג אחרון שנקבע]]&lt;&gt;"",D612+E612+דבד[[#This Row],[הפרש דילוג אחרון שנקבע]],"")</f>
        <v/>
      </c>
      <c r="H613" t="str">
        <f>IF(AND(דבד[[#This Row],[מחזור פעילות]]&lt;&gt;"",דבד[[#This Row],[מחזור פעילות]]&lt;4,דבד[[#This Row],[CycleNumber]]&lt;B614),IF(G614=D614,1,0),"")</f>
        <v/>
      </c>
      <c r="I613" t="str">
        <f>IF(דבד[[#This Row],[CycleNumber]]&gt;B612,IF(דבד[[#This Row],[נשמר הדילוג?]]&lt;&gt;"",דבד[[#This Row],[נשמר הדילוג?]],I612),"")</f>
        <v/>
      </c>
      <c r="J613" t="str">
        <f>IF(דבד[[#This Row],[נשמר הדילוג?]]&lt;&gt;"",1,IF(AND(J612&lt;&gt;"",דבד[[#This Row],[CycleNumber]]&gt;B612,J612&lt;&gt;4),IF(דבד[[#This Row],[f_n]]=דבד[[#This Row],[עד ועד]],1,J612+1),""))</f>
        <v/>
      </c>
      <c r="K613" t="str">
        <f>IF(AND(דבד[[#This Row],[מחזור פעילות]]=1,OR(J612="",דבד[[#This Row],[נשמר הדילוג?]]&lt;&gt;"")),1,IF(דבד[[#This Row],[מחזור פעילות]]&lt;&gt;"",K612+1,""))</f>
        <v/>
      </c>
      <c r="L613" t="str">
        <f>IF(דבד[[#This Row],[מחזור פעילות]]&lt;4,1,"")</f>
        <v/>
      </c>
      <c r="M613" t="str">
        <f>IF(AND(דבד[[#This Row],[ספירת משך וסת]]&lt;&gt;"",דבד[[#This Row],[מחזור פעילות]]&lt;4,OR(דבד[[#This Row],[CycleNumber]]&gt;B614,B614="")),דבד[[#This Row],[ספירת משך וסת]],"")</f>
        <v/>
      </c>
      <c r="N613" t="str">
        <f>IF(AND(דבד[[#This Row],[נשמר הדילוג?]]&lt;&gt;"",J612&lt;&gt;""),1,"")</f>
        <v/>
      </c>
      <c r="O613" t="str">
        <f>IF(AND(דבד[[#This Row],[מחזור פעילות]]&lt;&gt;"",דבד[[#This Row],[עד ועד]]=D612,D612=D611),1,"")</f>
        <v/>
      </c>
      <c r="P613" t="str">
        <f>IF(דבד[[#This Row],[קביעת דילוג]]=1,דבד[[#This Row],[d_n]],"")</f>
        <v/>
      </c>
      <c r="Q613" t="str">
        <f>IFERROR(IF(AND(דבד[[#This Row],[CycleNumber]]&gt;3,IF(דבד[[#This Row],[d_n]]=0,"",דבד[[#This Row],[b_n]]-E612=E612-E611)),1,""),"")</f>
        <v/>
      </c>
      <c r="R613">
        <f>IF(IFERROR(LOOKUP(דבד[[#This Row],[ClientID]],קביעויות[דילוג בתוך דילוג]),FALSE)=דבד[[#This Row],[ClientID]],1,"")</f>
        <v>1</v>
      </c>
    </row>
    <row r="614" spans="1:21" x14ac:dyDescent="0.25">
      <c r="A614" t="s">
        <v>50</v>
      </c>
      <c r="B614">
        <v>2</v>
      </c>
      <c r="C614">
        <v>33</v>
      </c>
      <c r="D614">
        <f>דבד[[#This Row],[LengthofCycle]]+1</f>
        <v>34</v>
      </c>
      <c r="E614">
        <f>IF(דבד[[#This Row],[CycleNumber]]&gt;1,דבד[[#This Row],[LengthofCycle]]-C613,"")</f>
        <v>4</v>
      </c>
      <c r="F614" t="str">
        <f>IF(דבד[[#This Row],[CycleNumber]]&gt;2,דבד[[#This Row],[b_n]]-E613,"")</f>
        <v/>
      </c>
      <c r="G614" t="str">
        <f>IF(דבד[[#This Row],[הפרש דילוג אחרון שנקבע]]&lt;&gt;"",D613+E613+דבד[[#This Row],[הפרש דילוג אחרון שנקבע]],"")</f>
        <v/>
      </c>
      <c r="H614" t="str">
        <f>IF(AND(דבד[[#This Row],[מחזור פעילות]]&lt;&gt;"",דבד[[#This Row],[מחזור פעילות]]&lt;4,דבד[[#This Row],[CycleNumber]]&lt;B615),IF(G615=D615,1,0),"")</f>
        <v/>
      </c>
      <c r="I614" t="str">
        <f>IF(דבד[[#This Row],[CycleNumber]]&gt;B613,IF(דבד[[#This Row],[נשמר הדילוג?]]&lt;&gt;"",דבד[[#This Row],[נשמר הדילוג?]],I613),"")</f>
        <v/>
      </c>
      <c r="J614" t="str">
        <f>IF(דבד[[#This Row],[נשמר הדילוג?]]&lt;&gt;"",1,IF(AND(J613&lt;&gt;"",דבד[[#This Row],[CycleNumber]]&gt;B613,J613&lt;&gt;4),IF(דבד[[#This Row],[f_n]]=דבד[[#This Row],[עד ועד]],1,J613+1),""))</f>
        <v/>
      </c>
      <c r="K614" t="str">
        <f>IF(AND(דבד[[#This Row],[מחזור פעילות]]=1,OR(J613="",דבד[[#This Row],[נשמר הדילוג?]]&lt;&gt;"")),1,IF(דבד[[#This Row],[מחזור פעילות]]&lt;&gt;"",K613+1,""))</f>
        <v/>
      </c>
      <c r="L614" t="str">
        <f>IF(דבד[[#This Row],[מחזור פעילות]]&lt;4,1,"")</f>
        <v/>
      </c>
      <c r="M614" t="str">
        <f>IF(AND(דבד[[#This Row],[ספירת משך וסת]]&lt;&gt;"",דבד[[#This Row],[מחזור פעילות]]&lt;4,OR(דבד[[#This Row],[CycleNumber]]&gt;B615,B615="")),דבד[[#This Row],[ספירת משך וסת]],"")</f>
        <v/>
      </c>
      <c r="N614" t="str">
        <f>IF(AND(דבד[[#This Row],[נשמר הדילוג?]]&lt;&gt;"",J613&lt;&gt;""),1,"")</f>
        <v/>
      </c>
      <c r="O614" t="str">
        <f>IF(AND(דבד[[#This Row],[מחזור פעילות]]&lt;&gt;"",דבד[[#This Row],[עד ועד]]=D613,D613=D612),1,"")</f>
        <v/>
      </c>
      <c r="P614" t="str">
        <f>IF(דבד[[#This Row],[קביעת דילוג]]=1,דבד[[#This Row],[d_n]],"")</f>
        <v/>
      </c>
      <c r="Q614" t="str">
        <f>IFERROR(IF(AND(דבד[[#This Row],[CycleNumber]]&gt;3,IF(דבד[[#This Row],[d_n]]=0,"",דבד[[#This Row],[b_n]]-E613=E613-E612)),1,""),"")</f>
        <v/>
      </c>
      <c r="R614">
        <f>IF(IFERROR(LOOKUP(דבד[[#This Row],[ClientID]],קביעויות[דילוג בתוך דילוג]),FALSE)=דבד[[#This Row],[ClientID]],1,"")</f>
        <v>1</v>
      </c>
    </row>
    <row r="615" spans="1:21" x14ac:dyDescent="0.25">
      <c r="A615" t="s">
        <v>50</v>
      </c>
      <c r="B615">
        <v>3</v>
      </c>
      <c r="C615">
        <v>24</v>
      </c>
      <c r="D615">
        <f>דבד[[#This Row],[LengthofCycle]]+1</f>
        <v>25</v>
      </c>
      <c r="E615">
        <f>IF(דבד[[#This Row],[CycleNumber]]&gt;1,דבד[[#This Row],[LengthofCycle]]-C614,"")</f>
        <v>-9</v>
      </c>
      <c r="F615">
        <f>IF(דבד[[#This Row],[CycleNumber]]&gt;2,דבד[[#This Row],[b_n]]-E614,"")</f>
        <v>-13</v>
      </c>
      <c r="G615" t="str">
        <f>IF(דבד[[#This Row],[הפרש דילוג אחרון שנקבע]]&lt;&gt;"",D614+E614+דבד[[#This Row],[הפרש דילוג אחרון שנקבע]],"")</f>
        <v/>
      </c>
      <c r="H615" t="str">
        <f>IF(AND(דבד[[#This Row],[מחזור פעילות]]&lt;&gt;"",דבד[[#This Row],[מחזור פעילות]]&lt;4,דבד[[#This Row],[CycleNumber]]&lt;B616),IF(G616=D616,1,0),"")</f>
        <v/>
      </c>
      <c r="I615" t="str">
        <f>IF(דבד[[#This Row],[CycleNumber]]&gt;B614,IF(דבד[[#This Row],[נשמר הדילוג?]]&lt;&gt;"",דבד[[#This Row],[נשמר הדילוג?]],I614),"")</f>
        <v/>
      </c>
      <c r="J615" t="str">
        <f>IF(דבד[[#This Row],[נשמר הדילוג?]]&lt;&gt;"",1,IF(AND(J614&lt;&gt;"",דבד[[#This Row],[CycleNumber]]&gt;B614,J614&lt;&gt;4),IF(דבד[[#This Row],[f_n]]=דבד[[#This Row],[עד ועד]],1,J614+1),""))</f>
        <v/>
      </c>
      <c r="K615" t="str">
        <f>IF(AND(דבד[[#This Row],[מחזור פעילות]]=1,OR(J614="",דבד[[#This Row],[נשמר הדילוג?]]&lt;&gt;"")),1,IF(דבד[[#This Row],[מחזור פעילות]]&lt;&gt;"",K614+1,""))</f>
        <v/>
      </c>
      <c r="L615" t="str">
        <f>IF(דבד[[#This Row],[מחזור פעילות]]&lt;4,1,"")</f>
        <v/>
      </c>
      <c r="M615" t="str">
        <f>IF(AND(דבד[[#This Row],[ספירת משך וסת]]&lt;&gt;"",דבד[[#This Row],[מחזור פעילות]]&lt;4,OR(דבד[[#This Row],[CycleNumber]]&gt;B616,B616="")),דבד[[#This Row],[ספירת משך וסת]],"")</f>
        <v/>
      </c>
      <c r="N615" t="str">
        <f>IF(AND(דבד[[#This Row],[נשמר הדילוג?]]&lt;&gt;"",J614&lt;&gt;""),1,"")</f>
        <v/>
      </c>
      <c r="O615" t="str">
        <f>IF(AND(דבד[[#This Row],[מחזור פעילות]]&lt;&gt;"",דבד[[#This Row],[עד ועד]]=D614,D614=D613),1,"")</f>
        <v/>
      </c>
      <c r="P615" t="str">
        <f>IF(דבד[[#This Row],[קביעת דילוג]]=1,דבד[[#This Row],[d_n]],"")</f>
        <v/>
      </c>
      <c r="Q615" t="str">
        <f>IFERROR(IF(AND(דבד[[#This Row],[CycleNumber]]&gt;3,IF(דבד[[#This Row],[d_n]]=0,"",דבד[[#This Row],[b_n]]-E614=E614-E613)),1,""),"")</f>
        <v/>
      </c>
      <c r="R615">
        <f>IF(IFERROR(LOOKUP(דבד[[#This Row],[ClientID]],קביעויות[דילוג בתוך דילוג]),FALSE)=דבד[[#This Row],[ClientID]],1,"")</f>
        <v>1</v>
      </c>
    </row>
    <row r="616" spans="1:21" x14ac:dyDescent="0.25">
      <c r="A616" t="s">
        <v>50</v>
      </c>
      <c r="B616">
        <v>4</v>
      </c>
      <c r="C616">
        <v>27</v>
      </c>
      <c r="D616">
        <f>דבד[[#This Row],[LengthofCycle]]+1</f>
        <v>28</v>
      </c>
      <c r="E616">
        <f>IF(דבד[[#This Row],[CycleNumber]]&gt;1,דבד[[#This Row],[LengthofCycle]]-C615,"")</f>
        <v>3</v>
      </c>
      <c r="F616">
        <f>IF(דבד[[#This Row],[CycleNumber]]&gt;2,דבד[[#This Row],[b_n]]-E615,"")</f>
        <v>12</v>
      </c>
      <c r="G616" t="str">
        <f>IF(דבד[[#This Row],[הפרש דילוג אחרון שנקבע]]&lt;&gt;"",D615+E615+דבד[[#This Row],[הפרש דילוג אחרון שנקבע]],"")</f>
        <v/>
      </c>
      <c r="H616" t="str">
        <f>IF(AND(דבד[[#This Row],[מחזור פעילות]]&lt;&gt;"",דבד[[#This Row],[מחזור פעילות]]&lt;4,דבד[[#This Row],[CycleNumber]]&lt;B617),IF(G617=D617,1,0),"")</f>
        <v/>
      </c>
      <c r="I616" t="str">
        <f>IF(דבד[[#This Row],[CycleNumber]]&gt;B615,IF(דבד[[#This Row],[נשמר הדילוג?]]&lt;&gt;"",דבד[[#This Row],[נשמר הדילוג?]],I615),"")</f>
        <v/>
      </c>
      <c r="J616" t="str">
        <f>IF(דבד[[#This Row],[נשמר הדילוג?]]&lt;&gt;"",1,IF(AND(J615&lt;&gt;"",דבד[[#This Row],[CycleNumber]]&gt;B615,J615&lt;&gt;4),IF(דבד[[#This Row],[f_n]]=דבד[[#This Row],[עד ועד]],1,J615+1),""))</f>
        <v/>
      </c>
      <c r="K616" t="str">
        <f>IF(AND(דבד[[#This Row],[מחזור פעילות]]=1,OR(J615="",דבד[[#This Row],[נשמר הדילוג?]]&lt;&gt;"")),1,IF(דבד[[#This Row],[מחזור פעילות]]&lt;&gt;"",K615+1,""))</f>
        <v/>
      </c>
      <c r="L616" t="str">
        <f>IF(דבד[[#This Row],[מחזור פעילות]]&lt;4,1,"")</f>
        <v/>
      </c>
      <c r="M616" t="str">
        <f>IF(AND(דבד[[#This Row],[ספירת משך וסת]]&lt;&gt;"",דבד[[#This Row],[מחזור פעילות]]&lt;4,OR(דבד[[#This Row],[CycleNumber]]&gt;B617,B617="")),דבד[[#This Row],[ספירת משך וסת]],"")</f>
        <v/>
      </c>
      <c r="N616" t="str">
        <f>IF(AND(דבד[[#This Row],[נשמר הדילוג?]]&lt;&gt;"",J615&lt;&gt;""),1,"")</f>
        <v/>
      </c>
      <c r="O616" t="str">
        <f>IF(AND(דבד[[#This Row],[מחזור פעילות]]&lt;&gt;"",דבד[[#This Row],[עד ועד]]=D615,D615=D614),1,"")</f>
        <v/>
      </c>
      <c r="P616" t="str">
        <f>IF(דבד[[#This Row],[קביעת דילוג]]=1,דבד[[#This Row],[d_n]],"")</f>
        <v/>
      </c>
      <c r="Q616" t="str">
        <f>IFERROR(IF(AND(דבד[[#This Row],[CycleNumber]]&gt;3,IF(דבד[[#This Row],[d_n]]=0,"",דבד[[#This Row],[b_n]]-E615=E615-E614)),1,""),"")</f>
        <v/>
      </c>
      <c r="R616">
        <f>IF(IFERROR(LOOKUP(דבד[[#This Row],[ClientID]],קביעויות[דילוג בתוך דילוג]),FALSE)=דבד[[#This Row],[ClientID]],1,"")</f>
        <v>1</v>
      </c>
    </row>
    <row r="617" spans="1:21" x14ac:dyDescent="0.25">
      <c r="A617" t="s">
        <v>50</v>
      </c>
      <c r="B617">
        <v>5</v>
      </c>
      <c r="C617">
        <v>28</v>
      </c>
      <c r="D617">
        <f>דבד[[#This Row],[LengthofCycle]]+1</f>
        <v>29</v>
      </c>
      <c r="E617">
        <f>IF(דבד[[#This Row],[CycleNumber]]&gt;1,דבד[[#This Row],[LengthofCycle]]-C616,"")</f>
        <v>1</v>
      </c>
      <c r="F617">
        <f>IF(דבד[[#This Row],[CycleNumber]]&gt;2,דבד[[#This Row],[b_n]]-E616,"")</f>
        <v>-2</v>
      </c>
      <c r="G617" t="str">
        <f>IF(דבד[[#This Row],[הפרש דילוג אחרון שנקבע]]&lt;&gt;"",D616+E616+דבד[[#This Row],[הפרש דילוג אחרון שנקבע]],"")</f>
        <v/>
      </c>
      <c r="H617" t="str">
        <f>IF(AND(דבד[[#This Row],[מחזור פעילות]]&lt;&gt;"",דבד[[#This Row],[מחזור פעילות]]&lt;4,דבד[[#This Row],[CycleNumber]]&lt;B618),IF(G618=D618,1,0),"")</f>
        <v/>
      </c>
      <c r="I617" t="str">
        <f>IF(דבד[[#This Row],[CycleNumber]]&gt;B616,IF(דבד[[#This Row],[נשמר הדילוג?]]&lt;&gt;"",דבד[[#This Row],[נשמר הדילוג?]],I616),"")</f>
        <v/>
      </c>
      <c r="J617" t="str">
        <f>IF(דבד[[#This Row],[נשמר הדילוג?]]&lt;&gt;"",1,IF(AND(J616&lt;&gt;"",דבד[[#This Row],[CycleNumber]]&gt;B616,J616&lt;&gt;4),IF(דבד[[#This Row],[f_n]]=דבד[[#This Row],[עד ועד]],1,J616+1),""))</f>
        <v/>
      </c>
      <c r="K617" t="str">
        <f>IF(AND(דבד[[#This Row],[מחזור פעילות]]=1,OR(J616="",דבד[[#This Row],[נשמר הדילוג?]]&lt;&gt;"")),1,IF(דבד[[#This Row],[מחזור פעילות]]&lt;&gt;"",K616+1,""))</f>
        <v/>
      </c>
      <c r="L617" t="str">
        <f>IF(דבד[[#This Row],[מחזור פעילות]]&lt;4,1,"")</f>
        <v/>
      </c>
      <c r="M617" t="str">
        <f>IF(AND(דבד[[#This Row],[ספירת משך וסת]]&lt;&gt;"",דבד[[#This Row],[מחזור פעילות]]&lt;4,OR(דבד[[#This Row],[CycleNumber]]&gt;B618,B618="")),דבד[[#This Row],[ספירת משך וסת]],"")</f>
        <v/>
      </c>
      <c r="N617" t="str">
        <f>IF(AND(דבד[[#This Row],[נשמר הדילוג?]]&lt;&gt;"",J616&lt;&gt;""),1,"")</f>
        <v/>
      </c>
      <c r="O617" t="str">
        <f>IF(AND(דבד[[#This Row],[מחזור פעילות]]&lt;&gt;"",דבד[[#This Row],[עד ועד]]=D616,D616=D615),1,"")</f>
        <v/>
      </c>
      <c r="P617" t="str">
        <f>IF(דבד[[#This Row],[קביעת דילוג]]=1,דבד[[#This Row],[d_n]],"")</f>
        <v/>
      </c>
      <c r="Q617" t="str">
        <f>IFERROR(IF(AND(דבד[[#This Row],[CycleNumber]]&gt;3,IF(דבד[[#This Row],[d_n]]=0,"",דבד[[#This Row],[b_n]]-E616=E616-E615)),1,""),"")</f>
        <v/>
      </c>
      <c r="R617">
        <f>IF(IFERROR(LOOKUP(דבד[[#This Row],[ClientID]],קביעויות[דילוג בתוך דילוג]),FALSE)=דבד[[#This Row],[ClientID]],1,"")</f>
        <v>1</v>
      </c>
    </row>
    <row r="618" spans="1:21" x14ac:dyDescent="0.25">
      <c r="A618" t="s">
        <v>50</v>
      </c>
      <c r="B618">
        <v>6</v>
      </c>
      <c r="C618">
        <v>26</v>
      </c>
      <c r="D618">
        <f>דבד[[#This Row],[LengthofCycle]]+1</f>
        <v>27</v>
      </c>
      <c r="E618">
        <f>IF(דבד[[#This Row],[CycleNumber]]&gt;1,דבד[[#This Row],[LengthofCycle]]-C617,"")</f>
        <v>-2</v>
      </c>
      <c r="F618">
        <f>IF(דבד[[#This Row],[CycleNumber]]&gt;2,דבד[[#This Row],[b_n]]-E617,"")</f>
        <v>-3</v>
      </c>
      <c r="G618" t="str">
        <f>IF(דבד[[#This Row],[הפרש דילוג אחרון שנקבע]]&lt;&gt;"",D617+E617+דבד[[#This Row],[הפרש דילוג אחרון שנקבע]],"")</f>
        <v/>
      </c>
      <c r="H618" t="str">
        <f>IF(AND(דבד[[#This Row],[מחזור פעילות]]&lt;&gt;"",דבד[[#This Row],[מחזור פעילות]]&lt;4,דבד[[#This Row],[CycleNumber]]&lt;B619),IF(G619=D619,1,0),"")</f>
        <v/>
      </c>
      <c r="I618" t="str">
        <f>IF(דבד[[#This Row],[CycleNumber]]&gt;B617,IF(דבד[[#This Row],[נשמר הדילוג?]]&lt;&gt;"",דבד[[#This Row],[נשמר הדילוג?]],I617),"")</f>
        <v/>
      </c>
      <c r="J618" t="str">
        <f>IF(דבד[[#This Row],[נשמר הדילוג?]]&lt;&gt;"",1,IF(AND(J617&lt;&gt;"",דבד[[#This Row],[CycleNumber]]&gt;B617,J617&lt;&gt;4),IF(דבד[[#This Row],[f_n]]=דבד[[#This Row],[עד ועד]],1,J617+1),""))</f>
        <v/>
      </c>
      <c r="K618" t="str">
        <f>IF(AND(דבד[[#This Row],[מחזור פעילות]]=1,OR(J617="",דבד[[#This Row],[נשמר הדילוג?]]&lt;&gt;"")),1,IF(דבד[[#This Row],[מחזור פעילות]]&lt;&gt;"",K617+1,""))</f>
        <v/>
      </c>
      <c r="L618" t="str">
        <f>IF(דבד[[#This Row],[מחזור פעילות]]&lt;4,1,"")</f>
        <v/>
      </c>
      <c r="M618" t="str">
        <f>IF(AND(דבד[[#This Row],[ספירת משך וסת]]&lt;&gt;"",דבד[[#This Row],[מחזור פעילות]]&lt;4,OR(דבד[[#This Row],[CycleNumber]]&gt;B619,B619="")),דבד[[#This Row],[ספירת משך וסת]],"")</f>
        <v/>
      </c>
      <c r="N618" t="str">
        <f>IF(AND(דבד[[#This Row],[נשמר הדילוג?]]&lt;&gt;"",J617&lt;&gt;""),1,"")</f>
        <v/>
      </c>
      <c r="O618" t="str">
        <f>IF(AND(דבד[[#This Row],[מחזור פעילות]]&lt;&gt;"",דבד[[#This Row],[עד ועד]]=D617,D617=D616),1,"")</f>
        <v/>
      </c>
      <c r="P618" t="str">
        <f>IF(דבד[[#This Row],[קביעת דילוג]]=1,דבד[[#This Row],[d_n]],"")</f>
        <v/>
      </c>
      <c r="Q618" t="str">
        <f>IFERROR(IF(AND(דבד[[#This Row],[CycleNumber]]&gt;3,IF(דבד[[#This Row],[d_n]]=0,"",דבד[[#This Row],[b_n]]-E617=E617-E616)),1,""),"")</f>
        <v/>
      </c>
      <c r="R618">
        <f>IF(IFERROR(LOOKUP(דבד[[#This Row],[ClientID]],קביעויות[דילוג בתוך דילוג]),FALSE)=דבד[[#This Row],[ClientID]],1,"")</f>
        <v>1</v>
      </c>
    </row>
    <row r="619" spans="1:21" x14ac:dyDescent="0.25">
      <c r="A619" t="s">
        <v>50</v>
      </c>
      <c r="B619">
        <v>7</v>
      </c>
      <c r="C619">
        <v>35</v>
      </c>
      <c r="D619">
        <f>דבד[[#This Row],[LengthofCycle]]+1</f>
        <v>36</v>
      </c>
      <c r="E619">
        <f>IF(דבד[[#This Row],[CycleNumber]]&gt;1,דבד[[#This Row],[LengthofCycle]]-C618,"")</f>
        <v>9</v>
      </c>
      <c r="F619">
        <f>IF(דבד[[#This Row],[CycleNumber]]&gt;2,דבד[[#This Row],[b_n]]-E618,"")</f>
        <v>11</v>
      </c>
      <c r="G619" t="str">
        <f>IF(דבד[[#This Row],[הפרש דילוג אחרון שנקבע]]&lt;&gt;"",D618+E618+דבד[[#This Row],[הפרש דילוג אחרון שנקבע]],"")</f>
        <v/>
      </c>
      <c r="H619" t="str">
        <f>IF(AND(דבד[[#This Row],[מחזור פעילות]]&lt;&gt;"",דבד[[#This Row],[מחזור פעילות]]&lt;4,דבד[[#This Row],[CycleNumber]]&lt;B620),IF(G620=D620,1,0),"")</f>
        <v/>
      </c>
      <c r="I619" t="str">
        <f>IF(דבד[[#This Row],[CycleNumber]]&gt;B618,IF(דבד[[#This Row],[נשמר הדילוג?]]&lt;&gt;"",דבד[[#This Row],[נשמר הדילוג?]],I618),"")</f>
        <v/>
      </c>
      <c r="J619" t="str">
        <f>IF(דבד[[#This Row],[נשמר הדילוג?]]&lt;&gt;"",1,IF(AND(J618&lt;&gt;"",דבד[[#This Row],[CycleNumber]]&gt;B618,J618&lt;&gt;4),IF(דבד[[#This Row],[f_n]]=דבד[[#This Row],[עד ועד]],1,J618+1),""))</f>
        <v/>
      </c>
      <c r="K619" t="str">
        <f>IF(AND(דבד[[#This Row],[מחזור פעילות]]=1,OR(J618="",דבד[[#This Row],[נשמר הדילוג?]]&lt;&gt;"")),1,IF(דבד[[#This Row],[מחזור פעילות]]&lt;&gt;"",K618+1,""))</f>
        <v/>
      </c>
      <c r="L619" t="str">
        <f>IF(דבד[[#This Row],[מחזור פעילות]]&lt;4,1,"")</f>
        <v/>
      </c>
      <c r="M619" t="str">
        <f>IF(AND(דבד[[#This Row],[ספירת משך וסת]]&lt;&gt;"",דבד[[#This Row],[מחזור פעילות]]&lt;4,OR(דבד[[#This Row],[CycleNumber]]&gt;B620,B620="")),דבד[[#This Row],[ספירת משך וסת]],"")</f>
        <v/>
      </c>
      <c r="N619" t="str">
        <f>IF(AND(דבד[[#This Row],[נשמר הדילוג?]]&lt;&gt;"",J618&lt;&gt;""),1,"")</f>
        <v/>
      </c>
      <c r="O619" t="str">
        <f>IF(AND(דבד[[#This Row],[מחזור פעילות]]&lt;&gt;"",דבד[[#This Row],[עד ועד]]=D618,D618=D617),1,"")</f>
        <v/>
      </c>
      <c r="P619" t="str">
        <f>IF(דבד[[#This Row],[קביעת דילוג]]=1,דבד[[#This Row],[d_n]],"")</f>
        <v/>
      </c>
      <c r="Q619" t="str">
        <f>IFERROR(IF(AND(דבד[[#This Row],[CycleNumber]]&gt;3,IF(דבד[[#This Row],[d_n]]=0,"",דבד[[#This Row],[b_n]]-E618=E618-E617)),1,""),"")</f>
        <v/>
      </c>
      <c r="R619">
        <f>IF(IFERROR(LOOKUP(דבד[[#This Row],[ClientID]],קביעויות[דילוג בתוך דילוג]),FALSE)=דבד[[#This Row],[ClientID]],1,"")</f>
        <v>1</v>
      </c>
    </row>
    <row r="620" spans="1:21" x14ac:dyDescent="0.25">
      <c r="A620" t="s">
        <v>50</v>
      </c>
      <c r="B620">
        <v>8</v>
      </c>
      <c r="C620">
        <v>26</v>
      </c>
      <c r="D620">
        <f>דבד[[#This Row],[LengthofCycle]]+1</f>
        <v>27</v>
      </c>
      <c r="E620">
        <f>IF(דבד[[#This Row],[CycleNumber]]&gt;1,דבד[[#This Row],[LengthofCycle]]-C619,"")</f>
        <v>-9</v>
      </c>
      <c r="F620">
        <f>IF(דבד[[#This Row],[CycleNumber]]&gt;2,דבד[[#This Row],[b_n]]-E619,"")</f>
        <v>-18</v>
      </c>
      <c r="G620" t="str">
        <f>IF(דבד[[#This Row],[הפרש דילוג אחרון שנקבע]]&lt;&gt;"",D619+E619+דבד[[#This Row],[הפרש דילוג אחרון שנקבע]],"")</f>
        <v/>
      </c>
      <c r="H620" t="str">
        <f>IF(AND(דבד[[#This Row],[מחזור פעילות]]&lt;&gt;"",דבד[[#This Row],[מחזור פעילות]]&lt;4,דבד[[#This Row],[CycleNumber]]&lt;B621),IF(G621=D621,1,0),"")</f>
        <v/>
      </c>
      <c r="I620" t="str">
        <f>IF(דבד[[#This Row],[CycleNumber]]&gt;B619,IF(דבד[[#This Row],[נשמר הדילוג?]]&lt;&gt;"",דבד[[#This Row],[נשמר הדילוג?]],I619),"")</f>
        <v/>
      </c>
      <c r="J620" t="str">
        <f>IF(דבד[[#This Row],[נשמר הדילוג?]]&lt;&gt;"",1,IF(AND(J619&lt;&gt;"",דבד[[#This Row],[CycleNumber]]&gt;B619,J619&lt;&gt;4),IF(דבד[[#This Row],[f_n]]=דבד[[#This Row],[עד ועד]],1,J619+1),""))</f>
        <v/>
      </c>
      <c r="K620" t="str">
        <f>IF(AND(דבד[[#This Row],[מחזור פעילות]]=1,OR(J619="",דבד[[#This Row],[נשמר הדילוג?]]&lt;&gt;"")),1,IF(דבד[[#This Row],[מחזור פעילות]]&lt;&gt;"",K619+1,""))</f>
        <v/>
      </c>
      <c r="L620" t="str">
        <f>IF(דבד[[#This Row],[מחזור פעילות]]&lt;4,1,"")</f>
        <v/>
      </c>
      <c r="M620" t="str">
        <f>IF(AND(דבד[[#This Row],[ספירת משך וסת]]&lt;&gt;"",דבד[[#This Row],[מחזור פעילות]]&lt;4,OR(דבד[[#This Row],[CycleNumber]]&gt;B621,B621="")),דבד[[#This Row],[ספירת משך וסת]],"")</f>
        <v/>
      </c>
      <c r="N620" t="str">
        <f>IF(AND(דבד[[#This Row],[נשמר הדילוג?]]&lt;&gt;"",J619&lt;&gt;""),1,"")</f>
        <v/>
      </c>
      <c r="O620" t="str">
        <f>IF(AND(דבד[[#This Row],[מחזור פעילות]]&lt;&gt;"",דבד[[#This Row],[עד ועד]]=D619,D619=D618),1,"")</f>
        <v/>
      </c>
      <c r="P620" t="str">
        <f>IF(דבד[[#This Row],[קביעת דילוג]]=1,דבד[[#This Row],[d_n]],"")</f>
        <v/>
      </c>
      <c r="Q620" t="str">
        <f>IFERROR(IF(AND(דבד[[#This Row],[CycleNumber]]&gt;3,IF(דבד[[#This Row],[d_n]]=0,"",דבד[[#This Row],[b_n]]-E619=E619-E618)),1,""),"")</f>
        <v/>
      </c>
      <c r="R620">
        <f>IF(IFERROR(LOOKUP(דבד[[#This Row],[ClientID]],קביעויות[דילוג בתוך דילוג]),FALSE)=דבד[[#This Row],[ClientID]],1,"")</f>
        <v>1</v>
      </c>
    </row>
    <row r="621" spans="1:21" x14ac:dyDescent="0.25">
      <c r="A621" t="s">
        <v>50</v>
      </c>
      <c r="B621">
        <v>9</v>
      </c>
      <c r="C621">
        <v>25</v>
      </c>
      <c r="D621">
        <f>דבד[[#This Row],[LengthofCycle]]+1</f>
        <v>26</v>
      </c>
      <c r="E621">
        <f>IF(דבד[[#This Row],[CycleNumber]]&gt;1,דבד[[#This Row],[LengthofCycle]]-C620,"")</f>
        <v>-1</v>
      </c>
      <c r="F621">
        <f>IF(דבד[[#This Row],[CycleNumber]]&gt;2,דבד[[#This Row],[b_n]]-E620,"")</f>
        <v>8</v>
      </c>
      <c r="G621" t="str">
        <f>IF(דבד[[#This Row],[הפרש דילוג אחרון שנקבע]]&lt;&gt;"",D620+E620+דבד[[#This Row],[הפרש דילוג אחרון שנקבע]],"")</f>
        <v/>
      </c>
      <c r="H621" t="str">
        <f>IF(AND(דבד[[#This Row],[מחזור פעילות]]&lt;&gt;"",דבד[[#This Row],[מחזור פעילות]]&lt;4,דבד[[#This Row],[CycleNumber]]&lt;B622),IF(G622=D622,1,0),"")</f>
        <v/>
      </c>
      <c r="I621" t="str">
        <f>IF(דבד[[#This Row],[CycleNumber]]&gt;B620,IF(דבד[[#This Row],[נשמר הדילוג?]]&lt;&gt;"",דבד[[#This Row],[נשמר הדילוג?]],I620),"")</f>
        <v/>
      </c>
      <c r="J621" t="str">
        <f>IF(דבד[[#This Row],[נשמר הדילוג?]]&lt;&gt;"",1,IF(AND(J620&lt;&gt;"",דבד[[#This Row],[CycleNumber]]&gt;B620,J620&lt;&gt;4),IF(דבד[[#This Row],[f_n]]=דבד[[#This Row],[עד ועד]],1,J620+1),""))</f>
        <v/>
      </c>
      <c r="K621" t="str">
        <f>IF(AND(דבד[[#This Row],[מחזור פעילות]]=1,OR(J620="",דבד[[#This Row],[נשמר הדילוג?]]&lt;&gt;"")),1,IF(דבד[[#This Row],[מחזור פעילות]]&lt;&gt;"",K620+1,""))</f>
        <v/>
      </c>
      <c r="L621" t="str">
        <f>IF(דבד[[#This Row],[מחזור פעילות]]&lt;4,1,"")</f>
        <v/>
      </c>
      <c r="M621" t="str">
        <f>IF(AND(דבד[[#This Row],[ספירת משך וסת]]&lt;&gt;"",דבד[[#This Row],[מחזור פעילות]]&lt;4,OR(דבד[[#This Row],[CycleNumber]]&gt;B622,B622="")),דבד[[#This Row],[ספירת משך וסת]],"")</f>
        <v/>
      </c>
      <c r="N621" t="str">
        <f>IF(AND(דבד[[#This Row],[נשמר הדילוג?]]&lt;&gt;"",J620&lt;&gt;""),1,"")</f>
        <v/>
      </c>
      <c r="O621" t="str">
        <f>IF(AND(דבד[[#This Row],[מחזור פעילות]]&lt;&gt;"",דבד[[#This Row],[עד ועד]]=D620,D620=D619),1,"")</f>
        <v/>
      </c>
      <c r="P621" t="str">
        <f>IF(דבד[[#This Row],[קביעת דילוג]]=1,דבד[[#This Row],[d_n]],"")</f>
        <v/>
      </c>
      <c r="Q621" t="str">
        <f>IFERROR(IF(AND(דבד[[#This Row],[CycleNumber]]&gt;3,IF(דבד[[#This Row],[d_n]]=0,"",דבד[[#This Row],[b_n]]-E620=E620-E619)),1,""),"")</f>
        <v/>
      </c>
      <c r="R621">
        <f>IF(IFERROR(LOOKUP(דבד[[#This Row],[ClientID]],קביעויות[דילוג בתוך דילוג]),FALSE)=דבד[[#This Row],[ClientID]],1,"")</f>
        <v>1</v>
      </c>
    </row>
    <row r="622" spans="1:21" x14ac:dyDescent="0.25">
      <c r="A622" t="s">
        <v>50</v>
      </c>
      <c r="B622">
        <v>10</v>
      </c>
      <c r="C622">
        <v>25</v>
      </c>
      <c r="D622">
        <f>דבד[[#This Row],[LengthofCycle]]+1</f>
        <v>26</v>
      </c>
      <c r="E622">
        <f>IF(דבד[[#This Row],[CycleNumber]]&gt;1,דבד[[#This Row],[LengthofCycle]]-C621,"")</f>
        <v>0</v>
      </c>
      <c r="F622">
        <f>IF(דבד[[#This Row],[CycleNumber]]&gt;2,דבד[[#This Row],[b_n]]-E621,"")</f>
        <v>1</v>
      </c>
      <c r="G622" t="str">
        <f>IF(דבד[[#This Row],[הפרש דילוג אחרון שנקבע]]&lt;&gt;"",D621+E621+דבד[[#This Row],[הפרש דילוג אחרון שנקבע]],"")</f>
        <v/>
      </c>
      <c r="H622" t="str">
        <f>IF(AND(דבד[[#This Row],[מחזור פעילות]]&lt;&gt;"",דבד[[#This Row],[מחזור פעילות]]&lt;4,דבד[[#This Row],[CycleNumber]]&lt;B623),IF(G623=D623,1,0),"")</f>
        <v/>
      </c>
      <c r="I622" t="str">
        <f>IF(דבד[[#This Row],[CycleNumber]]&gt;B621,IF(דבד[[#This Row],[נשמר הדילוג?]]&lt;&gt;"",דבד[[#This Row],[נשמר הדילוג?]],I621),"")</f>
        <v/>
      </c>
      <c r="J622" t="str">
        <f>IF(דבד[[#This Row],[נשמר הדילוג?]]&lt;&gt;"",1,IF(AND(J621&lt;&gt;"",דבד[[#This Row],[CycleNumber]]&gt;B621,J621&lt;&gt;4),IF(דבד[[#This Row],[f_n]]=דבד[[#This Row],[עד ועד]],1,J621+1),""))</f>
        <v/>
      </c>
      <c r="K622" t="str">
        <f>IF(AND(דבד[[#This Row],[מחזור פעילות]]=1,OR(J621="",דבד[[#This Row],[נשמר הדילוג?]]&lt;&gt;"")),1,IF(דבד[[#This Row],[מחזור פעילות]]&lt;&gt;"",K621+1,""))</f>
        <v/>
      </c>
      <c r="L622" t="str">
        <f>IF(דבד[[#This Row],[מחזור פעילות]]&lt;4,1,"")</f>
        <v/>
      </c>
      <c r="M622" t="str">
        <f>IF(AND(דבד[[#This Row],[ספירת משך וסת]]&lt;&gt;"",דבד[[#This Row],[מחזור פעילות]]&lt;4,OR(דבד[[#This Row],[CycleNumber]]&gt;B623,B623="")),דבד[[#This Row],[ספירת משך וסת]],"")</f>
        <v/>
      </c>
      <c r="N622" t="str">
        <f>IF(AND(דבד[[#This Row],[נשמר הדילוג?]]&lt;&gt;"",J621&lt;&gt;""),1,"")</f>
        <v/>
      </c>
      <c r="O622" t="str">
        <f>IF(AND(דבד[[#This Row],[מחזור פעילות]]&lt;&gt;"",דבד[[#This Row],[עד ועד]]=D621,D621=D620),1,"")</f>
        <v/>
      </c>
      <c r="P622" t="str">
        <f>IF(דבד[[#This Row],[קביעת דילוג]]=1,דבד[[#This Row],[d_n]],"")</f>
        <v/>
      </c>
      <c r="Q622" t="str">
        <f>IFERROR(IF(AND(דבד[[#This Row],[CycleNumber]]&gt;3,IF(דבד[[#This Row],[d_n]]=0,"",דבד[[#This Row],[b_n]]-E621=E621-E620)),1,""),"")</f>
        <v/>
      </c>
      <c r="R622">
        <f>IF(IFERROR(LOOKUP(דבד[[#This Row],[ClientID]],קביעויות[דילוג בתוך דילוג]),FALSE)=דבד[[#This Row],[ClientID]],1,"")</f>
        <v>1</v>
      </c>
    </row>
    <row r="623" spans="1:21" x14ac:dyDescent="0.25">
      <c r="A623" t="s">
        <v>50</v>
      </c>
      <c r="B623">
        <v>11</v>
      </c>
      <c r="C623">
        <v>26</v>
      </c>
      <c r="D623">
        <f>דבד[[#This Row],[LengthofCycle]]+1</f>
        <v>27</v>
      </c>
      <c r="E623">
        <f>IF(דבד[[#This Row],[CycleNumber]]&gt;1,דבד[[#This Row],[LengthofCycle]]-C622,"")</f>
        <v>1</v>
      </c>
      <c r="F623">
        <f>IF(דבד[[#This Row],[CycleNumber]]&gt;2,דבד[[#This Row],[b_n]]-E622,"")</f>
        <v>1</v>
      </c>
      <c r="G623">
        <f>IF(דבד[[#This Row],[הפרש דילוג אחרון שנקבע]]&lt;&gt;"",D622+E622+דבד[[#This Row],[הפרש דילוג אחרון שנקבע]],"")</f>
        <v>27</v>
      </c>
      <c r="H623">
        <f>IF(AND(דבד[[#This Row],[מחזור פעילות]]&lt;&gt;"",דבד[[#This Row],[מחזור פעילות]]&lt;4,דבד[[#This Row],[CycleNumber]]&lt;B624),IF(G624=D624,1,0),"")</f>
        <v>0</v>
      </c>
      <c r="I623">
        <f>IF(דבד[[#This Row],[CycleNumber]]&gt;B622,IF(דבד[[#This Row],[נשמר הדילוג?]]&lt;&gt;"",דבד[[#This Row],[נשמר הדילוג?]],I622),"")</f>
        <v>1</v>
      </c>
      <c r="J623">
        <f>IF(דבד[[#This Row],[נשמר הדילוג?]]&lt;&gt;"",1,IF(AND(J622&lt;&gt;"",דבד[[#This Row],[CycleNumber]]&gt;B622,J622&lt;&gt;4),IF(דבד[[#This Row],[f_n]]=דבד[[#This Row],[עד ועד]],1,J622+1),""))</f>
        <v>1</v>
      </c>
      <c r="K623">
        <f>IF(AND(דבד[[#This Row],[מחזור פעילות]]=1,OR(J622="",דבד[[#This Row],[נשמר הדילוג?]]&lt;&gt;"")),1,IF(דבד[[#This Row],[מחזור פעילות]]&lt;&gt;"",K622+1,""))</f>
        <v>1</v>
      </c>
      <c r="L623">
        <f>IF(דבד[[#This Row],[מחזור פעילות]]&lt;4,1,"")</f>
        <v>1</v>
      </c>
      <c r="M623" t="str">
        <f>IF(AND(דבד[[#This Row],[ספירת משך וסת]]&lt;&gt;"",דבד[[#This Row],[מחזור פעילות]]&lt;4,OR(דבד[[#This Row],[CycleNumber]]&gt;B624,B624="")),דבד[[#This Row],[ספירת משך וסת]],"")</f>
        <v/>
      </c>
      <c r="N623" t="str">
        <f>IF(AND(דבד[[#This Row],[נשמר הדילוג?]]&lt;&gt;"",J622&lt;&gt;""),1,"")</f>
        <v/>
      </c>
      <c r="O623" t="str">
        <f>IF(AND(דבד[[#This Row],[מחזור פעילות]]&lt;&gt;"",דבד[[#This Row],[עד ועד]]=D622,D622=D621),1,"")</f>
        <v/>
      </c>
      <c r="P623">
        <f>IF(דבד[[#This Row],[קביעת דילוג]]=1,דבד[[#This Row],[d_n]],"")</f>
        <v>1</v>
      </c>
      <c r="Q623">
        <f>IFERROR(IF(AND(דבד[[#This Row],[CycleNumber]]&gt;3,IF(דבד[[#This Row],[d_n]]=0,"",דבד[[#This Row],[b_n]]-E622=E622-E621)),1,""),"")</f>
        <v>1</v>
      </c>
      <c r="R623">
        <f>IF(IFERROR(LOOKUP(דבד[[#This Row],[ClientID]],קביעויות[דילוג בתוך דילוג]),FALSE)=דבד[[#This Row],[ClientID]],1,"")</f>
        <v>1</v>
      </c>
      <c r="U623" t="s">
        <v>141</v>
      </c>
    </row>
    <row r="624" spans="1:21" x14ac:dyDescent="0.25">
      <c r="A624" t="s">
        <v>50</v>
      </c>
      <c r="B624">
        <v>12</v>
      </c>
      <c r="C624">
        <v>24</v>
      </c>
      <c r="D624">
        <f>דבד[[#This Row],[LengthofCycle]]+1</f>
        <v>25</v>
      </c>
      <c r="E624">
        <f>IF(דבד[[#This Row],[CycleNumber]]&gt;1,דבד[[#This Row],[LengthofCycle]]-C623,"")</f>
        <v>-2</v>
      </c>
      <c r="F624">
        <f>IF(דבד[[#This Row],[CycleNumber]]&gt;2,דבד[[#This Row],[b_n]]-E623,"")</f>
        <v>-3</v>
      </c>
      <c r="G624">
        <f>IF(דבד[[#This Row],[הפרש דילוג אחרון שנקבע]]&lt;&gt;"",D623+E623+דבד[[#This Row],[הפרש דילוג אחרון שנקבע]],"")</f>
        <v>29</v>
      </c>
      <c r="H624">
        <f>IF(AND(דבד[[#This Row],[מחזור פעילות]]&lt;&gt;"",דבד[[#This Row],[מחזור פעילות]]&lt;4,דבד[[#This Row],[CycleNumber]]&lt;B625),IF(G625=D625,1,0),"")</f>
        <v>0</v>
      </c>
      <c r="I624">
        <f>IF(דבד[[#This Row],[CycleNumber]]&gt;B623,IF(דבד[[#This Row],[נשמר הדילוג?]]&lt;&gt;"",דבד[[#This Row],[נשמר הדילוג?]],I623),"")</f>
        <v>1</v>
      </c>
      <c r="J624">
        <f>IF(דבד[[#This Row],[נשמר הדילוג?]]&lt;&gt;"",1,IF(AND(J623&lt;&gt;"",דבד[[#This Row],[CycleNumber]]&gt;B623,J623&lt;&gt;4),IF(דבד[[#This Row],[f_n]]=דבד[[#This Row],[עד ועד]],1,J623+1),""))</f>
        <v>2</v>
      </c>
      <c r="K624">
        <f>IF(AND(דבד[[#This Row],[מחזור פעילות]]=1,OR(J623="",דבד[[#This Row],[נשמר הדילוג?]]&lt;&gt;"")),1,IF(דבד[[#This Row],[מחזור פעילות]]&lt;&gt;"",K623+1,""))</f>
        <v>2</v>
      </c>
      <c r="L624">
        <f>IF(דבד[[#This Row],[מחזור פעילות]]&lt;4,1,"")</f>
        <v>1</v>
      </c>
      <c r="M624" t="str">
        <f>IF(AND(דבד[[#This Row],[ספירת משך וסת]]&lt;&gt;"",דבד[[#This Row],[מחזור פעילות]]&lt;4,OR(דבד[[#This Row],[CycleNumber]]&gt;B625,B625="")),דבד[[#This Row],[ספירת משך וסת]],"")</f>
        <v/>
      </c>
      <c r="N624" t="str">
        <f>IF(AND(דבד[[#This Row],[נשמר הדילוג?]]&lt;&gt;"",J623&lt;&gt;""),1,"")</f>
        <v/>
      </c>
      <c r="O624" t="str">
        <f>IF(AND(דבד[[#This Row],[מחזור פעילות]]&lt;&gt;"",דבד[[#This Row],[עד ועד]]=D623,D623=D622),1,"")</f>
        <v/>
      </c>
      <c r="P624" t="str">
        <f>IF(דבד[[#This Row],[קביעת דילוג]]=1,דבד[[#This Row],[d_n]],"")</f>
        <v/>
      </c>
      <c r="Q624" t="str">
        <f>IFERROR(IF(AND(דבד[[#This Row],[CycleNumber]]&gt;3,IF(דבד[[#This Row],[d_n]]=0,"",דבד[[#This Row],[b_n]]-E623=E623-E622)),1,""),"")</f>
        <v/>
      </c>
      <c r="R624">
        <f>IF(IFERROR(LOOKUP(דבד[[#This Row],[ClientID]],קביעויות[דילוג בתוך דילוג]),FALSE)=דבד[[#This Row],[ClientID]],1,"")</f>
        <v>1</v>
      </c>
    </row>
    <row r="625" spans="1:18" x14ac:dyDescent="0.25">
      <c r="A625" t="s">
        <v>50</v>
      </c>
      <c r="B625">
        <v>13</v>
      </c>
      <c r="C625">
        <v>26</v>
      </c>
      <c r="D625">
        <f>דבד[[#This Row],[LengthofCycle]]+1</f>
        <v>27</v>
      </c>
      <c r="E625">
        <f>IF(דבד[[#This Row],[CycleNumber]]&gt;1,דבד[[#This Row],[LengthofCycle]]-C624,"")</f>
        <v>2</v>
      </c>
      <c r="F625">
        <f>IF(דבד[[#This Row],[CycleNumber]]&gt;2,דבד[[#This Row],[b_n]]-E624,"")</f>
        <v>4</v>
      </c>
      <c r="G625">
        <f>IF(דבד[[#This Row],[הפרש דילוג אחרון שנקבע]]&lt;&gt;"",D624+E624+דבד[[#This Row],[הפרש דילוג אחרון שנקבע]],"")</f>
        <v>24</v>
      </c>
      <c r="H625">
        <f>IF(AND(דבד[[#This Row],[מחזור פעילות]]&lt;&gt;"",דבד[[#This Row],[מחזור פעילות]]&lt;4,דבד[[#This Row],[CycleNumber]]&lt;B626),IF(G626=D626,1,0),"")</f>
        <v>1</v>
      </c>
      <c r="I625">
        <f>IF(דבד[[#This Row],[CycleNumber]]&gt;B624,IF(דבד[[#This Row],[נשמר הדילוג?]]&lt;&gt;"",דבד[[#This Row],[נשמר הדילוג?]],I624),"")</f>
        <v>1</v>
      </c>
      <c r="J625">
        <f>IF(דבד[[#This Row],[נשמר הדילוג?]]&lt;&gt;"",1,IF(AND(J624&lt;&gt;"",דבד[[#This Row],[CycleNumber]]&gt;B624,J624&lt;&gt;4),IF(דבד[[#This Row],[f_n]]=דבד[[#This Row],[עד ועד]],1,J624+1),""))</f>
        <v>3</v>
      </c>
      <c r="K625">
        <f>IF(AND(דבד[[#This Row],[מחזור פעילות]]=1,OR(J624="",דבד[[#This Row],[נשמר הדילוג?]]&lt;&gt;"")),1,IF(דבד[[#This Row],[מחזור פעילות]]&lt;&gt;"",K624+1,""))</f>
        <v>3</v>
      </c>
      <c r="L625">
        <f>IF(דבד[[#This Row],[מחזור פעילות]]&lt;4,1,"")</f>
        <v>1</v>
      </c>
      <c r="M625" t="str">
        <f>IF(AND(דבד[[#This Row],[ספירת משך וסת]]&lt;&gt;"",דבד[[#This Row],[מחזור פעילות]]&lt;4,OR(דבד[[#This Row],[CycleNumber]]&gt;B626,B626="")),דבד[[#This Row],[ספירת משך וסת]],"")</f>
        <v/>
      </c>
      <c r="N625" t="str">
        <f>IF(AND(דבד[[#This Row],[נשמר הדילוג?]]&lt;&gt;"",J624&lt;&gt;""),1,"")</f>
        <v/>
      </c>
      <c r="O625" t="str">
        <f>IF(AND(דבד[[#This Row],[מחזור פעילות]]&lt;&gt;"",דבד[[#This Row],[עד ועד]]=D624,D624=D623),1,"")</f>
        <v/>
      </c>
      <c r="P625" t="str">
        <f>IF(דבד[[#This Row],[קביעת דילוג]]=1,דבד[[#This Row],[d_n]],"")</f>
        <v/>
      </c>
      <c r="Q625" t="str">
        <f>IFERROR(IF(AND(דבד[[#This Row],[CycleNumber]]&gt;3,IF(דבד[[#This Row],[d_n]]=0,"",דבד[[#This Row],[b_n]]-E624=E624-E623)),1,""),"")</f>
        <v/>
      </c>
      <c r="R625">
        <f>IF(IFERROR(LOOKUP(דבד[[#This Row],[ClientID]],קביעויות[דילוג בתוך דילוג]),FALSE)=דבד[[#This Row],[ClientID]],1,"")</f>
        <v>1</v>
      </c>
    </row>
    <row r="626" spans="1:18" x14ac:dyDescent="0.25">
      <c r="A626" t="s">
        <v>50</v>
      </c>
      <c r="B626">
        <v>14</v>
      </c>
      <c r="C626">
        <v>29</v>
      </c>
      <c r="D626">
        <f>דבד[[#This Row],[LengthofCycle]]+1</f>
        <v>30</v>
      </c>
      <c r="E626">
        <f>IF(דבד[[#This Row],[CycleNumber]]&gt;1,דבד[[#This Row],[LengthofCycle]]-C625,"")</f>
        <v>3</v>
      </c>
      <c r="F626">
        <f>IF(דבד[[#This Row],[CycleNumber]]&gt;2,דבד[[#This Row],[b_n]]-E625,"")</f>
        <v>1</v>
      </c>
      <c r="G626">
        <f>IF(דבד[[#This Row],[הפרש דילוג אחרון שנקבע]]&lt;&gt;"",D625+E625+דבד[[#This Row],[הפרש דילוג אחרון שנקבע]],"")</f>
        <v>30</v>
      </c>
      <c r="H626" t="str">
        <f>IF(AND(דבד[[#This Row],[מחזור פעילות]]&lt;&gt;"",דבד[[#This Row],[מחזור פעילות]]&lt;4,דבד[[#This Row],[CycleNumber]]&lt;B627),IF(G627=D627,1,0),"")</f>
        <v/>
      </c>
      <c r="I626">
        <f>IF(דבד[[#This Row],[CycleNumber]]&gt;B625,IF(דבד[[#This Row],[נשמר הדילוג?]]&lt;&gt;"",דבד[[#This Row],[נשמר הדילוג?]],I625),"")</f>
        <v>1</v>
      </c>
      <c r="J626">
        <f>IF(דבד[[#This Row],[נשמר הדילוג?]]&lt;&gt;"",1,IF(AND(J625&lt;&gt;"",דבד[[#This Row],[CycleNumber]]&gt;B625,J625&lt;&gt;4),IF(דבד[[#This Row],[f_n]]=דבד[[#This Row],[עד ועד]],1,J625+1),""))</f>
        <v>1</v>
      </c>
      <c r="K626">
        <f>IF(AND(דבד[[#This Row],[מחזור פעילות]]=1,OR(J625="",דבד[[#This Row],[נשמר הדילוג?]]&lt;&gt;"")),1,IF(דבד[[#This Row],[מחזור פעילות]]&lt;&gt;"",K625+1,""))</f>
        <v>4</v>
      </c>
      <c r="L626">
        <f>IF(דבד[[#This Row],[מחזור פעילות]]&lt;4,1,"")</f>
        <v>1</v>
      </c>
      <c r="M626">
        <f>IF(AND(דבד[[#This Row],[ספירת משך וסת]]&lt;&gt;"",דבד[[#This Row],[מחזור פעילות]]&lt;4,OR(דבד[[#This Row],[CycleNumber]]&gt;B627,B627="")),דבד[[#This Row],[ספירת משך וסת]],"")</f>
        <v>4</v>
      </c>
      <c r="N626" t="str">
        <f>IF(AND(דבד[[#This Row],[נשמר הדילוג?]]&lt;&gt;"",J625&lt;&gt;""),1,"")</f>
        <v/>
      </c>
      <c r="O626" t="str">
        <f>IF(AND(דבד[[#This Row],[מחזור פעילות]]&lt;&gt;"",דבד[[#This Row],[עד ועד]]=D625,D625=D624),1,"")</f>
        <v/>
      </c>
      <c r="P626" t="str">
        <f>IF(דבד[[#This Row],[קביעת דילוג]]=1,דבד[[#This Row],[d_n]],"")</f>
        <v/>
      </c>
      <c r="Q626" t="str">
        <f>IFERROR(IF(AND(דבד[[#This Row],[CycleNumber]]&gt;3,IF(דבד[[#This Row],[d_n]]=0,"",דבד[[#This Row],[b_n]]-E625=E625-E624)),1,""),"")</f>
        <v/>
      </c>
      <c r="R626">
        <f>IF(IFERROR(LOOKUP(דבד[[#This Row],[ClientID]],קביעויות[דילוג בתוך דילוג]),FALSE)=דבד[[#This Row],[ClientID]],1,"")</f>
        <v>1</v>
      </c>
    </row>
    <row r="627" spans="1:18" x14ac:dyDescent="0.25">
      <c r="A627" t="s">
        <v>51</v>
      </c>
      <c r="B627">
        <v>1</v>
      </c>
      <c r="C627">
        <v>27</v>
      </c>
      <c r="D627">
        <f>דבד[[#This Row],[LengthofCycle]]+1</f>
        <v>28</v>
      </c>
      <c r="E627" t="str">
        <f>IF(דבד[[#This Row],[CycleNumber]]&gt;1,דבד[[#This Row],[LengthofCycle]]-C626,"")</f>
        <v/>
      </c>
      <c r="F627" t="str">
        <f>IF(דבד[[#This Row],[CycleNumber]]&gt;2,דבד[[#This Row],[b_n]]-E626,"")</f>
        <v/>
      </c>
      <c r="G627" t="str">
        <f>IF(דבד[[#This Row],[הפרש דילוג אחרון שנקבע]]&lt;&gt;"",D626+E626+דבד[[#This Row],[הפרש דילוג אחרון שנקבע]],"")</f>
        <v/>
      </c>
      <c r="H627" t="str">
        <f>IF(AND(דבד[[#This Row],[מחזור פעילות]]&lt;&gt;"",דבד[[#This Row],[מחזור פעילות]]&lt;4,דבד[[#This Row],[CycleNumber]]&lt;B628),IF(G628=D628,1,0),"")</f>
        <v/>
      </c>
      <c r="I627" t="str">
        <f>IF(דבד[[#This Row],[CycleNumber]]&gt;B626,IF(דבד[[#This Row],[נשמר הדילוג?]]&lt;&gt;"",דבד[[#This Row],[נשמר הדילוג?]],I626),"")</f>
        <v/>
      </c>
      <c r="J627" t="str">
        <f>IF(דבד[[#This Row],[נשמר הדילוג?]]&lt;&gt;"",1,IF(AND(J626&lt;&gt;"",דבד[[#This Row],[CycleNumber]]&gt;B626,J626&lt;&gt;4),IF(דבד[[#This Row],[f_n]]=דבד[[#This Row],[עד ועד]],1,J626+1),""))</f>
        <v/>
      </c>
      <c r="K627" t="str">
        <f>IF(AND(דבד[[#This Row],[מחזור פעילות]]=1,OR(J626="",דבד[[#This Row],[נשמר הדילוג?]]&lt;&gt;"")),1,IF(דבד[[#This Row],[מחזור פעילות]]&lt;&gt;"",K626+1,""))</f>
        <v/>
      </c>
      <c r="L627" t="str">
        <f>IF(דבד[[#This Row],[מחזור פעילות]]&lt;4,1,"")</f>
        <v/>
      </c>
      <c r="M627" t="str">
        <f>IF(AND(דבד[[#This Row],[ספירת משך וסת]]&lt;&gt;"",דבד[[#This Row],[מחזור פעילות]]&lt;4,OR(דבד[[#This Row],[CycleNumber]]&gt;B628,B628="")),דבד[[#This Row],[ספירת משך וסת]],"")</f>
        <v/>
      </c>
      <c r="N627" t="str">
        <f>IF(AND(דבד[[#This Row],[נשמר הדילוג?]]&lt;&gt;"",J626&lt;&gt;""),1,"")</f>
        <v/>
      </c>
      <c r="P627" t="str">
        <f>IF(דבד[[#This Row],[קביעת דילוג]]=1,דבד[[#This Row],[d_n]],"")</f>
        <v/>
      </c>
      <c r="Q627" t="str">
        <f>IFERROR(IF(AND(דבד[[#This Row],[CycleNumber]]&gt;3,IF(דבד[[#This Row],[d_n]]=0,"",דבד[[#This Row],[b_n]]-E626=E626-E625)),1,""),"")</f>
        <v/>
      </c>
      <c r="R627" t="str">
        <f>IF(IFERROR(LOOKUP(דבד[[#This Row],[ClientID]],קביעויות[דילוג בתוך דילוג]),FALSE)=דבד[[#This Row],[ClientID]],1,"")</f>
        <v/>
      </c>
    </row>
    <row r="628" spans="1:18" x14ac:dyDescent="0.25">
      <c r="A628" t="s">
        <v>51</v>
      </c>
      <c r="B628">
        <v>2</v>
      </c>
      <c r="C628">
        <v>26</v>
      </c>
      <c r="D628">
        <f>דבד[[#This Row],[LengthofCycle]]+1</f>
        <v>27</v>
      </c>
      <c r="E628">
        <f>IF(דבד[[#This Row],[CycleNumber]]&gt;1,דבד[[#This Row],[LengthofCycle]]-C627,"")</f>
        <v>-1</v>
      </c>
      <c r="F628" t="str">
        <f>IF(דבד[[#This Row],[CycleNumber]]&gt;2,דבד[[#This Row],[b_n]]-E627,"")</f>
        <v/>
      </c>
      <c r="G628" t="str">
        <f>IF(דבד[[#This Row],[הפרש דילוג אחרון שנקבע]]&lt;&gt;"",D627+E627+דבד[[#This Row],[הפרש דילוג אחרון שנקבע]],"")</f>
        <v/>
      </c>
      <c r="H628" t="str">
        <f>IF(AND(דבד[[#This Row],[מחזור פעילות]]&lt;&gt;"",דבד[[#This Row],[מחזור פעילות]]&lt;4,דבד[[#This Row],[CycleNumber]]&lt;B629),IF(G629=D629,1,0),"")</f>
        <v/>
      </c>
      <c r="I628" t="str">
        <f>IF(דבד[[#This Row],[CycleNumber]]&gt;B627,IF(דבד[[#This Row],[נשמר הדילוג?]]&lt;&gt;"",דבד[[#This Row],[נשמר הדילוג?]],I627),"")</f>
        <v/>
      </c>
      <c r="J628" t="str">
        <f>IF(דבד[[#This Row],[נשמר הדילוג?]]&lt;&gt;"",1,IF(AND(J627&lt;&gt;"",דבד[[#This Row],[CycleNumber]]&gt;B627,J627&lt;&gt;4),IF(דבד[[#This Row],[f_n]]=דבד[[#This Row],[עד ועד]],1,J627+1),""))</f>
        <v/>
      </c>
      <c r="K628" t="str">
        <f>IF(AND(דבד[[#This Row],[מחזור פעילות]]=1,OR(J627="",דבד[[#This Row],[נשמר הדילוג?]]&lt;&gt;"")),1,IF(דבד[[#This Row],[מחזור פעילות]]&lt;&gt;"",K627+1,""))</f>
        <v/>
      </c>
      <c r="L628" t="str">
        <f>IF(דבד[[#This Row],[מחזור פעילות]]&lt;4,1,"")</f>
        <v/>
      </c>
      <c r="M628" t="str">
        <f>IF(AND(דבד[[#This Row],[ספירת משך וסת]]&lt;&gt;"",דבד[[#This Row],[מחזור פעילות]]&lt;4,OR(דבד[[#This Row],[CycleNumber]]&gt;B629,B629="")),דבד[[#This Row],[ספירת משך וסת]],"")</f>
        <v/>
      </c>
      <c r="N628" t="str">
        <f>IF(AND(דבד[[#This Row],[נשמר הדילוג?]]&lt;&gt;"",J627&lt;&gt;""),1,"")</f>
        <v/>
      </c>
      <c r="P628" t="str">
        <f>IF(דבד[[#This Row],[קביעת דילוג]]=1,דבד[[#This Row],[d_n]],"")</f>
        <v/>
      </c>
      <c r="Q628" t="str">
        <f>IFERROR(IF(AND(דבד[[#This Row],[CycleNumber]]&gt;3,IF(דבד[[#This Row],[d_n]]=0,"",דבד[[#This Row],[b_n]]-E627=E627-E626)),1,""),"")</f>
        <v/>
      </c>
      <c r="R628" t="str">
        <f>IF(IFERROR(LOOKUP(דבד[[#This Row],[ClientID]],קביעויות[דילוג בתוך דילוג]),FALSE)=דבד[[#This Row],[ClientID]],1,"")</f>
        <v/>
      </c>
    </row>
    <row r="629" spans="1:18" x14ac:dyDescent="0.25">
      <c r="A629" t="s">
        <v>51</v>
      </c>
      <c r="B629">
        <v>3</v>
      </c>
      <c r="C629">
        <v>23</v>
      </c>
      <c r="D629">
        <f>דבד[[#This Row],[LengthofCycle]]+1</f>
        <v>24</v>
      </c>
      <c r="E629">
        <f>IF(דבד[[#This Row],[CycleNumber]]&gt;1,דבד[[#This Row],[LengthofCycle]]-C628,"")</f>
        <v>-3</v>
      </c>
      <c r="F629">
        <f>IF(דבד[[#This Row],[CycleNumber]]&gt;2,דבד[[#This Row],[b_n]]-E628,"")</f>
        <v>-2</v>
      </c>
      <c r="G629" t="str">
        <f>IF(דבד[[#This Row],[הפרש דילוג אחרון שנקבע]]&lt;&gt;"",D628+E628+דבד[[#This Row],[הפרש דילוג אחרון שנקבע]],"")</f>
        <v/>
      </c>
      <c r="H629" t="str">
        <f>IF(AND(דבד[[#This Row],[מחזור פעילות]]&lt;&gt;"",דבד[[#This Row],[מחזור פעילות]]&lt;4,דבד[[#This Row],[CycleNumber]]&lt;B630),IF(G630=D630,1,0),"")</f>
        <v/>
      </c>
      <c r="I629" t="str">
        <f>IF(דבד[[#This Row],[CycleNumber]]&gt;B628,IF(דבד[[#This Row],[נשמר הדילוג?]]&lt;&gt;"",דבד[[#This Row],[נשמר הדילוג?]],I628),"")</f>
        <v/>
      </c>
      <c r="J629" t="str">
        <f>IF(דבד[[#This Row],[נשמר הדילוג?]]&lt;&gt;"",1,IF(AND(J628&lt;&gt;"",דבד[[#This Row],[CycleNumber]]&gt;B628,J628&lt;&gt;4),IF(דבד[[#This Row],[f_n]]=דבד[[#This Row],[עד ועד]],1,J628+1),""))</f>
        <v/>
      </c>
      <c r="K629" t="str">
        <f>IF(AND(דבד[[#This Row],[מחזור פעילות]]=1,OR(J628="",דבד[[#This Row],[נשמר הדילוג?]]&lt;&gt;"")),1,IF(דבד[[#This Row],[מחזור פעילות]]&lt;&gt;"",K628+1,""))</f>
        <v/>
      </c>
      <c r="L629" t="str">
        <f>IF(דבד[[#This Row],[מחזור פעילות]]&lt;4,1,"")</f>
        <v/>
      </c>
      <c r="M629" t="str">
        <f>IF(AND(דבד[[#This Row],[ספירת משך וסת]]&lt;&gt;"",דבד[[#This Row],[מחזור פעילות]]&lt;4,OR(דבד[[#This Row],[CycleNumber]]&gt;B630,B630="")),דבד[[#This Row],[ספירת משך וסת]],"")</f>
        <v/>
      </c>
      <c r="N629" t="str">
        <f>IF(AND(דבד[[#This Row],[נשמר הדילוג?]]&lt;&gt;"",J628&lt;&gt;""),1,"")</f>
        <v/>
      </c>
      <c r="P629" t="str">
        <f>IF(דבד[[#This Row],[קביעת דילוג]]=1,דבד[[#This Row],[d_n]],"")</f>
        <v/>
      </c>
      <c r="Q629" t="str">
        <f>IFERROR(IF(AND(דבד[[#This Row],[CycleNumber]]&gt;3,IF(דבד[[#This Row],[d_n]]=0,"",דבד[[#This Row],[b_n]]-E628=E628-E627)),1,""),"")</f>
        <v/>
      </c>
      <c r="R629" t="str">
        <f>IF(IFERROR(LOOKUP(דבד[[#This Row],[ClientID]],קביעויות[דילוג בתוך דילוג]),FALSE)=דבד[[#This Row],[ClientID]],1,"")</f>
        <v/>
      </c>
    </row>
    <row r="630" spans="1:18" x14ac:dyDescent="0.25">
      <c r="A630" t="s">
        <v>51</v>
      </c>
      <c r="B630">
        <v>4</v>
      </c>
      <c r="C630">
        <v>27</v>
      </c>
      <c r="D630">
        <f>דבד[[#This Row],[LengthofCycle]]+1</f>
        <v>28</v>
      </c>
      <c r="E630">
        <f>IF(דבד[[#This Row],[CycleNumber]]&gt;1,דבד[[#This Row],[LengthofCycle]]-C629,"")</f>
        <v>4</v>
      </c>
      <c r="F630">
        <f>IF(דבד[[#This Row],[CycleNumber]]&gt;2,דבד[[#This Row],[b_n]]-E629,"")</f>
        <v>7</v>
      </c>
      <c r="G630" t="str">
        <f>IF(דבד[[#This Row],[הפרש דילוג אחרון שנקבע]]&lt;&gt;"",D629+E629+דבד[[#This Row],[הפרש דילוג אחרון שנקבע]],"")</f>
        <v/>
      </c>
      <c r="H630" t="str">
        <f>IF(AND(דבד[[#This Row],[מחזור פעילות]]&lt;&gt;"",דבד[[#This Row],[מחזור פעילות]]&lt;4,דבד[[#This Row],[CycleNumber]]&lt;B631),IF(G631=D631,1,0),"")</f>
        <v/>
      </c>
      <c r="I630" t="str">
        <f>IF(דבד[[#This Row],[CycleNumber]]&gt;B629,IF(דבד[[#This Row],[נשמר הדילוג?]]&lt;&gt;"",דבד[[#This Row],[נשמר הדילוג?]],I629),"")</f>
        <v/>
      </c>
      <c r="J630" t="str">
        <f>IF(דבד[[#This Row],[נשמר הדילוג?]]&lt;&gt;"",1,IF(AND(J629&lt;&gt;"",דבד[[#This Row],[CycleNumber]]&gt;B629,J629&lt;&gt;4),IF(דבד[[#This Row],[f_n]]=דבד[[#This Row],[עד ועד]],1,J629+1),""))</f>
        <v/>
      </c>
      <c r="K630" t="str">
        <f>IF(AND(דבד[[#This Row],[מחזור פעילות]]=1,OR(J629="",דבד[[#This Row],[נשמר הדילוג?]]&lt;&gt;"")),1,IF(דבד[[#This Row],[מחזור פעילות]]&lt;&gt;"",K629+1,""))</f>
        <v/>
      </c>
      <c r="L630" t="str">
        <f>IF(דבד[[#This Row],[מחזור פעילות]]&lt;4,1,"")</f>
        <v/>
      </c>
      <c r="M630" t="str">
        <f>IF(AND(דבד[[#This Row],[ספירת משך וסת]]&lt;&gt;"",דבד[[#This Row],[מחזור פעילות]]&lt;4,OR(דבד[[#This Row],[CycleNumber]]&gt;B631,B631="")),דבד[[#This Row],[ספירת משך וסת]],"")</f>
        <v/>
      </c>
      <c r="N630" t="str">
        <f>IF(AND(דבד[[#This Row],[נשמר הדילוג?]]&lt;&gt;"",J629&lt;&gt;""),1,"")</f>
        <v/>
      </c>
      <c r="P630" t="str">
        <f>IF(דבד[[#This Row],[קביעת דילוג]]=1,דבד[[#This Row],[d_n]],"")</f>
        <v/>
      </c>
      <c r="Q630" t="str">
        <f>IFERROR(IF(AND(דבד[[#This Row],[CycleNumber]]&gt;3,IF(דבד[[#This Row],[d_n]]=0,"",דבד[[#This Row],[b_n]]-E629=E629-E628)),1,""),"")</f>
        <v/>
      </c>
      <c r="R630" t="str">
        <f>IF(IFERROR(LOOKUP(דבד[[#This Row],[ClientID]],קביעויות[דילוג בתוך דילוג]),FALSE)=דבד[[#This Row],[ClientID]],1,"")</f>
        <v/>
      </c>
    </row>
    <row r="631" spans="1:18" x14ac:dyDescent="0.25">
      <c r="A631" t="s">
        <v>51</v>
      </c>
      <c r="B631">
        <v>5</v>
      </c>
      <c r="C631">
        <v>22</v>
      </c>
      <c r="D631">
        <f>דבד[[#This Row],[LengthofCycle]]+1</f>
        <v>23</v>
      </c>
      <c r="E631">
        <f>IF(דבד[[#This Row],[CycleNumber]]&gt;1,דבד[[#This Row],[LengthofCycle]]-C630,"")</f>
        <v>-5</v>
      </c>
      <c r="F631">
        <f>IF(דבד[[#This Row],[CycleNumber]]&gt;2,דבד[[#This Row],[b_n]]-E630,"")</f>
        <v>-9</v>
      </c>
      <c r="G631" t="str">
        <f>IF(דבד[[#This Row],[הפרש דילוג אחרון שנקבע]]&lt;&gt;"",D630+E630+דבד[[#This Row],[הפרש דילוג אחרון שנקבע]],"")</f>
        <v/>
      </c>
      <c r="H631" t="str">
        <f>IF(AND(דבד[[#This Row],[מחזור פעילות]]&lt;&gt;"",דבד[[#This Row],[מחזור פעילות]]&lt;4,דבד[[#This Row],[CycleNumber]]&lt;B632),IF(G632=D632,1,0),"")</f>
        <v/>
      </c>
      <c r="I631" t="str">
        <f>IF(דבד[[#This Row],[CycleNumber]]&gt;B630,IF(דבד[[#This Row],[נשמר הדילוג?]]&lt;&gt;"",דבד[[#This Row],[נשמר הדילוג?]],I630),"")</f>
        <v/>
      </c>
      <c r="J631" t="str">
        <f>IF(דבד[[#This Row],[נשמר הדילוג?]]&lt;&gt;"",1,IF(AND(J630&lt;&gt;"",דבד[[#This Row],[CycleNumber]]&gt;B630,J630&lt;&gt;4),IF(דבד[[#This Row],[f_n]]=דבד[[#This Row],[עד ועד]],1,J630+1),""))</f>
        <v/>
      </c>
      <c r="K631" t="str">
        <f>IF(AND(דבד[[#This Row],[מחזור פעילות]]=1,OR(J630="",דבד[[#This Row],[נשמר הדילוג?]]&lt;&gt;"")),1,IF(דבד[[#This Row],[מחזור פעילות]]&lt;&gt;"",K630+1,""))</f>
        <v/>
      </c>
      <c r="L631" t="str">
        <f>IF(דבד[[#This Row],[מחזור פעילות]]&lt;4,1,"")</f>
        <v/>
      </c>
      <c r="M631" t="str">
        <f>IF(AND(דבד[[#This Row],[ספירת משך וסת]]&lt;&gt;"",דבד[[#This Row],[מחזור פעילות]]&lt;4,OR(דבד[[#This Row],[CycleNumber]]&gt;B632,B632="")),דבד[[#This Row],[ספירת משך וסת]],"")</f>
        <v/>
      </c>
      <c r="N631" t="str">
        <f>IF(AND(דבד[[#This Row],[נשמר הדילוג?]]&lt;&gt;"",J630&lt;&gt;""),1,"")</f>
        <v/>
      </c>
      <c r="P631" t="str">
        <f>IF(דבד[[#This Row],[קביעת דילוג]]=1,דבד[[#This Row],[d_n]],"")</f>
        <v/>
      </c>
      <c r="Q631" t="str">
        <f>IFERROR(IF(AND(דבד[[#This Row],[CycleNumber]]&gt;3,IF(דבד[[#This Row],[d_n]]=0,"",דבד[[#This Row],[b_n]]-E630=E630-E629)),1,""),"")</f>
        <v/>
      </c>
      <c r="R631" t="str">
        <f>IF(IFERROR(LOOKUP(דבד[[#This Row],[ClientID]],קביעויות[דילוג בתוך דילוג]),FALSE)=דבד[[#This Row],[ClientID]],1,"")</f>
        <v/>
      </c>
    </row>
    <row r="632" spans="1:18" x14ac:dyDescent="0.25">
      <c r="A632" t="s">
        <v>51</v>
      </c>
      <c r="B632">
        <v>6</v>
      </c>
      <c r="C632">
        <v>25</v>
      </c>
      <c r="D632">
        <f>דבד[[#This Row],[LengthofCycle]]+1</f>
        <v>26</v>
      </c>
      <c r="E632">
        <f>IF(דבד[[#This Row],[CycleNumber]]&gt;1,דבד[[#This Row],[LengthofCycle]]-C631,"")</f>
        <v>3</v>
      </c>
      <c r="F632">
        <f>IF(דבד[[#This Row],[CycleNumber]]&gt;2,דבד[[#This Row],[b_n]]-E631,"")</f>
        <v>8</v>
      </c>
      <c r="G632" t="str">
        <f>IF(דבד[[#This Row],[הפרש דילוג אחרון שנקבע]]&lt;&gt;"",D631+E631+דבד[[#This Row],[הפרש דילוג אחרון שנקבע]],"")</f>
        <v/>
      </c>
      <c r="H632" t="str">
        <f>IF(AND(דבד[[#This Row],[מחזור פעילות]]&lt;&gt;"",דבד[[#This Row],[מחזור פעילות]]&lt;4,דבד[[#This Row],[CycleNumber]]&lt;B633),IF(G633=D633,1,0),"")</f>
        <v/>
      </c>
      <c r="I632" t="str">
        <f>IF(דבד[[#This Row],[CycleNumber]]&gt;B631,IF(דבד[[#This Row],[נשמר הדילוג?]]&lt;&gt;"",דבד[[#This Row],[נשמר הדילוג?]],I631),"")</f>
        <v/>
      </c>
      <c r="J632" t="str">
        <f>IF(דבד[[#This Row],[נשמר הדילוג?]]&lt;&gt;"",1,IF(AND(J631&lt;&gt;"",דבד[[#This Row],[CycleNumber]]&gt;B631,J631&lt;&gt;4),IF(דבד[[#This Row],[f_n]]=דבד[[#This Row],[עד ועד]],1,J631+1),""))</f>
        <v/>
      </c>
      <c r="K632" t="str">
        <f>IF(AND(דבד[[#This Row],[מחזור פעילות]]=1,OR(J631="",דבד[[#This Row],[נשמר הדילוג?]]&lt;&gt;"")),1,IF(דבד[[#This Row],[מחזור פעילות]]&lt;&gt;"",K631+1,""))</f>
        <v/>
      </c>
      <c r="L632" t="str">
        <f>IF(דבד[[#This Row],[מחזור פעילות]]&lt;4,1,"")</f>
        <v/>
      </c>
      <c r="M632" t="str">
        <f>IF(AND(דבד[[#This Row],[ספירת משך וסת]]&lt;&gt;"",דבד[[#This Row],[מחזור פעילות]]&lt;4,OR(דבד[[#This Row],[CycleNumber]]&gt;B633,B633="")),דבד[[#This Row],[ספירת משך וסת]],"")</f>
        <v/>
      </c>
      <c r="N632" t="str">
        <f>IF(AND(דבד[[#This Row],[נשמר הדילוג?]]&lt;&gt;"",J631&lt;&gt;""),1,"")</f>
        <v/>
      </c>
      <c r="P632" t="str">
        <f>IF(דבד[[#This Row],[קביעת דילוג]]=1,דבד[[#This Row],[d_n]],"")</f>
        <v/>
      </c>
      <c r="Q632" t="str">
        <f>IFERROR(IF(AND(דבד[[#This Row],[CycleNumber]]&gt;3,IF(דבד[[#This Row],[d_n]]=0,"",דבד[[#This Row],[b_n]]-E631=E631-E630)),1,""),"")</f>
        <v/>
      </c>
      <c r="R632" t="str">
        <f>IF(IFERROR(LOOKUP(דבד[[#This Row],[ClientID]],קביעויות[דילוג בתוך דילוג]),FALSE)=דבד[[#This Row],[ClientID]],1,"")</f>
        <v/>
      </c>
    </row>
    <row r="633" spans="1:18" x14ac:dyDescent="0.25">
      <c r="A633" t="s">
        <v>51</v>
      </c>
      <c r="B633">
        <v>7</v>
      </c>
      <c r="C633">
        <v>25</v>
      </c>
      <c r="D633">
        <f>דבד[[#This Row],[LengthofCycle]]+1</f>
        <v>26</v>
      </c>
      <c r="E633">
        <f>IF(דבד[[#This Row],[CycleNumber]]&gt;1,דבד[[#This Row],[LengthofCycle]]-C632,"")</f>
        <v>0</v>
      </c>
      <c r="F633">
        <f>IF(דבד[[#This Row],[CycleNumber]]&gt;2,דבד[[#This Row],[b_n]]-E632,"")</f>
        <v>-3</v>
      </c>
      <c r="G633" t="str">
        <f>IF(דבד[[#This Row],[הפרש דילוג אחרון שנקבע]]&lt;&gt;"",D632+E632+דבד[[#This Row],[הפרש דילוג אחרון שנקבע]],"")</f>
        <v/>
      </c>
      <c r="H633" t="str">
        <f>IF(AND(דבד[[#This Row],[מחזור פעילות]]&lt;&gt;"",דבד[[#This Row],[מחזור פעילות]]&lt;4,דבד[[#This Row],[CycleNumber]]&lt;B634),IF(G634=D634,1,0),"")</f>
        <v/>
      </c>
      <c r="I633" t="str">
        <f>IF(דבד[[#This Row],[CycleNumber]]&gt;B632,IF(דבד[[#This Row],[נשמר הדילוג?]]&lt;&gt;"",דבד[[#This Row],[נשמר הדילוג?]],I632),"")</f>
        <v/>
      </c>
      <c r="J633" t="str">
        <f>IF(דבד[[#This Row],[נשמר הדילוג?]]&lt;&gt;"",1,IF(AND(J632&lt;&gt;"",דבד[[#This Row],[CycleNumber]]&gt;B632,J632&lt;&gt;4),IF(דבד[[#This Row],[f_n]]=דבד[[#This Row],[עד ועד]],1,J632+1),""))</f>
        <v/>
      </c>
      <c r="K633" t="str">
        <f>IF(AND(דבד[[#This Row],[מחזור פעילות]]=1,OR(J632="",דבד[[#This Row],[נשמר הדילוג?]]&lt;&gt;"")),1,IF(דבד[[#This Row],[מחזור פעילות]]&lt;&gt;"",K632+1,""))</f>
        <v/>
      </c>
      <c r="L633" t="str">
        <f>IF(דבד[[#This Row],[מחזור פעילות]]&lt;4,1,"")</f>
        <v/>
      </c>
      <c r="M633" t="str">
        <f>IF(AND(דבד[[#This Row],[ספירת משך וסת]]&lt;&gt;"",דבד[[#This Row],[מחזור פעילות]]&lt;4,OR(דבד[[#This Row],[CycleNumber]]&gt;B634,B634="")),דבד[[#This Row],[ספירת משך וסת]],"")</f>
        <v/>
      </c>
      <c r="N633" t="str">
        <f>IF(AND(דבד[[#This Row],[נשמר הדילוג?]]&lt;&gt;"",J632&lt;&gt;""),1,"")</f>
        <v/>
      </c>
      <c r="P633" t="str">
        <f>IF(דבד[[#This Row],[קביעת דילוג]]=1,דבד[[#This Row],[d_n]],"")</f>
        <v/>
      </c>
      <c r="Q633" t="str">
        <f>IFERROR(IF(AND(דבד[[#This Row],[CycleNumber]]&gt;3,IF(דבד[[#This Row],[d_n]]=0,"",דבד[[#This Row],[b_n]]-E632=E632-E631)),1,""),"")</f>
        <v/>
      </c>
      <c r="R633" t="str">
        <f>IF(IFERROR(LOOKUP(דבד[[#This Row],[ClientID]],קביעויות[דילוג בתוך דילוג]),FALSE)=דבד[[#This Row],[ClientID]],1,"")</f>
        <v/>
      </c>
    </row>
    <row r="634" spans="1:18" x14ac:dyDescent="0.25">
      <c r="A634" t="s">
        <v>51</v>
      </c>
      <c r="B634">
        <v>8</v>
      </c>
      <c r="C634">
        <v>26</v>
      </c>
      <c r="D634">
        <f>דבד[[#This Row],[LengthofCycle]]+1</f>
        <v>27</v>
      </c>
      <c r="E634">
        <f>IF(דבד[[#This Row],[CycleNumber]]&gt;1,דבד[[#This Row],[LengthofCycle]]-C633,"")</f>
        <v>1</v>
      </c>
      <c r="F634">
        <f>IF(דבד[[#This Row],[CycleNumber]]&gt;2,דבד[[#This Row],[b_n]]-E633,"")</f>
        <v>1</v>
      </c>
      <c r="G634" t="str">
        <f>IF(דבד[[#This Row],[הפרש דילוג אחרון שנקבע]]&lt;&gt;"",D633+E633+דבד[[#This Row],[הפרש דילוג אחרון שנקבע]],"")</f>
        <v/>
      </c>
      <c r="H634" t="str">
        <f>IF(AND(דבד[[#This Row],[מחזור פעילות]]&lt;&gt;"",דבד[[#This Row],[מחזור פעילות]]&lt;4,דבד[[#This Row],[CycleNumber]]&lt;B635),IF(G635=D635,1,0),"")</f>
        <v/>
      </c>
      <c r="I634" t="str">
        <f>IF(דבד[[#This Row],[CycleNumber]]&gt;B633,IF(דבד[[#This Row],[נשמר הדילוג?]]&lt;&gt;"",דבד[[#This Row],[נשמר הדילוג?]],I633),"")</f>
        <v/>
      </c>
      <c r="J634" t="str">
        <f>IF(דבד[[#This Row],[נשמר הדילוג?]]&lt;&gt;"",1,IF(AND(J633&lt;&gt;"",דבד[[#This Row],[CycleNumber]]&gt;B633,J633&lt;&gt;4),IF(דבד[[#This Row],[f_n]]=דבד[[#This Row],[עד ועד]],1,J633+1),""))</f>
        <v/>
      </c>
      <c r="K634" t="str">
        <f>IF(AND(דבד[[#This Row],[מחזור פעילות]]=1,OR(J633="",דבד[[#This Row],[נשמר הדילוג?]]&lt;&gt;"")),1,IF(דבד[[#This Row],[מחזור פעילות]]&lt;&gt;"",K633+1,""))</f>
        <v/>
      </c>
      <c r="L634" t="str">
        <f>IF(דבד[[#This Row],[מחזור פעילות]]&lt;4,1,"")</f>
        <v/>
      </c>
      <c r="M634" t="str">
        <f>IF(AND(דבד[[#This Row],[ספירת משך וסת]]&lt;&gt;"",דבד[[#This Row],[מחזור פעילות]]&lt;4,OR(דבד[[#This Row],[CycleNumber]]&gt;B635,B635="")),דבד[[#This Row],[ספירת משך וסת]],"")</f>
        <v/>
      </c>
      <c r="N634" t="str">
        <f>IF(AND(דבד[[#This Row],[נשמר הדילוג?]]&lt;&gt;"",J633&lt;&gt;""),1,"")</f>
        <v/>
      </c>
      <c r="P634" t="str">
        <f>IF(דבד[[#This Row],[קביעת דילוג]]=1,דבד[[#This Row],[d_n]],"")</f>
        <v/>
      </c>
      <c r="Q634" t="str">
        <f>IFERROR(IF(AND(דבד[[#This Row],[CycleNumber]]&gt;3,IF(דבד[[#This Row],[d_n]]=0,"",דבד[[#This Row],[b_n]]-E633=E633-E632)),1,""),"")</f>
        <v/>
      </c>
      <c r="R634" t="str">
        <f>IF(IFERROR(LOOKUP(דבד[[#This Row],[ClientID]],קביעויות[דילוג בתוך דילוג]),FALSE)=דבד[[#This Row],[ClientID]],1,"")</f>
        <v/>
      </c>
    </row>
    <row r="635" spans="1:18" x14ac:dyDescent="0.25">
      <c r="A635" t="s">
        <v>51</v>
      </c>
      <c r="B635">
        <v>9</v>
      </c>
      <c r="C635">
        <v>26</v>
      </c>
      <c r="D635">
        <f>דבד[[#This Row],[LengthofCycle]]+1</f>
        <v>27</v>
      </c>
      <c r="E635">
        <f>IF(דבד[[#This Row],[CycleNumber]]&gt;1,דבד[[#This Row],[LengthofCycle]]-C634,"")</f>
        <v>0</v>
      </c>
      <c r="F635">
        <f>IF(דבד[[#This Row],[CycleNumber]]&gt;2,דבד[[#This Row],[b_n]]-E634,"")</f>
        <v>-1</v>
      </c>
      <c r="G635" t="str">
        <f>IF(דבד[[#This Row],[הפרש דילוג אחרון שנקבע]]&lt;&gt;"",D634+E634+דבד[[#This Row],[הפרש דילוג אחרון שנקבע]],"")</f>
        <v/>
      </c>
      <c r="H635" t="str">
        <f>IF(AND(דבד[[#This Row],[מחזור פעילות]]&lt;&gt;"",דבד[[#This Row],[מחזור פעילות]]&lt;4,דבד[[#This Row],[CycleNumber]]&lt;B636),IF(G636=D636,1,0),"")</f>
        <v/>
      </c>
      <c r="I635" t="str">
        <f>IF(דבד[[#This Row],[CycleNumber]]&gt;B634,IF(דבד[[#This Row],[נשמר הדילוג?]]&lt;&gt;"",דבד[[#This Row],[נשמר הדילוג?]],I634),"")</f>
        <v/>
      </c>
      <c r="J635" t="str">
        <f>IF(דבד[[#This Row],[נשמר הדילוג?]]&lt;&gt;"",1,IF(AND(J634&lt;&gt;"",דבד[[#This Row],[CycleNumber]]&gt;B634,J634&lt;&gt;4),IF(דבד[[#This Row],[f_n]]=דבד[[#This Row],[עד ועד]],1,J634+1),""))</f>
        <v/>
      </c>
      <c r="K635" t="str">
        <f>IF(AND(דבד[[#This Row],[מחזור פעילות]]=1,OR(J634="",דבד[[#This Row],[נשמר הדילוג?]]&lt;&gt;"")),1,IF(דבד[[#This Row],[מחזור פעילות]]&lt;&gt;"",K634+1,""))</f>
        <v/>
      </c>
      <c r="L635" t="str">
        <f>IF(דבד[[#This Row],[מחזור פעילות]]&lt;4,1,"")</f>
        <v/>
      </c>
      <c r="M635" t="str">
        <f>IF(AND(דבד[[#This Row],[ספירת משך וסת]]&lt;&gt;"",דבד[[#This Row],[מחזור פעילות]]&lt;4,OR(דבד[[#This Row],[CycleNumber]]&gt;B636,B636="")),דבד[[#This Row],[ספירת משך וסת]],"")</f>
        <v/>
      </c>
      <c r="N635" t="str">
        <f>IF(AND(דבד[[#This Row],[נשמר הדילוג?]]&lt;&gt;"",J634&lt;&gt;""),1,"")</f>
        <v/>
      </c>
      <c r="P635" t="str">
        <f>IF(דבד[[#This Row],[קביעת דילוג]]=1,דבד[[#This Row],[d_n]],"")</f>
        <v/>
      </c>
      <c r="Q635" t="str">
        <f>IFERROR(IF(AND(דבד[[#This Row],[CycleNumber]]&gt;3,IF(דבד[[#This Row],[d_n]]=0,"",דבד[[#This Row],[b_n]]-E634=E634-E633)),1,""),"")</f>
        <v/>
      </c>
      <c r="R635" t="str">
        <f>IF(IFERROR(LOOKUP(דבד[[#This Row],[ClientID]],קביעויות[דילוג בתוך דילוג]),FALSE)=דבד[[#This Row],[ClientID]],1,"")</f>
        <v/>
      </c>
    </row>
    <row r="636" spans="1:18" x14ac:dyDescent="0.25">
      <c r="A636" t="s">
        <v>51</v>
      </c>
      <c r="B636">
        <v>10</v>
      </c>
      <c r="C636">
        <v>27</v>
      </c>
      <c r="D636">
        <f>דבד[[#This Row],[LengthofCycle]]+1</f>
        <v>28</v>
      </c>
      <c r="E636">
        <f>IF(דבד[[#This Row],[CycleNumber]]&gt;1,דבד[[#This Row],[LengthofCycle]]-C635,"")</f>
        <v>1</v>
      </c>
      <c r="F636">
        <f>IF(דבד[[#This Row],[CycleNumber]]&gt;2,דבד[[#This Row],[b_n]]-E635,"")</f>
        <v>1</v>
      </c>
      <c r="G636" t="str">
        <f>IF(דבד[[#This Row],[הפרש דילוג אחרון שנקבע]]&lt;&gt;"",D635+E635+דבד[[#This Row],[הפרש דילוג אחרון שנקבע]],"")</f>
        <v/>
      </c>
      <c r="H636" t="str">
        <f>IF(AND(דבד[[#This Row],[מחזור פעילות]]&lt;&gt;"",דבד[[#This Row],[מחזור פעילות]]&lt;4,דבד[[#This Row],[CycleNumber]]&lt;B637),IF(G637=D637,1,0),"")</f>
        <v/>
      </c>
      <c r="I636" t="str">
        <f>IF(דבד[[#This Row],[CycleNumber]]&gt;B635,IF(דבד[[#This Row],[נשמר הדילוג?]]&lt;&gt;"",דבד[[#This Row],[נשמר הדילוג?]],I635),"")</f>
        <v/>
      </c>
      <c r="J636" t="str">
        <f>IF(דבד[[#This Row],[נשמר הדילוג?]]&lt;&gt;"",1,IF(AND(J635&lt;&gt;"",דבד[[#This Row],[CycleNumber]]&gt;B635,J635&lt;&gt;4),IF(דבד[[#This Row],[f_n]]=דבד[[#This Row],[עד ועד]],1,J635+1),""))</f>
        <v/>
      </c>
      <c r="K636" t="str">
        <f>IF(AND(דבד[[#This Row],[מחזור פעילות]]=1,OR(J635="",דבד[[#This Row],[נשמר הדילוג?]]&lt;&gt;"")),1,IF(דבד[[#This Row],[מחזור פעילות]]&lt;&gt;"",K635+1,""))</f>
        <v/>
      </c>
      <c r="L636" t="str">
        <f>IF(דבד[[#This Row],[מחזור פעילות]]&lt;4,1,"")</f>
        <v/>
      </c>
      <c r="M636" t="str">
        <f>IF(AND(דבד[[#This Row],[ספירת משך וסת]]&lt;&gt;"",דבד[[#This Row],[מחזור פעילות]]&lt;4,OR(דבד[[#This Row],[CycleNumber]]&gt;B637,B637="")),דבד[[#This Row],[ספירת משך וסת]],"")</f>
        <v/>
      </c>
      <c r="N636" t="str">
        <f>IF(AND(דבד[[#This Row],[נשמר הדילוג?]]&lt;&gt;"",J635&lt;&gt;""),1,"")</f>
        <v/>
      </c>
      <c r="P636" t="str">
        <f>IF(דבד[[#This Row],[קביעת דילוג]]=1,דבד[[#This Row],[d_n]],"")</f>
        <v/>
      </c>
      <c r="Q636" t="str">
        <f>IFERROR(IF(AND(דבד[[#This Row],[CycleNumber]]&gt;3,IF(דבד[[#This Row],[d_n]]=0,"",דבד[[#This Row],[b_n]]-E635=E635-E634)),1,""),"")</f>
        <v/>
      </c>
      <c r="R636" t="str">
        <f>IF(IFERROR(LOOKUP(דבד[[#This Row],[ClientID]],קביעויות[דילוג בתוך דילוג]),FALSE)=דבד[[#This Row],[ClientID]],1,"")</f>
        <v/>
      </c>
    </row>
    <row r="637" spans="1:18" x14ac:dyDescent="0.25">
      <c r="A637" t="s">
        <v>51</v>
      </c>
      <c r="B637">
        <v>11</v>
      </c>
      <c r="C637">
        <v>27</v>
      </c>
      <c r="D637">
        <f>דבד[[#This Row],[LengthofCycle]]+1</f>
        <v>28</v>
      </c>
      <c r="E637">
        <f>IF(דבד[[#This Row],[CycleNumber]]&gt;1,דבד[[#This Row],[LengthofCycle]]-C636,"")</f>
        <v>0</v>
      </c>
      <c r="F637">
        <f>IF(דבד[[#This Row],[CycleNumber]]&gt;2,דבד[[#This Row],[b_n]]-E636,"")</f>
        <v>-1</v>
      </c>
      <c r="G637" t="str">
        <f>IF(דבד[[#This Row],[הפרש דילוג אחרון שנקבע]]&lt;&gt;"",D636+E636+דבד[[#This Row],[הפרש דילוג אחרון שנקבע]],"")</f>
        <v/>
      </c>
      <c r="H637" t="str">
        <f>IF(AND(דבד[[#This Row],[מחזור פעילות]]&lt;&gt;"",דבד[[#This Row],[מחזור פעילות]]&lt;4,דבד[[#This Row],[CycleNumber]]&lt;B638),IF(G638=D638,1,0),"")</f>
        <v/>
      </c>
      <c r="I637" t="str">
        <f>IF(דבד[[#This Row],[CycleNumber]]&gt;B636,IF(דבד[[#This Row],[נשמר הדילוג?]]&lt;&gt;"",דבד[[#This Row],[נשמר הדילוג?]],I636),"")</f>
        <v/>
      </c>
      <c r="J637" t="str">
        <f>IF(דבד[[#This Row],[נשמר הדילוג?]]&lt;&gt;"",1,IF(AND(J636&lt;&gt;"",דבד[[#This Row],[CycleNumber]]&gt;B636,J636&lt;&gt;4),IF(דבד[[#This Row],[f_n]]=דבד[[#This Row],[עד ועד]],1,J636+1),""))</f>
        <v/>
      </c>
      <c r="K637" t="str">
        <f>IF(AND(דבד[[#This Row],[מחזור פעילות]]=1,OR(J636="",דבד[[#This Row],[נשמר הדילוג?]]&lt;&gt;"")),1,IF(דבד[[#This Row],[מחזור פעילות]]&lt;&gt;"",K636+1,""))</f>
        <v/>
      </c>
      <c r="L637" t="str">
        <f>IF(דבד[[#This Row],[מחזור פעילות]]&lt;4,1,"")</f>
        <v/>
      </c>
      <c r="M637" t="str">
        <f>IF(AND(דבד[[#This Row],[ספירת משך וסת]]&lt;&gt;"",דבד[[#This Row],[מחזור פעילות]]&lt;4,OR(דבד[[#This Row],[CycleNumber]]&gt;B638,B638="")),דבד[[#This Row],[ספירת משך וסת]],"")</f>
        <v/>
      </c>
      <c r="N637" t="str">
        <f>IF(AND(דבד[[#This Row],[נשמר הדילוג?]]&lt;&gt;"",J636&lt;&gt;""),1,"")</f>
        <v/>
      </c>
      <c r="P637" t="str">
        <f>IF(דבד[[#This Row],[קביעת דילוג]]=1,דבד[[#This Row],[d_n]],"")</f>
        <v/>
      </c>
      <c r="Q637" t="str">
        <f>IFERROR(IF(AND(דבד[[#This Row],[CycleNumber]]&gt;3,IF(דבד[[#This Row],[d_n]]=0,"",דבד[[#This Row],[b_n]]-E636=E636-E635)),1,""),"")</f>
        <v/>
      </c>
      <c r="R637" t="str">
        <f>IF(IFERROR(LOOKUP(דבד[[#This Row],[ClientID]],קביעויות[דילוג בתוך דילוג]),FALSE)=דבד[[#This Row],[ClientID]],1,"")</f>
        <v/>
      </c>
    </row>
    <row r="638" spans="1:18" x14ac:dyDescent="0.25">
      <c r="A638" t="s">
        <v>51</v>
      </c>
      <c r="B638">
        <v>12</v>
      </c>
      <c r="C638">
        <v>24</v>
      </c>
      <c r="D638">
        <f>דבד[[#This Row],[LengthofCycle]]+1</f>
        <v>25</v>
      </c>
      <c r="E638">
        <f>IF(דבד[[#This Row],[CycleNumber]]&gt;1,דבד[[#This Row],[LengthofCycle]]-C637,"")</f>
        <v>-3</v>
      </c>
      <c r="F638">
        <f>IF(דבד[[#This Row],[CycleNumber]]&gt;2,דבד[[#This Row],[b_n]]-E637,"")</f>
        <v>-3</v>
      </c>
      <c r="G638" t="str">
        <f>IF(דבד[[#This Row],[הפרש דילוג אחרון שנקבע]]&lt;&gt;"",D637+E637+דבד[[#This Row],[הפרש דילוג אחרון שנקבע]],"")</f>
        <v/>
      </c>
      <c r="H638" t="str">
        <f>IF(AND(דבד[[#This Row],[מחזור פעילות]]&lt;&gt;"",דבד[[#This Row],[מחזור פעילות]]&lt;4,דבד[[#This Row],[CycleNumber]]&lt;B639),IF(G639=D639,1,0),"")</f>
        <v/>
      </c>
      <c r="I638" t="str">
        <f>IF(דבד[[#This Row],[CycleNumber]]&gt;B637,IF(דבד[[#This Row],[נשמר הדילוג?]]&lt;&gt;"",דבד[[#This Row],[נשמר הדילוג?]],I637),"")</f>
        <v/>
      </c>
      <c r="J638" t="str">
        <f>IF(דבד[[#This Row],[נשמר הדילוג?]]&lt;&gt;"",1,IF(AND(J637&lt;&gt;"",דבד[[#This Row],[CycleNumber]]&gt;B637,J637&lt;&gt;4),IF(דבד[[#This Row],[f_n]]=דבד[[#This Row],[עד ועד]],1,J637+1),""))</f>
        <v/>
      </c>
      <c r="K638" t="str">
        <f>IF(AND(דבד[[#This Row],[מחזור פעילות]]=1,OR(J637="",דבד[[#This Row],[נשמר הדילוג?]]&lt;&gt;"")),1,IF(דבד[[#This Row],[מחזור פעילות]]&lt;&gt;"",K637+1,""))</f>
        <v/>
      </c>
      <c r="L638" t="str">
        <f>IF(דבד[[#This Row],[מחזור פעילות]]&lt;4,1,"")</f>
        <v/>
      </c>
      <c r="M638" t="str">
        <f>IF(AND(דבד[[#This Row],[ספירת משך וסת]]&lt;&gt;"",דבד[[#This Row],[מחזור פעילות]]&lt;4,OR(דבד[[#This Row],[CycleNumber]]&gt;B639,B639="")),דבד[[#This Row],[ספירת משך וסת]],"")</f>
        <v/>
      </c>
      <c r="N638" t="str">
        <f>IF(AND(דבד[[#This Row],[נשמר הדילוג?]]&lt;&gt;"",J637&lt;&gt;""),1,"")</f>
        <v/>
      </c>
      <c r="P638" t="str">
        <f>IF(דבד[[#This Row],[קביעת דילוג]]=1,דבד[[#This Row],[d_n]],"")</f>
        <v/>
      </c>
      <c r="Q638" t="str">
        <f>IFERROR(IF(AND(דבד[[#This Row],[CycleNumber]]&gt;3,IF(דבד[[#This Row],[d_n]]=0,"",דבד[[#This Row],[b_n]]-E637=E637-E636)),1,""),"")</f>
        <v/>
      </c>
      <c r="R638" t="str">
        <f>IF(IFERROR(LOOKUP(דבד[[#This Row],[ClientID]],קביעויות[דילוג בתוך דילוג]),FALSE)=דבד[[#This Row],[ClientID]],1,"")</f>
        <v/>
      </c>
    </row>
    <row r="639" spans="1:18" x14ac:dyDescent="0.25">
      <c r="A639" t="s">
        <v>51</v>
      </c>
      <c r="B639">
        <v>13</v>
      </c>
      <c r="C639">
        <v>25</v>
      </c>
      <c r="D639">
        <f>דבד[[#This Row],[LengthofCycle]]+1</f>
        <v>26</v>
      </c>
      <c r="E639">
        <f>IF(דבד[[#This Row],[CycleNumber]]&gt;1,דבד[[#This Row],[LengthofCycle]]-C638,"")</f>
        <v>1</v>
      </c>
      <c r="F639">
        <f>IF(דבד[[#This Row],[CycleNumber]]&gt;2,דבד[[#This Row],[b_n]]-E638,"")</f>
        <v>4</v>
      </c>
      <c r="G639" t="str">
        <f>IF(דבד[[#This Row],[הפרש דילוג אחרון שנקבע]]&lt;&gt;"",D638+E638+דבד[[#This Row],[הפרש דילוג אחרון שנקבע]],"")</f>
        <v/>
      </c>
      <c r="H639" t="str">
        <f>IF(AND(דבד[[#This Row],[מחזור פעילות]]&lt;&gt;"",דבד[[#This Row],[מחזור פעילות]]&lt;4,דבד[[#This Row],[CycleNumber]]&lt;B640),IF(G640=D640,1,0),"")</f>
        <v/>
      </c>
      <c r="I639" t="str">
        <f>IF(דבד[[#This Row],[CycleNumber]]&gt;B638,IF(דבד[[#This Row],[נשמר הדילוג?]]&lt;&gt;"",דבד[[#This Row],[נשמר הדילוג?]],I638),"")</f>
        <v/>
      </c>
      <c r="J639" t="str">
        <f>IF(דבד[[#This Row],[נשמר הדילוג?]]&lt;&gt;"",1,IF(AND(J638&lt;&gt;"",דבד[[#This Row],[CycleNumber]]&gt;B638,J638&lt;&gt;4),IF(דבד[[#This Row],[f_n]]=דבד[[#This Row],[עד ועד]],1,J638+1),""))</f>
        <v/>
      </c>
      <c r="K639" t="str">
        <f>IF(AND(דבד[[#This Row],[מחזור פעילות]]=1,OR(J638="",דבד[[#This Row],[נשמר הדילוג?]]&lt;&gt;"")),1,IF(דבד[[#This Row],[מחזור פעילות]]&lt;&gt;"",K638+1,""))</f>
        <v/>
      </c>
      <c r="L639" t="str">
        <f>IF(דבד[[#This Row],[מחזור פעילות]]&lt;4,1,"")</f>
        <v/>
      </c>
      <c r="M639" t="str">
        <f>IF(AND(דבד[[#This Row],[ספירת משך וסת]]&lt;&gt;"",דבד[[#This Row],[מחזור פעילות]]&lt;4,OR(דבד[[#This Row],[CycleNumber]]&gt;B640,B640="")),דבד[[#This Row],[ספירת משך וסת]],"")</f>
        <v/>
      </c>
      <c r="N639" t="str">
        <f>IF(AND(דבד[[#This Row],[נשמר הדילוג?]]&lt;&gt;"",J638&lt;&gt;""),1,"")</f>
        <v/>
      </c>
      <c r="P639" t="str">
        <f>IF(דבד[[#This Row],[קביעת דילוג]]=1,דבד[[#This Row],[d_n]],"")</f>
        <v/>
      </c>
      <c r="Q639" t="str">
        <f>IFERROR(IF(AND(דבד[[#This Row],[CycleNumber]]&gt;3,IF(דבד[[#This Row],[d_n]]=0,"",דבד[[#This Row],[b_n]]-E638=E638-E637)),1,""),"")</f>
        <v/>
      </c>
      <c r="R639" t="str">
        <f>IF(IFERROR(LOOKUP(דבד[[#This Row],[ClientID]],קביעויות[דילוג בתוך דילוג]),FALSE)=דבד[[#This Row],[ClientID]],1,"")</f>
        <v/>
      </c>
    </row>
    <row r="640" spans="1:18" x14ac:dyDescent="0.25">
      <c r="A640" t="s">
        <v>51</v>
      </c>
      <c r="B640">
        <v>14</v>
      </c>
      <c r="C640">
        <v>27</v>
      </c>
      <c r="D640">
        <f>דבד[[#This Row],[LengthofCycle]]+1</f>
        <v>28</v>
      </c>
      <c r="E640">
        <f>IF(דבד[[#This Row],[CycleNumber]]&gt;1,דבד[[#This Row],[LengthofCycle]]-C639,"")</f>
        <v>2</v>
      </c>
      <c r="F640">
        <f>IF(דבד[[#This Row],[CycleNumber]]&gt;2,דבד[[#This Row],[b_n]]-E639,"")</f>
        <v>1</v>
      </c>
      <c r="G640" t="str">
        <f>IF(דבד[[#This Row],[הפרש דילוג אחרון שנקבע]]&lt;&gt;"",D639+E639+דבד[[#This Row],[הפרש דילוג אחרון שנקבע]],"")</f>
        <v/>
      </c>
      <c r="H640" t="str">
        <f>IF(AND(דבד[[#This Row],[מחזור פעילות]]&lt;&gt;"",דבד[[#This Row],[מחזור פעילות]]&lt;4,דבד[[#This Row],[CycleNumber]]&lt;B641),IF(G641=D641,1,0),"")</f>
        <v/>
      </c>
      <c r="I640" t="str">
        <f>IF(דבד[[#This Row],[CycleNumber]]&gt;B639,IF(דבד[[#This Row],[נשמר הדילוג?]]&lt;&gt;"",דבד[[#This Row],[נשמר הדילוג?]],I639),"")</f>
        <v/>
      </c>
      <c r="J640" t="str">
        <f>IF(דבד[[#This Row],[נשמר הדילוג?]]&lt;&gt;"",1,IF(AND(J639&lt;&gt;"",דבד[[#This Row],[CycleNumber]]&gt;B639,J639&lt;&gt;4),IF(דבד[[#This Row],[f_n]]=דבד[[#This Row],[עד ועד]],1,J639+1),""))</f>
        <v/>
      </c>
      <c r="K640" t="str">
        <f>IF(AND(דבד[[#This Row],[מחזור פעילות]]=1,OR(J639="",דבד[[#This Row],[נשמר הדילוג?]]&lt;&gt;"")),1,IF(דבד[[#This Row],[מחזור פעילות]]&lt;&gt;"",K639+1,""))</f>
        <v/>
      </c>
      <c r="L640" t="str">
        <f>IF(דבד[[#This Row],[מחזור פעילות]]&lt;4,1,"")</f>
        <v/>
      </c>
      <c r="M640" t="str">
        <f>IF(AND(דבד[[#This Row],[ספירת משך וסת]]&lt;&gt;"",דבד[[#This Row],[מחזור פעילות]]&lt;4,OR(דבד[[#This Row],[CycleNumber]]&gt;B641,B641="")),דבד[[#This Row],[ספירת משך וסת]],"")</f>
        <v/>
      </c>
      <c r="N640" t="str">
        <f>IF(AND(דבד[[#This Row],[נשמר הדילוג?]]&lt;&gt;"",J639&lt;&gt;""),1,"")</f>
        <v/>
      </c>
      <c r="P640" t="str">
        <f>IF(דבד[[#This Row],[קביעת דילוג]]=1,דבד[[#This Row],[d_n]],"")</f>
        <v/>
      </c>
      <c r="Q640" t="str">
        <f>IFERROR(IF(AND(דבד[[#This Row],[CycleNumber]]&gt;3,IF(דבד[[#This Row],[d_n]]=0,"",דבד[[#This Row],[b_n]]-E639=E639-E638)),1,""),"")</f>
        <v/>
      </c>
      <c r="R640" t="str">
        <f>IF(IFERROR(LOOKUP(דבד[[#This Row],[ClientID]],קביעויות[דילוג בתוך דילוג]),FALSE)=דבד[[#This Row],[ClientID]],1,"")</f>
        <v/>
      </c>
    </row>
    <row r="641" spans="1:18" x14ac:dyDescent="0.25">
      <c r="A641" t="s">
        <v>51</v>
      </c>
      <c r="B641">
        <v>15</v>
      </c>
      <c r="C641">
        <v>26</v>
      </c>
      <c r="D641">
        <f>דבד[[#This Row],[LengthofCycle]]+1</f>
        <v>27</v>
      </c>
      <c r="E641">
        <f>IF(דבד[[#This Row],[CycleNumber]]&gt;1,דבד[[#This Row],[LengthofCycle]]-C640,"")</f>
        <v>-1</v>
      </c>
      <c r="F641">
        <f>IF(דבד[[#This Row],[CycleNumber]]&gt;2,דבד[[#This Row],[b_n]]-E640,"")</f>
        <v>-3</v>
      </c>
      <c r="G641" t="str">
        <f>IF(דבד[[#This Row],[הפרש דילוג אחרון שנקבע]]&lt;&gt;"",D640+E640+דבד[[#This Row],[הפרש דילוג אחרון שנקבע]],"")</f>
        <v/>
      </c>
      <c r="H641" t="str">
        <f>IF(AND(דבד[[#This Row],[מחזור פעילות]]&lt;&gt;"",דבד[[#This Row],[מחזור פעילות]]&lt;4,דבד[[#This Row],[CycleNumber]]&lt;B642),IF(G642=D642,1,0),"")</f>
        <v/>
      </c>
      <c r="I641" t="str">
        <f>IF(דבד[[#This Row],[CycleNumber]]&gt;B640,IF(דבד[[#This Row],[נשמר הדילוג?]]&lt;&gt;"",דבד[[#This Row],[נשמר הדילוג?]],I640),"")</f>
        <v/>
      </c>
      <c r="J641" t="str">
        <f>IF(דבד[[#This Row],[נשמר הדילוג?]]&lt;&gt;"",1,IF(AND(J640&lt;&gt;"",דבד[[#This Row],[CycleNumber]]&gt;B640,J640&lt;&gt;4),IF(דבד[[#This Row],[f_n]]=דבד[[#This Row],[עד ועד]],1,J640+1),""))</f>
        <v/>
      </c>
      <c r="K641" t="str">
        <f>IF(AND(דבד[[#This Row],[מחזור פעילות]]=1,OR(J640="",דבד[[#This Row],[נשמר הדילוג?]]&lt;&gt;"")),1,IF(דבד[[#This Row],[מחזור פעילות]]&lt;&gt;"",K640+1,""))</f>
        <v/>
      </c>
      <c r="L641" t="str">
        <f>IF(דבד[[#This Row],[מחזור פעילות]]&lt;4,1,"")</f>
        <v/>
      </c>
      <c r="M641" t="str">
        <f>IF(AND(דבד[[#This Row],[ספירת משך וסת]]&lt;&gt;"",דבד[[#This Row],[מחזור פעילות]]&lt;4,OR(דבד[[#This Row],[CycleNumber]]&gt;B642,B642="")),דבד[[#This Row],[ספירת משך וסת]],"")</f>
        <v/>
      </c>
      <c r="N641" t="str">
        <f>IF(AND(דבד[[#This Row],[נשמר הדילוג?]]&lt;&gt;"",J640&lt;&gt;""),1,"")</f>
        <v/>
      </c>
      <c r="P641" t="str">
        <f>IF(דבד[[#This Row],[קביעת דילוג]]=1,דבד[[#This Row],[d_n]],"")</f>
        <v/>
      </c>
      <c r="Q641" t="str">
        <f>IFERROR(IF(AND(דבד[[#This Row],[CycleNumber]]&gt;3,IF(דבד[[#This Row],[d_n]]=0,"",דבד[[#This Row],[b_n]]-E640=E640-E639)),1,""),"")</f>
        <v/>
      </c>
      <c r="R641" t="str">
        <f>IF(IFERROR(LOOKUP(דבד[[#This Row],[ClientID]],קביעויות[דילוג בתוך דילוג]),FALSE)=דבד[[#This Row],[ClientID]],1,"")</f>
        <v/>
      </c>
    </row>
    <row r="642" spans="1:18" x14ac:dyDescent="0.25">
      <c r="A642" t="s">
        <v>51</v>
      </c>
      <c r="B642">
        <v>16</v>
      </c>
      <c r="C642">
        <v>26</v>
      </c>
      <c r="D642">
        <f>דבד[[#This Row],[LengthofCycle]]+1</f>
        <v>27</v>
      </c>
      <c r="E642">
        <f>IF(דבד[[#This Row],[CycleNumber]]&gt;1,דבד[[#This Row],[LengthofCycle]]-C641,"")</f>
        <v>0</v>
      </c>
      <c r="F642">
        <f>IF(דבד[[#This Row],[CycleNumber]]&gt;2,דבד[[#This Row],[b_n]]-E641,"")</f>
        <v>1</v>
      </c>
      <c r="G642" t="str">
        <f>IF(דבד[[#This Row],[הפרש דילוג אחרון שנקבע]]&lt;&gt;"",D641+E641+דבד[[#This Row],[הפרש דילוג אחרון שנקבע]],"")</f>
        <v/>
      </c>
      <c r="H642" t="str">
        <f>IF(AND(דבד[[#This Row],[מחזור פעילות]]&lt;&gt;"",דבד[[#This Row],[מחזור פעילות]]&lt;4,דבד[[#This Row],[CycleNumber]]&lt;B643),IF(G643=D643,1,0),"")</f>
        <v/>
      </c>
      <c r="I642" t="str">
        <f>IF(דבד[[#This Row],[CycleNumber]]&gt;B641,IF(דבד[[#This Row],[נשמר הדילוג?]]&lt;&gt;"",דבד[[#This Row],[נשמר הדילוג?]],I641),"")</f>
        <v/>
      </c>
      <c r="J642" t="str">
        <f>IF(דבד[[#This Row],[נשמר הדילוג?]]&lt;&gt;"",1,IF(AND(J641&lt;&gt;"",דבד[[#This Row],[CycleNumber]]&gt;B641,J641&lt;&gt;4),IF(דבד[[#This Row],[f_n]]=דבד[[#This Row],[עד ועד]],1,J641+1),""))</f>
        <v/>
      </c>
      <c r="K642" t="str">
        <f>IF(AND(דבד[[#This Row],[מחזור פעילות]]=1,OR(J641="",דבד[[#This Row],[נשמר הדילוג?]]&lt;&gt;"")),1,IF(דבד[[#This Row],[מחזור פעילות]]&lt;&gt;"",K641+1,""))</f>
        <v/>
      </c>
      <c r="L642" t="str">
        <f>IF(דבד[[#This Row],[מחזור פעילות]]&lt;4,1,"")</f>
        <v/>
      </c>
      <c r="M642" t="str">
        <f>IF(AND(דבד[[#This Row],[ספירת משך וסת]]&lt;&gt;"",דבד[[#This Row],[מחזור פעילות]]&lt;4,OR(דבד[[#This Row],[CycleNumber]]&gt;B643,B643="")),דבד[[#This Row],[ספירת משך וסת]],"")</f>
        <v/>
      </c>
      <c r="N642" t="str">
        <f>IF(AND(דבד[[#This Row],[נשמר הדילוג?]]&lt;&gt;"",J641&lt;&gt;""),1,"")</f>
        <v/>
      </c>
      <c r="P642" t="str">
        <f>IF(דבד[[#This Row],[קביעת דילוג]]=1,דבד[[#This Row],[d_n]],"")</f>
        <v/>
      </c>
      <c r="Q642" t="str">
        <f>IFERROR(IF(AND(דבד[[#This Row],[CycleNumber]]&gt;3,IF(דבד[[#This Row],[d_n]]=0,"",דבד[[#This Row],[b_n]]-E641=E641-E640)),1,""),"")</f>
        <v/>
      </c>
      <c r="R642" t="str">
        <f>IF(IFERROR(LOOKUP(דבד[[#This Row],[ClientID]],קביעויות[דילוג בתוך דילוג]),FALSE)=דבד[[#This Row],[ClientID]],1,"")</f>
        <v/>
      </c>
    </row>
    <row r="643" spans="1:18" x14ac:dyDescent="0.25">
      <c r="A643" t="s">
        <v>51</v>
      </c>
      <c r="B643">
        <v>17</v>
      </c>
      <c r="C643">
        <v>29</v>
      </c>
      <c r="D643">
        <f>דבד[[#This Row],[LengthofCycle]]+1</f>
        <v>30</v>
      </c>
      <c r="E643">
        <f>IF(דבד[[#This Row],[CycleNumber]]&gt;1,דבד[[#This Row],[LengthofCycle]]-C642,"")</f>
        <v>3</v>
      </c>
      <c r="F643">
        <f>IF(דבד[[#This Row],[CycleNumber]]&gt;2,דבד[[#This Row],[b_n]]-E642,"")</f>
        <v>3</v>
      </c>
      <c r="G643" t="str">
        <f>IF(דבד[[#This Row],[הפרש דילוג אחרון שנקבע]]&lt;&gt;"",D642+E642+דבד[[#This Row],[הפרש דילוג אחרון שנקבע]],"")</f>
        <v/>
      </c>
      <c r="H643" t="str">
        <f>IF(AND(דבד[[#This Row],[מחזור פעילות]]&lt;&gt;"",דבד[[#This Row],[מחזור פעילות]]&lt;4,דבד[[#This Row],[CycleNumber]]&lt;B644),IF(G644=D644,1,0),"")</f>
        <v/>
      </c>
      <c r="I643" t="str">
        <f>IF(דבד[[#This Row],[CycleNumber]]&gt;B642,IF(דבד[[#This Row],[נשמר הדילוג?]]&lt;&gt;"",דבד[[#This Row],[נשמר הדילוג?]],I642),"")</f>
        <v/>
      </c>
      <c r="J643" t="str">
        <f>IF(דבד[[#This Row],[נשמר הדילוג?]]&lt;&gt;"",1,IF(AND(J642&lt;&gt;"",דבד[[#This Row],[CycleNumber]]&gt;B642,J642&lt;&gt;4),IF(דבד[[#This Row],[f_n]]=דבד[[#This Row],[עד ועד]],1,J642+1),""))</f>
        <v/>
      </c>
      <c r="K643" t="str">
        <f>IF(AND(דבד[[#This Row],[מחזור פעילות]]=1,OR(J642="",דבד[[#This Row],[נשמר הדילוג?]]&lt;&gt;"")),1,IF(דבד[[#This Row],[מחזור פעילות]]&lt;&gt;"",K642+1,""))</f>
        <v/>
      </c>
      <c r="L643" t="str">
        <f>IF(דבד[[#This Row],[מחזור פעילות]]&lt;4,1,"")</f>
        <v/>
      </c>
      <c r="M643" t="str">
        <f>IF(AND(דבד[[#This Row],[ספירת משך וסת]]&lt;&gt;"",דבד[[#This Row],[מחזור פעילות]]&lt;4,OR(דבד[[#This Row],[CycleNumber]]&gt;B644,B644="")),דבד[[#This Row],[ספירת משך וסת]],"")</f>
        <v/>
      </c>
      <c r="N643" t="str">
        <f>IF(AND(דבד[[#This Row],[נשמר הדילוג?]]&lt;&gt;"",J642&lt;&gt;""),1,"")</f>
        <v/>
      </c>
      <c r="P643" t="str">
        <f>IF(דבד[[#This Row],[קביעת דילוג]]=1,דבד[[#This Row],[d_n]],"")</f>
        <v/>
      </c>
      <c r="Q643" t="str">
        <f>IFERROR(IF(AND(דבד[[#This Row],[CycleNumber]]&gt;3,IF(דבד[[#This Row],[d_n]]=0,"",דבד[[#This Row],[b_n]]-E642=E642-E641)),1,""),"")</f>
        <v/>
      </c>
      <c r="R643" t="str">
        <f>IF(IFERROR(LOOKUP(דבד[[#This Row],[ClientID]],קביעויות[דילוג בתוך דילוג]),FALSE)=דבד[[#This Row],[ClientID]],1,"")</f>
        <v/>
      </c>
    </row>
    <row r="644" spans="1:18" x14ac:dyDescent="0.25">
      <c r="A644" t="s">
        <v>51</v>
      </c>
      <c r="B644">
        <v>18</v>
      </c>
      <c r="C644">
        <v>26</v>
      </c>
      <c r="D644">
        <f>דבד[[#This Row],[LengthofCycle]]+1</f>
        <v>27</v>
      </c>
      <c r="E644">
        <f>IF(דבד[[#This Row],[CycleNumber]]&gt;1,דבד[[#This Row],[LengthofCycle]]-C643,"")</f>
        <v>-3</v>
      </c>
      <c r="F644">
        <f>IF(דבד[[#This Row],[CycleNumber]]&gt;2,דבד[[#This Row],[b_n]]-E643,"")</f>
        <v>-6</v>
      </c>
      <c r="G644" t="str">
        <f>IF(דבד[[#This Row],[הפרש דילוג אחרון שנקבע]]&lt;&gt;"",D643+E643+דבד[[#This Row],[הפרש דילוג אחרון שנקבע]],"")</f>
        <v/>
      </c>
      <c r="H644" t="str">
        <f>IF(AND(דבד[[#This Row],[מחזור פעילות]]&lt;&gt;"",דבד[[#This Row],[מחזור פעילות]]&lt;4,דבד[[#This Row],[CycleNumber]]&lt;B645),IF(G645=D645,1,0),"")</f>
        <v/>
      </c>
      <c r="I644" t="str">
        <f>IF(דבד[[#This Row],[CycleNumber]]&gt;B643,IF(דבד[[#This Row],[נשמר הדילוג?]]&lt;&gt;"",דבד[[#This Row],[נשמר הדילוג?]],I643),"")</f>
        <v/>
      </c>
      <c r="J644" t="str">
        <f>IF(דבד[[#This Row],[נשמר הדילוג?]]&lt;&gt;"",1,IF(AND(J643&lt;&gt;"",דבד[[#This Row],[CycleNumber]]&gt;B643,J643&lt;&gt;4),IF(דבד[[#This Row],[f_n]]=דבד[[#This Row],[עד ועד]],1,J643+1),""))</f>
        <v/>
      </c>
      <c r="K644" t="str">
        <f>IF(AND(דבד[[#This Row],[מחזור פעילות]]=1,OR(J643="",דבד[[#This Row],[נשמר הדילוג?]]&lt;&gt;"")),1,IF(דבד[[#This Row],[מחזור פעילות]]&lt;&gt;"",K643+1,""))</f>
        <v/>
      </c>
      <c r="L644" t="str">
        <f>IF(דבד[[#This Row],[מחזור פעילות]]&lt;4,1,"")</f>
        <v/>
      </c>
      <c r="M644" t="str">
        <f>IF(AND(דבד[[#This Row],[ספירת משך וסת]]&lt;&gt;"",דבד[[#This Row],[מחזור פעילות]]&lt;4,OR(דבד[[#This Row],[CycleNumber]]&gt;B645,B645="")),דבד[[#This Row],[ספירת משך וסת]],"")</f>
        <v/>
      </c>
      <c r="N644" t="str">
        <f>IF(AND(דבד[[#This Row],[נשמר הדילוג?]]&lt;&gt;"",J643&lt;&gt;""),1,"")</f>
        <v/>
      </c>
      <c r="P644" t="str">
        <f>IF(דבד[[#This Row],[קביעת דילוג]]=1,דבד[[#This Row],[d_n]],"")</f>
        <v/>
      </c>
      <c r="Q644" t="str">
        <f>IFERROR(IF(AND(דבד[[#This Row],[CycleNumber]]&gt;3,IF(דבד[[#This Row],[d_n]]=0,"",דבד[[#This Row],[b_n]]-E643=E643-E642)),1,""),"")</f>
        <v/>
      </c>
      <c r="R644" t="str">
        <f>IF(IFERROR(LOOKUP(דבד[[#This Row],[ClientID]],קביעויות[דילוג בתוך דילוג]),FALSE)=דבד[[#This Row],[ClientID]],1,"")</f>
        <v/>
      </c>
    </row>
    <row r="645" spans="1:18" x14ac:dyDescent="0.25">
      <c r="A645" t="s">
        <v>51</v>
      </c>
      <c r="B645">
        <v>19</v>
      </c>
      <c r="C645">
        <v>25</v>
      </c>
      <c r="D645">
        <f>דבד[[#This Row],[LengthofCycle]]+1</f>
        <v>26</v>
      </c>
      <c r="E645">
        <f>IF(דבד[[#This Row],[CycleNumber]]&gt;1,דבד[[#This Row],[LengthofCycle]]-C644,"")</f>
        <v>-1</v>
      </c>
      <c r="F645">
        <f>IF(דבד[[#This Row],[CycleNumber]]&gt;2,דבד[[#This Row],[b_n]]-E644,"")</f>
        <v>2</v>
      </c>
      <c r="G645" t="str">
        <f>IF(דבד[[#This Row],[הפרש דילוג אחרון שנקבע]]&lt;&gt;"",D644+E644+דבד[[#This Row],[הפרש דילוג אחרון שנקבע]],"")</f>
        <v/>
      </c>
      <c r="H645" t="str">
        <f>IF(AND(דבד[[#This Row],[מחזור פעילות]]&lt;&gt;"",דבד[[#This Row],[מחזור פעילות]]&lt;4,דבד[[#This Row],[CycleNumber]]&lt;B646),IF(G646=D646,1,0),"")</f>
        <v/>
      </c>
      <c r="I645" t="str">
        <f>IF(דבד[[#This Row],[CycleNumber]]&gt;B644,IF(דבד[[#This Row],[נשמר הדילוג?]]&lt;&gt;"",דבד[[#This Row],[נשמר הדילוג?]],I644),"")</f>
        <v/>
      </c>
      <c r="J645" t="str">
        <f>IF(דבד[[#This Row],[נשמר הדילוג?]]&lt;&gt;"",1,IF(AND(J644&lt;&gt;"",דבד[[#This Row],[CycleNumber]]&gt;B644,J644&lt;&gt;4),IF(דבד[[#This Row],[f_n]]=דבד[[#This Row],[עד ועד]],1,J644+1),""))</f>
        <v/>
      </c>
      <c r="K645" t="str">
        <f>IF(AND(דבד[[#This Row],[מחזור פעילות]]=1,OR(J644="",דבד[[#This Row],[נשמר הדילוג?]]&lt;&gt;"")),1,IF(דבד[[#This Row],[מחזור פעילות]]&lt;&gt;"",K644+1,""))</f>
        <v/>
      </c>
      <c r="L645" t="str">
        <f>IF(דבד[[#This Row],[מחזור פעילות]]&lt;4,1,"")</f>
        <v/>
      </c>
      <c r="M645" t="str">
        <f>IF(AND(דבד[[#This Row],[ספירת משך וסת]]&lt;&gt;"",דבד[[#This Row],[מחזור פעילות]]&lt;4,OR(דבד[[#This Row],[CycleNumber]]&gt;B646,B646="")),דבד[[#This Row],[ספירת משך וסת]],"")</f>
        <v/>
      </c>
      <c r="N645" t="str">
        <f>IF(AND(דבד[[#This Row],[נשמר הדילוג?]]&lt;&gt;"",J644&lt;&gt;""),1,"")</f>
        <v/>
      </c>
      <c r="P645" t="str">
        <f>IF(דבד[[#This Row],[קביעת דילוג]]=1,דבד[[#This Row],[d_n]],"")</f>
        <v/>
      </c>
      <c r="Q645" t="str">
        <f>IFERROR(IF(AND(דבד[[#This Row],[CycleNumber]]&gt;3,IF(דבד[[#This Row],[d_n]]=0,"",דבד[[#This Row],[b_n]]-E644=E644-E643)),1,""),"")</f>
        <v/>
      </c>
      <c r="R645" t="str">
        <f>IF(IFERROR(LOOKUP(דבד[[#This Row],[ClientID]],קביעויות[דילוג בתוך דילוג]),FALSE)=דבד[[#This Row],[ClientID]],1,"")</f>
        <v/>
      </c>
    </row>
    <row r="646" spans="1:18" x14ac:dyDescent="0.25">
      <c r="A646" t="s">
        <v>51</v>
      </c>
      <c r="B646">
        <v>20</v>
      </c>
      <c r="C646">
        <v>25</v>
      </c>
      <c r="D646">
        <f>דבד[[#This Row],[LengthofCycle]]+1</f>
        <v>26</v>
      </c>
      <c r="E646">
        <f>IF(דבד[[#This Row],[CycleNumber]]&gt;1,דבד[[#This Row],[LengthofCycle]]-C645,"")</f>
        <v>0</v>
      </c>
      <c r="F646">
        <f>IF(דבד[[#This Row],[CycleNumber]]&gt;2,דבד[[#This Row],[b_n]]-E645,"")</f>
        <v>1</v>
      </c>
      <c r="G646" t="str">
        <f>IF(דבד[[#This Row],[הפרש דילוג אחרון שנקבע]]&lt;&gt;"",D645+E645+דבד[[#This Row],[הפרש דילוג אחרון שנקבע]],"")</f>
        <v/>
      </c>
      <c r="H646" t="str">
        <f>IF(AND(דבד[[#This Row],[מחזור פעילות]]&lt;&gt;"",דבד[[#This Row],[מחזור פעילות]]&lt;4,דבד[[#This Row],[CycleNumber]]&lt;B647),IF(G647=D647,1,0),"")</f>
        <v/>
      </c>
      <c r="I646" t="str">
        <f>IF(דבד[[#This Row],[CycleNumber]]&gt;B645,IF(דבד[[#This Row],[נשמר הדילוג?]]&lt;&gt;"",דבד[[#This Row],[נשמר הדילוג?]],I645),"")</f>
        <v/>
      </c>
      <c r="J646" t="str">
        <f>IF(דבד[[#This Row],[נשמר הדילוג?]]&lt;&gt;"",1,IF(AND(J645&lt;&gt;"",דבד[[#This Row],[CycleNumber]]&gt;B645,J645&lt;&gt;4),IF(דבד[[#This Row],[f_n]]=דבד[[#This Row],[עד ועד]],1,J645+1),""))</f>
        <v/>
      </c>
      <c r="K646" t="str">
        <f>IF(AND(דבד[[#This Row],[מחזור פעילות]]=1,OR(J645="",דבד[[#This Row],[נשמר הדילוג?]]&lt;&gt;"")),1,IF(דבד[[#This Row],[מחזור פעילות]]&lt;&gt;"",K645+1,""))</f>
        <v/>
      </c>
      <c r="L646" t="str">
        <f>IF(דבד[[#This Row],[מחזור פעילות]]&lt;4,1,"")</f>
        <v/>
      </c>
      <c r="M646" t="str">
        <f>IF(AND(דבד[[#This Row],[ספירת משך וסת]]&lt;&gt;"",דבד[[#This Row],[מחזור פעילות]]&lt;4,OR(דבד[[#This Row],[CycleNumber]]&gt;B647,B647="")),דבד[[#This Row],[ספירת משך וסת]],"")</f>
        <v/>
      </c>
      <c r="N646" t="str">
        <f>IF(AND(דבד[[#This Row],[נשמר הדילוג?]]&lt;&gt;"",J645&lt;&gt;""),1,"")</f>
        <v/>
      </c>
      <c r="P646" t="str">
        <f>IF(דבד[[#This Row],[קביעת דילוג]]=1,דבד[[#This Row],[d_n]],"")</f>
        <v/>
      </c>
      <c r="Q646" t="str">
        <f>IFERROR(IF(AND(דבד[[#This Row],[CycleNumber]]&gt;3,IF(דבד[[#This Row],[d_n]]=0,"",דבד[[#This Row],[b_n]]-E645=E645-E644)),1,""),"")</f>
        <v/>
      </c>
      <c r="R646" t="str">
        <f>IF(IFERROR(LOOKUP(דבד[[#This Row],[ClientID]],קביעויות[דילוג בתוך דילוג]),FALSE)=דבד[[#This Row],[ClientID]],1,"")</f>
        <v/>
      </c>
    </row>
    <row r="647" spans="1:18" x14ac:dyDescent="0.25">
      <c r="A647" t="s">
        <v>51</v>
      </c>
      <c r="B647">
        <v>21</v>
      </c>
      <c r="C647">
        <v>23</v>
      </c>
      <c r="D647">
        <f>דבד[[#This Row],[LengthofCycle]]+1</f>
        <v>24</v>
      </c>
      <c r="E647">
        <f>IF(דבד[[#This Row],[CycleNumber]]&gt;1,דבד[[#This Row],[LengthofCycle]]-C646,"")</f>
        <v>-2</v>
      </c>
      <c r="F647">
        <f>IF(דבד[[#This Row],[CycleNumber]]&gt;2,דבד[[#This Row],[b_n]]-E646,"")</f>
        <v>-2</v>
      </c>
      <c r="G647" t="str">
        <f>IF(דבד[[#This Row],[הפרש דילוג אחרון שנקבע]]&lt;&gt;"",D646+E646+דבד[[#This Row],[הפרש דילוג אחרון שנקבע]],"")</f>
        <v/>
      </c>
      <c r="H647" t="str">
        <f>IF(AND(דבד[[#This Row],[מחזור פעילות]]&lt;&gt;"",דבד[[#This Row],[מחזור פעילות]]&lt;4,דבד[[#This Row],[CycleNumber]]&lt;B648),IF(G648=D648,1,0),"")</f>
        <v/>
      </c>
      <c r="I647" t="str">
        <f>IF(דבד[[#This Row],[CycleNumber]]&gt;B646,IF(דבד[[#This Row],[נשמר הדילוג?]]&lt;&gt;"",דבד[[#This Row],[נשמר הדילוג?]],I646),"")</f>
        <v/>
      </c>
      <c r="J647" t="str">
        <f>IF(דבד[[#This Row],[נשמר הדילוג?]]&lt;&gt;"",1,IF(AND(J646&lt;&gt;"",דבד[[#This Row],[CycleNumber]]&gt;B646,J646&lt;&gt;4),IF(דבד[[#This Row],[f_n]]=דבד[[#This Row],[עד ועד]],1,J646+1),""))</f>
        <v/>
      </c>
      <c r="K647" t="str">
        <f>IF(AND(דבד[[#This Row],[מחזור פעילות]]=1,OR(J646="",דבד[[#This Row],[נשמר הדילוג?]]&lt;&gt;"")),1,IF(דבד[[#This Row],[מחזור פעילות]]&lt;&gt;"",K646+1,""))</f>
        <v/>
      </c>
      <c r="L647" t="str">
        <f>IF(דבד[[#This Row],[מחזור פעילות]]&lt;4,1,"")</f>
        <v/>
      </c>
      <c r="M647" t="str">
        <f>IF(AND(דבד[[#This Row],[ספירת משך וסת]]&lt;&gt;"",דבד[[#This Row],[מחזור פעילות]]&lt;4,OR(דבד[[#This Row],[CycleNumber]]&gt;B648,B648="")),דבד[[#This Row],[ספירת משך וסת]],"")</f>
        <v/>
      </c>
      <c r="N647" t="str">
        <f>IF(AND(דבד[[#This Row],[נשמר הדילוג?]]&lt;&gt;"",J646&lt;&gt;""),1,"")</f>
        <v/>
      </c>
      <c r="P647" t="str">
        <f>IF(דבד[[#This Row],[קביעת דילוג]]=1,דבד[[#This Row],[d_n]],"")</f>
        <v/>
      </c>
      <c r="Q647" t="str">
        <f>IFERROR(IF(AND(דבד[[#This Row],[CycleNumber]]&gt;3,IF(דבד[[#This Row],[d_n]]=0,"",דבד[[#This Row],[b_n]]-E646=E646-E645)),1,""),"")</f>
        <v/>
      </c>
      <c r="R647" t="str">
        <f>IF(IFERROR(LOOKUP(דבד[[#This Row],[ClientID]],קביעויות[דילוג בתוך דילוג]),FALSE)=דבד[[#This Row],[ClientID]],1,"")</f>
        <v/>
      </c>
    </row>
    <row r="648" spans="1:18" x14ac:dyDescent="0.25">
      <c r="A648" t="s">
        <v>51</v>
      </c>
      <c r="B648">
        <v>22</v>
      </c>
      <c r="C648">
        <v>26</v>
      </c>
      <c r="D648">
        <f>דבד[[#This Row],[LengthofCycle]]+1</f>
        <v>27</v>
      </c>
      <c r="E648">
        <f>IF(דבד[[#This Row],[CycleNumber]]&gt;1,דבד[[#This Row],[LengthofCycle]]-C647,"")</f>
        <v>3</v>
      </c>
      <c r="F648">
        <f>IF(דבד[[#This Row],[CycleNumber]]&gt;2,דבד[[#This Row],[b_n]]-E647,"")</f>
        <v>5</v>
      </c>
      <c r="G648" t="str">
        <f>IF(דבד[[#This Row],[הפרש דילוג אחרון שנקבע]]&lt;&gt;"",D647+E647+דבד[[#This Row],[הפרש דילוג אחרון שנקבע]],"")</f>
        <v/>
      </c>
      <c r="H648" t="str">
        <f>IF(AND(דבד[[#This Row],[מחזור פעילות]]&lt;&gt;"",דבד[[#This Row],[מחזור פעילות]]&lt;4,דבד[[#This Row],[CycleNumber]]&lt;B649),IF(G649=D649,1,0),"")</f>
        <v/>
      </c>
      <c r="I648" t="str">
        <f>IF(דבד[[#This Row],[CycleNumber]]&gt;B647,IF(דבד[[#This Row],[נשמר הדילוג?]]&lt;&gt;"",דבד[[#This Row],[נשמר הדילוג?]],I647),"")</f>
        <v/>
      </c>
      <c r="J648" t="str">
        <f>IF(דבד[[#This Row],[נשמר הדילוג?]]&lt;&gt;"",1,IF(AND(J647&lt;&gt;"",דבד[[#This Row],[CycleNumber]]&gt;B647,J647&lt;&gt;4),IF(דבד[[#This Row],[f_n]]=דבד[[#This Row],[עד ועד]],1,J647+1),""))</f>
        <v/>
      </c>
      <c r="K648" t="str">
        <f>IF(AND(דבד[[#This Row],[מחזור פעילות]]=1,OR(J647="",דבד[[#This Row],[נשמר הדילוג?]]&lt;&gt;"")),1,IF(דבד[[#This Row],[מחזור פעילות]]&lt;&gt;"",K647+1,""))</f>
        <v/>
      </c>
      <c r="L648" t="str">
        <f>IF(דבד[[#This Row],[מחזור פעילות]]&lt;4,1,"")</f>
        <v/>
      </c>
      <c r="M648" t="str">
        <f>IF(AND(דבד[[#This Row],[ספירת משך וסת]]&lt;&gt;"",דבד[[#This Row],[מחזור פעילות]]&lt;4,OR(דבד[[#This Row],[CycleNumber]]&gt;B649,B649="")),דבד[[#This Row],[ספירת משך וסת]],"")</f>
        <v/>
      </c>
      <c r="N648" t="str">
        <f>IF(AND(דבד[[#This Row],[נשמר הדילוג?]]&lt;&gt;"",J647&lt;&gt;""),1,"")</f>
        <v/>
      </c>
      <c r="P648" t="str">
        <f>IF(דבד[[#This Row],[קביעת דילוג]]=1,דבד[[#This Row],[d_n]],"")</f>
        <v/>
      </c>
      <c r="Q648" t="str">
        <f>IFERROR(IF(AND(דבד[[#This Row],[CycleNumber]]&gt;3,IF(דבד[[#This Row],[d_n]]=0,"",דבד[[#This Row],[b_n]]-E647=E647-E646)),1,""),"")</f>
        <v/>
      </c>
      <c r="R648" t="str">
        <f>IF(IFERROR(LOOKUP(דבד[[#This Row],[ClientID]],קביעויות[דילוג בתוך דילוג]),FALSE)=דבד[[#This Row],[ClientID]],1,"")</f>
        <v/>
      </c>
    </row>
    <row r="649" spans="1:18" x14ac:dyDescent="0.25">
      <c r="A649" t="s">
        <v>51</v>
      </c>
      <c r="B649">
        <v>23</v>
      </c>
      <c r="C649">
        <v>26</v>
      </c>
      <c r="D649">
        <f>דבד[[#This Row],[LengthofCycle]]+1</f>
        <v>27</v>
      </c>
      <c r="E649">
        <f>IF(דבד[[#This Row],[CycleNumber]]&gt;1,דבד[[#This Row],[LengthofCycle]]-C648,"")</f>
        <v>0</v>
      </c>
      <c r="F649">
        <f>IF(דבד[[#This Row],[CycleNumber]]&gt;2,דבד[[#This Row],[b_n]]-E648,"")</f>
        <v>-3</v>
      </c>
      <c r="G649" t="str">
        <f>IF(דבד[[#This Row],[הפרש דילוג אחרון שנקבע]]&lt;&gt;"",D648+E648+דבד[[#This Row],[הפרש דילוג אחרון שנקבע]],"")</f>
        <v/>
      </c>
      <c r="H649" t="str">
        <f>IF(AND(דבד[[#This Row],[מחזור פעילות]]&lt;&gt;"",דבד[[#This Row],[מחזור פעילות]]&lt;4,דבד[[#This Row],[CycleNumber]]&lt;B650),IF(G650=D650,1,0),"")</f>
        <v/>
      </c>
      <c r="I649" t="str">
        <f>IF(דבד[[#This Row],[CycleNumber]]&gt;B648,IF(דבד[[#This Row],[נשמר הדילוג?]]&lt;&gt;"",דבד[[#This Row],[נשמר הדילוג?]],I648),"")</f>
        <v/>
      </c>
      <c r="J649" t="str">
        <f>IF(דבד[[#This Row],[נשמר הדילוג?]]&lt;&gt;"",1,IF(AND(J648&lt;&gt;"",דבד[[#This Row],[CycleNumber]]&gt;B648,J648&lt;&gt;4),IF(דבד[[#This Row],[f_n]]=דבד[[#This Row],[עד ועד]],1,J648+1),""))</f>
        <v/>
      </c>
      <c r="K649" t="str">
        <f>IF(AND(דבד[[#This Row],[מחזור פעילות]]=1,OR(J648="",דבד[[#This Row],[נשמר הדילוג?]]&lt;&gt;"")),1,IF(דבד[[#This Row],[מחזור פעילות]]&lt;&gt;"",K648+1,""))</f>
        <v/>
      </c>
      <c r="L649" t="str">
        <f>IF(דבד[[#This Row],[מחזור פעילות]]&lt;4,1,"")</f>
        <v/>
      </c>
      <c r="M649" t="str">
        <f>IF(AND(דבד[[#This Row],[ספירת משך וסת]]&lt;&gt;"",דבד[[#This Row],[מחזור פעילות]]&lt;4,OR(דבד[[#This Row],[CycleNumber]]&gt;B650,B650="")),דבד[[#This Row],[ספירת משך וסת]],"")</f>
        <v/>
      </c>
      <c r="N649" t="str">
        <f>IF(AND(דבד[[#This Row],[נשמר הדילוג?]]&lt;&gt;"",J648&lt;&gt;""),1,"")</f>
        <v/>
      </c>
      <c r="P649" t="str">
        <f>IF(דבד[[#This Row],[קביעת דילוג]]=1,דבד[[#This Row],[d_n]],"")</f>
        <v/>
      </c>
      <c r="Q649" t="str">
        <f>IFERROR(IF(AND(דבד[[#This Row],[CycleNumber]]&gt;3,IF(דבד[[#This Row],[d_n]]=0,"",דבד[[#This Row],[b_n]]-E648=E648-E647)),1,""),"")</f>
        <v/>
      </c>
      <c r="R649" t="str">
        <f>IF(IFERROR(LOOKUP(דבד[[#This Row],[ClientID]],קביעויות[דילוג בתוך דילוג]),FALSE)=דבד[[#This Row],[ClientID]],1,"")</f>
        <v/>
      </c>
    </row>
    <row r="650" spans="1:18" x14ac:dyDescent="0.25">
      <c r="A650" t="s">
        <v>51</v>
      </c>
      <c r="B650">
        <v>24</v>
      </c>
      <c r="C650">
        <v>29</v>
      </c>
      <c r="D650">
        <f>דבד[[#This Row],[LengthofCycle]]+1</f>
        <v>30</v>
      </c>
      <c r="E650">
        <f>IF(דבד[[#This Row],[CycleNumber]]&gt;1,דבד[[#This Row],[LengthofCycle]]-C649,"")</f>
        <v>3</v>
      </c>
      <c r="F650">
        <f>IF(דבד[[#This Row],[CycleNumber]]&gt;2,דבד[[#This Row],[b_n]]-E649,"")</f>
        <v>3</v>
      </c>
      <c r="G650" t="str">
        <f>IF(דבד[[#This Row],[הפרש דילוג אחרון שנקבע]]&lt;&gt;"",D649+E649+דבד[[#This Row],[הפרש דילוג אחרון שנקבע]],"")</f>
        <v/>
      </c>
      <c r="H650" t="str">
        <f>IF(AND(דבד[[#This Row],[מחזור פעילות]]&lt;&gt;"",דבד[[#This Row],[מחזור פעילות]]&lt;4,דבד[[#This Row],[CycleNumber]]&lt;B651),IF(G651=D651,1,0),"")</f>
        <v/>
      </c>
      <c r="I650" t="str">
        <f>IF(דבד[[#This Row],[CycleNumber]]&gt;B649,IF(דבד[[#This Row],[נשמר הדילוג?]]&lt;&gt;"",דבד[[#This Row],[נשמר הדילוג?]],I649),"")</f>
        <v/>
      </c>
      <c r="J650" t="str">
        <f>IF(דבד[[#This Row],[נשמר הדילוג?]]&lt;&gt;"",1,IF(AND(J649&lt;&gt;"",דבד[[#This Row],[CycleNumber]]&gt;B649,J649&lt;&gt;4),IF(דבד[[#This Row],[f_n]]=דבד[[#This Row],[עד ועד]],1,J649+1),""))</f>
        <v/>
      </c>
      <c r="K650" t="str">
        <f>IF(AND(דבד[[#This Row],[מחזור פעילות]]=1,OR(J649="",דבד[[#This Row],[נשמר הדילוג?]]&lt;&gt;"")),1,IF(דבד[[#This Row],[מחזור פעילות]]&lt;&gt;"",K649+1,""))</f>
        <v/>
      </c>
      <c r="L650" t="str">
        <f>IF(דבד[[#This Row],[מחזור פעילות]]&lt;4,1,"")</f>
        <v/>
      </c>
      <c r="M650" t="str">
        <f>IF(AND(דבד[[#This Row],[ספירת משך וסת]]&lt;&gt;"",דבד[[#This Row],[מחזור פעילות]]&lt;4,OR(דבד[[#This Row],[CycleNumber]]&gt;B651,B651="")),דבד[[#This Row],[ספירת משך וסת]],"")</f>
        <v/>
      </c>
      <c r="N650" t="str">
        <f>IF(AND(דבד[[#This Row],[נשמר הדילוג?]]&lt;&gt;"",J649&lt;&gt;""),1,"")</f>
        <v/>
      </c>
      <c r="P650" t="str">
        <f>IF(דבד[[#This Row],[קביעת דילוג]]=1,דבד[[#This Row],[d_n]],"")</f>
        <v/>
      </c>
      <c r="Q650" t="str">
        <f>IFERROR(IF(AND(דבד[[#This Row],[CycleNumber]]&gt;3,IF(דבד[[#This Row],[d_n]]=0,"",דבד[[#This Row],[b_n]]-E649=E649-E648)),1,""),"")</f>
        <v/>
      </c>
      <c r="R650" t="str">
        <f>IF(IFERROR(LOOKUP(דבד[[#This Row],[ClientID]],קביעויות[דילוג בתוך דילוג]),FALSE)=דבד[[#This Row],[ClientID]],1,"")</f>
        <v/>
      </c>
    </row>
    <row r="651" spans="1:18" x14ac:dyDescent="0.25">
      <c r="A651" t="s">
        <v>51</v>
      </c>
      <c r="B651">
        <v>25</v>
      </c>
      <c r="C651">
        <v>25</v>
      </c>
      <c r="D651">
        <f>דבד[[#This Row],[LengthofCycle]]+1</f>
        <v>26</v>
      </c>
      <c r="E651">
        <f>IF(דבד[[#This Row],[CycleNumber]]&gt;1,דבד[[#This Row],[LengthofCycle]]-C650,"")</f>
        <v>-4</v>
      </c>
      <c r="F651">
        <f>IF(דבד[[#This Row],[CycleNumber]]&gt;2,דבד[[#This Row],[b_n]]-E650,"")</f>
        <v>-7</v>
      </c>
      <c r="G651" t="str">
        <f>IF(דבד[[#This Row],[הפרש דילוג אחרון שנקבע]]&lt;&gt;"",D650+E650+דבד[[#This Row],[הפרש דילוג אחרון שנקבע]],"")</f>
        <v/>
      </c>
      <c r="H651" t="str">
        <f>IF(AND(דבד[[#This Row],[מחזור פעילות]]&lt;&gt;"",דבד[[#This Row],[מחזור פעילות]]&lt;4,דבד[[#This Row],[CycleNumber]]&lt;B652),IF(G652=D652,1,0),"")</f>
        <v/>
      </c>
      <c r="I651" t="str">
        <f>IF(דבד[[#This Row],[CycleNumber]]&gt;B650,IF(דבד[[#This Row],[נשמר הדילוג?]]&lt;&gt;"",דבד[[#This Row],[נשמר הדילוג?]],I650),"")</f>
        <v/>
      </c>
      <c r="J651" t="str">
        <f>IF(דבד[[#This Row],[נשמר הדילוג?]]&lt;&gt;"",1,IF(AND(J650&lt;&gt;"",דבד[[#This Row],[CycleNumber]]&gt;B650,J650&lt;&gt;4),IF(דבד[[#This Row],[f_n]]=דבד[[#This Row],[עד ועד]],1,J650+1),""))</f>
        <v/>
      </c>
      <c r="K651" t="str">
        <f>IF(AND(דבד[[#This Row],[מחזור פעילות]]=1,OR(J650="",דבד[[#This Row],[נשמר הדילוג?]]&lt;&gt;"")),1,IF(דבד[[#This Row],[מחזור פעילות]]&lt;&gt;"",K650+1,""))</f>
        <v/>
      </c>
      <c r="L651" t="str">
        <f>IF(דבד[[#This Row],[מחזור פעילות]]&lt;4,1,"")</f>
        <v/>
      </c>
      <c r="M651" t="str">
        <f>IF(AND(דבד[[#This Row],[ספירת משך וסת]]&lt;&gt;"",דבד[[#This Row],[מחזור פעילות]]&lt;4,OR(דבד[[#This Row],[CycleNumber]]&gt;B652,B652="")),דבד[[#This Row],[ספירת משך וסת]],"")</f>
        <v/>
      </c>
      <c r="N651" t="str">
        <f>IF(AND(דבד[[#This Row],[נשמר הדילוג?]]&lt;&gt;"",J650&lt;&gt;""),1,"")</f>
        <v/>
      </c>
      <c r="P651" t="str">
        <f>IF(דבד[[#This Row],[קביעת דילוג]]=1,דבד[[#This Row],[d_n]],"")</f>
        <v/>
      </c>
      <c r="Q651" t="str">
        <f>IFERROR(IF(AND(דבד[[#This Row],[CycleNumber]]&gt;3,IF(דבד[[#This Row],[d_n]]=0,"",דבד[[#This Row],[b_n]]-E650=E650-E649)),1,""),"")</f>
        <v/>
      </c>
      <c r="R651" t="str">
        <f>IF(IFERROR(LOOKUP(דבד[[#This Row],[ClientID]],קביעויות[דילוג בתוך דילוג]),FALSE)=דבד[[#This Row],[ClientID]],1,"")</f>
        <v/>
      </c>
    </row>
    <row r="652" spans="1:18" x14ac:dyDescent="0.25">
      <c r="A652" t="s">
        <v>51</v>
      </c>
      <c r="B652">
        <v>26</v>
      </c>
      <c r="C652">
        <v>24</v>
      </c>
      <c r="D652">
        <f>דבד[[#This Row],[LengthofCycle]]+1</f>
        <v>25</v>
      </c>
      <c r="E652">
        <f>IF(דבד[[#This Row],[CycleNumber]]&gt;1,דבד[[#This Row],[LengthofCycle]]-C651,"")</f>
        <v>-1</v>
      </c>
      <c r="F652">
        <f>IF(דבד[[#This Row],[CycleNumber]]&gt;2,דבד[[#This Row],[b_n]]-E651,"")</f>
        <v>3</v>
      </c>
      <c r="G652" t="str">
        <f>IF(דבד[[#This Row],[הפרש דילוג אחרון שנקבע]]&lt;&gt;"",D651+E651+דבד[[#This Row],[הפרש דילוג אחרון שנקבע]],"")</f>
        <v/>
      </c>
      <c r="H652" t="str">
        <f>IF(AND(דבד[[#This Row],[מחזור פעילות]]&lt;&gt;"",דבד[[#This Row],[מחזור פעילות]]&lt;4,דבד[[#This Row],[CycleNumber]]&lt;B653),IF(G653=D653,1,0),"")</f>
        <v/>
      </c>
      <c r="I652" t="str">
        <f>IF(דבד[[#This Row],[CycleNumber]]&gt;B651,IF(דבד[[#This Row],[נשמר הדילוג?]]&lt;&gt;"",דבד[[#This Row],[נשמר הדילוג?]],I651),"")</f>
        <v/>
      </c>
      <c r="J652" t="str">
        <f>IF(דבד[[#This Row],[נשמר הדילוג?]]&lt;&gt;"",1,IF(AND(J651&lt;&gt;"",דבד[[#This Row],[CycleNumber]]&gt;B651,J651&lt;&gt;4),IF(דבד[[#This Row],[f_n]]=דבד[[#This Row],[עד ועד]],1,J651+1),""))</f>
        <v/>
      </c>
      <c r="K652" t="str">
        <f>IF(AND(דבד[[#This Row],[מחזור פעילות]]=1,OR(J651="",דבד[[#This Row],[נשמר הדילוג?]]&lt;&gt;"")),1,IF(דבד[[#This Row],[מחזור פעילות]]&lt;&gt;"",K651+1,""))</f>
        <v/>
      </c>
      <c r="L652" t="str">
        <f>IF(דבד[[#This Row],[מחזור פעילות]]&lt;4,1,"")</f>
        <v/>
      </c>
      <c r="M652" t="str">
        <f>IF(AND(דבד[[#This Row],[ספירת משך וסת]]&lt;&gt;"",דבד[[#This Row],[מחזור פעילות]]&lt;4,OR(דבד[[#This Row],[CycleNumber]]&gt;B653,B653="")),דבד[[#This Row],[ספירת משך וסת]],"")</f>
        <v/>
      </c>
      <c r="N652" t="str">
        <f>IF(AND(דבד[[#This Row],[נשמר הדילוג?]]&lt;&gt;"",J651&lt;&gt;""),1,"")</f>
        <v/>
      </c>
      <c r="P652" t="str">
        <f>IF(דבד[[#This Row],[קביעת דילוג]]=1,דבד[[#This Row],[d_n]],"")</f>
        <v/>
      </c>
      <c r="Q652" t="str">
        <f>IFERROR(IF(AND(דבד[[#This Row],[CycleNumber]]&gt;3,IF(דבד[[#This Row],[d_n]]=0,"",דבד[[#This Row],[b_n]]-E651=E651-E650)),1,""),"")</f>
        <v/>
      </c>
      <c r="R652" t="str">
        <f>IF(IFERROR(LOOKUP(דבד[[#This Row],[ClientID]],קביעויות[דילוג בתוך דילוג]),FALSE)=דבד[[#This Row],[ClientID]],1,"")</f>
        <v/>
      </c>
    </row>
    <row r="653" spans="1:18" x14ac:dyDescent="0.25">
      <c r="A653" t="s">
        <v>51</v>
      </c>
      <c r="B653">
        <v>27</v>
      </c>
      <c r="C653">
        <v>27</v>
      </c>
      <c r="D653">
        <f>דבד[[#This Row],[LengthofCycle]]+1</f>
        <v>28</v>
      </c>
      <c r="E653">
        <f>IF(דבד[[#This Row],[CycleNumber]]&gt;1,דבד[[#This Row],[LengthofCycle]]-C652,"")</f>
        <v>3</v>
      </c>
      <c r="F653">
        <f>IF(דבד[[#This Row],[CycleNumber]]&gt;2,דבד[[#This Row],[b_n]]-E652,"")</f>
        <v>4</v>
      </c>
      <c r="G653" t="str">
        <f>IF(דבד[[#This Row],[הפרש דילוג אחרון שנקבע]]&lt;&gt;"",D652+E652+דבד[[#This Row],[הפרש דילוג אחרון שנקבע]],"")</f>
        <v/>
      </c>
      <c r="H653" t="str">
        <f>IF(AND(דבד[[#This Row],[מחזור פעילות]]&lt;&gt;"",דבד[[#This Row],[מחזור פעילות]]&lt;4,דבד[[#This Row],[CycleNumber]]&lt;B654),IF(G654=D654,1,0),"")</f>
        <v/>
      </c>
      <c r="I653" t="str">
        <f>IF(דבד[[#This Row],[CycleNumber]]&gt;B652,IF(דבד[[#This Row],[נשמר הדילוג?]]&lt;&gt;"",דבד[[#This Row],[נשמר הדילוג?]],I652),"")</f>
        <v/>
      </c>
      <c r="J653" t="str">
        <f>IF(דבד[[#This Row],[נשמר הדילוג?]]&lt;&gt;"",1,IF(AND(J652&lt;&gt;"",דבד[[#This Row],[CycleNumber]]&gt;B652,J652&lt;&gt;4),IF(דבד[[#This Row],[f_n]]=דבד[[#This Row],[עד ועד]],1,J652+1),""))</f>
        <v/>
      </c>
      <c r="K653" t="str">
        <f>IF(AND(דבד[[#This Row],[מחזור פעילות]]=1,OR(J652="",דבד[[#This Row],[נשמר הדילוג?]]&lt;&gt;"")),1,IF(דבד[[#This Row],[מחזור פעילות]]&lt;&gt;"",K652+1,""))</f>
        <v/>
      </c>
      <c r="L653" t="str">
        <f>IF(דבד[[#This Row],[מחזור פעילות]]&lt;4,1,"")</f>
        <v/>
      </c>
      <c r="M653" t="str">
        <f>IF(AND(דבד[[#This Row],[ספירת משך וסת]]&lt;&gt;"",דבד[[#This Row],[מחזור פעילות]]&lt;4,OR(דבד[[#This Row],[CycleNumber]]&gt;B654,B654="")),דבד[[#This Row],[ספירת משך וסת]],"")</f>
        <v/>
      </c>
      <c r="N653" t="str">
        <f>IF(AND(דבד[[#This Row],[נשמר הדילוג?]]&lt;&gt;"",J652&lt;&gt;""),1,"")</f>
        <v/>
      </c>
      <c r="P653" t="str">
        <f>IF(דבד[[#This Row],[קביעת דילוג]]=1,דבד[[#This Row],[d_n]],"")</f>
        <v/>
      </c>
      <c r="Q653" t="str">
        <f>IFERROR(IF(AND(דבד[[#This Row],[CycleNumber]]&gt;3,IF(דבד[[#This Row],[d_n]]=0,"",דבד[[#This Row],[b_n]]-E652=E652-E651)),1,""),"")</f>
        <v/>
      </c>
      <c r="R653" t="str">
        <f>IF(IFERROR(LOOKUP(דבד[[#This Row],[ClientID]],קביעויות[דילוג בתוך דילוג]),FALSE)=דבד[[#This Row],[ClientID]],1,"")</f>
        <v/>
      </c>
    </row>
    <row r="654" spans="1:18" x14ac:dyDescent="0.25">
      <c r="A654" t="s">
        <v>52</v>
      </c>
      <c r="B654">
        <v>1</v>
      </c>
      <c r="C654">
        <v>29</v>
      </c>
      <c r="D654">
        <f>דבד[[#This Row],[LengthofCycle]]+1</f>
        <v>30</v>
      </c>
      <c r="E654" t="str">
        <f>IF(דבד[[#This Row],[CycleNumber]]&gt;1,דבד[[#This Row],[LengthofCycle]]-C653,"")</f>
        <v/>
      </c>
      <c r="F654" t="str">
        <f>IF(דבד[[#This Row],[CycleNumber]]&gt;2,דבד[[#This Row],[b_n]]-E653,"")</f>
        <v/>
      </c>
      <c r="G654" t="str">
        <f>IF(דבד[[#This Row],[הפרש דילוג אחרון שנקבע]]&lt;&gt;"",D653+E653+דבד[[#This Row],[הפרש דילוג אחרון שנקבע]],"")</f>
        <v/>
      </c>
      <c r="H654" t="str">
        <f>IF(AND(דבד[[#This Row],[מחזור פעילות]]&lt;&gt;"",דבד[[#This Row],[מחזור פעילות]]&lt;4,דבד[[#This Row],[CycleNumber]]&lt;B655),IF(G655=D655,1,0),"")</f>
        <v/>
      </c>
      <c r="I654" t="str">
        <f>IF(דבד[[#This Row],[CycleNumber]]&gt;B653,IF(דבד[[#This Row],[נשמר הדילוג?]]&lt;&gt;"",דבד[[#This Row],[נשמר הדילוג?]],I653),"")</f>
        <v/>
      </c>
      <c r="J654" t="str">
        <f>IF(דבד[[#This Row],[נשמר הדילוג?]]&lt;&gt;"",1,IF(AND(J653&lt;&gt;"",דבד[[#This Row],[CycleNumber]]&gt;B653,J653&lt;&gt;4),IF(דבד[[#This Row],[f_n]]=דבד[[#This Row],[עד ועד]],1,J653+1),""))</f>
        <v/>
      </c>
      <c r="K654" t="str">
        <f>IF(AND(דבד[[#This Row],[מחזור פעילות]]=1,OR(J653="",דבד[[#This Row],[נשמר הדילוג?]]&lt;&gt;"")),1,IF(דבד[[#This Row],[מחזור פעילות]]&lt;&gt;"",K653+1,""))</f>
        <v/>
      </c>
      <c r="L654" t="str">
        <f>IF(דבד[[#This Row],[מחזור פעילות]]&lt;4,1,"")</f>
        <v/>
      </c>
      <c r="M654" t="str">
        <f>IF(AND(דבד[[#This Row],[ספירת משך וסת]]&lt;&gt;"",דבד[[#This Row],[מחזור פעילות]]&lt;4,OR(דבד[[#This Row],[CycleNumber]]&gt;B655,B655="")),דבד[[#This Row],[ספירת משך וסת]],"")</f>
        <v/>
      </c>
      <c r="N654" t="str">
        <f>IF(AND(דבד[[#This Row],[נשמר הדילוג?]]&lt;&gt;"",J653&lt;&gt;""),1,"")</f>
        <v/>
      </c>
      <c r="P654" t="str">
        <f>IF(דבד[[#This Row],[קביעת דילוג]]=1,דבד[[#This Row],[d_n]],"")</f>
        <v/>
      </c>
      <c r="Q654" t="str">
        <f>IFERROR(IF(AND(דבד[[#This Row],[CycleNumber]]&gt;3,IF(דבד[[#This Row],[d_n]]=0,"",דבד[[#This Row],[b_n]]-E653=E653-E652)),1,""),"")</f>
        <v/>
      </c>
      <c r="R654" t="str">
        <f>IF(IFERROR(LOOKUP(דבד[[#This Row],[ClientID]],קביעויות[דילוג בתוך דילוג]),FALSE)=דבד[[#This Row],[ClientID]],1,"")</f>
        <v/>
      </c>
    </row>
    <row r="655" spans="1:18" x14ac:dyDescent="0.25">
      <c r="A655" t="s">
        <v>52</v>
      </c>
      <c r="B655">
        <v>2</v>
      </c>
      <c r="C655">
        <v>37</v>
      </c>
      <c r="D655">
        <f>דבד[[#This Row],[LengthofCycle]]+1</f>
        <v>38</v>
      </c>
      <c r="E655">
        <f>IF(דבד[[#This Row],[CycleNumber]]&gt;1,דבד[[#This Row],[LengthofCycle]]-C654,"")</f>
        <v>8</v>
      </c>
      <c r="F655" t="str">
        <f>IF(דבד[[#This Row],[CycleNumber]]&gt;2,דבד[[#This Row],[b_n]]-E654,"")</f>
        <v/>
      </c>
      <c r="G655" t="str">
        <f>IF(דבד[[#This Row],[הפרש דילוג אחרון שנקבע]]&lt;&gt;"",D654+E654+דבד[[#This Row],[הפרש דילוג אחרון שנקבע]],"")</f>
        <v/>
      </c>
      <c r="H655" t="str">
        <f>IF(AND(דבד[[#This Row],[מחזור פעילות]]&lt;&gt;"",דבד[[#This Row],[מחזור פעילות]]&lt;4,דבד[[#This Row],[CycleNumber]]&lt;B656),IF(G656=D656,1,0),"")</f>
        <v/>
      </c>
      <c r="I655" t="str">
        <f>IF(דבד[[#This Row],[CycleNumber]]&gt;B654,IF(דבד[[#This Row],[נשמר הדילוג?]]&lt;&gt;"",דבד[[#This Row],[נשמר הדילוג?]],I654),"")</f>
        <v/>
      </c>
      <c r="J655" t="str">
        <f>IF(דבד[[#This Row],[נשמר הדילוג?]]&lt;&gt;"",1,IF(AND(J654&lt;&gt;"",דבד[[#This Row],[CycleNumber]]&gt;B654,J654&lt;&gt;4),IF(דבד[[#This Row],[f_n]]=דבד[[#This Row],[עד ועד]],1,J654+1),""))</f>
        <v/>
      </c>
      <c r="K655" t="str">
        <f>IF(AND(דבד[[#This Row],[מחזור פעילות]]=1,OR(J654="",דבד[[#This Row],[נשמר הדילוג?]]&lt;&gt;"")),1,IF(דבד[[#This Row],[מחזור פעילות]]&lt;&gt;"",K654+1,""))</f>
        <v/>
      </c>
      <c r="L655" t="str">
        <f>IF(דבד[[#This Row],[מחזור פעילות]]&lt;4,1,"")</f>
        <v/>
      </c>
      <c r="M655" t="str">
        <f>IF(AND(דבד[[#This Row],[ספירת משך וסת]]&lt;&gt;"",דבד[[#This Row],[מחזור פעילות]]&lt;4,OR(דבד[[#This Row],[CycleNumber]]&gt;B656,B656="")),דבד[[#This Row],[ספירת משך וסת]],"")</f>
        <v/>
      </c>
      <c r="N655" t="str">
        <f>IF(AND(דבד[[#This Row],[נשמר הדילוג?]]&lt;&gt;"",J654&lt;&gt;""),1,"")</f>
        <v/>
      </c>
      <c r="P655" t="str">
        <f>IF(דבד[[#This Row],[קביעת דילוג]]=1,דבד[[#This Row],[d_n]],"")</f>
        <v/>
      </c>
      <c r="Q655" t="str">
        <f>IFERROR(IF(AND(דבד[[#This Row],[CycleNumber]]&gt;3,IF(דבד[[#This Row],[d_n]]=0,"",דבד[[#This Row],[b_n]]-E654=E654-E653)),1,""),"")</f>
        <v/>
      </c>
      <c r="R655" t="str">
        <f>IF(IFERROR(LOOKUP(דבד[[#This Row],[ClientID]],קביעויות[דילוג בתוך דילוג]),FALSE)=דבד[[#This Row],[ClientID]],1,"")</f>
        <v/>
      </c>
    </row>
    <row r="656" spans="1:18" x14ac:dyDescent="0.25">
      <c r="A656" t="s">
        <v>52</v>
      </c>
      <c r="B656">
        <v>3</v>
      </c>
      <c r="C656">
        <v>32</v>
      </c>
      <c r="D656">
        <f>דבד[[#This Row],[LengthofCycle]]+1</f>
        <v>33</v>
      </c>
      <c r="E656">
        <f>IF(דבד[[#This Row],[CycleNumber]]&gt;1,דבד[[#This Row],[LengthofCycle]]-C655,"")</f>
        <v>-5</v>
      </c>
      <c r="F656">
        <f>IF(דבד[[#This Row],[CycleNumber]]&gt;2,דבד[[#This Row],[b_n]]-E655,"")</f>
        <v>-13</v>
      </c>
      <c r="G656" t="str">
        <f>IF(דבד[[#This Row],[הפרש דילוג אחרון שנקבע]]&lt;&gt;"",D655+E655+דבד[[#This Row],[הפרש דילוג אחרון שנקבע]],"")</f>
        <v/>
      </c>
      <c r="H656" t="str">
        <f>IF(AND(דבד[[#This Row],[מחזור פעילות]]&lt;&gt;"",דבד[[#This Row],[מחזור פעילות]]&lt;4,דבד[[#This Row],[CycleNumber]]&lt;B657),IF(G657=D657,1,0),"")</f>
        <v/>
      </c>
      <c r="I656" t="str">
        <f>IF(דבד[[#This Row],[CycleNumber]]&gt;B655,IF(דבד[[#This Row],[נשמר הדילוג?]]&lt;&gt;"",דבד[[#This Row],[נשמר הדילוג?]],I655),"")</f>
        <v/>
      </c>
      <c r="J656" t="str">
        <f>IF(דבד[[#This Row],[נשמר הדילוג?]]&lt;&gt;"",1,IF(AND(J655&lt;&gt;"",דבד[[#This Row],[CycleNumber]]&gt;B655,J655&lt;&gt;4),IF(דבד[[#This Row],[f_n]]=דבד[[#This Row],[עד ועד]],1,J655+1),""))</f>
        <v/>
      </c>
      <c r="K656" t="str">
        <f>IF(AND(דבד[[#This Row],[מחזור פעילות]]=1,OR(J655="",דבד[[#This Row],[נשמר הדילוג?]]&lt;&gt;"")),1,IF(דבד[[#This Row],[מחזור פעילות]]&lt;&gt;"",K655+1,""))</f>
        <v/>
      </c>
      <c r="L656" t="str">
        <f>IF(דבד[[#This Row],[מחזור פעילות]]&lt;4,1,"")</f>
        <v/>
      </c>
      <c r="M656" t="str">
        <f>IF(AND(דבד[[#This Row],[ספירת משך וסת]]&lt;&gt;"",דבד[[#This Row],[מחזור פעילות]]&lt;4,OR(דבד[[#This Row],[CycleNumber]]&gt;B657,B657="")),דבד[[#This Row],[ספירת משך וסת]],"")</f>
        <v/>
      </c>
      <c r="N656" t="str">
        <f>IF(AND(דבד[[#This Row],[נשמר הדילוג?]]&lt;&gt;"",J655&lt;&gt;""),1,"")</f>
        <v/>
      </c>
      <c r="P656" t="str">
        <f>IF(דבד[[#This Row],[קביעת דילוג]]=1,דבד[[#This Row],[d_n]],"")</f>
        <v/>
      </c>
      <c r="Q656" t="str">
        <f>IFERROR(IF(AND(דבד[[#This Row],[CycleNumber]]&gt;3,IF(דבד[[#This Row],[d_n]]=0,"",דבד[[#This Row],[b_n]]-E655=E655-E654)),1,""),"")</f>
        <v/>
      </c>
      <c r="R656" t="str">
        <f>IF(IFERROR(LOOKUP(דבד[[#This Row],[ClientID]],קביעויות[דילוג בתוך דילוג]),FALSE)=דבד[[#This Row],[ClientID]],1,"")</f>
        <v/>
      </c>
    </row>
    <row r="657" spans="1:18" x14ac:dyDescent="0.25">
      <c r="A657" t="s">
        <v>52</v>
      </c>
      <c r="B657">
        <v>4</v>
      </c>
      <c r="C657">
        <v>32</v>
      </c>
      <c r="D657">
        <f>דבד[[#This Row],[LengthofCycle]]+1</f>
        <v>33</v>
      </c>
      <c r="E657">
        <f>IF(דבד[[#This Row],[CycleNumber]]&gt;1,דבד[[#This Row],[LengthofCycle]]-C656,"")</f>
        <v>0</v>
      </c>
      <c r="F657">
        <f>IF(דבד[[#This Row],[CycleNumber]]&gt;2,דבד[[#This Row],[b_n]]-E656,"")</f>
        <v>5</v>
      </c>
      <c r="G657" t="str">
        <f>IF(דבד[[#This Row],[הפרש דילוג אחרון שנקבע]]&lt;&gt;"",D656+E656+דבד[[#This Row],[הפרש דילוג אחרון שנקבע]],"")</f>
        <v/>
      </c>
      <c r="H657" t="str">
        <f>IF(AND(דבד[[#This Row],[מחזור פעילות]]&lt;&gt;"",דבד[[#This Row],[מחזור פעילות]]&lt;4,דבד[[#This Row],[CycleNumber]]&lt;B658),IF(G658=D658,1,0),"")</f>
        <v/>
      </c>
      <c r="I657" t="str">
        <f>IF(דבד[[#This Row],[CycleNumber]]&gt;B656,IF(דבד[[#This Row],[נשמר הדילוג?]]&lt;&gt;"",דבד[[#This Row],[נשמר הדילוג?]],I656),"")</f>
        <v/>
      </c>
      <c r="J657" t="str">
        <f>IF(דבד[[#This Row],[נשמר הדילוג?]]&lt;&gt;"",1,IF(AND(J656&lt;&gt;"",דבד[[#This Row],[CycleNumber]]&gt;B656,J656&lt;&gt;4),IF(דבד[[#This Row],[f_n]]=דבד[[#This Row],[עד ועד]],1,J656+1),""))</f>
        <v/>
      </c>
      <c r="K657" t="str">
        <f>IF(AND(דבד[[#This Row],[מחזור פעילות]]=1,OR(J656="",דבד[[#This Row],[נשמר הדילוג?]]&lt;&gt;"")),1,IF(דבד[[#This Row],[מחזור פעילות]]&lt;&gt;"",K656+1,""))</f>
        <v/>
      </c>
      <c r="L657" t="str">
        <f>IF(דבד[[#This Row],[מחזור פעילות]]&lt;4,1,"")</f>
        <v/>
      </c>
      <c r="M657" t="str">
        <f>IF(AND(דבד[[#This Row],[ספירת משך וסת]]&lt;&gt;"",דבד[[#This Row],[מחזור פעילות]]&lt;4,OR(דבד[[#This Row],[CycleNumber]]&gt;B658,B658="")),דבד[[#This Row],[ספירת משך וסת]],"")</f>
        <v/>
      </c>
      <c r="N657" t="str">
        <f>IF(AND(דבד[[#This Row],[נשמר הדילוג?]]&lt;&gt;"",J656&lt;&gt;""),1,"")</f>
        <v/>
      </c>
      <c r="P657" t="str">
        <f>IF(דבד[[#This Row],[קביעת דילוג]]=1,דבד[[#This Row],[d_n]],"")</f>
        <v/>
      </c>
      <c r="Q657" t="str">
        <f>IFERROR(IF(AND(דבד[[#This Row],[CycleNumber]]&gt;3,IF(דבד[[#This Row],[d_n]]=0,"",דבד[[#This Row],[b_n]]-E656=E656-E655)),1,""),"")</f>
        <v/>
      </c>
      <c r="R657" t="str">
        <f>IF(IFERROR(LOOKUP(דבד[[#This Row],[ClientID]],קביעויות[דילוג בתוך דילוג]),FALSE)=דבד[[#This Row],[ClientID]],1,"")</f>
        <v/>
      </c>
    </row>
    <row r="658" spans="1:18" x14ac:dyDescent="0.25">
      <c r="A658" t="s">
        <v>52</v>
      </c>
      <c r="B658">
        <v>5</v>
      </c>
      <c r="C658">
        <v>30</v>
      </c>
      <c r="D658">
        <f>דבד[[#This Row],[LengthofCycle]]+1</f>
        <v>31</v>
      </c>
      <c r="E658">
        <f>IF(דבד[[#This Row],[CycleNumber]]&gt;1,דבד[[#This Row],[LengthofCycle]]-C657,"")</f>
        <v>-2</v>
      </c>
      <c r="F658">
        <f>IF(דבד[[#This Row],[CycleNumber]]&gt;2,דבד[[#This Row],[b_n]]-E657,"")</f>
        <v>-2</v>
      </c>
      <c r="G658" t="str">
        <f>IF(דבד[[#This Row],[הפרש דילוג אחרון שנקבע]]&lt;&gt;"",D657+E657+דבד[[#This Row],[הפרש דילוג אחרון שנקבע]],"")</f>
        <v/>
      </c>
      <c r="H658" t="str">
        <f>IF(AND(דבד[[#This Row],[מחזור פעילות]]&lt;&gt;"",דבד[[#This Row],[מחזור פעילות]]&lt;4,דבד[[#This Row],[CycleNumber]]&lt;B659),IF(G659=D659,1,0),"")</f>
        <v/>
      </c>
      <c r="I658" t="str">
        <f>IF(דבד[[#This Row],[CycleNumber]]&gt;B657,IF(דבד[[#This Row],[נשמר הדילוג?]]&lt;&gt;"",דבד[[#This Row],[נשמר הדילוג?]],I657),"")</f>
        <v/>
      </c>
      <c r="J658" t="str">
        <f>IF(דבד[[#This Row],[נשמר הדילוג?]]&lt;&gt;"",1,IF(AND(J657&lt;&gt;"",דבד[[#This Row],[CycleNumber]]&gt;B657,J657&lt;&gt;4),IF(דבד[[#This Row],[f_n]]=דבד[[#This Row],[עד ועד]],1,J657+1),""))</f>
        <v/>
      </c>
      <c r="K658" t="str">
        <f>IF(AND(דבד[[#This Row],[מחזור פעילות]]=1,OR(J657="",דבד[[#This Row],[נשמר הדילוג?]]&lt;&gt;"")),1,IF(דבד[[#This Row],[מחזור פעילות]]&lt;&gt;"",K657+1,""))</f>
        <v/>
      </c>
      <c r="L658" t="str">
        <f>IF(דבד[[#This Row],[מחזור פעילות]]&lt;4,1,"")</f>
        <v/>
      </c>
      <c r="M658" t="str">
        <f>IF(AND(דבד[[#This Row],[ספירת משך וסת]]&lt;&gt;"",דבד[[#This Row],[מחזור פעילות]]&lt;4,OR(דבד[[#This Row],[CycleNumber]]&gt;B659,B659="")),דבד[[#This Row],[ספירת משך וסת]],"")</f>
        <v/>
      </c>
      <c r="N658" t="str">
        <f>IF(AND(דבד[[#This Row],[נשמר הדילוג?]]&lt;&gt;"",J657&lt;&gt;""),1,"")</f>
        <v/>
      </c>
      <c r="P658" t="str">
        <f>IF(דבד[[#This Row],[קביעת דילוג]]=1,דבד[[#This Row],[d_n]],"")</f>
        <v/>
      </c>
      <c r="Q658" t="str">
        <f>IFERROR(IF(AND(דבד[[#This Row],[CycleNumber]]&gt;3,IF(דבד[[#This Row],[d_n]]=0,"",דבד[[#This Row],[b_n]]-E657=E657-E656)),1,""),"")</f>
        <v/>
      </c>
      <c r="R658" t="str">
        <f>IF(IFERROR(LOOKUP(דבד[[#This Row],[ClientID]],קביעויות[דילוג בתוך דילוג]),FALSE)=דבד[[#This Row],[ClientID]],1,"")</f>
        <v/>
      </c>
    </row>
    <row r="659" spans="1:18" x14ac:dyDescent="0.25">
      <c r="A659" t="s">
        <v>52</v>
      </c>
      <c r="B659">
        <v>6</v>
      </c>
      <c r="C659">
        <v>29</v>
      </c>
      <c r="D659">
        <f>דבד[[#This Row],[LengthofCycle]]+1</f>
        <v>30</v>
      </c>
      <c r="E659">
        <f>IF(דבד[[#This Row],[CycleNumber]]&gt;1,דבד[[#This Row],[LengthofCycle]]-C658,"")</f>
        <v>-1</v>
      </c>
      <c r="F659">
        <f>IF(דבד[[#This Row],[CycleNumber]]&gt;2,דבד[[#This Row],[b_n]]-E658,"")</f>
        <v>1</v>
      </c>
      <c r="G659" t="str">
        <f>IF(דבד[[#This Row],[הפרש דילוג אחרון שנקבע]]&lt;&gt;"",D658+E658+דבד[[#This Row],[הפרש דילוג אחרון שנקבע]],"")</f>
        <v/>
      </c>
      <c r="H659" t="str">
        <f>IF(AND(דבד[[#This Row],[מחזור פעילות]]&lt;&gt;"",דבד[[#This Row],[מחזור פעילות]]&lt;4,דבד[[#This Row],[CycleNumber]]&lt;B660),IF(G660=D660,1,0),"")</f>
        <v/>
      </c>
      <c r="I659" t="str">
        <f>IF(דבד[[#This Row],[CycleNumber]]&gt;B658,IF(דבד[[#This Row],[נשמר הדילוג?]]&lt;&gt;"",דבד[[#This Row],[נשמר הדילוג?]],I658),"")</f>
        <v/>
      </c>
      <c r="J659" t="str">
        <f>IF(דבד[[#This Row],[נשמר הדילוג?]]&lt;&gt;"",1,IF(AND(J658&lt;&gt;"",דבד[[#This Row],[CycleNumber]]&gt;B658,J658&lt;&gt;4),IF(דבד[[#This Row],[f_n]]=דבד[[#This Row],[עד ועד]],1,J658+1),""))</f>
        <v/>
      </c>
      <c r="K659" t="str">
        <f>IF(AND(דבד[[#This Row],[מחזור פעילות]]=1,OR(J658="",דבד[[#This Row],[נשמר הדילוג?]]&lt;&gt;"")),1,IF(דבד[[#This Row],[מחזור פעילות]]&lt;&gt;"",K658+1,""))</f>
        <v/>
      </c>
      <c r="L659" t="str">
        <f>IF(דבד[[#This Row],[מחזור פעילות]]&lt;4,1,"")</f>
        <v/>
      </c>
      <c r="M659" t="str">
        <f>IF(AND(דבד[[#This Row],[ספירת משך וסת]]&lt;&gt;"",דבד[[#This Row],[מחזור פעילות]]&lt;4,OR(דבד[[#This Row],[CycleNumber]]&gt;B660,B660="")),דבד[[#This Row],[ספירת משך וסת]],"")</f>
        <v/>
      </c>
      <c r="N659" t="str">
        <f>IF(AND(דבד[[#This Row],[נשמר הדילוג?]]&lt;&gt;"",J658&lt;&gt;""),1,"")</f>
        <v/>
      </c>
      <c r="P659" t="str">
        <f>IF(דבד[[#This Row],[קביעת דילוג]]=1,דבד[[#This Row],[d_n]],"")</f>
        <v/>
      </c>
      <c r="Q659" t="str">
        <f>IFERROR(IF(AND(דבד[[#This Row],[CycleNumber]]&gt;3,IF(דבד[[#This Row],[d_n]]=0,"",דבד[[#This Row],[b_n]]-E658=E658-E657)),1,""),"")</f>
        <v/>
      </c>
      <c r="R659" t="str">
        <f>IF(IFERROR(LOOKUP(דבד[[#This Row],[ClientID]],קביעויות[דילוג בתוך דילוג]),FALSE)=דבד[[#This Row],[ClientID]],1,"")</f>
        <v/>
      </c>
    </row>
    <row r="660" spans="1:18" x14ac:dyDescent="0.25">
      <c r="A660" t="s">
        <v>52</v>
      </c>
      <c r="B660">
        <v>7</v>
      </c>
      <c r="C660">
        <v>30</v>
      </c>
      <c r="D660">
        <f>דבד[[#This Row],[LengthofCycle]]+1</f>
        <v>31</v>
      </c>
      <c r="E660">
        <f>IF(דבד[[#This Row],[CycleNumber]]&gt;1,דבד[[#This Row],[LengthofCycle]]-C659,"")</f>
        <v>1</v>
      </c>
      <c r="F660">
        <f>IF(דבד[[#This Row],[CycleNumber]]&gt;2,דבד[[#This Row],[b_n]]-E659,"")</f>
        <v>2</v>
      </c>
      <c r="G660" t="str">
        <f>IF(דבד[[#This Row],[הפרש דילוג אחרון שנקבע]]&lt;&gt;"",D659+E659+דבד[[#This Row],[הפרש דילוג אחרון שנקבע]],"")</f>
        <v/>
      </c>
      <c r="H660" t="str">
        <f>IF(AND(דבד[[#This Row],[מחזור פעילות]]&lt;&gt;"",דבד[[#This Row],[מחזור פעילות]]&lt;4,דבד[[#This Row],[CycleNumber]]&lt;B661),IF(G661=D661,1,0),"")</f>
        <v/>
      </c>
      <c r="I660" t="str">
        <f>IF(דבד[[#This Row],[CycleNumber]]&gt;B659,IF(דבד[[#This Row],[נשמר הדילוג?]]&lt;&gt;"",דבד[[#This Row],[נשמר הדילוג?]],I659),"")</f>
        <v/>
      </c>
      <c r="J660" t="str">
        <f>IF(דבד[[#This Row],[נשמר הדילוג?]]&lt;&gt;"",1,IF(AND(J659&lt;&gt;"",דבד[[#This Row],[CycleNumber]]&gt;B659,J659&lt;&gt;4),IF(דבד[[#This Row],[f_n]]=דבד[[#This Row],[עד ועד]],1,J659+1),""))</f>
        <v/>
      </c>
      <c r="K660" t="str">
        <f>IF(AND(דבד[[#This Row],[מחזור פעילות]]=1,OR(J659="",דבד[[#This Row],[נשמר הדילוג?]]&lt;&gt;"")),1,IF(דבד[[#This Row],[מחזור פעילות]]&lt;&gt;"",K659+1,""))</f>
        <v/>
      </c>
      <c r="L660" t="str">
        <f>IF(דבד[[#This Row],[מחזור פעילות]]&lt;4,1,"")</f>
        <v/>
      </c>
      <c r="M660" t="str">
        <f>IF(AND(דבד[[#This Row],[ספירת משך וסת]]&lt;&gt;"",דבד[[#This Row],[מחזור פעילות]]&lt;4,OR(דבד[[#This Row],[CycleNumber]]&gt;B661,B661="")),דבד[[#This Row],[ספירת משך וסת]],"")</f>
        <v/>
      </c>
      <c r="N660" t="str">
        <f>IF(AND(דבד[[#This Row],[נשמר הדילוג?]]&lt;&gt;"",J659&lt;&gt;""),1,"")</f>
        <v/>
      </c>
      <c r="P660" t="str">
        <f>IF(דבד[[#This Row],[קביעת דילוג]]=1,דבד[[#This Row],[d_n]],"")</f>
        <v/>
      </c>
      <c r="Q660" t="str">
        <f>IFERROR(IF(AND(דבד[[#This Row],[CycleNumber]]&gt;3,IF(דבד[[#This Row],[d_n]]=0,"",דבד[[#This Row],[b_n]]-E659=E659-E658)),1,""),"")</f>
        <v/>
      </c>
      <c r="R660" t="str">
        <f>IF(IFERROR(LOOKUP(דבד[[#This Row],[ClientID]],קביעויות[דילוג בתוך דילוג]),FALSE)=דבד[[#This Row],[ClientID]],1,"")</f>
        <v/>
      </c>
    </row>
    <row r="661" spans="1:18" x14ac:dyDescent="0.25">
      <c r="A661" t="s">
        <v>52</v>
      </c>
      <c r="B661">
        <v>8</v>
      </c>
      <c r="C661">
        <v>32</v>
      </c>
      <c r="D661">
        <f>דבד[[#This Row],[LengthofCycle]]+1</f>
        <v>33</v>
      </c>
      <c r="E661">
        <f>IF(דבד[[#This Row],[CycleNumber]]&gt;1,דבד[[#This Row],[LengthofCycle]]-C660,"")</f>
        <v>2</v>
      </c>
      <c r="F661">
        <f>IF(דבד[[#This Row],[CycleNumber]]&gt;2,דבד[[#This Row],[b_n]]-E660,"")</f>
        <v>1</v>
      </c>
      <c r="G661" t="str">
        <f>IF(דבד[[#This Row],[הפרש דילוג אחרון שנקבע]]&lt;&gt;"",D660+E660+דבד[[#This Row],[הפרש דילוג אחרון שנקבע]],"")</f>
        <v/>
      </c>
      <c r="H661" t="str">
        <f>IF(AND(דבד[[#This Row],[מחזור פעילות]]&lt;&gt;"",דבד[[#This Row],[מחזור פעילות]]&lt;4,דבד[[#This Row],[CycleNumber]]&lt;B662),IF(G662=D662,1,0),"")</f>
        <v/>
      </c>
      <c r="I661" t="str">
        <f>IF(דבד[[#This Row],[CycleNumber]]&gt;B660,IF(דבד[[#This Row],[נשמר הדילוג?]]&lt;&gt;"",דבד[[#This Row],[נשמר הדילוג?]],I660),"")</f>
        <v/>
      </c>
      <c r="J661" t="str">
        <f>IF(דבד[[#This Row],[נשמר הדילוג?]]&lt;&gt;"",1,IF(AND(J660&lt;&gt;"",דבד[[#This Row],[CycleNumber]]&gt;B660,J660&lt;&gt;4),IF(דבד[[#This Row],[f_n]]=דבד[[#This Row],[עד ועד]],1,J660+1),""))</f>
        <v/>
      </c>
      <c r="K661" t="str">
        <f>IF(AND(דבד[[#This Row],[מחזור פעילות]]=1,OR(J660="",דבד[[#This Row],[נשמר הדילוג?]]&lt;&gt;"")),1,IF(דבד[[#This Row],[מחזור פעילות]]&lt;&gt;"",K660+1,""))</f>
        <v/>
      </c>
      <c r="L661" t="str">
        <f>IF(דבד[[#This Row],[מחזור פעילות]]&lt;4,1,"")</f>
        <v/>
      </c>
      <c r="M661" t="str">
        <f>IF(AND(דבד[[#This Row],[ספירת משך וסת]]&lt;&gt;"",דבד[[#This Row],[מחזור פעילות]]&lt;4,OR(דבד[[#This Row],[CycleNumber]]&gt;B662,B662="")),דבד[[#This Row],[ספירת משך וסת]],"")</f>
        <v/>
      </c>
      <c r="N661" t="str">
        <f>IF(AND(דבד[[#This Row],[נשמר הדילוג?]]&lt;&gt;"",J660&lt;&gt;""),1,"")</f>
        <v/>
      </c>
      <c r="P661" t="str">
        <f>IF(דבד[[#This Row],[קביעת דילוג]]=1,דבד[[#This Row],[d_n]],"")</f>
        <v/>
      </c>
      <c r="Q661" t="str">
        <f>IFERROR(IF(AND(דבד[[#This Row],[CycleNumber]]&gt;3,IF(דבד[[#This Row],[d_n]]=0,"",דבד[[#This Row],[b_n]]-E660=E660-E659)),1,""),"")</f>
        <v/>
      </c>
      <c r="R661" t="str">
        <f>IF(IFERROR(LOOKUP(דבד[[#This Row],[ClientID]],קביעויות[דילוג בתוך דילוג]),FALSE)=דבד[[#This Row],[ClientID]],1,"")</f>
        <v/>
      </c>
    </row>
    <row r="662" spans="1:18" x14ac:dyDescent="0.25">
      <c r="A662" t="s">
        <v>52</v>
      </c>
      <c r="B662">
        <v>9</v>
      </c>
      <c r="C662">
        <v>31</v>
      </c>
      <c r="D662">
        <f>דבד[[#This Row],[LengthofCycle]]+1</f>
        <v>32</v>
      </c>
      <c r="E662">
        <f>IF(דבד[[#This Row],[CycleNumber]]&gt;1,דבד[[#This Row],[LengthofCycle]]-C661,"")</f>
        <v>-1</v>
      </c>
      <c r="F662">
        <f>IF(דבד[[#This Row],[CycleNumber]]&gt;2,דבד[[#This Row],[b_n]]-E661,"")</f>
        <v>-3</v>
      </c>
      <c r="G662" t="str">
        <f>IF(דבד[[#This Row],[הפרש דילוג אחרון שנקבע]]&lt;&gt;"",D661+E661+דבד[[#This Row],[הפרש דילוג אחרון שנקבע]],"")</f>
        <v/>
      </c>
      <c r="H662" t="str">
        <f>IF(AND(דבד[[#This Row],[מחזור פעילות]]&lt;&gt;"",דבד[[#This Row],[מחזור פעילות]]&lt;4,דבד[[#This Row],[CycleNumber]]&lt;B663),IF(G663=D663,1,0),"")</f>
        <v/>
      </c>
      <c r="I662" t="str">
        <f>IF(דבד[[#This Row],[CycleNumber]]&gt;B661,IF(דבד[[#This Row],[נשמר הדילוג?]]&lt;&gt;"",דבד[[#This Row],[נשמר הדילוג?]],I661),"")</f>
        <v/>
      </c>
      <c r="J662" t="str">
        <f>IF(דבד[[#This Row],[נשמר הדילוג?]]&lt;&gt;"",1,IF(AND(J661&lt;&gt;"",דבד[[#This Row],[CycleNumber]]&gt;B661,J661&lt;&gt;4),IF(דבד[[#This Row],[f_n]]=דבד[[#This Row],[עד ועד]],1,J661+1),""))</f>
        <v/>
      </c>
      <c r="K662" t="str">
        <f>IF(AND(דבד[[#This Row],[מחזור פעילות]]=1,OR(J661="",דבד[[#This Row],[נשמר הדילוג?]]&lt;&gt;"")),1,IF(דבד[[#This Row],[מחזור פעילות]]&lt;&gt;"",K661+1,""))</f>
        <v/>
      </c>
      <c r="L662" t="str">
        <f>IF(דבד[[#This Row],[מחזור פעילות]]&lt;4,1,"")</f>
        <v/>
      </c>
      <c r="M662" t="str">
        <f>IF(AND(דבד[[#This Row],[ספירת משך וסת]]&lt;&gt;"",דבד[[#This Row],[מחזור פעילות]]&lt;4,OR(דבד[[#This Row],[CycleNumber]]&gt;B663,B663="")),דבד[[#This Row],[ספירת משך וסת]],"")</f>
        <v/>
      </c>
      <c r="N662" t="str">
        <f>IF(AND(דבד[[#This Row],[נשמר הדילוג?]]&lt;&gt;"",J661&lt;&gt;""),1,"")</f>
        <v/>
      </c>
      <c r="P662" t="str">
        <f>IF(דבד[[#This Row],[קביעת דילוג]]=1,דבד[[#This Row],[d_n]],"")</f>
        <v/>
      </c>
      <c r="Q662" t="str">
        <f>IFERROR(IF(AND(דבד[[#This Row],[CycleNumber]]&gt;3,IF(דבד[[#This Row],[d_n]]=0,"",דבד[[#This Row],[b_n]]-E661=E661-E660)),1,""),"")</f>
        <v/>
      </c>
      <c r="R662" t="str">
        <f>IF(IFERROR(LOOKUP(דבד[[#This Row],[ClientID]],קביעויות[דילוג בתוך דילוג]),FALSE)=דבד[[#This Row],[ClientID]],1,"")</f>
        <v/>
      </c>
    </row>
    <row r="663" spans="1:18" x14ac:dyDescent="0.25">
      <c r="A663" t="s">
        <v>52</v>
      </c>
      <c r="B663">
        <v>10</v>
      </c>
      <c r="C663">
        <v>30</v>
      </c>
      <c r="D663">
        <f>דבד[[#This Row],[LengthofCycle]]+1</f>
        <v>31</v>
      </c>
      <c r="E663">
        <f>IF(דבד[[#This Row],[CycleNumber]]&gt;1,דבד[[#This Row],[LengthofCycle]]-C662,"")</f>
        <v>-1</v>
      </c>
      <c r="F663">
        <f>IF(דבד[[#This Row],[CycleNumber]]&gt;2,דבד[[#This Row],[b_n]]-E662,"")</f>
        <v>0</v>
      </c>
      <c r="G663" t="str">
        <f>IF(דבד[[#This Row],[הפרש דילוג אחרון שנקבע]]&lt;&gt;"",D662+E662+דבד[[#This Row],[הפרש דילוג אחרון שנקבע]],"")</f>
        <v/>
      </c>
      <c r="H663" t="str">
        <f>IF(AND(דבד[[#This Row],[מחזור פעילות]]&lt;&gt;"",דבד[[#This Row],[מחזור פעילות]]&lt;4,דבד[[#This Row],[CycleNumber]]&lt;B664),IF(G664=D664,1,0),"")</f>
        <v/>
      </c>
      <c r="I663" t="str">
        <f>IF(דבד[[#This Row],[CycleNumber]]&gt;B662,IF(דבד[[#This Row],[נשמר הדילוג?]]&lt;&gt;"",דבד[[#This Row],[נשמר הדילוג?]],I662),"")</f>
        <v/>
      </c>
      <c r="J663" t="str">
        <f>IF(דבד[[#This Row],[נשמר הדילוג?]]&lt;&gt;"",1,IF(AND(J662&lt;&gt;"",דבד[[#This Row],[CycleNumber]]&gt;B662,J662&lt;&gt;4),IF(דבד[[#This Row],[f_n]]=דבד[[#This Row],[עד ועד]],1,J662+1),""))</f>
        <v/>
      </c>
      <c r="K663" t="str">
        <f>IF(AND(דבד[[#This Row],[מחזור פעילות]]=1,OR(J662="",דבד[[#This Row],[נשמר הדילוג?]]&lt;&gt;"")),1,IF(דבד[[#This Row],[מחזור פעילות]]&lt;&gt;"",K662+1,""))</f>
        <v/>
      </c>
      <c r="L663" t="str">
        <f>IF(דבד[[#This Row],[מחזור פעילות]]&lt;4,1,"")</f>
        <v/>
      </c>
      <c r="M663" t="str">
        <f>IF(AND(דבד[[#This Row],[ספירת משך וסת]]&lt;&gt;"",דבד[[#This Row],[מחזור פעילות]]&lt;4,OR(דבד[[#This Row],[CycleNumber]]&gt;B664,B664="")),דבד[[#This Row],[ספירת משך וסת]],"")</f>
        <v/>
      </c>
      <c r="N663" t="str">
        <f>IF(AND(דבד[[#This Row],[נשמר הדילוג?]]&lt;&gt;"",J662&lt;&gt;""),1,"")</f>
        <v/>
      </c>
      <c r="P663" t="str">
        <f>IF(דבד[[#This Row],[קביעת דילוג]]=1,דבד[[#This Row],[d_n]],"")</f>
        <v/>
      </c>
      <c r="Q663" t="str">
        <f>IFERROR(IF(AND(דבד[[#This Row],[CycleNumber]]&gt;3,IF(דבד[[#This Row],[d_n]]=0,"",דבד[[#This Row],[b_n]]-E662=E662-E661)),1,""),"")</f>
        <v/>
      </c>
      <c r="R663" t="str">
        <f>IF(IFERROR(LOOKUP(דבד[[#This Row],[ClientID]],קביעויות[דילוג בתוך דילוג]),FALSE)=דבד[[#This Row],[ClientID]],1,"")</f>
        <v/>
      </c>
    </row>
    <row r="664" spans="1:18" x14ac:dyDescent="0.25">
      <c r="A664" t="s">
        <v>52</v>
      </c>
      <c r="B664">
        <v>11</v>
      </c>
      <c r="C664">
        <v>35</v>
      </c>
      <c r="D664">
        <f>דבד[[#This Row],[LengthofCycle]]+1</f>
        <v>36</v>
      </c>
      <c r="E664">
        <f>IF(דבד[[#This Row],[CycleNumber]]&gt;1,דבד[[#This Row],[LengthofCycle]]-C663,"")</f>
        <v>5</v>
      </c>
      <c r="F664">
        <f>IF(דבד[[#This Row],[CycleNumber]]&gt;2,דבד[[#This Row],[b_n]]-E663,"")</f>
        <v>6</v>
      </c>
      <c r="G664" t="str">
        <f>IF(דבד[[#This Row],[הפרש דילוג אחרון שנקבע]]&lt;&gt;"",D663+E663+דבד[[#This Row],[הפרש דילוג אחרון שנקבע]],"")</f>
        <v/>
      </c>
      <c r="H664" t="str">
        <f>IF(AND(דבד[[#This Row],[מחזור פעילות]]&lt;&gt;"",דבד[[#This Row],[מחזור פעילות]]&lt;4,דבד[[#This Row],[CycleNumber]]&lt;B665),IF(G665=D665,1,0),"")</f>
        <v/>
      </c>
      <c r="I664" t="str">
        <f>IF(דבד[[#This Row],[CycleNumber]]&gt;B663,IF(דבד[[#This Row],[נשמר הדילוג?]]&lt;&gt;"",דבד[[#This Row],[נשמר הדילוג?]],I663),"")</f>
        <v/>
      </c>
      <c r="J664" t="str">
        <f>IF(דבד[[#This Row],[נשמר הדילוג?]]&lt;&gt;"",1,IF(AND(J663&lt;&gt;"",דבד[[#This Row],[CycleNumber]]&gt;B663,J663&lt;&gt;4),IF(דבד[[#This Row],[f_n]]=דבד[[#This Row],[עד ועד]],1,J663+1),""))</f>
        <v/>
      </c>
      <c r="K664" t="str">
        <f>IF(AND(דבד[[#This Row],[מחזור פעילות]]=1,OR(J663="",דבד[[#This Row],[נשמר הדילוג?]]&lt;&gt;"")),1,IF(דבד[[#This Row],[מחזור פעילות]]&lt;&gt;"",K663+1,""))</f>
        <v/>
      </c>
      <c r="L664" t="str">
        <f>IF(דבד[[#This Row],[מחזור פעילות]]&lt;4,1,"")</f>
        <v/>
      </c>
      <c r="M664" t="str">
        <f>IF(AND(דבד[[#This Row],[ספירת משך וסת]]&lt;&gt;"",דבד[[#This Row],[מחזור פעילות]]&lt;4,OR(דבד[[#This Row],[CycleNumber]]&gt;B665,B665="")),דבד[[#This Row],[ספירת משך וסת]],"")</f>
        <v/>
      </c>
      <c r="N664" t="str">
        <f>IF(AND(דבד[[#This Row],[נשמר הדילוג?]]&lt;&gt;"",J663&lt;&gt;""),1,"")</f>
        <v/>
      </c>
      <c r="P664" t="str">
        <f>IF(דבד[[#This Row],[קביעת דילוג]]=1,דבד[[#This Row],[d_n]],"")</f>
        <v/>
      </c>
      <c r="Q664" t="str">
        <f>IFERROR(IF(AND(דבד[[#This Row],[CycleNumber]]&gt;3,IF(דבד[[#This Row],[d_n]]=0,"",דבד[[#This Row],[b_n]]-E663=E663-E662)),1,""),"")</f>
        <v/>
      </c>
      <c r="R664" t="str">
        <f>IF(IFERROR(LOOKUP(דבד[[#This Row],[ClientID]],קביעויות[דילוג בתוך דילוג]),FALSE)=דבד[[#This Row],[ClientID]],1,"")</f>
        <v/>
      </c>
    </row>
    <row r="665" spans="1:18" x14ac:dyDescent="0.25">
      <c r="A665" t="s">
        <v>53</v>
      </c>
      <c r="B665">
        <v>1</v>
      </c>
      <c r="C665">
        <v>38</v>
      </c>
      <c r="D665">
        <f>דבד[[#This Row],[LengthofCycle]]+1</f>
        <v>39</v>
      </c>
      <c r="E665" t="str">
        <f>IF(דבד[[#This Row],[CycleNumber]]&gt;1,דבד[[#This Row],[LengthofCycle]]-C664,"")</f>
        <v/>
      </c>
      <c r="F665" t="str">
        <f>IF(דבד[[#This Row],[CycleNumber]]&gt;2,דבד[[#This Row],[b_n]]-E664,"")</f>
        <v/>
      </c>
      <c r="G665" t="str">
        <f>IF(דבד[[#This Row],[הפרש דילוג אחרון שנקבע]]&lt;&gt;"",D664+E664+דבד[[#This Row],[הפרש דילוג אחרון שנקבע]],"")</f>
        <v/>
      </c>
      <c r="H665" t="str">
        <f>IF(AND(דבד[[#This Row],[מחזור פעילות]]&lt;&gt;"",דבד[[#This Row],[מחזור פעילות]]&lt;4,דבד[[#This Row],[CycleNumber]]&lt;B666),IF(G666=D666,1,0),"")</f>
        <v/>
      </c>
      <c r="I665" t="str">
        <f>IF(דבד[[#This Row],[CycleNumber]]&gt;B664,IF(דבד[[#This Row],[נשמר הדילוג?]]&lt;&gt;"",דבד[[#This Row],[נשמר הדילוג?]],I664),"")</f>
        <v/>
      </c>
      <c r="J665" t="str">
        <f>IF(דבד[[#This Row],[נשמר הדילוג?]]&lt;&gt;"",1,IF(AND(J664&lt;&gt;"",דבד[[#This Row],[CycleNumber]]&gt;B664,J664&lt;&gt;4),IF(דבד[[#This Row],[f_n]]=דבד[[#This Row],[עד ועד]],1,J664+1),""))</f>
        <v/>
      </c>
      <c r="K665" t="str">
        <f>IF(AND(דבד[[#This Row],[מחזור פעילות]]=1,OR(J664="",דבד[[#This Row],[נשמר הדילוג?]]&lt;&gt;"")),1,IF(דבד[[#This Row],[מחזור פעילות]]&lt;&gt;"",K664+1,""))</f>
        <v/>
      </c>
      <c r="L665" t="str">
        <f>IF(דבד[[#This Row],[מחזור פעילות]]&lt;4,1,"")</f>
        <v/>
      </c>
      <c r="M665" t="str">
        <f>IF(AND(דבד[[#This Row],[ספירת משך וסת]]&lt;&gt;"",דבד[[#This Row],[מחזור פעילות]]&lt;4,OR(דבד[[#This Row],[CycleNumber]]&gt;B666,B666="")),דבד[[#This Row],[ספירת משך וסת]],"")</f>
        <v/>
      </c>
      <c r="N665" t="str">
        <f>IF(AND(דבד[[#This Row],[נשמר הדילוג?]]&lt;&gt;"",J664&lt;&gt;""),1,"")</f>
        <v/>
      </c>
      <c r="P665" t="str">
        <f>IF(דבד[[#This Row],[קביעת דילוג]]=1,דבד[[#This Row],[d_n]],"")</f>
        <v/>
      </c>
      <c r="Q665" t="str">
        <f>IFERROR(IF(AND(דבד[[#This Row],[CycleNumber]]&gt;3,IF(דבד[[#This Row],[d_n]]=0,"",דבד[[#This Row],[b_n]]-E664=E664-E663)),1,""),"")</f>
        <v/>
      </c>
      <c r="R665" t="str">
        <f>IF(IFERROR(LOOKUP(דבד[[#This Row],[ClientID]],קביעויות[דילוג בתוך דילוג]),FALSE)=דבד[[#This Row],[ClientID]],1,"")</f>
        <v/>
      </c>
    </row>
    <row r="666" spans="1:18" x14ac:dyDescent="0.25">
      <c r="A666" t="s">
        <v>53</v>
      </c>
      <c r="B666">
        <v>2</v>
      </c>
      <c r="C666">
        <v>38</v>
      </c>
      <c r="D666">
        <f>דבד[[#This Row],[LengthofCycle]]+1</f>
        <v>39</v>
      </c>
      <c r="E666">
        <f>IF(דבד[[#This Row],[CycleNumber]]&gt;1,דבד[[#This Row],[LengthofCycle]]-C665,"")</f>
        <v>0</v>
      </c>
      <c r="F666" t="str">
        <f>IF(דבד[[#This Row],[CycleNumber]]&gt;2,דבד[[#This Row],[b_n]]-E665,"")</f>
        <v/>
      </c>
      <c r="G666" t="str">
        <f>IF(דבד[[#This Row],[הפרש דילוג אחרון שנקבע]]&lt;&gt;"",D665+E665+דבד[[#This Row],[הפרש דילוג אחרון שנקבע]],"")</f>
        <v/>
      </c>
      <c r="H666" t="str">
        <f>IF(AND(דבד[[#This Row],[מחזור פעילות]]&lt;&gt;"",דבד[[#This Row],[מחזור פעילות]]&lt;4,דבד[[#This Row],[CycleNumber]]&lt;B667),IF(G667=D667,1,0),"")</f>
        <v/>
      </c>
      <c r="I666" t="str">
        <f>IF(דבד[[#This Row],[CycleNumber]]&gt;B665,IF(דבד[[#This Row],[נשמר הדילוג?]]&lt;&gt;"",דבד[[#This Row],[נשמר הדילוג?]],I665),"")</f>
        <v/>
      </c>
      <c r="J666" t="str">
        <f>IF(דבד[[#This Row],[נשמר הדילוג?]]&lt;&gt;"",1,IF(AND(J665&lt;&gt;"",דבד[[#This Row],[CycleNumber]]&gt;B665,J665&lt;&gt;4),IF(דבד[[#This Row],[f_n]]=דבד[[#This Row],[עד ועד]],1,J665+1),""))</f>
        <v/>
      </c>
      <c r="K666" t="str">
        <f>IF(AND(דבד[[#This Row],[מחזור פעילות]]=1,OR(J665="",דבד[[#This Row],[נשמר הדילוג?]]&lt;&gt;"")),1,IF(דבד[[#This Row],[מחזור פעילות]]&lt;&gt;"",K665+1,""))</f>
        <v/>
      </c>
      <c r="L666" t="str">
        <f>IF(דבד[[#This Row],[מחזור פעילות]]&lt;4,1,"")</f>
        <v/>
      </c>
      <c r="M666" t="str">
        <f>IF(AND(דבד[[#This Row],[ספירת משך וסת]]&lt;&gt;"",דבד[[#This Row],[מחזור פעילות]]&lt;4,OR(דבד[[#This Row],[CycleNumber]]&gt;B667,B667="")),דבד[[#This Row],[ספירת משך וסת]],"")</f>
        <v/>
      </c>
      <c r="N666" t="str">
        <f>IF(AND(דבד[[#This Row],[נשמר הדילוג?]]&lt;&gt;"",J665&lt;&gt;""),1,"")</f>
        <v/>
      </c>
      <c r="P666" t="str">
        <f>IF(דבד[[#This Row],[קביעת דילוג]]=1,דבד[[#This Row],[d_n]],"")</f>
        <v/>
      </c>
      <c r="Q666" t="str">
        <f>IFERROR(IF(AND(דבד[[#This Row],[CycleNumber]]&gt;3,IF(דבד[[#This Row],[d_n]]=0,"",דבד[[#This Row],[b_n]]-E665=E665-E664)),1,""),"")</f>
        <v/>
      </c>
      <c r="R666" t="str">
        <f>IF(IFERROR(LOOKUP(דבד[[#This Row],[ClientID]],קביעויות[דילוג בתוך דילוג]),FALSE)=דבד[[#This Row],[ClientID]],1,"")</f>
        <v/>
      </c>
    </row>
    <row r="667" spans="1:18" x14ac:dyDescent="0.25">
      <c r="A667" t="s">
        <v>53</v>
      </c>
      <c r="B667">
        <v>3</v>
      </c>
      <c r="C667">
        <v>42</v>
      </c>
      <c r="D667">
        <f>דבד[[#This Row],[LengthofCycle]]+1</f>
        <v>43</v>
      </c>
      <c r="E667">
        <f>IF(דבד[[#This Row],[CycleNumber]]&gt;1,דבד[[#This Row],[LengthofCycle]]-C666,"")</f>
        <v>4</v>
      </c>
      <c r="F667">
        <f>IF(דבד[[#This Row],[CycleNumber]]&gt;2,דבד[[#This Row],[b_n]]-E666,"")</f>
        <v>4</v>
      </c>
      <c r="G667" t="str">
        <f>IF(דבד[[#This Row],[הפרש דילוג אחרון שנקבע]]&lt;&gt;"",D666+E666+דבד[[#This Row],[הפרש דילוג אחרון שנקבע]],"")</f>
        <v/>
      </c>
      <c r="H667" t="str">
        <f>IF(AND(דבד[[#This Row],[מחזור פעילות]]&lt;&gt;"",דבד[[#This Row],[מחזור פעילות]]&lt;4,דבד[[#This Row],[CycleNumber]]&lt;B668),IF(G668=D668,1,0),"")</f>
        <v/>
      </c>
      <c r="I667" t="str">
        <f>IF(דבד[[#This Row],[CycleNumber]]&gt;B666,IF(דבד[[#This Row],[נשמר הדילוג?]]&lt;&gt;"",דבד[[#This Row],[נשמר הדילוג?]],I666),"")</f>
        <v/>
      </c>
      <c r="J667" t="str">
        <f>IF(דבד[[#This Row],[נשמר הדילוג?]]&lt;&gt;"",1,IF(AND(J666&lt;&gt;"",דבד[[#This Row],[CycleNumber]]&gt;B666,J666&lt;&gt;4),IF(דבד[[#This Row],[f_n]]=דבד[[#This Row],[עד ועד]],1,J666+1),""))</f>
        <v/>
      </c>
      <c r="K667" t="str">
        <f>IF(AND(דבד[[#This Row],[מחזור פעילות]]=1,OR(J666="",דבד[[#This Row],[נשמר הדילוג?]]&lt;&gt;"")),1,IF(דבד[[#This Row],[מחזור פעילות]]&lt;&gt;"",K666+1,""))</f>
        <v/>
      </c>
      <c r="L667" t="str">
        <f>IF(דבד[[#This Row],[מחזור פעילות]]&lt;4,1,"")</f>
        <v/>
      </c>
      <c r="M667" t="str">
        <f>IF(AND(דבד[[#This Row],[ספירת משך וסת]]&lt;&gt;"",דבד[[#This Row],[מחזור פעילות]]&lt;4,OR(דבד[[#This Row],[CycleNumber]]&gt;B668,B668="")),דבד[[#This Row],[ספירת משך וסת]],"")</f>
        <v/>
      </c>
      <c r="N667" t="str">
        <f>IF(AND(דבד[[#This Row],[נשמר הדילוג?]]&lt;&gt;"",J666&lt;&gt;""),1,"")</f>
        <v/>
      </c>
      <c r="P667" t="str">
        <f>IF(דבד[[#This Row],[קביעת דילוג]]=1,דבד[[#This Row],[d_n]],"")</f>
        <v/>
      </c>
      <c r="Q667" t="str">
        <f>IFERROR(IF(AND(דבד[[#This Row],[CycleNumber]]&gt;3,IF(דבד[[#This Row],[d_n]]=0,"",דבד[[#This Row],[b_n]]-E666=E666-E665)),1,""),"")</f>
        <v/>
      </c>
      <c r="R667" t="str">
        <f>IF(IFERROR(LOOKUP(דבד[[#This Row],[ClientID]],קביעויות[דילוג בתוך דילוג]),FALSE)=דבד[[#This Row],[ClientID]],1,"")</f>
        <v/>
      </c>
    </row>
    <row r="668" spans="1:18" x14ac:dyDescent="0.25">
      <c r="A668" t="s">
        <v>53</v>
      </c>
      <c r="B668">
        <v>4</v>
      </c>
      <c r="C668">
        <v>37</v>
      </c>
      <c r="D668">
        <f>דבד[[#This Row],[LengthofCycle]]+1</f>
        <v>38</v>
      </c>
      <c r="E668">
        <f>IF(דבד[[#This Row],[CycleNumber]]&gt;1,דבד[[#This Row],[LengthofCycle]]-C667,"")</f>
        <v>-5</v>
      </c>
      <c r="F668">
        <f>IF(דבד[[#This Row],[CycleNumber]]&gt;2,דבד[[#This Row],[b_n]]-E667,"")</f>
        <v>-9</v>
      </c>
      <c r="G668" t="str">
        <f>IF(דבד[[#This Row],[הפרש דילוג אחרון שנקבע]]&lt;&gt;"",D667+E667+דבד[[#This Row],[הפרש דילוג אחרון שנקבע]],"")</f>
        <v/>
      </c>
      <c r="H668" t="str">
        <f>IF(AND(דבד[[#This Row],[מחזור פעילות]]&lt;&gt;"",דבד[[#This Row],[מחזור פעילות]]&lt;4,דבד[[#This Row],[CycleNumber]]&lt;B669),IF(G669=D669,1,0),"")</f>
        <v/>
      </c>
      <c r="I668" t="str">
        <f>IF(דבד[[#This Row],[CycleNumber]]&gt;B667,IF(דבד[[#This Row],[נשמר הדילוג?]]&lt;&gt;"",דבד[[#This Row],[נשמר הדילוג?]],I667),"")</f>
        <v/>
      </c>
      <c r="J668" t="str">
        <f>IF(דבד[[#This Row],[נשמר הדילוג?]]&lt;&gt;"",1,IF(AND(J667&lt;&gt;"",דבד[[#This Row],[CycleNumber]]&gt;B667,J667&lt;&gt;4),IF(דבד[[#This Row],[f_n]]=דבד[[#This Row],[עד ועד]],1,J667+1),""))</f>
        <v/>
      </c>
      <c r="K668" t="str">
        <f>IF(AND(דבד[[#This Row],[מחזור פעילות]]=1,OR(J667="",דבד[[#This Row],[נשמר הדילוג?]]&lt;&gt;"")),1,IF(דבד[[#This Row],[מחזור פעילות]]&lt;&gt;"",K667+1,""))</f>
        <v/>
      </c>
      <c r="L668" t="str">
        <f>IF(דבד[[#This Row],[מחזור פעילות]]&lt;4,1,"")</f>
        <v/>
      </c>
      <c r="M668" t="str">
        <f>IF(AND(דבד[[#This Row],[ספירת משך וסת]]&lt;&gt;"",דבד[[#This Row],[מחזור פעילות]]&lt;4,OR(דבד[[#This Row],[CycleNumber]]&gt;B669,B669="")),דבד[[#This Row],[ספירת משך וסת]],"")</f>
        <v/>
      </c>
      <c r="N668" t="str">
        <f>IF(AND(דבד[[#This Row],[נשמר הדילוג?]]&lt;&gt;"",J667&lt;&gt;""),1,"")</f>
        <v/>
      </c>
      <c r="P668" t="str">
        <f>IF(דבד[[#This Row],[קביעת דילוג]]=1,דבד[[#This Row],[d_n]],"")</f>
        <v/>
      </c>
      <c r="Q668" t="str">
        <f>IFERROR(IF(AND(דבד[[#This Row],[CycleNumber]]&gt;3,IF(דבד[[#This Row],[d_n]]=0,"",דבד[[#This Row],[b_n]]-E667=E667-E666)),1,""),"")</f>
        <v/>
      </c>
      <c r="R668" t="str">
        <f>IF(IFERROR(LOOKUP(דבד[[#This Row],[ClientID]],קביעויות[דילוג בתוך דילוג]),FALSE)=דבד[[#This Row],[ClientID]],1,"")</f>
        <v/>
      </c>
    </row>
    <row r="669" spans="1:18" x14ac:dyDescent="0.25">
      <c r="A669" t="s">
        <v>53</v>
      </c>
      <c r="B669">
        <v>5</v>
      </c>
      <c r="C669">
        <v>30</v>
      </c>
      <c r="D669">
        <f>דבד[[#This Row],[LengthofCycle]]+1</f>
        <v>31</v>
      </c>
      <c r="E669">
        <f>IF(דבד[[#This Row],[CycleNumber]]&gt;1,דבד[[#This Row],[LengthofCycle]]-C668,"")</f>
        <v>-7</v>
      </c>
      <c r="F669">
        <f>IF(דבד[[#This Row],[CycleNumber]]&gt;2,דבד[[#This Row],[b_n]]-E668,"")</f>
        <v>-2</v>
      </c>
      <c r="G669" t="str">
        <f>IF(דבד[[#This Row],[הפרש דילוג אחרון שנקבע]]&lt;&gt;"",D668+E668+דבד[[#This Row],[הפרש דילוג אחרון שנקבע]],"")</f>
        <v/>
      </c>
      <c r="H669" t="str">
        <f>IF(AND(דבד[[#This Row],[מחזור פעילות]]&lt;&gt;"",דבד[[#This Row],[מחזור פעילות]]&lt;4,דבד[[#This Row],[CycleNumber]]&lt;B670),IF(G670=D670,1,0),"")</f>
        <v/>
      </c>
      <c r="I669" t="str">
        <f>IF(דבד[[#This Row],[CycleNumber]]&gt;B668,IF(דבד[[#This Row],[נשמר הדילוג?]]&lt;&gt;"",דבד[[#This Row],[נשמר הדילוג?]],I668),"")</f>
        <v/>
      </c>
      <c r="J669" t="str">
        <f>IF(דבד[[#This Row],[נשמר הדילוג?]]&lt;&gt;"",1,IF(AND(J668&lt;&gt;"",דבד[[#This Row],[CycleNumber]]&gt;B668,J668&lt;&gt;4),IF(דבד[[#This Row],[f_n]]=דבד[[#This Row],[עד ועד]],1,J668+1),""))</f>
        <v/>
      </c>
      <c r="K669" t="str">
        <f>IF(AND(דבד[[#This Row],[מחזור פעילות]]=1,OR(J668="",דבד[[#This Row],[נשמר הדילוג?]]&lt;&gt;"")),1,IF(דבד[[#This Row],[מחזור פעילות]]&lt;&gt;"",K668+1,""))</f>
        <v/>
      </c>
      <c r="L669" t="str">
        <f>IF(דבד[[#This Row],[מחזור פעילות]]&lt;4,1,"")</f>
        <v/>
      </c>
      <c r="M669" t="str">
        <f>IF(AND(דבד[[#This Row],[ספירת משך וסת]]&lt;&gt;"",דבד[[#This Row],[מחזור פעילות]]&lt;4,OR(דבד[[#This Row],[CycleNumber]]&gt;B670,B670="")),דבד[[#This Row],[ספירת משך וסת]],"")</f>
        <v/>
      </c>
      <c r="N669" t="str">
        <f>IF(AND(דבד[[#This Row],[נשמר הדילוג?]]&lt;&gt;"",J668&lt;&gt;""),1,"")</f>
        <v/>
      </c>
      <c r="P669" t="str">
        <f>IF(דבד[[#This Row],[קביעת דילוג]]=1,דבד[[#This Row],[d_n]],"")</f>
        <v/>
      </c>
      <c r="Q669" t="str">
        <f>IFERROR(IF(AND(דבד[[#This Row],[CycleNumber]]&gt;3,IF(דבד[[#This Row],[d_n]]=0,"",דבד[[#This Row],[b_n]]-E668=E668-E667)),1,""),"")</f>
        <v/>
      </c>
      <c r="R669" t="str">
        <f>IF(IFERROR(LOOKUP(דבד[[#This Row],[ClientID]],קביעויות[דילוג בתוך דילוג]),FALSE)=דבד[[#This Row],[ClientID]],1,"")</f>
        <v/>
      </c>
    </row>
    <row r="670" spans="1:18" x14ac:dyDescent="0.25">
      <c r="A670" t="s">
        <v>53</v>
      </c>
      <c r="B670">
        <v>6</v>
      </c>
      <c r="C670">
        <v>38</v>
      </c>
      <c r="D670">
        <f>דבד[[#This Row],[LengthofCycle]]+1</f>
        <v>39</v>
      </c>
      <c r="E670">
        <f>IF(דבד[[#This Row],[CycleNumber]]&gt;1,דבד[[#This Row],[LengthofCycle]]-C669,"")</f>
        <v>8</v>
      </c>
      <c r="F670">
        <f>IF(דבד[[#This Row],[CycleNumber]]&gt;2,דבד[[#This Row],[b_n]]-E669,"")</f>
        <v>15</v>
      </c>
      <c r="G670" t="str">
        <f>IF(דבד[[#This Row],[הפרש דילוג אחרון שנקבע]]&lt;&gt;"",D669+E669+דבד[[#This Row],[הפרש דילוג אחרון שנקבע]],"")</f>
        <v/>
      </c>
      <c r="H670" t="str">
        <f>IF(AND(דבד[[#This Row],[מחזור פעילות]]&lt;&gt;"",דבד[[#This Row],[מחזור פעילות]]&lt;4,דבד[[#This Row],[CycleNumber]]&lt;B671),IF(G671=D671,1,0),"")</f>
        <v/>
      </c>
      <c r="I670" t="str">
        <f>IF(דבד[[#This Row],[CycleNumber]]&gt;B669,IF(דבד[[#This Row],[נשמר הדילוג?]]&lt;&gt;"",דבד[[#This Row],[נשמר הדילוג?]],I669),"")</f>
        <v/>
      </c>
      <c r="J670" t="str">
        <f>IF(דבד[[#This Row],[נשמר הדילוג?]]&lt;&gt;"",1,IF(AND(J669&lt;&gt;"",דבד[[#This Row],[CycleNumber]]&gt;B669,J669&lt;&gt;4),IF(דבד[[#This Row],[f_n]]=דבד[[#This Row],[עד ועד]],1,J669+1),""))</f>
        <v/>
      </c>
      <c r="K670" t="str">
        <f>IF(AND(דבד[[#This Row],[מחזור פעילות]]=1,OR(J669="",דבד[[#This Row],[נשמר הדילוג?]]&lt;&gt;"")),1,IF(דבד[[#This Row],[מחזור פעילות]]&lt;&gt;"",K669+1,""))</f>
        <v/>
      </c>
      <c r="L670" t="str">
        <f>IF(דבד[[#This Row],[מחזור פעילות]]&lt;4,1,"")</f>
        <v/>
      </c>
      <c r="M670" t="str">
        <f>IF(AND(דבד[[#This Row],[ספירת משך וסת]]&lt;&gt;"",דבד[[#This Row],[מחזור פעילות]]&lt;4,OR(דבד[[#This Row],[CycleNumber]]&gt;B671,B671="")),דבד[[#This Row],[ספירת משך וסת]],"")</f>
        <v/>
      </c>
      <c r="N670" t="str">
        <f>IF(AND(דבד[[#This Row],[נשמר הדילוג?]]&lt;&gt;"",J669&lt;&gt;""),1,"")</f>
        <v/>
      </c>
      <c r="P670" t="str">
        <f>IF(דבד[[#This Row],[קביעת דילוג]]=1,דבד[[#This Row],[d_n]],"")</f>
        <v/>
      </c>
      <c r="Q670" t="str">
        <f>IFERROR(IF(AND(דבד[[#This Row],[CycleNumber]]&gt;3,IF(דבד[[#This Row],[d_n]]=0,"",דבד[[#This Row],[b_n]]-E669=E669-E668)),1,""),"")</f>
        <v/>
      </c>
      <c r="R670" t="str">
        <f>IF(IFERROR(LOOKUP(דבד[[#This Row],[ClientID]],קביעויות[דילוג בתוך דילוג]),FALSE)=דבד[[#This Row],[ClientID]],1,"")</f>
        <v/>
      </c>
    </row>
    <row r="671" spans="1:18" x14ac:dyDescent="0.25">
      <c r="A671" t="s">
        <v>54</v>
      </c>
      <c r="B671">
        <v>1</v>
      </c>
      <c r="C671">
        <v>32</v>
      </c>
      <c r="D671">
        <f>דבד[[#This Row],[LengthofCycle]]+1</f>
        <v>33</v>
      </c>
      <c r="E671" t="str">
        <f>IF(דבד[[#This Row],[CycleNumber]]&gt;1,דבד[[#This Row],[LengthofCycle]]-C670,"")</f>
        <v/>
      </c>
      <c r="F671" t="str">
        <f>IF(דבד[[#This Row],[CycleNumber]]&gt;2,דבד[[#This Row],[b_n]]-E670,"")</f>
        <v/>
      </c>
      <c r="G671" t="str">
        <f>IF(דבד[[#This Row],[הפרש דילוג אחרון שנקבע]]&lt;&gt;"",D670+E670+דבד[[#This Row],[הפרש דילוג אחרון שנקבע]],"")</f>
        <v/>
      </c>
      <c r="H671" t="str">
        <f>IF(AND(דבד[[#This Row],[מחזור פעילות]]&lt;&gt;"",דבד[[#This Row],[מחזור פעילות]]&lt;4,דבד[[#This Row],[CycleNumber]]&lt;B672),IF(G672=D672,1,0),"")</f>
        <v/>
      </c>
      <c r="I671" t="str">
        <f>IF(דבד[[#This Row],[CycleNumber]]&gt;B670,IF(דבד[[#This Row],[נשמר הדילוג?]]&lt;&gt;"",דבד[[#This Row],[נשמר הדילוג?]],I670),"")</f>
        <v/>
      </c>
      <c r="J671" t="str">
        <f>IF(דבד[[#This Row],[נשמר הדילוג?]]&lt;&gt;"",1,IF(AND(J670&lt;&gt;"",דבד[[#This Row],[CycleNumber]]&gt;B670,J670&lt;&gt;4),IF(דבד[[#This Row],[f_n]]=דבד[[#This Row],[עד ועד]],1,J670+1),""))</f>
        <v/>
      </c>
      <c r="K671" t="str">
        <f>IF(AND(דבד[[#This Row],[מחזור פעילות]]=1,OR(J670="",דבד[[#This Row],[נשמר הדילוג?]]&lt;&gt;"")),1,IF(דבד[[#This Row],[מחזור פעילות]]&lt;&gt;"",K670+1,""))</f>
        <v/>
      </c>
      <c r="L671" t="str">
        <f>IF(דבד[[#This Row],[מחזור פעילות]]&lt;4,1,"")</f>
        <v/>
      </c>
      <c r="M671" t="str">
        <f>IF(AND(דבד[[#This Row],[ספירת משך וסת]]&lt;&gt;"",דבד[[#This Row],[מחזור פעילות]]&lt;4,OR(דבד[[#This Row],[CycleNumber]]&gt;B672,B672="")),דבד[[#This Row],[ספירת משך וסת]],"")</f>
        <v/>
      </c>
      <c r="N671" t="str">
        <f>IF(AND(דבד[[#This Row],[נשמר הדילוג?]]&lt;&gt;"",J670&lt;&gt;""),1,"")</f>
        <v/>
      </c>
      <c r="P671" t="str">
        <f>IF(דבד[[#This Row],[קביעת דילוג]]=1,דבד[[#This Row],[d_n]],"")</f>
        <v/>
      </c>
      <c r="Q671" t="str">
        <f>IFERROR(IF(AND(דבד[[#This Row],[CycleNumber]]&gt;3,IF(דבד[[#This Row],[d_n]]=0,"",דבד[[#This Row],[b_n]]-E670=E670-E669)),1,""),"")</f>
        <v/>
      </c>
      <c r="R671" t="str">
        <f>IF(IFERROR(LOOKUP(דבד[[#This Row],[ClientID]],קביעויות[דילוג בתוך דילוג]),FALSE)=דבד[[#This Row],[ClientID]],1,"")</f>
        <v/>
      </c>
    </row>
    <row r="672" spans="1:18" x14ac:dyDescent="0.25">
      <c r="A672" t="s">
        <v>54</v>
      </c>
      <c r="B672">
        <v>2</v>
      </c>
      <c r="C672">
        <v>33</v>
      </c>
      <c r="D672">
        <f>דבד[[#This Row],[LengthofCycle]]+1</f>
        <v>34</v>
      </c>
      <c r="E672">
        <f>IF(דבד[[#This Row],[CycleNumber]]&gt;1,דבד[[#This Row],[LengthofCycle]]-C671,"")</f>
        <v>1</v>
      </c>
      <c r="F672" t="str">
        <f>IF(דבד[[#This Row],[CycleNumber]]&gt;2,דבד[[#This Row],[b_n]]-E671,"")</f>
        <v/>
      </c>
      <c r="G672" t="str">
        <f>IF(דבד[[#This Row],[הפרש דילוג אחרון שנקבע]]&lt;&gt;"",D671+E671+דבד[[#This Row],[הפרש דילוג אחרון שנקבע]],"")</f>
        <v/>
      </c>
      <c r="H672" t="str">
        <f>IF(AND(דבד[[#This Row],[מחזור פעילות]]&lt;&gt;"",דבד[[#This Row],[מחזור פעילות]]&lt;4,דבד[[#This Row],[CycleNumber]]&lt;B673),IF(G673=D673,1,0),"")</f>
        <v/>
      </c>
      <c r="I672" t="str">
        <f>IF(דבד[[#This Row],[CycleNumber]]&gt;B671,IF(דבד[[#This Row],[נשמר הדילוג?]]&lt;&gt;"",דבד[[#This Row],[נשמר הדילוג?]],I671),"")</f>
        <v/>
      </c>
      <c r="J672" t="str">
        <f>IF(דבד[[#This Row],[נשמר הדילוג?]]&lt;&gt;"",1,IF(AND(J671&lt;&gt;"",דבד[[#This Row],[CycleNumber]]&gt;B671,J671&lt;&gt;4),IF(דבד[[#This Row],[f_n]]=דבד[[#This Row],[עד ועד]],1,J671+1),""))</f>
        <v/>
      </c>
      <c r="K672" t="str">
        <f>IF(AND(דבד[[#This Row],[מחזור פעילות]]=1,OR(J671="",דבד[[#This Row],[נשמר הדילוג?]]&lt;&gt;"")),1,IF(דבד[[#This Row],[מחזור פעילות]]&lt;&gt;"",K671+1,""))</f>
        <v/>
      </c>
      <c r="L672" t="str">
        <f>IF(דבד[[#This Row],[מחזור פעילות]]&lt;4,1,"")</f>
        <v/>
      </c>
      <c r="M672" t="str">
        <f>IF(AND(דבד[[#This Row],[ספירת משך וסת]]&lt;&gt;"",דבד[[#This Row],[מחזור פעילות]]&lt;4,OR(דבד[[#This Row],[CycleNumber]]&gt;B673,B673="")),דבד[[#This Row],[ספירת משך וסת]],"")</f>
        <v/>
      </c>
      <c r="N672" t="str">
        <f>IF(AND(דבד[[#This Row],[נשמר הדילוג?]]&lt;&gt;"",J671&lt;&gt;""),1,"")</f>
        <v/>
      </c>
      <c r="P672" t="str">
        <f>IF(דבד[[#This Row],[קביעת דילוג]]=1,דבד[[#This Row],[d_n]],"")</f>
        <v/>
      </c>
      <c r="Q672" t="str">
        <f>IFERROR(IF(AND(דבד[[#This Row],[CycleNumber]]&gt;3,IF(דבד[[#This Row],[d_n]]=0,"",דבד[[#This Row],[b_n]]-E671=E671-E670)),1,""),"")</f>
        <v/>
      </c>
      <c r="R672" t="str">
        <f>IF(IFERROR(LOOKUP(דבד[[#This Row],[ClientID]],קביעויות[דילוג בתוך דילוג]),FALSE)=דבד[[#This Row],[ClientID]],1,"")</f>
        <v/>
      </c>
    </row>
    <row r="673" spans="1:18" x14ac:dyDescent="0.25">
      <c r="A673" t="s">
        <v>54</v>
      </c>
      <c r="B673">
        <v>3</v>
      </c>
      <c r="C673">
        <v>32</v>
      </c>
      <c r="D673">
        <f>דבד[[#This Row],[LengthofCycle]]+1</f>
        <v>33</v>
      </c>
      <c r="E673">
        <f>IF(דבד[[#This Row],[CycleNumber]]&gt;1,דבד[[#This Row],[LengthofCycle]]-C672,"")</f>
        <v>-1</v>
      </c>
      <c r="F673">
        <f>IF(דבד[[#This Row],[CycleNumber]]&gt;2,דבד[[#This Row],[b_n]]-E672,"")</f>
        <v>-2</v>
      </c>
      <c r="G673" t="str">
        <f>IF(דבד[[#This Row],[הפרש דילוג אחרון שנקבע]]&lt;&gt;"",D672+E672+דבד[[#This Row],[הפרש דילוג אחרון שנקבע]],"")</f>
        <v/>
      </c>
      <c r="H673" t="str">
        <f>IF(AND(דבד[[#This Row],[מחזור פעילות]]&lt;&gt;"",דבד[[#This Row],[מחזור פעילות]]&lt;4,דבד[[#This Row],[CycleNumber]]&lt;B674),IF(G674=D674,1,0),"")</f>
        <v/>
      </c>
      <c r="I673" t="str">
        <f>IF(דבד[[#This Row],[CycleNumber]]&gt;B672,IF(דבד[[#This Row],[נשמר הדילוג?]]&lt;&gt;"",דבד[[#This Row],[נשמר הדילוג?]],I672),"")</f>
        <v/>
      </c>
      <c r="J673" t="str">
        <f>IF(דבד[[#This Row],[נשמר הדילוג?]]&lt;&gt;"",1,IF(AND(J672&lt;&gt;"",דבד[[#This Row],[CycleNumber]]&gt;B672,J672&lt;&gt;4),IF(דבד[[#This Row],[f_n]]=דבד[[#This Row],[עד ועד]],1,J672+1),""))</f>
        <v/>
      </c>
      <c r="K673" t="str">
        <f>IF(AND(דבד[[#This Row],[מחזור פעילות]]=1,OR(J672="",דבד[[#This Row],[נשמר הדילוג?]]&lt;&gt;"")),1,IF(דבד[[#This Row],[מחזור פעילות]]&lt;&gt;"",K672+1,""))</f>
        <v/>
      </c>
      <c r="L673" t="str">
        <f>IF(דבד[[#This Row],[מחזור פעילות]]&lt;4,1,"")</f>
        <v/>
      </c>
      <c r="M673" t="str">
        <f>IF(AND(דבד[[#This Row],[ספירת משך וסת]]&lt;&gt;"",דבד[[#This Row],[מחזור פעילות]]&lt;4,OR(דבד[[#This Row],[CycleNumber]]&gt;B674,B674="")),דבד[[#This Row],[ספירת משך וסת]],"")</f>
        <v/>
      </c>
      <c r="N673" t="str">
        <f>IF(AND(דבד[[#This Row],[נשמר הדילוג?]]&lt;&gt;"",J672&lt;&gt;""),1,"")</f>
        <v/>
      </c>
      <c r="P673" t="str">
        <f>IF(דבד[[#This Row],[קביעת דילוג]]=1,דבד[[#This Row],[d_n]],"")</f>
        <v/>
      </c>
      <c r="Q673" t="str">
        <f>IFERROR(IF(AND(דבד[[#This Row],[CycleNumber]]&gt;3,IF(דבד[[#This Row],[d_n]]=0,"",דבד[[#This Row],[b_n]]-E672=E672-E671)),1,""),"")</f>
        <v/>
      </c>
      <c r="R673" t="str">
        <f>IF(IFERROR(LOOKUP(דבד[[#This Row],[ClientID]],קביעויות[דילוג בתוך דילוג]),FALSE)=דבד[[#This Row],[ClientID]],1,"")</f>
        <v/>
      </c>
    </row>
    <row r="674" spans="1:18" x14ac:dyDescent="0.25">
      <c r="A674" t="s">
        <v>54</v>
      </c>
      <c r="B674">
        <v>4</v>
      </c>
      <c r="C674">
        <v>30</v>
      </c>
      <c r="D674">
        <f>דבד[[#This Row],[LengthofCycle]]+1</f>
        <v>31</v>
      </c>
      <c r="E674">
        <f>IF(דבד[[#This Row],[CycleNumber]]&gt;1,דבד[[#This Row],[LengthofCycle]]-C673,"")</f>
        <v>-2</v>
      </c>
      <c r="F674">
        <f>IF(דבד[[#This Row],[CycleNumber]]&gt;2,דבד[[#This Row],[b_n]]-E673,"")</f>
        <v>-1</v>
      </c>
      <c r="G674" t="str">
        <f>IF(דבד[[#This Row],[הפרש דילוג אחרון שנקבע]]&lt;&gt;"",D673+E673+דבד[[#This Row],[הפרש דילוג אחרון שנקבע]],"")</f>
        <v/>
      </c>
      <c r="H674" t="str">
        <f>IF(AND(דבד[[#This Row],[מחזור פעילות]]&lt;&gt;"",דבד[[#This Row],[מחזור פעילות]]&lt;4,דבד[[#This Row],[CycleNumber]]&lt;B675),IF(G675=D675,1,0),"")</f>
        <v/>
      </c>
      <c r="I674" t="str">
        <f>IF(דבד[[#This Row],[CycleNumber]]&gt;B673,IF(דבד[[#This Row],[נשמר הדילוג?]]&lt;&gt;"",דבד[[#This Row],[נשמר הדילוג?]],I673),"")</f>
        <v/>
      </c>
      <c r="J674" t="str">
        <f>IF(דבד[[#This Row],[נשמר הדילוג?]]&lt;&gt;"",1,IF(AND(J673&lt;&gt;"",דבד[[#This Row],[CycleNumber]]&gt;B673,J673&lt;&gt;4),IF(דבד[[#This Row],[f_n]]=דבד[[#This Row],[עד ועד]],1,J673+1),""))</f>
        <v/>
      </c>
      <c r="K674" t="str">
        <f>IF(AND(דבד[[#This Row],[מחזור פעילות]]=1,OR(J673="",דבד[[#This Row],[נשמר הדילוג?]]&lt;&gt;"")),1,IF(דבד[[#This Row],[מחזור פעילות]]&lt;&gt;"",K673+1,""))</f>
        <v/>
      </c>
      <c r="L674" t="str">
        <f>IF(דבד[[#This Row],[מחזור פעילות]]&lt;4,1,"")</f>
        <v/>
      </c>
      <c r="M674" t="str">
        <f>IF(AND(דבד[[#This Row],[ספירת משך וסת]]&lt;&gt;"",דבד[[#This Row],[מחזור פעילות]]&lt;4,OR(דבד[[#This Row],[CycleNumber]]&gt;B675,B675="")),דבד[[#This Row],[ספירת משך וסת]],"")</f>
        <v/>
      </c>
      <c r="N674" t="str">
        <f>IF(AND(דבד[[#This Row],[נשמר הדילוג?]]&lt;&gt;"",J673&lt;&gt;""),1,"")</f>
        <v/>
      </c>
      <c r="P674" t="str">
        <f>IF(דבד[[#This Row],[קביעת דילוג]]=1,דבד[[#This Row],[d_n]],"")</f>
        <v/>
      </c>
      <c r="Q674" t="str">
        <f>IFERROR(IF(AND(דבד[[#This Row],[CycleNumber]]&gt;3,IF(דבד[[#This Row],[d_n]]=0,"",דבד[[#This Row],[b_n]]-E673=E673-E672)),1,""),"")</f>
        <v/>
      </c>
      <c r="R674" t="str">
        <f>IF(IFERROR(LOOKUP(דבד[[#This Row],[ClientID]],קביעויות[דילוג בתוך דילוג]),FALSE)=דבד[[#This Row],[ClientID]],1,"")</f>
        <v/>
      </c>
    </row>
    <row r="675" spans="1:18" x14ac:dyDescent="0.25">
      <c r="A675" t="s">
        <v>54</v>
      </c>
      <c r="B675">
        <v>5</v>
      </c>
      <c r="C675">
        <v>26</v>
      </c>
      <c r="D675">
        <f>דבד[[#This Row],[LengthofCycle]]+1</f>
        <v>27</v>
      </c>
      <c r="E675">
        <f>IF(דבד[[#This Row],[CycleNumber]]&gt;1,דבד[[#This Row],[LengthofCycle]]-C674,"")</f>
        <v>-4</v>
      </c>
      <c r="F675">
        <f>IF(דבד[[#This Row],[CycleNumber]]&gt;2,דבד[[#This Row],[b_n]]-E674,"")</f>
        <v>-2</v>
      </c>
      <c r="G675" t="str">
        <f>IF(דבד[[#This Row],[הפרש דילוג אחרון שנקבע]]&lt;&gt;"",D674+E674+דבד[[#This Row],[הפרש דילוג אחרון שנקבע]],"")</f>
        <v/>
      </c>
      <c r="H675" t="str">
        <f>IF(AND(דבד[[#This Row],[מחזור פעילות]]&lt;&gt;"",דבד[[#This Row],[מחזור פעילות]]&lt;4,דבד[[#This Row],[CycleNumber]]&lt;B676),IF(G676=D676,1,0),"")</f>
        <v/>
      </c>
      <c r="I675" t="str">
        <f>IF(דבד[[#This Row],[CycleNumber]]&gt;B674,IF(דבד[[#This Row],[נשמר הדילוג?]]&lt;&gt;"",דבד[[#This Row],[נשמר הדילוג?]],I674),"")</f>
        <v/>
      </c>
      <c r="J675" t="str">
        <f>IF(דבד[[#This Row],[נשמר הדילוג?]]&lt;&gt;"",1,IF(AND(J674&lt;&gt;"",דבד[[#This Row],[CycleNumber]]&gt;B674,J674&lt;&gt;4),IF(דבד[[#This Row],[f_n]]=דבד[[#This Row],[עד ועד]],1,J674+1),""))</f>
        <v/>
      </c>
      <c r="K675" t="str">
        <f>IF(AND(דבד[[#This Row],[מחזור פעילות]]=1,OR(J674="",דבד[[#This Row],[נשמר הדילוג?]]&lt;&gt;"")),1,IF(דבד[[#This Row],[מחזור פעילות]]&lt;&gt;"",K674+1,""))</f>
        <v/>
      </c>
      <c r="L675" t="str">
        <f>IF(דבד[[#This Row],[מחזור פעילות]]&lt;4,1,"")</f>
        <v/>
      </c>
      <c r="M675" t="str">
        <f>IF(AND(דבד[[#This Row],[ספירת משך וסת]]&lt;&gt;"",דבד[[#This Row],[מחזור פעילות]]&lt;4,OR(דבד[[#This Row],[CycleNumber]]&gt;B676,B676="")),דבד[[#This Row],[ספירת משך וסת]],"")</f>
        <v/>
      </c>
      <c r="N675" t="str">
        <f>IF(AND(דבד[[#This Row],[נשמר הדילוג?]]&lt;&gt;"",J674&lt;&gt;""),1,"")</f>
        <v/>
      </c>
      <c r="P675" t="str">
        <f>IF(דבד[[#This Row],[קביעת דילוג]]=1,דבד[[#This Row],[d_n]],"")</f>
        <v/>
      </c>
      <c r="Q675" t="str">
        <f>IFERROR(IF(AND(דבד[[#This Row],[CycleNumber]]&gt;3,IF(דבד[[#This Row],[d_n]]=0,"",דבד[[#This Row],[b_n]]-E674=E674-E673)),1,""),"")</f>
        <v/>
      </c>
      <c r="R675" t="str">
        <f>IF(IFERROR(LOOKUP(דבד[[#This Row],[ClientID]],קביעויות[דילוג בתוך דילוג]),FALSE)=דבד[[#This Row],[ClientID]],1,"")</f>
        <v/>
      </c>
    </row>
    <row r="676" spans="1:18" x14ac:dyDescent="0.25">
      <c r="A676" t="s">
        <v>54</v>
      </c>
      <c r="B676">
        <v>6</v>
      </c>
      <c r="C676">
        <v>30</v>
      </c>
      <c r="D676">
        <f>דבד[[#This Row],[LengthofCycle]]+1</f>
        <v>31</v>
      </c>
      <c r="E676">
        <f>IF(דבד[[#This Row],[CycleNumber]]&gt;1,דבד[[#This Row],[LengthofCycle]]-C675,"")</f>
        <v>4</v>
      </c>
      <c r="F676">
        <f>IF(דבד[[#This Row],[CycleNumber]]&gt;2,דבד[[#This Row],[b_n]]-E675,"")</f>
        <v>8</v>
      </c>
      <c r="G676" t="str">
        <f>IF(דבד[[#This Row],[הפרש דילוג אחרון שנקבע]]&lt;&gt;"",D675+E675+דבד[[#This Row],[הפרש דילוג אחרון שנקבע]],"")</f>
        <v/>
      </c>
      <c r="H676" t="str">
        <f>IF(AND(דבד[[#This Row],[מחזור פעילות]]&lt;&gt;"",דבד[[#This Row],[מחזור פעילות]]&lt;4,דבד[[#This Row],[CycleNumber]]&lt;B677),IF(G677=D677,1,0),"")</f>
        <v/>
      </c>
      <c r="I676" t="str">
        <f>IF(דבד[[#This Row],[CycleNumber]]&gt;B675,IF(דבד[[#This Row],[נשמר הדילוג?]]&lt;&gt;"",דבד[[#This Row],[נשמר הדילוג?]],I675),"")</f>
        <v/>
      </c>
      <c r="J676" t="str">
        <f>IF(דבד[[#This Row],[נשמר הדילוג?]]&lt;&gt;"",1,IF(AND(J675&lt;&gt;"",דבד[[#This Row],[CycleNumber]]&gt;B675,J675&lt;&gt;4),IF(דבד[[#This Row],[f_n]]=דבד[[#This Row],[עד ועד]],1,J675+1),""))</f>
        <v/>
      </c>
      <c r="K676" t="str">
        <f>IF(AND(דבד[[#This Row],[מחזור פעילות]]=1,OR(J675="",דבד[[#This Row],[נשמר הדילוג?]]&lt;&gt;"")),1,IF(דבד[[#This Row],[מחזור פעילות]]&lt;&gt;"",K675+1,""))</f>
        <v/>
      </c>
      <c r="L676" t="str">
        <f>IF(דבד[[#This Row],[מחזור פעילות]]&lt;4,1,"")</f>
        <v/>
      </c>
      <c r="M676" t="str">
        <f>IF(AND(דבד[[#This Row],[ספירת משך וסת]]&lt;&gt;"",דבד[[#This Row],[מחזור פעילות]]&lt;4,OR(דבד[[#This Row],[CycleNumber]]&gt;B677,B677="")),דבד[[#This Row],[ספירת משך וסת]],"")</f>
        <v/>
      </c>
      <c r="N676" t="str">
        <f>IF(AND(דבד[[#This Row],[נשמר הדילוג?]]&lt;&gt;"",J675&lt;&gt;""),1,"")</f>
        <v/>
      </c>
      <c r="P676" t="str">
        <f>IF(דבד[[#This Row],[קביעת דילוג]]=1,דבד[[#This Row],[d_n]],"")</f>
        <v/>
      </c>
      <c r="Q676" t="str">
        <f>IFERROR(IF(AND(דבד[[#This Row],[CycleNumber]]&gt;3,IF(דבד[[#This Row],[d_n]]=0,"",דבד[[#This Row],[b_n]]-E675=E675-E674)),1,""),"")</f>
        <v/>
      </c>
      <c r="R676" t="str">
        <f>IF(IFERROR(LOOKUP(דבד[[#This Row],[ClientID]],קביעויות[דילוג בתוך דילוג]),FALSE)=דבד[[#This Row],[ClientID]],1,"")</f>
        <v/>
      </c>
    </row>
    <row r="677" spans="1:18" x14ac:dyDescent="0.25">
      <c r="A677" t="s">
        <v>54</v>
      </c>
      <c r="B677">
        <v>7</v>
      </c>
      <c r="C677">
        <v>29</v>
      </c>
      <c r="D677">
        <f>דבד[[#This Row],[LengthofCycle]]+1</f>
        <v>30</v>
      </c>
      <c r="E677">
        <f>IF(דבד[[#This Row],[CycleNumber]]&gt;1,דבד[[#This Row],[LengthofCycle]]-C676,"")</f>
        <v>-1</v>
      </c>
      <c r="F677">
        <f>IF(דבד[[#This Row],[CycleNumber]]&gt;2,דבד[[#This Row],[b_n]]-E676,"")</f>
        <v>-5</v>
      </c>
      <c r="G677" t="str">
        <f>IF(דבד[[#This Row],[הפרש דילוג אחרון שנקבע]]&lt;&gt;"",D676+E676+דבד[[#This Row],[הפרש דילוג אחרון שנקבע]],"")</f>
        <v/>
      </c>
      <c r="H677" t="str">
        <f>IF(AND(דבד[[#This Row],[מחזור פעילות]]&lt;&gt;"",דבד[[#This Row],[מחזור פעילות]]&lt;4,דבד[[#This Row],[CycleNumber]]&lt;B678),IF(G678=D678,1,0),"")</f>
        <v/>
      </c>
      <c r="I677" t="str">
        <f>IF(דבד[[#This Row],[CycleNumber]]&gt;B676,IF(דבד[[#This Row],[נשמר הדילוג?]]&lt;&gt;"",דבד[[#This Row],[נשמר הדילוג?]],I676),"")</f>
        <v/>
      </c>
      <c r="J677" t="str">
        <f>IF(דבד[[#This Row],[נשמר הדילוג?]]&lt;&gt;"",1,IF(AND(J676&lt;&gt;"",דבד[[#This Row],[CycleNumber]]&gt;B676,J676&lt;&gt;4),IF(דבד[[#This Row],[f_n]]=דבד[[#This Row],[עד ועד]],1,J676+1),""))</f>
        <v/>
      </c>
      <c r="K677" t="str">
        <f>IF(AND(דבד[[#This Row],[מחזור פעילות]]=1,OR(J676="",דבד[[#This Row],[נשמר הדילוג?]]&lt;&gt;"")),1,IF(דבד[[#This Row],[מחזור פעילות]]&lt;&gt;"",K676+1,""))</f>
        <v/>
      </c>
      <c r="L677" t="str">
        <f>IF(דבד[[#This Row],[מחזור פעילות]]&lt;4,1,"")</f>
        <v/>
      </c>
      <c r="M677" t="str">
        <f>IF(AND(דבד[[#This Row],[ספירת משך וסת]]&lt;&gt;"",דבד[[#This Row],[מחזור פעילות]]&lt;4,OR(דבד[[#This Row],[CycleNumber]]&gt;B678,B678="")),דבד[[#This Row],[ספירת משך וסת]],"")</f>
        <v/>
      </c>
      <c r="N677" t="str">
        <f>IF(AND(דבד[[#This Row],[נשמר הדילוג?]]&lt;&gt;"",J676&lt;&gt;""),1,"")</f>
        <v/>
      </c>
      <c r="P677" t="str">
        <f>IF(דבד[[#This Row],[קביעת דילוג]]=1,דבד[[#This Row],[d_n]],"")</f>
        <v/>
      </c>
      <c r="Q677" t="str">
        <f>IFERROR(IF(AND(דבד[[#This Row],[CycleNumber]]&gt;3,IF(דבד[[#This Row],[d_n]]=0,"",דבד[[#This Row],[b_n]]-E676=E676-E675)),1,""),"")</f>
        <v/>
      </c>
      <c r="R677" t="str">
        <f>IF(IFERROR(LOOKUP(דבד[[#This Row],[ClientID]],קביעויות[דילוג בתוך דילוג]),FALSE)=דבד[[#This Row],[ClientID]],1,"")</f>
        <v/>
      </c>
    </row>
    <row r="678" spans="1:18" x14ac:dyDescent="0.25">
      <c r="A678" t="s">
        <v>54</v>
      </c>
      <c r="B678">
        <v>8</v>
      </c>
      <c r="C678">
        <v>32</v>
      </c>
      <c r="D678">
        <f>דבד[[#This Row],[LengthofCycle]]+1</f>
        <v>33</v>
      </c>
      <c r="E678">
        <f>IF(דבד[[#This Row],[CycleNumber]]&gt;1,דבד[[#This Row],[LengthofCycle]]-C677,"")</f>
        <v>3</v>
      </c>
      <c r="F678">
        <f>IF(דבד[[#This Row],[CycleNumber]]&gt;2,דבד[[#This Row],[b_n]]-E677,"")</f>
        <v>4</v>
      </c>
      <c r="G678" t="str">
        <f>IF(דבד[[#This Row],[הפרש דילוג אחרון שנקבע]]&lt;&gt;"",D677+E677+דבד[[#This Row],[הפרש דילוג אחרון שנקבע]],"")</f>
        <v/>
      </c>
      <c r="H678" t="str">
        <f>IF(AND(דבד[[#This Row],[מחזור פעילות]]&lt;&gt;"",דבד[[#This Row],[מחזור פעילות]]&lt;4,דבד[[#This Row],[CycleNumber]]&lt;B679),IF(G679=D679,1,0),"")</f>
        <v/>
      </c>
      <c r="I678" t="str">
        <f>IF(דבד[[#This Row],[CycleNumber]]&gt;B677,IF(דבד[[#This Row],[נשמר הדילוג?]]&lt;&gt;"",דבד[[#This Row],[נשמר הדילוג?]],I677),"")</f>
        <v/>
      </c>
      <c r="J678" t="str">
        <f>IF(דבד[[#This Row],[נשמר הדילוג?]]&lt;&gt;"",1,IF(AND(J677&lt;&gt;"",דבד[[#This Row],[CycleNumber]]&gt;B677,J677&lt;&gt;4),IF(דבד[[#This Row],[f_n]]=דבד[[#This Row],[עד ועד]],1,J677+1),""))</f>
        <v/>
      </c>
      <c r="K678" t="str">
        <f>IF(AND(דבד[[#This Row],[מחזור פעילות]]=1,OR(J677="",דבד[[#This Row],[נשמר הדילוג?]]&lt;&gt;"")),1,IF(דבד[[#This Row],[מחזור פעילות]]&lt;&gt;"",K677+1,""))</f>
        <v/>
      </c>
      <c r="L678" t="str">
        <f>IF(דבד[[#This Row],[מחזור פעילות]]&lt;4,1,"")</f>
        <v/>
      </c>
      <c r="M678" t="str">
        <f>IF(AND(דבד[[#This Row],[ספירת משך וסת]]&lt;&gt;"",דבד[[#This Row],[מחזור פעילות]]&lt;4,OR(דבד[[#This Row],[CycleNumber]]&gt;B679,B679="")),דבד[[#This Row],[ספירת משך וסת]],"")</f>
        <v/>
      </c>
      <c r="N678" t="str">
        <f>IF(AND(דבד[[#This Row],[נשמר הדילוג?]]&lt;&gt;"",J677&lt;&gt;""),1,"")</f>
        <v/>
      </c>
      <c r="P678" t="str">
        <f>IF(דבד[[#This Row],[קביעת דילוג]]=1,דבד[[#This Row],[d_n]],"")</f>
        <v/>
      </c>
      <c r="Q678" t="str">
        <f>IFERROR(IF(AND(דבד[[#This Row],[CycleNumber]]&gt;3,IF(דבד[[#This Row],[d_n]]=0,"",דבד[[#This Row],[b_n]]-E677=E677-E676)),1,""),"")</f>
        <v/>
      </c>
      <c r="R678" t="str">
        <f>IF(IFERROR(LOOKUP(דבד[[#This Row],[ClientID]],קביעויות[דילוג בתוך דילוג]),FALSE)=דבד[[#This Row],[ClientID]],1,"")</f>
        <v/>
      </c>
    </row>
    <row r="679" spans="1:18" x14ac:dyDescent="0.25">
      <c r="A679" t="s">
        <v>54</v>
      </c>
      <c r="B679">
        <v>9</v>
      </c>
      <c r="C679">
        <v>31</v>
      </c>
      <c r="D679">
        <f>דבד[[#This Row],[LengthofCycle]]+1</f>
        <v>32</v>
      </c>
      <c r="E679">
        <f>IF(דבד[[#This Row],[CycleNumber]]&gt;1,דבד[[#This Row],[LengthofCycle]]-C678,"")</f>
        <v>-1</v>
      </c>
      <c r="F679">
        <f>IF(דבד[[#This Row],[CycleNumber]]&gt;2,דבד[[#This Row],[b_n]]-E678,"")</f>
        <v>-4</v>
      </c>
      <c r="G679" t="str">
        <f>IF(דבד[[#This Row],[הפרש דילוג אחרון שנקבע]]&lt;&gt;"",D678+E678+דבד[[#This Row],[הפרש דילוג אחרון שנקבע]],"")</f>
        <v/>
      </c>
      <c r="H679" t="str">
        <f>IF(AND(דבד[[#This Row],[מחזור פעילות]]&lt;&gt;"",דבד[[#This Row],[מחזור פעילות]]&lt;4,דבד[[#This Row],[CycleNumber]]&lt;B680),IF(G680=D680,1,0),"")</f>
        <v/>
      </c>
      <c r="I679" t="str">
        <f>IF(דבד[[#This Row],[CycleNumber]]&gt;B678,IF(דבד[[#This Row],[נשמר הדילוג?]]&lt;&gt;"",דבד[[#This Row],[נשמר הדילוג?]],I678),"")</f>
        <v/>
      </c>
      <c r="J679" t="str">
        <f>IF(דבד[[#This Row],[נשמר הדילוג?]]&lt;&gt;"",1,IF(AND(J678&lt;&gt;"",דבד[[#This Row],[CycleNumber]]&gt;B678,J678&lt;&gt;4),IF(דבד[[#This Row],[f_n]]=דבד[[#This Row],[עד ועד]],1,J678+1),""))</f>
        <v/>
      </c>
      <c r="K679" t="str">
        <f>IF(AND(דבד[[#This Row],[מחזור פעילות]]=1,OR(J678="",דבד[[#This Row],[נשמר הדילוג?]]&lt;&gt;"")),1,IF(דבד[[#This Row],[מחזור פעילות]]&lt;&gt;"",K678+1,""))</f>
        <v/>
      </c>
      <c r="L679" t="str">
        <f>IF(דבד[[#This Row],[מחזור פעילות]]&lt;4,1,"")</f>
        <v/>
      </c>
      <c r="M679" t="str">
        <f>IF(AND(דבד[[#This Row],[ספירת משך וסת]]&lt;&gt;"",דבד[[#This Row],[מחזור פעילות]]&lt;4,OR(דבד[[#This Row],[CycleNumber]]&gt;B680,B680="")),דבד[[#This Row],[ספירת משך וסת]],"")</f>
        <v/>
      </c>
      <c r="N679" t="str">
        <f>IF(AND(דבד[[#This Row],[נשמר הדילוג?]]&lt;&gt;"",J678&lt;&gt;""),1,"")</f>
        <v/>
      </c>
      <c r="P679" t="str">
        <f>IF(דבד[[#This Row],[קביעת דילוג]]=1,דבד[[#This Row],[d_n]],"")</f>
        <v/>
      </c>
      <c r="Q679" t="str">
        <f>IFERROR(IF(AND(דבד[[#This Row],[CycleNumber]]&gt;3,IF(דבד[[#This Row],[d_n]]=0,"",דבד[[#This Row],[b_n]]-E678=E678-E677)),1,""),"")</f>
        <v/>
      </c>
      <c r="R679" t="str">
        <f>IF(IFERROR(LOOKUP(דבד[[#This Row],[ClientID]],קביעויות[דילוג בתוך דילוג]),FALSE)=דבד[[#This Row],[ClientID]],1,"")</f>
        <v/>
      </c>
    </row>
    <row r="680" spans="1:18" x14ac:dyDescent="0.25">
      <c r="A680" t="s">
        <v>54</v>
      </c>
      <c r="B680">
        <v>10</v>
      </c>
      <c r="C680">
        <v>34</v>
      </c>
      <c r="D680">
        <f>דבד[[#This Row],[LengthofCycle]]+1</f>
        <v>35</v>
      </c>
      <c r="E680">
        <f>IF(דבד[[#This Row],[CycleNumber]]&gt;1,דבד[[#This Row],[LengthofCycle]]-C679,"")</f>
        <v>3</v>
      </c>
      <c r="F680">
        <f>IF(דבד[[#This Row],[CycleNumber]]&gt;2,דבד[[#This Row],[b_n]]-E679,"")</f>
        <v>4</v>
      </c>
      <c r="G680" t="str">
        <f>IF(דבד[[#This Row],[הפרש דילוג אחרון שנקבע]]&lt;&gt;"",D679+E679+דבד[[#This Row],[הפרש דילוג אחרון שנקבע]],"")</f>
        <v/>
      </c>
      <c r="H680" t="str">
        <f>IF(AND(דבד[[#This Row],[מחזור פעילות]]&lt;&gt;"",דבד[[#This Row],[מחזור פעילות]]&lt;4,דבד[[#This Row],[CycleNumber]]&lt;B681),IF(G681=D681,1,0),"")</f>
        <v/>
      </c>
      <c r="I680" t="str">
        <f>IF(דבד[[#This Row],[CycleNumber]]&gt;B679,IF(דבד[[#This Row],[נשמר הדילוג?]]&lt;&gt;"",דבד[[#This Row],[נשמר הדילוג?]],I679),"")</f>
        <v/>
      </c>
      <c r="J680" t="str">
        <f>IF(דבד[[#This Row],[נשמר הדילוג?]]&lt;&gt;"",1,IF(AND(J679&lt;&gt;"",דבד[[#This Row],[CycleNumber]]&gt;B679,J679&lt;&gt;4),IF(דבד[[#This Row],[f_n]]=דבד[[#This Row],[עד ועד]],1,J679+1),""))</f>
        <v/>
      </c>
      <c r="K680" t="str">
        <f>IF(AND(דבד[[#This Row],[מחזור פעילות]]=1,OR(J679="",דבד[[#This Row],[נשמר הדילוג?]]&lt;&gt;"")),1,IF(דבד[[#This Row],[מחזור פעילות]]&lt;&gt;"",K679+1,""))</f>
        <v/>
      </c>
      <c r="L680" t="str">
        <f>IF(דבד[[#This Row],[מחזור פעילות]]&lt;4,1,"")</f>
        <v/>
      </c>
      <c r="M680" t="str">
        <f>IF(AND(דבד[[#This Row],[ספירת משך וסת]]&lt;&gt;"",דבד[[#This Row],[מחזור פעילות]]&lt;4,OR(דבד[[#This Row],[CycleNumber]]&gt;B681,B681="")),דבד[[#This Row],[ספירת משך וסת]],"")</f>
        <v/>
      </c>
      <c r="N680" t="str">
        <f>IF(AND(דבד[[#This Row],[נשמר הדילוג?]]&lt;&gt;"",J679&lt;&gt;""),1,"")</f>
        <v/>
      </c>
      <c r="P680" t="str">
        <f>IF(דבד[[#This Row],[קביעת דילוג]]=1,דבד[[#This Row],[d_n]],"")</f>
        <v/>
      </c>
      <c r="Q680" t="str">
        <f>IFERROR(IF(AND(דבד[[#This Row],[CycleNumber]]&gt;3,IF(דבד[[#This Row],[d_n]]=0,"",דבד[[#This Row],[b_n]]-E679=E679-E678)),1,""),"")</f>
        <v/>
      </c>
      <c r="R680" t="str">
        <f>IF(IFERROR(LOOKUP(דבד[[#This Row],[ClientID]],קביעויות[דילוג בתוך דילוג]),FALSE)=דבד[[#This Row],[ClientID]],1,"")</f>
        <v/>
      </c>
    </row>
    <row r="681" spans="1:18" x14ac:dyDescent="0.25">
      <c r="A681" t="s">
        <v>54</v>
      </c>
      <c r="B681">
        <v>11</v>
      </c>
      <c r="C681">
        <v>29</v>
      </c>
      <c r="D681">
        <f>דבד[[#This Row],[LengthofCycle]]+1</f>
        <v>30</v>
      </c>
      <c r="E681">
        <f>IF(דבד[[#This Row],[CycleNumber]]&gt;1,דבד[[#This Row],[LengthofCycle]]-C680,"")</f>
        <v>-5</v>
      </c>
      <c r="F681">
        <f>IF(דבד[[#This Row],[CycleNumber]]&gt;2,דבד[[#This Row],[b_n]]-E680,"")</f>
        <v>-8</v>
      </c>
      <c r="G681" t="str">
        <f>IF(דבד[[#This Row],[הפרש דילוג אחרון שנקבע]]&lt;&gt;"",D680+E680+דבד[[#This Row],[הפרש דילוג אחרון שנקבע]],"")</f>
        <v/>
      </c>
      <c r="H681" t="str">
        <f>IF(AND(דבד[[#This Row],[מחזור פעילות]]&lt;&gt;"",דבד[[#This Row],[מחזור פעילות]]&lt;4,דבד[[#This Row],[CycleNumber]]&lt;B682),IF(G682=D682,1,0),"")</f>
        <v/>
      </c>
      <c r="I681" t="str">
        <f>IF(דבד[[#This Row],[CycleNumber]]&gt;B680,IF(דבד[[#This Row],[נשמר הדילוג?]]&lt;&gt;"",דבד[[#This Row],[נשמר הדילוג?]],I680),"")</f>
        <v/>
      </c>
      <c r="J681" t="str">
        <f>IF(דבד[[#This Row],[נשמר הדילוג?]]&lt;&gt;"",1,IF(AND(J680&lt;&gt;"",דבד[[#This Row],[CycleNumber]]&gt;B680,J680&lt;&gt;4),IF(דבד[[#This Row],[f_n]]=דבד[[#This Row],[עד ועד]],1,J680+1),""))</f>
        <v/>
      </c>
      <c r="K681" t="str">
        <f>IF(AND(דבד[[#This Row],[מחזור פעילות]]=1,OR(J680="",דבד[[#This Row],[נשמר הדילוג?]]&lt;&gt;"")),1,IF(דבד[[#This Row],[מחזור פעילות]]&lt;&gt;"",K680+1,""))</f>
        <v/>
      </c>
      <c r="L681" t="str">
        <f>IF(דבד[[#This Row],[מחזור פעילות]]&lt;4,1,"")</f>
        <v/>
      </c>
      <c r="M681" t="str">
        <f>IF(AND(דבד[[#This Row],[ספירת משך וסת]]&lt;&gt;"",דבד[[#This Row],[מחזור פעילות]]&lt;4,OR(דבד[[#This Row],[CycleNumber]]&gt;B682,B682="")),דבד[[#This Row],[ספירת משך וסת]],"")</f>
        <v/>
      </c>
      <c r="N681" t="str">
        <f>IF(AND(דבד[[#This Row],[נשמר הדילוג?]]&lt;&gt;"",J680&lt;&gt;""),1,"")</f>
        <v/>
      </c>
      <c r="P681" t="str">
        <f>IF(דבד[[#This Row],[קביעת דילוג]]=1,דבד[[#This Row],[d_n]],"")</f>
        <v/>
      </c>
      <c r="Q681" t="str">
        <f>IFERROR(IF(AND(דבד[[#This Row],[CycleNumber]]&gt;3,IF(דבד[[#This Row],[d_n]]=0,"",דבד[[#This Row],[b_n]]-E680=E680-E679)),1,""),"")</f>
        <v/>
      </c>
      <c r="R681" t="str">
        <f>IF(IFERROR(LOOKUP(דבד[[#This Row],[ClientID]],קביעויות[דילוג בתוך דילוג]),FALSE)=דבד[[#This Row],[ClientID]],1,"")</f>
        <v/>
      </c>
    </row>
    <row r="682" spans="1:18" x14ac:dyDescent="0.25">
      <c r="A682" t="s">
        <v>54</v>
      </c>
      <c r="B682">
        <v>12</v>
      </c>
      <c r="C682">
        <v>32</v>
      </c>
      <c r="D682">
        <f>דבד[[#This Row],[LengthofCycle]]+1</f>
        <v>33</v>
      </c>
      <c r="E682">
        <f>IF(דבד[[#This Row],[CycleNumber]]&gt;1,דבד[[#This Row],[LengthofCycle]]-C681,"")</f>
        <v>3</v>
      </c>
      <c r="F682">
        <f>IF(דבד[[#This Row],[CycleNumber]]&gt;2,דבד[[#This Row],[b_n]]-E681,"")</f>
        <v>8</v>
      </c>
      <c r="G682" t="str">
        <f>IF(דבד[[#This Row],[הפרש דילוג אחרון שנקבע]]&lt;&gt;"",D681+E681+דבד[[#This Row],[הפרש דילוג אחרון שנקבע]],"")</f>
        <v/>
      </c>
      <c r="H682" t="str">
        <f>IF(AND(דבד[[#This Row],[מחזור פעילות]]&lt;&gt;"",דבד[[#This Row],[מחזור פעילות]]&lt;4,דבד[[#This Row],[CycleNumber]]&lt;B683),IF(G683=D683,1,0),"")</f>
        <v/>
      </c>
      <c r="I682" t="str">
        <f>IF(דבד[[#This Row],[CycleNumber]]&gt;B681,IF(דבד[[#This Row],[נשמר הדילוג?]]&lt;&gt;"",דבד[[#This Row],[נשמר הדילוג?]],I681),"")</f>
        <v/>
      </c>
      <c r="J682" t="str">
        <f>IF(דבד[[#This Row],[נשמר הדילוג?]]&lt;&gt;"",1,IF(AND(J681&lt;&gt;"",דבד[[#This Row],[CycleNumber]]&gt;B681,J681&lt;&gt;4),IF(דבד[[#This Row],[f_n]]=דבד[[#This Row],[עד ועד]],1,J681+1),""))</f>
        <v/>
      </c>
      <c r="K682" t="str">
        <f>IF(AND(דבד[[#This Row],[מחזור פעילות]]=1,OR(J681="",דבד[[#This Row],[נשמר הדילוג?]]&lt;&gt;"")),1,IF(דבד[[#This Row],[מחזור פעילות]]&lt;&gt;"",K681+1,""))</f>
        <v/>
      </c>
      <c r="L682" t="str">
        <f>IF(דבד[[#This Row],[מחזור פעילות]]&lt;4,1,"")</f>
        <v/>
      </c>
      <c r="M682" t="str">
        <f>IF(AND(דבד[[#This Row],[ספירת משך וסת]]&lt;&gt;"",דבד[[#This Row],[מחזור פעילות]]&lt;4,OR(דבד[[#This Row],[CycleNumber]]&gt;B683,B683="")),דבד[[#This Row],[ספירת משך וסת]],"")</f>
        <v/>
      </c>
      <c r="N682" t="str">
        <f>IF(AND(דבד[[#This Row],[נשמר הדילוג?]]&lt;&gt;"",J681&lt;&gt;""),1,"")</f>
        <v/>
      </c>
      <c r="P682" t="str">
        <f>IF(דבד[[#This Row],[קביעת דילוג]]=1,דבד[[#This Row],[d_n]],"")</f>
        <v/>
      </c>
      <c r="Q682" t="str">
        <f>IFERROR(IF(AND(דבד[[#This Row],[CycleNumber]]&gt;3,IF(דבד[[#This Row],[d_n]]=0,"",דבד[[#This Row],[b_n]]-E681=E681-E680)),1,""),"")</f>
        <v/>
      </c>
      <c r="R682" t="str">
        <f>IF(IFERROR(LOOKUP(דבד[[#This Row],[ClientID]],קביעויות[דילוג בתוך דילוג]),FALSE)=דבד[[#This Row],[ClientID]],1,"")</f>
        <v/>
      </c>
    </row>
    <row r="683" spans="1:18" x14ac:dyDescent="0.25">
      <c r="A683" t="s">
        <v>55</v>
      </c>
      <c r="B683">
        <v>1</v>
      </c>
      <c r="C683">
        <v>35</v>
      </c>
      <c r="D683">
        <f>דבד[[#This Row],[LengthofCycle]]+1</f>
        <v>36</v>
      </c>
      <c r="E683" t="str">
        <f>IF(דבד[[#This Row],[CycleNumber]]&gt;1,דבד[[#This Row],[LengthofCycle]]-C682,"")</f>
        <v/>
      </c>
      <c r="F683" t="str">
        <f>IF(דבד[[#This Row],[CycleNumber]]&gt;2,דבד[[#This Row],[b_n]]-E682,"")</f>
        <v/>
      </c>
      <c r="G683" t="str">
        <f>IF(דבד[[#This Row],[הפרש דילוג אחרון שנקבע]]&lt;&gt;"",D682+E682+דבד[[#This Row],[הפרש דילוג אחרון שנקבע]],"")</f>
        <v/>
      </c>
      <c r="H683" t="str">
        <f>IF(AND(דבד[[#This Row],[מחזור פעילות]]&lt;&gt;"",דבד[[#This Row],[מחזור פעילות]]&lt;4,דבד[[#This Row],[CycleNumber]]&lt;B684),IF(G684=D684,1,0),"")</f>
        <v/>
      </c>
      <c r="I683" t="str">
        <f>IF(דבד[[#This Row],[CycleNumber]]&gt;B682,IF(דבד[[#This Row],[נשמר הדילוג?]]&lt;&gt;"",דבד[[#This Row],[נשמר הדילוג?]],I682),"")</f>
        <v/>
      </c>
      <c r="J683" t="str">
        <f>IF(דבד[[#This Row],[נשמר הדילוג?]]&lt;&gt;"",1,IF(AND(J682&lt;&gt;"",דבד[[#This Row],[CycleNumber]]&gt;B682,J682&lt;&gt;4),IF(דבד[[#This Row],[f_n]]=דבד[[#This Row],[עד ועד]],1,J682+1),""))</f>
        <v/>
      </c>
      <c r="K683" t="str">
        <f>IF(AND(דבד[[#This Row],[מחזור פעילות]]=1,OR(J682="",דבד[[#This Row],[נשמר הדילוג?]]&lt;&gt;"")),1,IF(דבד[[#This Row],[מחזור פעילות]]&lt;&gt;"",K682+1,""))</f>
        <v/>
      </c>
      <c r="L683" t="str">
        <f>IF(דבד[[#This Row],[מחזור פעילות]]&lt;4,1,"")</f>
        <v/>
      </c>
      <c r="M683" t="str">
        <f>IF(AND(דבד[[#This Row],[ספירת משך וסת]]&lt;&gt;"",דבד[[#This Row],[מחזור פעילות]]&lt;4,OR(דבד[[#This Row],[CycleNumber]]&gt;B684,B684="")),דבד[[#This Row],[ספירת משך וסת]],"")</f>
        <v/>
      </c>
      <c r="N683" t="str">
        <f>IF(AND(דבד[[#This Row],[נשמר הדילוג?]]&lt;&gt;"",J682&lt;&gt;""),1,"")</f>
        <v/>
      </c>
      <c r="P683" t="str">
        <f>IF(דבד[[#This Row],[קביעת דילוג]]=1,דבד[[#This Row],[d_n]],"")</f>
        <v/>
      </c>
      <c r="Q683" t="str">
        <f>IFERROR(IF(AND(דבד[[#This Row],[CycleNumber]]&gt;3,IF(דבד[[#This Row],[d_n]]=0,"",דבד[[#This Row],[b_n]]-E682=E682-E681)),1,""),"")</f>
        <v/>
      </c>
      <c r="R683" t="str">
        <f>IF(IFERROR(LOOKUP(דבד[[#This Row],[ClientID]],קביעויות[דילוג בתוך דילוג]),FALSE)=דבד[[#This Row],[ClientID]],1,"")</f>
        <v/>
      </c>
    </row>
    <row r="684" spans="1:18" x14ac:dyDescent="0.25">
      <c r="A684" t="s">
        <v>55</v>
      </c>
      <c r="B684">
        <v>2</v>
      </c>
      <c r="C684">
        <v>37</v>
      </c>
      <c r="D684">
        <f>דבד[[#This Row],[LengthofCycle]]+1</f>
        <v>38</v>
      </c>
      <c r="E684">
        <f>IF(דבד[[#This Row],[CycleNumber]]&gt;1,דבד[[#This Row],[LengthofCycle]]-C683,"")</f>
        <v>2</v>
      </c>
      <c r="F684" t="str">
        <f>IF(דבד[[#This Row],[CycleNumber]]&gt;2,דבד[[#This Row],[b_n]]-E683,"")</f>
        <v/>
      </c>
      <c r="G684" t="str">
        <f>IF(דבד[[#This Row],[הפרש דילוג אחרון שנקבע]]&lt;&gt;"",D683+E683+דבד[[#This Row],[הפרש דילוג אחרון שנקבע]],"")</f>
        <v/>
      </c>
      <c r="H684" t="str">
        <f>IF(AND(דבד[[#This Row],[מחזור פעילות]]&lt;&gt;"",דבד[[#This Row],[מחזור פעילות]]&lt;4,דבד[[#This Row],[CycleNumber]]&lt;B685),IF(G685=D685,1,0),"")</f>
        <v/>
      </c>
      <c r="I684" t="str">
        <f>IF(דבד[[#This Row],[CycleNumber]]&gt;B683,IF(דבד[[#This Row],[נשמר הדילוג?]]&lt;&gt;"",דבד[[#This Row],[נשמר הדילוג?]],I683),"")</f>
        <v/>
      </c>
      <c r="J684" t="str">
        <f>IF(דבד[[#This Row],[נשמר הדילוג?]]&lt;&gt;"",1,IF(AND(J683&lt;&gt;"",דבד[[#This Row],[CycleNumber]]&gt;B683,J683&lt;&gt;4),IF(דבד[[#This Row],[f_n]]=דבד[[#This Row],[עד ועד]],1,J683+1),""))</f>
        <v/>
      </c>
      <c r="K684" t="str">
        <f>IF(AND(דבד[[#This Row],[מחזור פעילות]]=1,OR(J683="",דבד[[#This Row],[נשמר הדילוג?]]&lt;&gt;"")),1,IF(דבד[[#This Row],[מחזור פעילות]]&lt;&gt;"",K683+1,""))</f>
        <v/>
      </c>
      <c r="L684" t="str">
        <f>IF(דבד[[#This Row],[מחזור פעילות]]&lt;4,1,"")</f>
        <v/>
      </c>
      <c r="M684" t="str">
        <f>IF(AND(דבד[[#This Row],[ספירת משך וסת]]&lt;&gt;"",דבד[[#This Row],[מחזור פעילות]]&lt;4,OR(דבד[[#This Row],[CycleNumber]]&gt;B685,B685="")),דבד[[#This Row],[ספירת משך וסת]],"")</f>
        <v/>
      </c>
      <c r="N684" t="str">
        <f>IF(AND(דבד[[#This Row],[נשמר הדילוג?]]&lt;&gt;"",J683&lt;&gt;""),1,"")</f>
        <v/>
      </c>
      <c r="P684" t="str">
        <f>IF(דבד[[#This Row],[קביעת דילוג]]=1,דבד[[#This Row],[d_n]],"")</f>
        <v/>
      </c>
      <c r="Q684" t="str">
        <f>IFERROR(IF(AND(דבד[[#This Row],[CycleNumber]]&gt;3,IF(דבד[[#This Row],[d_n]]=0,"",דבד[[#This Row],[b_n]]-E683=E683-E682)),1,""),"")</f>
        <v/>
      </c>
      <c r="R684" t="str">
        <f>IF(IFERROR(LOOKUP(דבד[[#This Row],[ClientID]],קביעויות[דילוג בתוך דילוג]),FALSE)=דבד[[#This Row],[ClientID]],1,"")</f>
        <v/>
      </c>
    </row>
    <row r="685" spans="1:18" x14ac:dyDescent="0.25">
      <c r="A685" t="s">
        <v>55</v>
      </c>
      <c r="B685">
        <v>3</v>
      </c>
      <c r="C685">
        <v>33</v>
      </c>
      <c r="D685">
        <f>דבד[[#This Row],[LengthofCycle]]+1</f>
        <v>34</v>
      </c>
      <c r="E685">
        <f>IF(דבד[[#This Row],[CycleNumber]]&gt;1,דבד[[#This Row],[LengthofCycle]]-C684,"")</f>
        <v>-4</v>
      </c>
      <c r="F685">
        <f>IF(דבד[[#This Row],[CycleNumber]]&gt;2,דבד[[#This Row],[b_n]]-E684,"")</f>
        <v>-6</v>
      </c>
      <c r="G685" t="str">
        <f>IF(דבד[[#This Row],[הפרש דילוג אחרון שנקבע]]&lt;&gt;"",D684+E684+דבד[[#This Row],[הפרש דילוג אחרון שנקבע]],"")</f>
        <v/>
      </c>
      <c r="H685" t="str">
        <f>IF(AND(דבד[[#This Row],[מחזור פעילות]]&lt;&gt;"",דבד[[#This Row],[מחזור פעילות]]&lt;4,דבד[[#This Row],[CycleNumber]]&lt;B686),IF(G686=D686,1,0),"")</f>
        <v/>
      </c>
      <c r="I685" t="str">
        <f>IF(דבד[[#This Row],[CycleNumber]]&gt;B684,IF(דבד[[#This Row],[נשמר הדילוג?]]&lt;&gt;"",דבד[[#This Row],[נשמר הדילוג?]],I684),"")</f>
        <v/>
      </c>
      <c r="J685" t="str">
        <f>IF(דבד[[#This Row],[נשמר הדילוג?]]&lt;&gt;"",1,IF(AND(J684&lt;&gt;"",דבד[[#This Row],[CycleNumber]]&gt;B684,J684&lt;&gt;4),IF(דבד[[#This Row],[f_n]]=דבד[[#This Row],[עד ועד]],1,J684+1),""))</f>
        <v/>
      </c>
      <c r="K685" t="str">
        <f>IF(AND(דבד[[#This Row],[מחזור פעילות]]=1,OR(J684="",דבד[[#This Row],[נשמר הדילוג?]]&lt;&gt;"")),1,IF(דבד[[#This Row],[מחזור פעילות]]&lt;&gt;"",K684+1,""))</f>
        <v/>
      </c>
      <c r="L685" t="str">
        <f>IF(דבד[[#This Row],[מחזור פעילות]]&lt;4,1,"")</f>
        <v/>
      </c>
      <c r="M685" t="str">
        <f>IF(AND(דבד[[#This Row],[ספירת משך וסת]]&lt;&gt;"",דבד[[#This Row],[מחזור פעילות]]&lt;4,OR(דבד[[#This Row],[CycleNumber]]&gt;B686,B686="")),דבד[[#This Row],[ספירת משך וסת]],"")</f>
        <v/>
      </c>
      <c r="N685" t="str">
        <f>IF(AND(דבד[[#This Row],[נשמר הדילוג?]]&lt;&gt;"",J684&lt;&gt;""),1,"")</f>
        <v/>
      </c>
      <c r="P685" t="str">
        <f>IF(דבד[[#This Row],[קביעת דילוג]]=1,דבד[[#This Row],[d_n]],"")</f>
        <v/>
      </c>
      <c r="Q685" t="str">
        <f>IFERROR(IF(AND(דבד[[#This Row],[CycleNumber]]&gt;3,IF(דבד[[#This Row],[d_n]]=0,"",דבד[[#This Row],[b_n]]-E684=E684-E683)),1,""),"")</f>
        <v/>
      </c>
      <c r="R685" t="str">
        <f>IF(IFERROR(LOOKUP(דבד[[#This Row],[ClientID]],קביעויות[דילוג בתוך דילוג]),FALSE)=דבד[[#This Row],[ClientID]],1,"")</f>
        <v/>
      </c>
    </row>
    <row r="686" spans="1:18" x14ac:dyDescent="0.25">
      <c r="A686" t="s">
        <v>55</v>
      </c>
      <c r="B686">
        <v>4</v>
      </c>
      <c r="C686">
        <v>39</v>
      </c>
      <c r="D686">
        <f>דבד[[#This Row],[LengthofCycle]]+1</f>
        <v>40</v>
      </c>
      <c r="E686">
        <f>IF(דבד[[#This Row],[CycleNumber]]&gt;1,דבד[[#This Row],[LengthofCycle]]-C685,"")</f>
        <v>6</v>
      </c>
      <c r="F686">
        <f>IF(דבד[[#This Row],[CycleNumber]]&gt;2,דבד[[#This Row],[b_n]]-E685,"")</f>
        <v>10</v>
      </c>
      <c r="G686" t="str">
        <f>IF(דבד[[#This Row],[הפרש דילוג אחרון שנקבע]]&lt;&gt;"",D685+E685+דבד[[#This Row],[הפרש דילוג אחרון שנקבע]],"")</f>
        <v/>
      </c>
      <c r="H686" t="str">
        <f>IF(AND(דבד[[#This Row],[מחזור פעילות]]&lt;&gt;"",דבד[[#This Row],[מחזור פעילות]]&lt;4,דבד[[#This Row],[CycleNumber]]&lt;B687),IF(G687=D687,1,0),"")</f>
        <v/>
      </c>
      <c r="I686" t="str">
        <f>IF(דבד[[#This Row],[CycleNumber]]&gt;B685,IF(דבד[[#This Row],[נשמר הדילוג?]]&lt;&gt;"",דבד[[#This Row],[נשמר הדילוג?]],I685),"")</f>
        <v/>
      </c>
      <c r="J686" t="str">
        <f>IF(דבד[[#This Row],[נשמר הדילוג?]]&lt;&gt;"",1,IF(AND(J685&lt;&gt;"",דבד[[#This Row],[CycleNumber]]&gt;B685,J685&lt;&gt;4),IF(דבד[[#This Row],[f_n]]=דבד[[#This Row],[עד ועד]],1,J685+1),""))</f>
        <v/>
      </c>
      <c r="K686" t="str">
        <f>IF(AND(דבד[[#This Row],[מחזור פעילות]]=1,OR(J685="",דבד[[#This Row],[נשמר הדילוג?]]&lt;&gt;"")),1,IF(דבד[[#This Row],[מחזור פעילות]]&lt;&gt;"",K685+1,""))</f>
        <v/>
      </c>
      <c r="L686" t="str">
        <f>IF(דבד[[#This Row],[מחזור פעילות]]&lt;4,1,"")</f>
        <v/>
      </c>
      <c r="M686" t="str">
        <f>IF(AND(דבד[[#This Row],[ספירת משך וסת]]&lt;&gt;"",דבד[[#This Row],[מחזור פעילות]]&lt;4,OR(דבד[[#This Row],[CycleNumber]]&gt;B687,B687="")),דבד[[#This Row],[ספירת משך וסת]],"")</f>
        <v/>
      </c>
      <c r="N686" t="str">
        <f>IF(AND(דבד[[#This Row],[נשמר הדילוג?]]&lt;&gt;"",J685&lt;&gt;""),1,"")</f>
        <v/>
      </c>
      <c r="P686" t="str">
        <f>IF(דבד[[#This Row],[קביעת דילוג]]=1,דבד[[#This Row],[d_n]],"")</f>
        <v/>
      </c>
      <c r="Q686" t="str">
        <f>IFERROR(IF(AND(דבד[[#This Row],[CycleNumber]]&gt;3,IF(דבד[[#This Row],[d_n]]=0,"",דבד[[#This Row],[b_n]]-E685=E685-E684)),1,""),"")</f>
        <v/>
      </c>
      <c r="R686" t="str">
        <f>IF(IFERROR(LOOKUP(דבד[[#This Row],[ClientID]],קביעויות[דילוג בתוך דילוג]),FALSE)=דבד[[#This Row],[ClientID]],1,"")</f>
        <v/>
      </c>
    </row>
    <row r="687" spans="1:18" x14ac:dyDescent="0.25">
      <c r="A687" t="s">
        <v>55</v>
      </c>
      <c r="B687">
        <v>5</v>
      </c>
      <c r="C687">
        <v>28</v>
      </c>
      <c r="D687">
        <f>דבד[[#This Row],[LengthofCycle]]+1</f>
        <v>29</v>
      </c>
      <c r="E687">
        <f>IF(דבד[[#This Row],[CycleNumber]]&gt;1,דבד[[#This Row],[LengthofCycle]]-C686,"")</f>
        <v>-11</v>
      </c>
      <c r="F687">
        <f>IF(דבד[[#This Row],[CycleNumber]]&gt;2,דבד[[#This Row],[b_n]]-E686,"")</f>
        <v>-17</v>
      </c>
      <c r="G687" t="str">
        <f>IF(דבד[[#This Row],[הפרש דילוג אחרון שנקבע]]&lt;&gt;"",D686+E686+דבד[[#This Row],[הפרש דילוג אחרון שנקבע]],"")</f>
        <v/>
      </c>
      <c r="H687" t="str">
        <f>IF(AND(דבד[[#This Row],[מחזור פעילות]]&lt;&gt;"",דבד[[#This Row],[מחזור פעילות]]&lt;4,דבד[[#This Row],[CycleNumber]]&lt;B688),IF(G688=D688,1,0),"")</f>
        <v/>
      </c>
      <c r="I687" t="str">
        <f>IF(דבד[[#This Row],[CycleNumber]]&gt;B686,IF(דבד[[#This Row],[נשמר הדילוג?]]&lt;&gt;"",דבד[[#This Row],[נשמר הדילוג?]],I686),"")</f>
        <v/>
      </c>
      <c r="J687" t="str">
        <f>IF(דבד[[#This Row],[נשמר הדילוג?]]&lt;&gt;"",1,IF(AND(J686&lt;&gt;"",דבד[[#This Row],[CycleNumber]]&gt;B686,J686&lt;&gt;4),IF(דבד[[#This Row],[f_n]]=דבד[[#This Row],[עד ועד]],1,J686+1),""))</f>
        <v/>
      </c>
      <c r="K687" t="str">
        <f>IF(AND(דבד[[#This Row],[מחזור פעילות]]=1,OR(J686="",דבד[[#This Row],[נשמר הדילוג?]]&lt;&gt;"")),1,IF(דבד[[#This Row],[מחזור פעילות]]&lt;&gt;"",K686+1,""))</f>
        <v/>
      </c>
      <c r="L687" t="str">
        <f>IF(דבד[[#This Row],[מחזור פעילות]]&lt;4,1,"")</f>
        <v/>
      </c>
      <c r="M687" t="str">
        <f>IF(AND(דבד[[#This Row],[ספירת משך וסת]]&lt;&gt;"",דבד[[#This Row],[מחזור פעילות]]&lt;4,OR(דבד[[#This Row],[CycleNumber]]&gt;B688,B688="")),דבד[[#This Row],[ספירת משך וסת]],"")</f>
        <v/>
      </c>
      <c r="N687" t="str">
        <f>IF(AND(דבד[[#This Row],[נשמר הדילוג?]]&lt;&gt;"",J686&lt;&gt;""),1,"")</f>
        <v/>
      </c>
      <c r="P687" t="str">
        <f>IF(דבד[[#This Row],[קביעת דילוג]]=1,דבד[[#This Row],[d_n]],"")</f>
        <v/>
      </c>
      <c r="Q687" t="str">
        <f>IFERROR(IF(AND(דבד[[#This Row],[CycleNumber]]&gt;3,IF(דבד[[#This Row],[d_n]]=0,"",דבד[[#This Row],[b_n]]-E686=E686-E685)),1,""),"")</f>
        <v/>
      </c>
      <c r="R687" t="str">
        <f>IF(IFERROR(LOOKUP(דבד[[#This Row],[ClientID]],קביעויות[דילוג בתוך דילוג]),FALSE)=דבד[[#This Row],[ClientID]],1,"")</f>
        <v/>
      </c>
    </row>
    <row r="688" spans="1:18" x14ac:dyDescent="0.25">
      <c r="A688" t="s">
        <v>55</v>
      </c>
      <c r="B688">
        <v>6</v>
      </c>
      <c r="C688">
        <v>31</v>
      </c>
      <c r="D688">
        <f>דבד[[#This Row],[LengthofCycle]]+1</f>
        <v>32</v>
      </c>
      <c r="E688">
        <f>IF(דבד[[#This Row],[CycleNumber]]&gt;1,דבד[[#This Row],[LengthofCycle]]-C687,"")</f>
        <v>3</v>
      </c>
      <c r="F688">
        <f>IF(דבד[[#This Row],[CycleNumber]]&gt;2,דבד[[#This Row],[b_n]]-E687,"")</f>
        <v>14</v>
      </c>
      <c r="G688" t="str">
        <f>IF(דבד[[#This Row],[הפרש דילוג אחרון שנקבע]]&lt;&gt;"",D687+E687+דבד[[#This Row],[הפרש דילוג אחרון שנקבע]],"")</f>
        <v/>
      </c>
      <c r="H688" t="str">
        <f>IF(AND(דבד[[#This Row],[מחזור פעילות]]&lt;&gt;"",דבד[[#This Row],[מחזור פעילות]]&lt;4,דבד[[#This Row],[CycleNumber]]&lt;B689),IF(G689=D689,1,0),"")</f>
        <v/>
      </c>
      <c r="I688" t="str">
        <f>IF(דבד[[#This Row],[CycleNumber]]&gt;B687,IF(דבד[[#This Row],[נשמר הדילוג?]]&lt;&gt;"",דבד[[#This Row],[נשמר הדילוג?]],I687),"")</f>
        <v/>
      </c>
      <c r="J688" t="str">
        <f>IF(דבד[[#This Row],[נשמר הדילוג?]]&lt;&gt;"",1,IF(AND(J687&lt;&gt;"",דבד[[#This Row],[CycleNumber]]&gt;B687,J687&lt;&gt;4),IF(דבד[[#This Row],[f_n]]=דבד[[#This Row],[עד ועד]],1,J687+1),""))</f>
        <v/>
      </c>
      <c r="K688" t="str">
        <f>IF(AND(דבד[[#This Row],[מחזור פעילות]]=1,OR(J687="",דבד[[#This Row],[נשמר הדילוג?]]&lt;&gt;"")),1,IF(דבד[[#This Row],[מחזור פעילות]]&lt;&gt;"",K687+1,""))</f>
        <v/>
      </c>
      <c r="L688" t="str">
        <f>IF(דבד[[#This Row],[מחזור פעילות]]&lt;4,1,"")</f>
        <v/>
      </c>
      <c r="M688" t="str">
        <f>IF(AND(דבד[[#This Row],[ספירת משך וסת]]&lt;&gt;"",דבד[[#This Row],[מחזור פעילות]]&lt;4,OR(דבד[[#This Row],[CycleNumber]]&gt;B689,B689="")),דבד[[#This Row],[ספירת משך וסת]],"")</f>
        <v/>
      </c>
      <c r="N688" t="str">
        <f>IF(AND(דבד[[#This Row],[נשמר הדילוג?]]&lt;&gt;"",J687&lt;&gt;""),1,"")</f>
        <v/>
      </c>
      <c r="P688" t="str">
        <f>IF(דבד[[#This Row],[קביעת דילוג]]=1,דבד[[#This Row],[d_n]],"")</f>
        <v/>
      </c>
      <c r="Q688" t="str">
        <f>IFERROR(IF(AND(דבד[[#This Row],[CycleNumber]]&gt;3,IF(דבד[[#This Row],[d_n]]=0,"",דבד[[#This Row],[b_n]]-E687=E687-E686)),1,""),"")</f>
        <v/>
      </c>
      <c r="R688" t="str">
        <f>IF(IFERROR(LOOKUP(דבד[[#This Row],[ClientID]],קביעויות[דילוג בתוך דילוג]),FALSE)=דבד[[#This Row],[ClientID]],1,"")</f>
        <v/>
      </c>
    </row>
    <row r="689" spans="1:18" x14ac:dyDescent="0.25">
      <c r="A689" t="s">
        <v>55</v>
      </c>
      <c r="B689">
        <v>7</v>
      </c>
      <c r="C689">
        <v>27</v>
      </c>
      <c r="D689">
        <f>דבד[[#This Row],[LengthofCycle]]+1</f>
        <v>28</v>
      </c>
      <c r="E689">
        <f>IF(דבד[[#This Row],[CycleNumber]]&gt;1,דבד[[#This Row],[LengthofCycle]]-C688,"")</f>
        <v>-4</v>
      </c>
      <c r="F689">
        <f>IF(דבד[[#This Row],[CycleNumber]]&gt;2,דבד[[#This Row],[b_n]]-E688,"")</f>
        <v>-7</v>
      </c>
      <c r="G689" t="str">
        <f>IF(דבד[[#This Row],[הפרש דילוג אחרון שנקבע]]&lt;&gt;"",D688+E688+דבד[[#This Row],[הפרש דילוג אחרון שנקבע]],"")</f>
        <v/>
      </c>
      <c r="H689" t="str">
        <f>IF(AND(דבד[[#This Row],[מחזור פעילות]]&lt;&gt;"",דבד[[#This Row],[מחזור פעילות]]&lt;4,דבד[[#This Row],[CycleNumber]]&lt;B690),IF(G690=D690,1,0),"")</f>
        <v/>
      </c>
      <c r="I689" t="str">
        <f>IF(דבד[[#This Row],[CycleNumber]]&gt;B688,IF(דבד[[#This Row],[נשמר הדילוג?]]&lt;&gt;"",דבד[[#This Row],[נשמר הדילוג?]],I688),"")</f>
        <v/>
      </c>
      <c r="J689" t="str">
        <f>IF(דבד[[#This Row],[נשמר הדילוג?]]&lt;&gt;"",1,IF(AND(J688&lt;&gt;"",דבד[[#This Row],[CycleNumber]]&gt;B688,J688&lt;&gt;4),IF(דבד[[#This Row],[f_n]]=דבד[[#This Row],[עד ועד]],1,J688+1),""))</f>
        <v/>
      </c>
      <c r="K689" t="str">
        <f>IF(AND(דבד[[#This Row],[מחזור פעילות]]=1,OR(J688="",דבד[[#This Row],[נשמר הדילוג?]]&lt;&gt;"")),1,IF(דבד[[#This Row],[מחזור פעילות]]&lt;&gt;"",K688+1,""))</f>
        <v/>
      </c>
      <c r="L689" t="str">
        <f>IF(דבד[[#This Row],[מחזור פעילות]]&lt;4,1,"")</f>
        <v/>
      </c>
      <c r="M689" t="str">
        <f>IF(AND(דבד[[#This Row],[ספירת משך וסת]]&lt;&gt;"",דבד[[#This Row],[מחזור פעילות]]&lt;4,OR(דבד[[#This Row],[CycleNumber]]&gt;B690,B690="")),דבד[[#This Row],[ספירת משך וסת]],"")</f>
        <v/>
      </c>
      <c r="N689" t="str">
        <f>IF(AND(דבד[[#This Row],[נשמר הדילוג?]]&lt;&gt;"",J688&lt;&gt;""),1,"")</f>
        <v/>
      </c>
      <c r="P689" t="str">
        <f>IF(דבד[[#This Row],[קביעת דילוג]]=1,דבד[[#This Row],[d_n]],"")</f>
        <v/>
      </c>
      <c r="Q689" t="str">
        <f>IFERROR(IF(AND(דבד[[#This Row],[CycleNumber]]&gt;3,IF(דבד[[#This Row],[d_n]]=0,"",דבד[[#This Row],[b_n]]-E688=E688-E687)),1,""),"")</f>
        <v/>
      </c>
      <c r="R689" t="str">
        <f>IF(IFERROR(LOOKUP(דבד[[#This Row],[ClientID]],קביעויות[דילוג בתוך דילוג]),FALSE)=דבד[[#This Row],[ClientID]],1,"")</f>
        <v/>
      </c>
    </row>
    <row r="690" spans="1:18" x14ac:dyDescent="0.25">
      <c r="A690" t="s">
        <v>55</v>
      </c>
      <c r="B690">
        <v>8</v>
      </c>
      <c r="C690">
        <v>31</v>
      </c>
      <c r="D690">
        <f>דבד[[#This Row],[LengthofCycle]]+1</f>
        <v>32</v>
      </c>
      <c r="E690">
        <f>IF(דבד[[#This Row],[CycleNumber]]&gt;1,דבד[[#This Row],[LengthofCycle]]-C689,"")</f>
        <v>4</v>
      </c>
      <c r="F690">
        <f>IF(דבד[[#This Row],[CycleNumber]]&gt;2,דבד[[#This Row],[b_n]]-E689,"")</f>
        <v>8</v>
      </c>
      <c r="G690" t="str">
        <f>IF(דבד[[#This Row],[הפרש דילוג אחרון שנקבע]]&lt;&gt;"",D689+E689+דבד[[#This Row],[הפרש דילוג אחרון שנקבע]],"")</f>
        <v/>
      </c>
      <c r="H690" t="str">
        <f>IF(AND(דבד[[#This Row],[מחזור פעילות]]&lt;&gt;"",דבד[[#This Row],[מחזור פעילות]]&lt;4,דבד[[#This Row],[CycleNumber]]&lt;B691),IF(G691=D691,1,0),"")</f>
        <v/>
      </c>
      <c r="I690" t="str">
        <f>IF(דבד[[#This Row],[CycleNumber]]&gt;B689,IF(דבד[[#This Row],[נשמר הדילוג?]]&lt;&gt;"",דבד[[#This Row],[נשמר הדילוג?]],I689),"")</f>
        <v/>
      </c>
      <c r="J690" t="str">
        <f>IF(דבד[[#This Row],[נשמר הדילוג?]]&lt;&gt;"",1,IF(AND(J689&lt;&gt;"",דבד[[#This Row],[CycleNumber]]&gt;B689,J689&lt;&gt;4),IF(דבד[[#This Row],[f_n]]=דבד[[#This Row],[עד ועד]],1,J689+1),""))</f>
        <v/>
      </c>
      <c r="K690" t="str">
        <f>IF(AND(דבד[[#This Row],[מחזור פעילות]]=1,OR(J689="",דבד[[#This Row],[נשמר הדילוג?]]&lt;&gt;"")),1,IF(דבד[[#This Row],[מחזור פעילות]]&lt;&gt;"",K689+1,""))</f>
        <v/>
      </c>
      <c r="L690" t="str">
        <f>IF(דבד[[#This Row],[מחזור פעילות]]&lt;4,1,"")</f>
        <v/>
      </c>
      <c r="M690" t="str">
        <f>IF(AND(דבד[[#This Row],[ספירת משך וסת]]&lt;&gt;"",דבד[[#This Row],[מחזור פעילות]]&lt;4,OR(דבד[[#This Row],[CycleNumber]]&gt;B691,B691="")),דבד[[#This Row],[ספירת משך וסת]],"")</f>
        <v/>
      </c>
      <c r="N690" t="str">
        <f>IF(AND(דבד[[#This Row],[נשמר הדילוג?]]&lt;&gt;"",J689&lt;&gt;""),1,"")</f>
        <v/>
      </c>
      <c r="P690" t="str">
        <f>IF(דבד[[#This Row],[קביעת דילוג]]=1,דבד[[#This Row],[d_n]],"")</f>
        <v/>
      </c>
      <c r="Q690" t="str">
        <f>IFERROR(IF(AND(דבד[[#This Row],[CycleNumber]]&gt;3,IF(דבד[[#This Row],[d_n]]=0,"",דבד[[#This Row],[b_n]]-E689=E689-E688)),1,""),"")</f>
        <v/>
      </c>
      <c r="R690" t="str">
        <f>IF(IFERROR(LOOKUP(דבד[[#This Row],[ClientID]],קביעויות[דילוג בתוך דילוג]),FALSE)=דבד[[#This Row],[ClientID]],1,"")</f>
        <v/>
      </c>
    </row>
    <row r="691" spans="1:18" x14ac:dyDescent="0.25">
      <c r="A691" t="s">
        <v>55</v>
      </c>
      <c r="B691">
        <v>9</v>
      </c>
      <c r="C691">
        <v>27</v>
      </c>
      <c r="D691">
        <f>דבד[[#This Row],[LengthofCycle]]+1</f>
        <v>28</v>
      </c>
      <c r="E691">
        <f>IF(דבד[[#This Row],[CycleNumber]]&gt;1,דבד[[#This Row],[LengthofCycle]]-C690,"")</f>
        <v>-4</v>
      </c>
      <c r="F691">
        <f>IF(דבד[[#This Row],[CycleNumber]]&gt;2,דבד[[#This Row],[b_n]]-E690,"")</f>
        <v>-8</v>
      </c>
      <c r="G691" t="str">
        <f>IF(דבד[[#This Row],[הפרש דילוג אחרון שנקבע]]&lt;&gt;"",D690+E690+דבד[[#This Row],[הפרש דילוג אחרון שנקבע]],"")</f>
        <v/>
      </c>
      <c r="H691" t="str">
        <f>IF(AND(דבד[[#This Row],[מחזור פעילות]]&lt;&gt;"",דבד[[#This Row],[מחזור פעילות]]&lt;4,דבד[[#This Row],[CycleNumber]]&lt;B692),IF(G692=D692,1,0),"")</f>
        <v/>
      </c>
      <c r="I691" t="str">
        <f>IF(דבד[[#This Row],[CycleNumber]]&gt;B690,IF(דבד[[#This Row],[נשמר הדילוג?]]&lt;&gt;"",דבד[[#This Row],[נשמר הדילוג?]],I690),"")</f>
        <v/>
      </c>
      <c r="J691" t="str">
        <f>IF(דבד[[#This Row],[נשמר הדילוג?]]&lt;&gt;"",1,IF(AND(J690&lt;&gt;"",דבד[[#This Row],[CycleNumber]]&gt;B690,J690&lt;&gt;4),IF(דבד[[#This Row],[f_n]]=דבד[[#This Row],[עד ועד]],1,J690+1),""))</f>
        <v/>
      </c>
      <c r="K691" t="str">
        <f>IF(AND(דבד[[#This Row],[מחזור פעילות]]=1,OR(J690="",דבד[[#This Row],[נשמר הדילוג?]]&lt;&gt;"")),1,IF(דבד[[#This Row],[מחזור פעילות]]&lt;&gt;"",K690+1,""))</f>
        <v/>
      </c>
      <c r="L691" t="str">
        <f>IF(דבד[[#This Row],[מחזור פעילות]]&lt;4,1,"")</f>
        <v/>
      </c>
      <c r="M691" t="str">
        <f>IF(AND(דבד[[#This Row],[ספירת משך וסת]]&lt;&gt;"",דבד[[#This Row],[מחזור פעילות]]&lt;4,OR(דבד[[#This Row],[CycleNumber]]&gt;B692,B692="")),דבד[[#This Row],[ספירת משך וסת]],"")</f>
        <v/>
      </c>
      <c r="N691" t="str">
        <f>IF(AND(דבד[[#This Row],[נשמר הדילוג?]]&lt;&gt;"",J690&lt;&gt;""),1,"")</f>
        <v/>
      </c>
      <c r="P691" t="str">
        <f>IF(דבד[[#This Row],[קביעת דילוג]]=1,דבד[[#This Row],[d_n]],"")</f>
        <v/>
      </c>
      <c r="Q691" t="str">
        <f>IFERROR(IF(AND(דבד[[#This Row],[CycleNumber]]&gt;3,IF(דבד[[#This Row],[d_n]]=0,"",דבד[[#This Row],[b_n]]-E690=E690-E689)),1,""),"")</f>
        <v/>
      </c>
      <c r="R691" t="str">
        <f>IF(IFERROR(LOOKUP(דבד[[#This Row],[ClientID]],קביעויות[דילוג בתוך דילוג]),FALSE)=דבד[[#This Row],[ClientID]],1,"")</f>
        <v/>
      </c>
    </row>
    <row r="692" spans="1:18" x14ac:dyDescent="0.25">
      <c r="A692" t="s">
        <v>55</v>
      </c>
      <c r="B692">
        <v>10</v>
      </c>
      <c r="C692">
        <v>30</v>
      </c>
      <c r="D692">
        <f>דבד[[#This Row],[LengthofCycle]]+1</f>
        <v>31</v>
      </c>
      <c r="E692">
        <f>IF(דבד[[#This Row],[CycleNumber]]&gt;1,דבד[[#This Row],[LengthofCycle]]-C691,"")</f>
        <v>3</v>
      </c>
      <c r="F692">
        <f>IF(דבד[[#This Row],[CycleNumber]]&gt;2,דבד[[#This Row],[b_n]]-E691,"")</f>
        <v>7</v>
      </c>
      <c r="G692" t="str">
        <f>IF(דבד[[#This Row],[הפרש דילוג אחרון שנקבע]]&lt;&gt;"",D691+E691+דבד[[#This Row],[הפרש דילוג אחרון שנקבע]],"")</f>
        <v/>
      </c>
      <c r="H692" t="str">
        <f>IF(AND(דבד[[#This Row],[מחזור פעילות]]&lt;&gt;"",דבד[[#This Row],[מחזור פעילות]]&lt;4,דבד[[#This Row],[CycleNumber]]&lt;B693),IF(G693=D693,1,0),"")</f>
        <v/>
      </c>
      <c r="I692" t="str">
        <f>IF(דבד[[#This Row],[CycleNumber]]&gt;B691,IF(דבד[[#This Row],[נשמר הדילוג?]]&lt;&gt;"",דבד[[#This Row],[נשמר הדילוג?]],I691),"")</f>
        <v/>
      </c>
      <c r="J692" t="str">
        <f>IF(דבד[[#This Row],[נשמר הדילוג?]]&lt;&gt;"",1,IF(AND(J691&lt;&gt;"",דבד[[#This Row],[CycleNumber]]&gt;B691,J691&lt;&gt;4),IF(דבד[[#This Row],[f_n]]=דבד[[#This Row],[עד ועד]],1,J691+1),""))</f>
        <v/>
      </c>
      <c r="K692" t="str">
        <f>IF(AND(דבד[[#This Row],[מחזור פעילות]]=1,OR(J691="",דבד[[#This Row],[נשמר הדילוג?]]&lt;&gt;"")),1,IF(דבד[[#This Row],[מחזור פעילות]]&lt;&gt;"",K691+1,""))</f>
        <v/>
      </c>
      <c r="L692" t="str">
        <f>IF(דבד[[#This Row],[מחזור פעילות]]&lt;4,1,"")</f>
        <v/>
      </c>
      <c r="M692" t="str">
        <f>IF(AND(דבד[[#This Row],[ספירת משך וסת]]&lt;&gt;"",דבד[[#This Row],[מחזור פעילות]]&lt;4,OR(דבד[[#This Row],[CycleNumber]]&gt;B693,B693="")),דבד[[#This Row],[ספירת משך וסת]],"")</f>
        <v/>
      </c>
      <c r="N692" t="str">
        <f>IF(AND(דבד[[#This Row],[נשמר הדילוג?]]&lt;&gt;"",J691&lt;&gt;""),1,"")</f>
        <v/>
      </c>
      <c r="P692" t="str">
        <f>IF(דבד[[#This Row],[קביעת דילוג]]=1,דבד[[#This Row],[d_n]],"")</f>
        <v/>
      </c>
      <c r="Q692" t="str">
        <f>IFERROR(IF(AND(דבד[[#This Row],[CycleNumber]]&gt;3,IF(דבד[[#This Row],[d_n]]=0,"",דבד[[#This Row],[b_n]]-E691=E691-E690)),1,""),"")</f>
        <v/>
      </c>
      <c r="R692" t="str">
        <f>IF(IFERROR(LOOKUP(דבד[[#This Row],[ClientID]],קביעויות[דילוג בתוך דילוג]),FALSE)=דבד[[#This Row],[ClientID]],1,"")</f>
        <v/>
      </c>
    </row>
    <row r="693" spans="1:18" x14ac:dyDescent="0.25">
      <c r="A693" t="s">
        <v>55</v>
      </c>
      <c r="B693">
        <v>11</v>
      </c>
      <c r="C693">
        <v>28</v>
      </c>
      <c r="D693">
        <f>דבד[[#This Row],[LengthofCycle]]+1</f>
        <v>29</v>
      </c>
      <c r="E693">
        <f>IF(דבד[[#This Row],[CycleNumber]]&gt;1,דבד[[#This Row],[LengthofCycle]]-C692,"")</f>
        <v>-2</v>
      </c>
      <c r="F693">
        <f>IF(דבד[[#This Row],[CycleNumber]]&gt;2,דבד[[#This Row],[b_n]]-E692,"")</f>
        <v>-5</v>
      </c>
      <c r="G693" t="str">
        <f>IF(דבד[[#This Row],[הפרש דילוג אחרון שנקבע]]&lt;&gt;"",D692+E692+דבד[[#This Row],[הפרש דילוג אחרון שנקבע]],"")</f>
        <v/>
      </c>
      <c r="H693" t="str">
        <f>IF(AND(דבד[[#This Row],[מחזור פעילות]]&lt;&gt;"",דבד[[#This Row],[מחזור פעילות]]&lt;4,דבד[[#This Row],[CycleNumber]]&lt;B694),IF(G694=D694,1,0),"")</f>
        <v/>
      </c>
      <c r="I693" t="str">
        <f>IF(דבד[[#This Row],[CycleNumber]]&gt;B692,IF(דבד[[#This Row],[נשמר הדילוג?]]&lt;&gt;"",דבד[[#This Row],[נשמר הדילוג?]],I692),"")</f>
        <v/>
      </c>
      <c r="J693" t="str">
        <f>IF(דבד[[#This Row],[נשמר הדילוג?]]&lt;&gt;"",1,IF(AND(J692&lt;&gt;"",דבד[[#This Row],[CycleNumber]]&gt;B692,J692&lt;&gt;4),IF(דבד[[#This Row],[f_n]]=דבד[[#This Row],[עד ועד]],1,J692+1),""))</f>
        <v/>
      </c>
      <c r="K693" t="str">
        <f>IF(AND(דבד[[#This Row],[מחזור פעילות]]=1,OR(J692="",דבד[[#This Row],[נשמר הדילוג?]]&lt;&gt;"")),1,IF(דבד[[#This Row],[מחזור פעילות]]&lt;&gt;"",K692+1,""))</f>
        <v/>
      </c>
      <c r="L693" t="str">
        <f>IF(דבד[[#This Row],[מחזור פעילות]]&lt;4,1,"")</f>
        <v/>
      </c>
      <c r="M693" t="str">
        <f>IF(AND(דבד[[#This Row],[ספירת משך וסת]]&lt;&gt;"",דבד[[#This Row],[מחזור פעילות]]&lt;4,OR(דבד[[#This Row],[CycleNumber]]&gt;B694,B694="")),דבד[[#This Row],[ספירת משך וסת]],"")</f>
        <v/>
      </c>
      <c r="N693" t="str">
        <f>IF(AND(דבד[[#This Row],[נשמר הדילוג?]]&lt;&gt;"",J692&lt;&gt;""),1,"")</f>
        <v/>
      </c>
      <c r="P693" t="str">
        <f>IF(דבד[[#This Row],[קביעת דילוג]]=1,דבד[[#This Row],[d_n]],"")</f>
        <v/>
      </c>
      <c r="Q693" t="str">
        <f>IFERROR(IF(AND(דבד[[#This Row],[CycleNumber]]&gt;3,IF(דבד[[#This Row],[d_n]]=0,"",דבד[[#This Row],[b_n]]-E692=E692-E691)),1,""),"")</f>
        <v/>
      </c>
      <c r="R693" t="str">
        <f>IF(IFERROR(LOOKUP(דבד[[#This Row],[ClientID]],קביעויות[דילוג בתוך דילוג]),FALSE)=דבד[[#This Row],[ClientID]],1,"")</f>
        <v/>
      </c>
    </row>
    <row r="694" spans="1:18" x14ac:dyDescent="0.25">
      <c r="A694" t="s">
        <v>55</v>
      </c>
      <c r="B694">
        <v>12</v>
      </c>
      <c r="C694">
        <v>28</v>
      </c>
      <c r="D694">
        <f>דבד[[#This Row],[LengthofCycle]]+1</f>
        <v>29</v>
      </c>
      <c r="E694">
        <f>IF(דבד[[#This Row],[CycleNumber]]&gt;1,דבד[[#This Row],[LengthofCycle]]-C693,"")</f>
        <v>0</v>
      </c>
      <c r="F694">
        <f>IF(דבד[[#This Row],[CycleNumber]]&gt;2,דבד[[#This Row],[b_n]]-E693,"")</f>
        <v>2</v>
      </c>
      <c r="G694" t="str">
        <f>IF(דבד[[#This Row],[הפרש דילוג אחרון שנקבע]]&lt;&gt;"",D693+E693+דבד[[#This Row],[הפרש דילוג אחרון שנקבע]],"")</f>
        <v/>
      </c>
      <c r="H694" t="str">
        <f>IF(AND(דבד[[#This Row],[מחזור פעילות]]&lt;&gt;"",דבד[[#This Row],[מחזור פעילות]]&lt;4,דבד[[#This Row],[CycleNumber]]&lt;B695),IF(G695=D695,1,0),"")</f>
        <v/>
      </c>
      <c r="I694" t="str">
        <f>IF(דבד[[#This Row],[CycleNumber]]&gt;B693,IF(דבד[[#This Row],[נשמר הדילוג?]]&lt;&gt;"",דבד[[#This Row],[נשמר הדילוג?]],I693),"")</f>
        <v/>
      </c>
      <c r="J694" t="str">
        <f>IF(דבד[[#This Row],[נשמר הדילוג?]]&lt;&gt;"",1,IF(AND(J693&lt;&gt;"",דבד[[#This Row],[CycleNumber]]&gt;B693,J693&lt;&gt;4),IF(דבד[[#This Row],[f_n]]=דבד[[#This Row],[עד ועד]],1,J693+1),""))</f>
        <v/>
      </c>
      <c r="K694" t="str">
        <f>IF(AND(דבד[[#This Row],[מחזור פעילות]]=1,OR(J693="",דבד[[#This Row],[נשמר הדילוג?]]&lt;&gt;"")),1,IF(דבד[[#This Row],[מחזור פעילות]]&lt;&gt;"",K693+1,""))</f>
        <v/>
      </c>
      <c r="L694" t="str">
        <f>IF(דבד[[#This Row],[מחזור פעילות]]&lt;4,1,"")</f>
        <v/>
      </c>
      <c r="M694" t="str">
        <f>IF(AND(דבד[[#This Row],[ספירת משך וסת]]&lt;&gt;"",דבד[[#This Row],[מחזור פעילות]]&lt;4,OR(דבד[[#This Row],[CycleNumber]]&gt;B695,B695="")),דבד[[#This Row],[ספירת משך וסת]],"")</f>
        <v/>
      </c>
      <c r="N694" t="str">
        <f>IF(AND(דבד[[#This Row],[נשמר הדילוג?]]&lt;&gt;"",J693&lt;&gt;""),1,"")</f>
        <v/>
      </c>
      <c r="P694" t="str">
        <f>IF(דבד[[#This Row],[קביעת דילוג]]=1,דבד[[#This Row],[d_n]],"")</f>
        <v/>
      </c>
      <c r="Q694" t="str">
        <f>IFERROR(IF(AND(דבד[[#This Row],[CycleNumber]]&gt;3,IF(דבד[[#This Row],[d_n]]=0,"",דבד[[#This Row],[b_n]]-E693=E693-E692)),1,""),"")</f>
        <v/>
      </c>
      <c r="R694" t="str">
        <f>IF(IFERROR(LOOKUP(דבד[[#This Row],[ClientID]],קביעויות[דילוג בתוך דילוג]),FALSE)=דבד[[#This Row],[ClientID]],1,"")</f>
        <v/>
      </c>
    </row>
    <row r="695" spans="1:18" x14ac:dyDescent="0.25">
      <c r="A695" t="s">
        <v>56</v>
      </c>
      <c r="B695">
        <v>1</v>
      </c>
      <c r="C695">
        <v>28</v>
      </c>
      <c r="D695">
        <f>דבד[[#This Row],[LengthofCycle]]+1</f>
        <v>29</v>
      </c>
      <c r="E695" t="str">
        <f>IF(דבד[[#This Row],[CycleNumber]]&gt;1,דבד[[#This Row],[LengthofCycle]]-C694,"")</f>
        <v/>
      </c>
      <c r="F695" t="str">
        <f>IF(דבד[[#This Row],[CycleNumber]]&gt;2,דבד[[#This Row],[b_n]]-E694,"")</f>
        <v/>
      </c>
      <c r="G695" t="str">
        <f>IF(דבד[[#This Row],[הפרש דילוג אחרון שנקבע]]&lt;&gt;"",D694+E694+דבד[[#This Row],[הפרש דילוג אחרון שנקבע]],"")</f>
        <v/>
      </c>
      <c r="H695" t="str">
        <f>IF(AND(דבד[[#This Row],[מחזור פעילות]]&lt;&gt;"",דבד[[#This Row],[מחזור פעילות]]&lt;4,דבד[[#This Row],[CycleNumber]]&lt;B696),IF(G696=D696,1,0),"")</f>
        <v/>
      </c>
      <c r="I695" t="str">
        <f>IF(דבד[[#This Row],[CycleNumber]]&gt;B694,IF(דבד[[#This Row],[נשמר הדילוג?]]&lt;&gt;"",דבד[[#This Row],[נשמר הדילוג?]],I694),"")</f>
        <v/>
      </c>
      <c r="J695" t="str">
        <f>IF(דבד[[#This Row],[נשמר הדילוג?]]&lt;&gt;"",1,IF(AND(J694&lt;&gt;"",דבד[[#This Row],[CycleNumber]]&gt;B694,J694&lt;&gt;4),IF(דבד[[#This Row],[f_n]]=דבד[[#This Row],[עד ועד]],1,J694+1),""))</f>
        <v/>
      </c>
      <c r="K695" t="str">
        <f>IF(AND(דבד[[#This Row],[מחזור פעילות]]=1,OR(J694="",דבד[[#This Row],[נשמר הדילוג?]]&lt;&gt;"")),1,IF(דבד[[#This Row],[מחזור פעילות]]&lt;&gt;"",K694+1,""))</f>
        <v/>
      </c>
      <c r="L695" t="str">
        <f>IF(דבד[[#This Row],[מחזור פעילות]]&lt;4,1,"")</f>
        <v/>
      </c>
      <c r="M695" t="str">
        <f>IF(AND(דבד[[#This Row],[ספירת משך וסת]]&lt;&gt;"",דבד[[#This Row],[מחזור פעילות]]&lt;4,OR(דבד[[#This Row],[CycleNumber]]&gt;B696,B696="")),דבד[[#This Row],[ספירת משך וסת]],"")</f>
        <v/>
      </c>
      <c r="N695" t="str">
        <f>IF(AND(דבד[[#This Row],[נשמר הדילוג?]]&lt;&gt;"",J694&lt;&gt;""),1,"")</f>
        <v/>
      </c>
      <c r="P695" t="str">
        <f>IF(דבד[[#This Row],[קביעת דילוג]]=1,דבד[[#This Row],[d_n]],"")</f>
        <v/>
      </c>
      <c r="Q695" t="str">
        <f>IFERROR(IF(AND(דבד[[#This Row],[CycleNumber]]&gt;3,IF(דבד[[#This Row],[d_n]]=0,"",דבד[[#This Row],[b_n]]-E694=E694-E693)),1,""),"")</f>
        <v/>
      </c>
      <c r="R695" t="str">
        <f>IF(IFERROR(LOOKUP(דבד[[#This Row],[ClientID]],קביעויות[דילוג בתוך דילוג]),FALSE)=דבד[[#This Row],[ClientID]],1,"")</f>
        <v/>
      </c>
    </row>
    <row r="696" spans="1:18" x14ac:dyDescent="0.25">
      <c r="A696" t="s">
        <v>56</v>
      </c>
      <c r="B696">
        <v>2</v>
      </c>
      <c r="C696">
        <v>27</v>
      </c>
      <c r="D696">
        <f>דבד[[#This Row],[LengthofCycle]]+1</f>
        <v>28</v>
      </c>
      <c r="E696">
        <f>IF(דבד[[#This Row],[CycleNumber]]&gt;1,דבד[[#This Row],[LengthofCycle]]-C695,"")</f>
        <v>-1</v>
      </c>
      <c r="F696" t="str">
        <f>IF(דבד[[#This Row],[CycleNumber]]&gt;2,דבד[[#This Row],[b_n]]-E695,"")</f>
        <v/>
      </c>
      <c r="G696" t="str">
        <f>IF(דבד[[#This Row],[הפרש דילוג אחרון שנקבע]]&lt;&gt;"",D695+E695+דבד[[#This Row],[הפרש דילוג אחרון שנקבע]],"")</f>
        <v/>
      </c>
      <c r="H696" t="str">
        <f>IF(AND(דבד[[#This Row],[מחזור פעילות]]&lt;&gt;"",דבד[[#This Row],[מחזור פעילות]]&lt;4,דבד[[#This Row],[CycleNumber]]&lt;B697),IF(G697=D697,1,0),"")</f>
        <v/>
      </c>
      <c r="I696" t="str">
        <f>IF(דבד[[#This Row],[CycleNumber]]&gt;B695,IF(דבד[[#This Row],[נשמר הדילוג?]]&lt;&gt;"",דבד[[#This Row],[נשמר הדילוג?]],I695),"")</f>
        <v/>
      </c>
      <c r="J696" t="str">
        <f>IF(דבד[[#This Row],[נשמר הדילוג?]]&lt;&gt;"",1,IF(AND(J695&lt;&gt;"",דבד[[#This Row],[CycleNumber]]&gt;B695,J695&lt;&gt;4),IF(דבד[[#This Row],[f_n]]=דבד[[#This Row],[עד ועד]],1,J695+1),""))</f>
        <v/>
      </c>
      <c r="K696" t="str">
        <f>IF(AND(דבד[[#This Row],[מחזור פעילות]]=1,OR(J695="",דבד[[#This Row],[נשמר הדילוג?]]&lt;&gt;"")),1,IF(דבד[[#This Row],[מחזור פעילות]]&lt;&gt;"",K695+1,""))</f>
        <v/>
      </c>
      <c r="L696" t="str">
        <f>IF(דבד[[#This Row],[מחזור פעילות]]&lt;4,1,"")</f>
        <v/>
      </c>
      <c r="M696" t="str">
        <f>IF(AND(דבד[[#This Row],[ספירת משך וסת]]&lt;&gt;"",דבד[[#This Row],[מחזור פעילות]]&lt;4,OR(דבד[[#This Row],[CycleNumber]]&gt;B697,B697="")),דבד[[#This Row],[ספירת משך וסת]],"")</f>
        <v/>
      </c>
      <c r="N696" t="str">
        <f>IF(AND(דבד[[#This Row],[נשמר הדילוג?]]&lt;&gt;"",J695&lt;&gt;""),1,"")</f>
        <v/>
      </c>
      <c r="P696" t="str">
        <f>IF(דבד[[#This Row],[קביעת דילוג]]=1,דבד[[#This Row],[d_n]],"")</f>
        <v/>
      </c>
      <c r="Q696" t="str">
        <f>IFERROR(IF(AND(דבד[[#This Row],[CycleNumber]]&gt;3,IF(דבד[[#This Row],[d_n]]=0,"",דבד[[#This Row],[b_n]]-E695=E695-E694)),1,""),"")</f>
        <v/>
      </c>
      <c r="R696" t="str">
        <f>IF(IFERROR(LOOKUP(דבד[[#This Row],[ClientID]],קביעויות[דילוג בתוך דילוג]),FALSE)=דבד[[#This Row],[ClientID]],1,"")</f>
        <v/>
      </c>
    </row>
    <row r="697" spans="1:18" x14ac:dyDescent="0.25">
      <c r="A697" t="s">
        <v>56</v>
      </c>
      <c r="B697">
        <v>3</v>
      </c>
      <c r="C697">
        <v>26</v>
      </c>
      <c r="D697">
        <f>דבד[[#This Row],[LengthofCycle]]+1</f>
        <v>27</v>
      </c>
      <c r="E697">
        <f>IF(דבד[[#This Row],[CycleNumber]]&gt;1,דבד[[#This Row],[LengthofCycle]]-C696,"")</f>
        <v>-1</v>
      </c>
      <c r="F697">
        <f>IF(דבד[[#This Row],[CycleNumber]]&gt;2,דבד[[#This Row],[b_n]]-E696,"")</f>
        <v>0</v>
      </c>
      <c r="G697" t="str">
        <f>IF(דבד[[#This Row],[הפרש דילוג אחרון שנקבע]]&lt;&gt;"",D696+E696+דבד[[#This Row],[הפרש דילוג אחרון שנקבע]],"")</f>
        <v/>
      </c>
      <c r="H697" t="str">
        <f>IF(AND(דבד[[#This Row],[מחזור פעילות]]&lt;&gt;"",דבד[[#This Row],[מחזור פעילות]]&lt;4,דבד[[#This Row],[CycleNumber]]&lt;B698),IF(G698=D698,1,0),"")</f>
        <v/>
      </c>
      <c r="I697" t="str">
        <f>IF(דבד[[#This Row],[CycleNumber]]&gt;B696,IF(דבד[[#This Row],[נשמר הדילוג?]]&lt;&gt;"",דבד[[#This Row],[נשמר הדילוג?]],I696),"")</f>
        <v/>
      </c>
      <c r="J697" t="str">
        <f>IF(דבד[[#This Row],[נשמר הדילוג?]]&lt;&gt;"",1,IF(AND(J696&lt;&gt;"",דבד[[#This Row],[CycleNumber]]&gt;B696,J696&lt;&gt;4),IF(דבד[[#This Row],[f_n]]=דבד[[#This Row],[עד ועד]],1,J696+1),""))</f>
        <v/>
      </c>
      <c r="K697" t="str">
        <f>IF(AND(דבד[[#This Row],[מחזור פעילות]]=1,OR(J696="",דבד[[#This Row],[נשמר הדילוג?]]&lt;&gt;"")),1,IF(דבד[[#This Row],[מחזור פעילות]]&lt;&gt;"",K696+1,""))</f>
        <v/>
      </c>
      <c r="L697" t="str">
        <f>IF(דבד[[#This Row],[מחזור פעילות]]&lt;4,1,"")</f>
        <v/>
      </c>
      <c r="M697" t="str">
        <f>IF(AND(דבד[[#This Row],[ספירת משך וסת]]&lt;&gt;"",דבד[[#This Row],[מחזור פעילות]]&lt;4,OR(דבד[[#This Row],[CycleNumber]]&gt;B698,B698="")),דבד[[#This Row],[ספירת משך וסת]],"")</f>
        <v/>
      </c>
      <c r="N697" t="str">
        <f>IF(AND(דבד[[#This Row],[נשמר הדילוג?]]&lt;&gt;"",J696&lt;&gt;""),1,"")</f>
        <v/>
      </c>
      <c r="P697" t="str">
        <f>IF(דבד[[#This Row],[קביעת דילוג]]=1,דבד[[#This Row],[d_n]],"")</f>
        <v/>
      </c>
      <c r="Q697" t="str">
        <f>IFERROR(IF(AND(דבד[[#This Row],[CycleNumber]]&gt;3,IF(דבד[[#This Row],[d_n]]=0,"",דבד[[#This Row],[b_n]]-E696=E696-E695)),1,""),"")</f>
        <v/>
      </c>
      <c r="R697" t="str">
        <f>IF(IFERROR(LOOKUP(דבד[[#This Row],[ClientID]],קביעויות[דילוג בתוך דילוג]),FALSE)=דבד[[#This Row],[ClientID]],1,"")</f>
        <v/>
      </c>
    </row>
    <row r="698" spans="1:18" x14ac:dyDescent="0.25">
      <c r="A698" t="s">
        <v>56</v>
      </c>
      <c r="B698">
        <v>4</v>
      </c>
      <c r="C698">
        <v>20</v>
      </c>
      <c r="D698">
        <f>דבד[[#This Row],[LengthofCycle]]+1</f>
        <v>21</v>
      </c>
      <c r="E698">
        <f>IF(דבד[[#This Row],[CycleNumber]]&gt;1,דבד[[#This Row],[LengthofCycle]]-C697,"")</f>
        <v>-6</v>
      </c>
      <c r="F698">
        <f>IF(דבד[[#This Row],[CycleNumber]]&gt;2,דבד[[#This Row],[b_n]]-E697,"")</f>
        <v>-5</v>
      </c>
      <c r="G698" t="str">
        <f>IF(דבד[[#This Row],[הפרש דילוג אחרון שנקבע]]&lt;&gt;"",D697+E697+דבד[[#This Row],[הפרש דילוג אחרון שנקבע]],"")</f>
        <v/>
      </c>
      <c r="H698" t="str">
        <f>IF(AND(דבד[[#This Row],[מחזור פעילות]]&lt;&gt;"",דבד[[#This Row],[מחזור פעילות]]&lt;4,דבד[[#This Row],[CycleNumber]]&lt;B699),IF(G699=D699,1,0),"")</f>
        <v/>
      </c>
      <c r="I698" t="str">
        <f>IF(דבד[[#This Row],[CycleNumber]]&gt;B697,IF(דבד[[#This Row],[נשמר הדילוג?]]&lt;&gt;"",דבד[[#This Row],[נשמר הדילוג?]],I697),"")</f>
        <v/>
      </c>
      <c r="J698" t="str">
        <f>IF(דבד[[#This Row],[נשמר הדילוג?]]&lt;&gt;"",1,IF(AND(J697&lt;&gt;"",דבד[[#This Row],[CycleNumber]]&gt;B697,J697&lt;&gt;4),IF(דבד[[#This Row],[f_n]]=דבד[[#This Row],[עד ועד]],1,J697+1),""))</f>
        <v/>
      </c>
      <c r="K698" t="str">
        <f>IF(AND(דבד[[#This Row],[מחזור פעילות]]=1,OR(J697="",דבד[[#This Row],[נשמר הדילוג?]]&lt;&gt;"")),1,IF(דבד[[#This Row],[מחזור פעילות]]&lt;&gt;"",K697+1,""))</f>
        <v/>
      </c>
      <c r="L698" t="str">
        <f>IF(דבד[[#This Row],[מחזור פעילות]]&lt;4,1,"")</f>
        <v/>
      </c>
      <c r="M698" t="str">
        <f>IF(AND(דבד[[#This Row],[ספירת משך וסת]]&lt;&gt;"",דבד[[#This Row],[מחזור פעילות]]&lt;4,OR(דבד[[#This Row],[CycleNumber]]&gt;B699,B699="")),דבד[[#This Row],[ספירת משך וסת]],"")</f>
        <v/>
      </c>
      <c r="N698" t="str">
        <f>IF(AND(דבד[[#This Row],[נשמר הדילוג?]]&lt;&gt;"",J697&lt;&gt;""),1,"")</f>
        <v/>
      </c>
      <c r="P698" t="str">
        <f>IF(דבד[[#This Row],[קביעת דילוג]]=1,דבד[[#This Row],[d_n]],"")</f>
        <v/>
      </c>
      <c r="Q698" t="str">
        <f>IFERROR(IF(AND(דבד[[#This Row],[CycleNumber]]&gt;3,IF(דבד[[#This Row],[d_n]]=0,"",דבד[[#This Row],[b_n]]-E697=E697-E696)),1,""),"")</f>
        <v/>
      </c>
      <c r="R698" t="str">
        <f>IF(IFERROR(LOOKUP(דבד[[#This Row],[ClientID]],קביעויות[דילוג בתוך דילוג]),FALSE)=דבד[[#This Row],[ClientID]],1,"")</f>
        <v/>
      </c>
    </row>
    <row r="699" spans="1:18" x14ac:dyDescent="0.25">
      <c r="A699" t="s">
        <v>56</v>
      </c>
      <c r="B699">
        <v>5</v>
      </c>
      <c r="C699">
        <v>28</v>
      </c>
      <c r="D699">
        <f>דבד[[#This Row],[LengthofCycle]]+1</f>
        <v>29</v>
      </c>
      <c r="E699">
        <f>IF(דבד[[#This Row],[CycleNumber]]&gt;1,דבד[[#This Row],[LengthofCycle]]-C698,"")</f>
        <v>8</v>
      </c>
      <c r="F699">
        <f>IF(דבד[[#This Row],[CycleNumber]]&gt;2,דבד[[#This Row],[b_n]]-E698,"")</f>
        <v>14</v>
      </c>
      <c r="G699" t="str">
        <f>IF(דבד[[#This Row],[הפרש דילוג אחרון שנקבע]]&lt;&gt;"",D698+E698+דבד[[#This Row],[הפרש דילוג אחרון שנקבע]],"")</f>
        <v/>
      </c>
      <c r="H699" t="str">
        <f>IF(AND(דבד[[#This Row],[מחזור פעילות]]&lt;&gt;"",דבד[[#This Row],[מחזור פעילות]]&lt;4,דבד[[#This Row],[CycleNumber]]&lt;B700),IF(G700=D700,1,0),"")</f>
        <v/>
      </c>
      <c r="I699" t="str">
        <f>IF(דבד[[#This Row],[CycleNumber]]&gt;B698,IF(דבד[[#This Row],[נשמר הדילוג?]]&lt;&gt;"",דבד[[#This Row],[נשמר הדילוג?]],I698),"")</f>
        <v/>
      </c>
      <c r="J699" t="str">
        <f>IF(דבד[[#This Row],[נשמר הדילוג?]]&lt;&gt;"",1,IF(AND(J698&lt;&gt;"",דבד[[#This Row],[CycleNumber]]&gt;B698,J698&lt;&gt;4),IF(דבד[[#This Row],[f_n]]=דבד[[#This Row],[עד ועד]],1,J698+1),""))</f>
        <v/>
      </c>
      <c r="K699" t="str">
        <f>IF(AND(דבד[[#This Row],[מחזור פעילות]]=1,OR(J698="",דבד[[#This Row],[נשמר הדילוג?]]&lt;&gt;"")),1,IF(דבד[[#This Row],[מחזור פעילות]]&lt;&gt;"",K698+1,""))</f>
        <v/>
      </c>
      <c r="L699" t="str">
        <f>IF(דבד[[#This Row],[מחזור פעילות]]&lt;4,1,"")</f>
        <v/>
      </c>
      <c r="M699" t="str">
        <f>IF(AND(דבד[[#This Row],[ספירת משך וסת]]&lt;&gt;"",דבד[[#This Row],[מחזור פעילות]]&lt;4,OR(דבד[[#This Row],[CycleNumber]]&gt;B700,B700="")),דבד[[#This Row],[ספירת משך וסת]],"")</f>
        <v/>
      </c>
      <c r="N699" t="str">
        <f>IF(AND(דבד[[#This Row],[נשמר הדילוג?]]&lt;&gt;"",J698&lt;&gt;""),1,"")</f>
        <v/>
      </c>
      <c r="P699" t="str">
        <f>IF(דבד[[#This Row],[קביעת דילוג]]=1,דבד[[#This Row],[d_n]],"")</f>
        <v/>
      </c>
      <c r="Q699" t="str">
        <f>IFERROR(IF(AND(דבד[[#This Row],[CycleNumber]]&gt;3,IF(דבד[[#This Row],[d_n]]=0,"",דבד[[#This Row],[b_n]]-E698=E698-E697)),1,""),"")</f>
        <v/>
      </c>
      <c r="R699" t="str">
        <f>IF(IFERROR(LOOKUP(דבד[[#This Row],[ClientID]],קביעויות[דילוג בתוך דילוג]),FALSE)=דבד[[#This Row],[ClientID]],1,"")</f>
        <v/>
      </c>
    </row>
    <row r="700" spans="1:18" x14ac:dyDescent="0.25">
      <c r="A700" t="s">
        <v>56</v>
      </c>
      <c r="B700">
        <v>6</v>
      </c>
      <c r="C700">
        <v>30</v>
      </c>
      <c r="D700">
        <f>דבד[[#This Row],[LengthofCycle]]+1</f>
        <v>31</v>
      </c>
      <c r="E700">
        <f>IF(דבד[[#This Row],[CycleNumber]]&gt;1,דבד[[#This Row],[LengthofCycle]]-C699,"")</f>
        <v>2</v>
      </c>
      <c r="F700">
        <f>IF(דבד[[#This Row],[CycleNumber]]&gt;2,דבד[[#This Row],[b_n]]-E699,"")</f>
        <v>-6</v>
      </c>
      <c r="G700" t="str">
        <f>IF(דבד[[#This Row],[הפרש דילוג אחרון שנקבע]]&lt;&gt;"",D699+E699+דבד[[#This Row],[הפרש דילוג אחרון שנקבע]],"")</f>
        <v/>
      </c>
      <c r="H700" t="str">
        <f>IF(AND(דבד[[#This Row],[מחזור פעילות]]&lt;&gt;"",דבד[[#This Row],[מחזור פעילות]]&lt;4,דבד[[#This Row],[CycleNumber]]&lt;B701),IF(G701=D701,1,0),"")</f>
        <v/>
      </c>
      <c r="I700" t="str">
        <f>IF(דבד[[#This Row],[CycleNumber]]&gt;B699,IF(דבד[[#This Row],[נשמר הדילוג?]]&lt;&gt;"",דבד[[#This Row],[נשמר הדילוג?]],I699),"")</f>
        <v/>
      </c>
      <c r="J700" t="str">
        <f>IF(דבד[[#This Row],[נשמר הדילוג?]]&lt;&gt;"",1,IF(AND(J699&lt;&gt;"",דבד[[#This Row],[CycleNumber]]&gt;B699,J699&lt;&gt;4),IF(דבד[[#This Row],[f_n]]=דבד[[#This Row],[עד ועד]],1,J699+1),""))</f>
        <v/>
      </c>
      <c r="K700" t="str">
        <f>IF(AND(דבד[[#This Row],[מחזור פעילות]]=1,OR(J699="",דבד[[#This Row],[נשמר הדילוג?]]&lt;&gt;"")),1,IF(דבד[[#This Row],[מחזור פעילות]]&lt;&gt;"",K699+1,""))</f>
        <v/>
      </c>
      <c r="L700" t="str">
        <f>IF(דבד[[#This Row],[מחזור פעילות]]&lt;4,1,"")</f>
        <v/>
      </c>
      <c r="M700" t="str">
        <f>IF(AND(דבד[[#This Row],[ספירת משך וסת]]&lt;&gt;"",דבד[[#This Row],[מחזור פעילות]]&lt;4,OR(דבד[[#This Row],[CycleNumber]]&gt;B701,B701="")),דבד[[#This Row],[ספירת משך וסת]],"")</f>
        <v/>
      </c>
      <c r="N700" t="str">
        <f>IF(AND(דבד[[#This Row],[נשמר הדילוג?]]&lt;&gt;"",J699&lt;&gt;""),1,"")</f>
        <v/>
      </c>
      <c r="P700" t="str">
        <f>IF(דבד[[#This Row],[קביעת דילוג]]=1,דבד[[#This Row],[d_n]],"")</f>
        <v/>
      </c>
      <c r="Q700" t="str">
        <f>IFERROR(IF(AND(דבד[[#This Row],[CycleNumber]]&gt;3,IF(דבד[[#This Row],[d_n]]=0,"",דבד[[#This Row],[b_n]]-E699=E699-E698)),1,""),"")</f>
        <v/>
      </c>
      <c r="R700" t="str">
        <f>IF(IFERROR(LOOKUP(דבד[[#This Row],[ClientID]],קביעויות[דילוג בתוך דילוג]),FALSE)=דבד[[#This Row],[ClientID]],1,"")</f>
        <v/>
      </c>
    </row>
    <row r="701" spans="1:18" x14ac:dyDescent="0.25">
      <c r="A701" t="s">
        <v>56</v>
      </c>
      <c r="B701">
        <v>7</v>
      </c>
      <c r="C701">
        <v>28</v>
      </c>
      <c r="D701">
        <f>דבד[[#This Row],[LengthofCycle]]+1</f>
        <v>29</v>
      </c>
      <c r="E701">
        <f>IF(דבד[[#This Row],[CycleNumber]]&gt;1,דבד[[#This Row],[LengthofCycle]]-C700,"")</f>
        <v>-2</v>
      </c>
      <c r="F701">
        <f>IF(דבד[[#This Row],[CycleNumber]]&gt;2,דבד[[#This Row],[b_n]]-E700,"")</f>
        <v>-4</v>
      </c>
      <c r="G701" t="str">
        <f>IF(דבד[[#This Row],[הפרש דילוג אחרון שנקבע]]&lt;&gt;"",D700+E700+דבד[[#This Row],[הפרש דילוג אחרון שנקבע]],"")</f>
        <v/>
      </c>
      <c r="H701" t="str">
        <f>IF(AND(דבד[[#This Row],[מחזור פעילות]]&lt;&gt;"",דבד[[#This Row],[מחזור פעילות]]&lt;4,דבד[[#This Row],[CycleNumber]]&lt;B702),IF(G702=D702,1,0),"")</f>
        <v/>
      </c>
      <c r="I701" t="str">
        <f>IF(דבד[[#This Row],[CycleNumber]]&gt;B700,IF(דבד[[#This Row],[נשמר הדילוג?]]&lt;&gt;"",דבד[[#This Row],[נשמר הדילוג?]],I700),"")</f>
        <v/>
      </c>
      <c r="J701" t="str">
        <f>IF(דבד[[#This Row],[נשמר הדילוג?]]&lt;&gt;"",1,IF(AND(J700&lt;&gt;"",דבד[[#This Row],[CycleNumber]]&gt;B700,J700&lt;&gt;4),IF(דבד[[#This Row],[f_n]]=דבד[[#This Row],[עד ועד]],1,J700+1),""))</f>
        <v/>
      </c>
      <c r="K701" t="str">
        <f>IF(AND(דבד[[#This Row],[מחזור פעילות]]=1,OR(J700="",דבד[[#This Row],[נשמר הדילוג?]]&lt;&gt;"")),1,IF(דבד[[#This Row],[מחזור פעילות]]&lt;&gt;"",K700+1,""))</f>
        <v/>
      </c>
      <c r="L701" t="str">
        <f>IF(דבד[[#This Row],[מחזור פעילות]]&lt;4,1,"")</f>
        <v/>
      </c>
      <c r="M701" t="str">
        <f>IF(AND(דבד[[#This Row],[ספירת משך וסת]]&lt;&gt;"",דבד[[#This Row],[מחזור פעילות]]&lt;4,OR(דבד[[#This Row],[CycleNumber]]&gt;B702,B702="")),דבד[[#This Row],[ספירת משך וסת]],"")</f>
        <v/>
      </c>
      <c r="N701" t="str">
        <f>IF(AND(דבד[[#This Row],[נשמר הדילוג?]]&lt;&gt;"",J700&lt;&gt;""),1,"")</f>
        <v/>
      </c>
      <c r="P701" t="str">
        <f>IF(דבד[[#This Row],[קביעת דילוג]]=1,דבד[[#This Row],[d_n]],"")</f>
        <v/>
      </c>
      <c r="Q701" t="str">
        <f>IFERROR(IF(AND(דבד[[#This Row],[CycleNumber]]&gt;3,IF(דבד[[#This Row],[d_n]]=0,"",דבד[[#This Row],[b_n]]-E700=E700-E699)),1,""),"")</f>
        <v/>
      </c>
      <c r="R701" t="str">
        <f>IF(IFERROR(LOOKUP(דבד[[#This Row],[ClientID]],קביעויות[דילוג בתוך דילוג]),FALSE)=דבד[[#This Row],[ClientID]],1,"")</f>
        <v/>
      </c>
    </row>
    <row r="702" spans="1:18" x14ac:dyDescent="0.25">
      <c r="A702" t="s">
        <v>56</v>
      </c>
      <c r="B702">
        <v>8</v>
      </c>
      <c r="C702">
        <v>25</v>
      </c>
      <c r="D702">
        <f>דבד[[#This Row],[LengthofCycle]]+1</f>
        <v>26</v>
      </c>
      <c r="E702">
        <f>IF(דבד[[#This Row],[CycleNumber]]&gt;1,דבד[[#This Row],[LengthofCycle]]-C701,"")</f>
        <v>-3</v>
      </c>
      <c r="F702">
        <f>IF(דבד[[#This Row],[CycleNumber]]&gt;2,דבד[[#This Row],[b_n]]-E701,"")</f>
        <v>-1</v>
      </c>
      <c r="G702" t="str">
        <f>IF(דבד[[#This Row],[הפרש דילוג אחרון שנקבע]]&lt;&gt;"",D701+E701+דבד[[#This Row],[הפרש דילוג אחרון שנקבע]],"")</f>
        <v/>
      </c>
      <c r="H702" t="str">
        <f>IF(AND(דבד[[#This Row],[מחזור פעילות]]&lt;&gt;"",דבד[[#This Row],[מחזור פעילות]]&lt;4,דבד[[#This Row],[CycleNumber]]&lt;B703),IF(G703=D703,1,0),"")</f>
        <v/>
      </c>
      <c r="I702" t="str">
        <f>IF(דבד[[#This Row],[CycleNumber]]&gt;B701,IF(דבד[[#This Row],[נשמר הדילוג?]]&lt;&gt;"",דבד[[#This Row],[נשמר הדילוג?]],I701),"")</f>
        <v/>
      </c>
      <c r="J702" t="str">
        <f>IF(דבד[[#This Row],[נשמר הדילוג?]]&lt;&gt;"",1,IF(AND(J701&lt;&gt;"",דבד[[#This Row],[CycleNumber]]&gt;B701,J701&lt;&gt;4),IF(דבד[[#This Row],[f_n]]=דבד[[#This Row],[עד ועד]],1,J701+1),""))</f>
        <v/>
      </c>
      <c r="K702" t="str">
        <f>IF(AND(דבד[[#This Row],[מחזור פעילות]]=1,OR(J701="",דבד[[#This Row],[נשמר הדילוג?]]&lt;&gt;"")),1,IF(דבד[[#This Row],[מחזור פעילות]]&lt;&gt;"",K701+1,""))</f>
        <v/>
      </c>
      <c r="L702" t="str">
        <f>IF(דבד[[#This Row],[מחזור פעילות]]&lt;4,1,"")</f>
        <v/>
      </c>
      <c r="M702" t="str">
        <f>IF(AND(דבד[[#This Row],[ספירת משך וסת]]&lt;&gt;"",דבד[[#This Row],[מחזור פעילות]]&lt;4,OR(דבד[[#This Row],[CycleNumber]]&gt;B703,B703="")),דבד[[#This Row],[ספירת משך וסת]],"")</f>
        <v/>
      </c>
      <c r="N702" t="str">
        <f>IF(AND(דבד[[#This Row],[נשמר הדילוג?]]&lt;&gt;"",J701&lt;&gt;""),1,"")</f>
        <v/>
      </c>
      <c r="P702" t="str">
        <f>IF(דבד[[#This Row],[קביעת דילוג]]=1,דבד[[#This Row],[d_n]],"")</f>
        <v/>
      </c>
      <c r="Q702" t="str">
        <f>IFERROR(IF(AND(דבד[[#This Row],[CycleNumber]]&gt;3,IF(דבד[[#This Row],[d_n]]=0,"",דבד[[#This Row],[b_n]]-E701=E701-E700)),1,""),"")</f>
        <v/>
      </c>
      <c r="R702" t="str">
        <f>IF(IFERROR(LOOKUP(דבד[[#This Row],[ClientID]],קביעויות[דילוג בתוך דילוג]),FALSE)=דבד[[#This Row],[ClientID]],1,"")</f>
        <v/>
      </c>
    </row>
    <row r="703" spans="1:18" x14ac:dyDescent="0.25">
      <c r="A703" t="s">
        <v>56</v>
      </c>
      <c r="B703">
        <v>9</v>
      </c>
      <c r="C703">
        <v>30</v>
      </c>
      <c r="D703">
        <f>דבד[[#This Row],[LengthofCycle]]+1</f>
        <v>31</v>
      </c>
      <c r="E703">
        <f>IF(דבד[[#This Row],[CycleNumber]]&gt;1,דבד[[#This Row],[LengthofCycle]]-C702,"")</f>
        <v>5</v>
      </c>
      <c r="F703">
        <f>IF(דבד[[#This Row],[CycleNumber]]&gt;2,דבד[[#This Row],[b_n]]-E702,"")</f>
        <v>8</v>
      </c>
      <c r="G703" t="str">
        <f>IF(דבד[[#This Row],[הפרש דילוג אחרון שנקבע]]&lt;&gt;"",D702+E702+דבד[[#This Row],[הפרש דילוג אחרון שנקבע]],"")</f>
        <v/>
      </c>
      <c r="H703" t="str">
        <f>IF(AND(דבד[[#This Row],[מחזור פעילות]]&lt;&gt;"",דבד[[#This Row],[מחזור פעילות]]&lt;4,דבד[[#This Row],[CycleNumber]]&lt;B704),IF(G704=D704,1,0),"")</f>
        <v/>
      </c>
      <c r="I703" t="str">
        <f>IF(דבד[[#This Row],[CycleNumber]]&gt;B702,IF(דבד[[#This Row],[נשמר הדילוג?]]&lt;&gt;"",דבד[[#This Row],[נשמר הדילוג?]],I702),"")</f>
        <v/>
      </c>
      <c r="J703" t="str">
        <f>IF(דבד[[#This Row],[נשמר הדילוג?]]&lt;&gt;"",1,IF(AND(J702&lt;&gt;"",דבד[[#This Row],[CycleNumber]]&gt;B702,J702&lt;&gt;4),IF(דבד[[#This Row],[f_n]]=דבד[[#This Row],[עד ועד]],1,J702+1),""))</f>
        <v/>
      </c>
      <c r="K703" t="str">
        <f>IF(AND(דבד[[#This Row],[מחזור פעילות]]=1,OR(J702="",דבד[[#This Row],[נשמר הדילוג?]]&lt;&gt;"")),1,IF(דבד[[#This Row],[מחזור פעילות]]&lt;&gt;"",K702+1,""))</f>
        <v/>
      </c>
      <c r="L703" t="str">
        <f>IF(דבד[[#This Row],[מחזור פעילות]]&lt;4,1,"")</f>
        <v/>
      </c>
      <c r="M703" t="str">
        <f>IF(AND(דבד[[#This Row],[ספירת משך וסת]]&lt;&gt;"",דבד[[#This Row],[מחזור פעילות]]&lt;4,OR(דבד[[#This Row],[CycleNumber]]&gt;B704,B704="")),דבד[[#This Row],[ספירת משך וסת]],"")</f>
        <v/>
      </c>
      <c r="N703" t="str">
        <f>IF(AND(דבד[[#This Row],[נשמר הדילוג?]]&lt;&gt;"",J702&lt;&gt;""),1,"")</f>
        <v/>
      </c>
      <c r="P703" t="str">
        <f>IF(דבד[[#This Row],[קביעת דילוג]]=1,דבד[[#This Row],[d_n]],"")</f>
        <v/>
      </c>
      <c r="Q703" t="str">
        <f>IFERROR(IF(AND(דבד[[#This Row],[CycleNumber]]&gt;3,IF(דבד[[#This Row],[d_n]]=0,"",דבד[[#This Row],[b_n]]-E702=E702-E701)),1,""),"")</f>
        <v/>
      </c>
      <c r="R703" t="str">
        <f>IF(IFERROR(LOOKUP(דבד[[#This Row],[ClientID]],קביעויות[דילוג בתוך דילוג]),FALSE)=דבד[[#This Row],[ClientID]],1,"")</f>
        <v/>
      </c>
    </row>
    <row r="704" spans="1:18" x14ac:dyDescent="0.25">
      <c r="A704" t="s">
        <v>56</v>
      </c>
      <c r="B704">
        <v>10</v>
      </c>
      <c r="C704">
        <v>23</v>
      </c>
      <c r="D704">
        <f>דבד[[#This Row],[LengthofCycle]]+1</f>
        <v>24</v>
      </c>
      <c r="E704">
        <f>IF(דבד[[#This Row],[CycleNumber]]&gt;1,דבד[[#This Row],[LengthofCycle]]-C703,"")</f>
        <v>-7</v>
      </c>
      <c r="F704">
        <f>IF(דבד[[#This Row],[CycleNumber]]&gt;2,דבד[[#This Row],[b_n]]-E703,"")</f>
        <v>-12</v>
      </c>
      <c r="G704" t="str">
        <f>IF(דבד[[#This Row],[הפרש דילוג אחרון שנקבע]]&lt;&gt;"",D703+E703+דבד[[#This Row],[הפרש דילוג אחרון שנקבע]],"")</f>
        <v/>
      </c>
      <c r="H704" t="str">
        <f>IF(AND(דבד[[#This Row],[מחזור פעילות]]&lt;&gt;"",דבד[[#This Row],[מחזור פעילות]]&lt;4,דבד[[#This Row],[CycleNumber]]&lt;B705),IF(G705=D705,1,0),"")</f>
        <v/>
      </c>
      <c r="I704" t="str">
        <f>IF(דבד[[#This Row],[CycleNumber]]&gt;B703,IF(דבד[[#This Row],[נשמר הדילוג?]]&lt;&gt;"",דבד[[#This Row],[נשמר הדילוג?]],I703),"")</f>
        <v/>
      </c>
      <c r="J704" t="str">
        <f>IF(דבד[[#This Row],[נשמר הדילוג?]]&lt;&gt;"",1,IF(AND(J703&lt;&gt;"",דבד[[#This Row],[CycleNumber]]&gt;B703,J703&lt;&gt;4),IF(דבד[[#This Row],[f_n]]=דבד[[#This Row],[עד ועד]],1,J703+1),""))</f>
        <v/>
      </c>
      <c r="K704" t="str">
        <f>IF(AND(דבד[[#This Row],[מחזור פעילות]]=1,OR(J703="",דבד[[#This Row],[נשמר הדילוג?]]&lt;&gt;"")),1,IF(דבד[[#This Row],[מחזור פעילות]]&lt;&gt;"",K703+1,""))</f>
        <v/>
      </c>
      <c r="L704" t="str">
        <f>IF(דבד[[#This Row],[מחזור פעילות]]&lt;4,1,"")</f>
        <v/>
      </c>
      <c r="M704" t="str">
        <f>IF(AND(דבד[[#This Row],[ספירת משך וסת]]&lt;&gt;"",דבד[[#This Row],[מחזור פעילות]]&lt;4,OR(דבד[[#This Row],[CycleNumber]]&gt;B705,B705="")),דבד[[#This Row],[ספירת משך וסת]],"")</f>
        <v/>
      </c>
      <c r="N704" t="str">
        <f>IF(AND(דבד[[#This Row],[נשמר הדילוג?]]&lt;&gt;"",J703&lt;&gt;""),1,"")</f>
        <v/>
      </c>
      <c r="P704" t="str">
        <f>IF(דבד[[#This Row],[קביעת דילוג]]=1,דבד[[#This Row],[d_n]],"")</f>
        <v/>
      </c>
      <c r="Q704" t="str">
        <f>IFERROR(IF(AND(דבד[[#This Row],[CycleNumber]]&gt;3,IF(דבד[[#This Row],[d_n]]=0,"",דבד[[#This Row],[b_n]]-E703=E703-E702)),1,""),"")</f>
        <v/>
      </c>
      <c r="R704" t="str">
        <f>IF(IFERROR(LOOKUP(דבד[[#This Row],[ClientID]],קביעויות[דילוג בתוך דילוג]),FALSE)=דבד[[#This Row],[ClientID]],1,"")</f>
        <v/>
      </c>
    </row>
    <row r="705" spans="1:18" x14ac:dyDescent="0.25">
      <c r="A705" t="s">
        <v>56</v>
      </c>
      <c r="B705">
        <v>11</v>
      </c>
      <c r="C705">
        <v>30</v>
      </c>
      <c r="D705">
        <f>דבד[[#This Row],[LengthofCycle]]+1</f>
        <v>31</v>
      </c>
      <c r="E705">
        <f>IF(דבד[[#This Row],[CycleNumber]]&gt;1,דבד[[#This Row],[LengthofCycle]]-C704,"")</f>
        <v>7</v>
      </c>
      <c r="F705">
        <f>IF(דבד[[#This Row],[CycleNumber]]&gt;2,דבד[[#This Row],[b_n]]-E704,"")</f>
        <v>14</v>
      </c>
      <c r="G705" t="str">
        <f>IF(דבד[[#This Row],[הפרש דילוג אחרון שנקבע]]&lt;&gt;"",D704+E704+דבד[[#This Row],[הפרש דילוג אחרון שנקבע]],"")</f>
        <v/>
      </c>
      <c r="H705" t="str">
        <f>IF(AND(דבד[[#This Row],[מחזור פעילות]]&lt;&gt;"",דבד[[#This Row],[מחזור פעילות]]&lt;4,דבד[[#This Row],[CycleNumber]]&lt;B706),IF(G706=D706,1,0),"")</f>
        <v/>
      </c>
      <c r="I705" t="str">
        <f>IF(דבד[[#This Row],[CycleNumber]]&gt;B704,IF(דבד[[#This Row],[נשמר הדילוג?]]&lt;&gt;"",דבד[[#This Row],[נשמר הדילוג?]],I704),"")</f>
        <v/>
      </c>
      <c r="J705" t="str">
        <f>IF(דבד[[#This Row],[נשמר הדילוג?]]&lt;&gt;"",1,IF(AND(J704&lt;&gt;"",דבד[[#This Row],[CycleNumber]]&gt;B704,J704&lt;&gt;4),IF(דבד[[#This Row],[f_n]]=דבד[[#This Row],[עד ועד]],1,J704+1),""))</f>
        <v/>
      </c>
      <c r="K705" t="str">
        <f>IF(AND(דבד[[#This Row],[מחזור פעילות]]=1,OR(J704="",דבד[[#This Row],[נשמר הדילוג?]]&lt;&gt;"")),1,IF(דבד[[#This Row],[מחזור פעילות]]&lt;&gt;"",K704+1,""))</f>
        <v/>
      </c>
      <c r="L705" t="str">
        <f>IF(דבד[[#This Row],[מחזור פעילות]]&lt;4,1,"")</f>
        <v/>
      </c>
      <c r="M705" t="str">
        <f>IF(AND(דבד[[#This Row],[ספירת משך וסת]]&lt;&gt;"",דבד[[#This Row],[מחזור פעילות]]&lt;4,OR(דבד[[#This Row],[CycleNumber]]&gt;B706,B706="")),דבד[[#This Row],[ספירת משך וסת]],"")</f>
        <v/>
      </c>
      <c r="N705" t="str">
        <f>IF(AND(דבד[[#This Row],[נשמר הדילוג?]]&lt;&gt;"",J704&lt;&gt;""),1,"")</f>
        <v/>
      </c>
      <c r="P705" t="str">
        <f>IF(דבד[[#This Row],[קביעת דילוג]]=1,דבד[[#This Row],[d_n]],"")</f>
        <v/>
      </c>
      <c r="Q705" t="str">
        <f>IFERROR(IF(AND(דבד[[#This Row],[CycleNumber]]&gt;3,IF(דבד[[#This Row],[d_n]]=0,"",דבד[[#This Row],[b_n]]-E704=E704-E703)),1,""),"")</f>
        <v/>
      </c>
      <c r="R705" t="str">
        <f>IF(IFERROR(LOOKUP(דבד[[#This Row],[ClientID]],קביעויות[דילוג בתוך דילוג]),FALSE)=דבד[[#This Row],[ClientID]],1,"")</f>
        <v/>
      </c>
    </row>
    <row r="706" spans="1:18" x14ac:dyDescent="0.25">
      <c r="A706" t="s">
        <v>56</v>
      </c>
      <c r="B706">
        <v>12</v>
      </c>
      <c r="C706">
        <v>32</v>
      </c>
      <c r="D706">
        <f>דבד[[#This Row],[LengthofCycle]]+1</f>
        <v>33</v>
      </c>
      <c r="E706">
        <f>IF(דבד[[#This Row],[CycleNumber]]&gt;1,דבד[[#This Row],[LengthofCycle]]-C705,"")</f>
        <v>2</v>
      </c>
      <c r="F706">
        <f>IF(דבד[[#This Row],[CycleNumber]]&gt;2,דבד[[#This Row],[b_n]]-E705,"")</f>
        <v>-5</v>
      </c>
      <c r="G706" t="str">
        <f>IF(דבד[[#This Row],[הפרש דילוג אחרון שנקבע]]&lt;&gt;"",D705+E705+דבד[[#This Row],[הפרש דילוג אחרון שנקבע]],"")</f>
        <v/>
      </c>
      <c r="H706" t="str">
        <f>IF(AND(דבד[[#This Row],[מחזור פעילות]]&lt;&gt;"",דבד[[#This Row],[מחזור פעילות]]&lt;4,דבד[[#This Row],[CycleNumber]]&lt;B707),IF(G707=D707,1,0),"")</f>
        <v/>
      </c>
      <c r="I706" t="str">
        <f>IF(דבד[[#This Row],[CycleNumber]]&gt;B705,IF(דבד[[#This Row],[נשמר הדילוג?]]&lt;&gt;"",דבד[[#This Row],[נשמר הדילוג?]],I705),"")</f>
        <v/>
      </c>
      <c r="J706" t="str">
        <f>IF(דבד[[#This Row],[נשמר הדילוג?]]&lt;&gt;"",1,IF(AND(J705&lt;&gt;"",דבד[[#This Row],[CycleNumber]]&gt;B705,J705&lt;&gt;4),IF(דבד[[#This Row],[f_n]]=דבד[[#This Row],[עד ועד]],1,J705+1),""))</f>
        <v/>
      </c>
      <c r="K706" t="str">
        <f>IF(AND(דבד[[#This Row],[מחזור פעילות]]=1,OR(J705="",דבד[[#This Row],[נשמר הדילוג?]]&lt;&gt;"")),1,IF(דבד[[#This Row],[מחזור פעילות]]&lt;&gt;"",K705+1,""))</f>
        <v/>
      </c>
      <c r="L706" t="str">
        <f>IF(דבד[[#This Row],[מחזור פעילות]]&lt;4,1,"")</f>
        <v/>
      </c>
      <c r="M706" t="str">
        <f>IF(AND(דבד[[#This Row],[ספירת משך וסת]]&lt;&gt;"",דבד[[#This Row],[מחזור פעילות]]&lt;4,OR(דבד[[#This Row],[CycleNumber]]&gt;B707,B707="")),דבד[[#This Row],[ספירת משך וסת]],"")</f>
        <v/>
      </c>
      <c r="N706" t="str">
        <f>IF(AND(דבד[[#This Row],[נשמר הדילוג?]]&lt;&gt;"",J705&lt;&gt;""),1,"")</f>
        <v/>
      </c>
      <c r="P706" t="str">
        <f>IF(דבד[[#This Row],[קביעת דילוג]]=1,דבד[[#This Row],[d_n]],"")</f>
        <v/>
      </c>
      <c r="Q706" t="str">
        <f>IFERROR(IF(AND(דבד[[#This Row],[CycleNumber]]&gt;3,IF(דבד[[#This Row],[d_n]]=0,"",דבד[[#This Row],[b_n]]-E705=E705-E704)),1,""),"")</f>
        <v/>
      </c>
      <c r="R706" t="str">
        <f>IF(IFERROR(LOOKUP(דבד[[#This Row],[ClientID]],קביעויות[דילוג בתוך דילוג]),FALSE)=דבד[[#This Row],[ClientID]],1,"")</f>
        <v/>
      </c>
    </row>
    <row r="707" spans="1:18" x14ac:dyDescent="0.25">
      <c r="A707" t="s">
        <v>56</v>
      </c>
      <c r="B707">
        <v>13</v>
      </c>
      <c r="C707">
        <v>26</v>
      </c>
      <c r="D707">
        <f>דבד[[#This Row],[LengthofCycle]]+1</f>
        <v>27</v>
      </c>
      <c r="E707">
        <f>IF(דבד[[#This Row],[CycleNumber]]&gt;1,דבד[[#This Row],[LengthofCycle]]-C706,"")</f>
        <v>-6</v>
      </c>
      <c r="F707">
        <f>IF(דבד[[#This Row],[CycleNumber]]&gt;2,דבד[[#This Row],[b_n]]-E706,"")</f>
        <v>-8</v>
      </c>
      <c r="G707" t="str">
        <f>IF(דבד[[#This Row],[הפרש דילוג אחרון שנקבע]]&lt;&gt;"",D706+E706+דבד[[#This Row],[הפרש דילוג אחרון שנקבע]],"")</f>
        <v/>
      </c>
      <c r="H707" t="str">
        <f>IF(AND(דבד[[#This Row],[מחזור פעילות]]&lt;&gt;"",דבד[[#This Row],[מחזור פעילות]]&lt;4,דבד[[#This Row],[CycleNumber]]&lt;B708),IF(G708=D708,1,0),"")</f>
        <v/>
      </c>
      <c r="I707" t="str">
        <f>IF(דבד[[#This Row],[CycleNumber]]&gt;B706,IF(דבד[[#This Row],[נשמר הדילוג?]]&lt;&gt;"",דבד[[#This Row],[נשמר הדילוג?]],I706),"")</f>
        <v/>
      </c>
      <c r="J707" t="str">
        <f>IF(דבד[[#This Row],[נשמר הדילוג?]]&lt;&gt;"",1,IF(AND(J706&lt;&gt;"",דבד[[#This Row],[CycleNumber]]&gt;B706,J706&lt;&gt;4),IF(דבד[[#This Row],[f_n]]=דבד[[#This Row],[עד ועד]],1,J706+1),""))</f>
        <v/>
      </c>
      <c r="K707" t="str">
        <f>IF(AND(דבד[[#This Row],[מחזור פעילות]]=1,OR(J706="",דבד[[#This Row],[נשמר הדילוג?]]&lt;&gt;"")),1,IF(דבד[[#This Row],[מחזור פעילות]]&lt;&gt;"",K706+1,""))</f>
        <v/>
      </c>
      <c r="L707" t="str">
        <f>IF(דבד[[#This Row],[מחזור פעילות]]&lt;4,1,"")</f>
        <v/>
      </c>
      <c r="M707" t="str">
        <f>IF(AND(דבד[[#This Row],[ספירת משך וסת]]&lt;&gt;"",דבד[[#This Row],[מחזור פעילות]]&lt;4,OR(דבד[[#This Row],[CycleNumber]]&gt;B708,B708="")),דבד[[#This Row],[ספירת משך וסת]],"")</f>
        <v/>
      </c>
      <c r="N707" t="str">
        <f>IF(AND(דבד[[#This Row],[נשמר הדילוג?]]&lt;&gt;"",J706&lt;&gt;""),1,"")</f>
        <v/>
      </c>
      <c r="P707" t="str">
        <f>IF(דבד[[#This Row],[קביעת דילוג]]=1,דבד[[#This Row],[d_n]],"")</f>
        <v/>
      </c>
      <c r="Q707" t="str">
        <f>IFERROR(IF(AND(דבד[[#This Row],[CycleNumber]]&gt;3,IF(דבד[[#This Row],[d_n]]=0,"",דבד[[#This Row],[b_n]]-E706=E706-E705)),1,""),"")</f>
        <v/>
      </c>
      <c r="R707" t="str">
        <f>IF(IFERROR(LOOKUP(דבד[[#This Row],[ClientID]],קביעויות[דילוג בתוך דילוג]),FALSE)=דבד[[#This Row],[ClientID]],1,"")</f>
        <v/>
      </c>
    </row>
    <row r="708" spans="1:18" x14ac:dyDescent="0.25">
      <c r="A708" t="s">
        <v>57</v>
      </c>
      <c r="B708">
        <v>1</v>
      </c>
      <c r="C708">
        <v>34</v>
      </c>
      <c r="D708">
        <f>דבד[[#This Row],[LengthofCycle]]+1</f>
        <v>35</v>
      </c>
      <c r="E708" t="str">
        <f>IF(דבד[[#This Row],[CycleNumber]]&gt;1,דבד[[#This Row],[LengthofCycle]]-C707,"")</f>
        <v/>
      </c>
      <c r="F708" t="str">
        <f>IF(דבד[[#This Row],[CycleNumber]]&gt;2,דבד[[#This Row],[b_n]]-E707,"")</f>
        <v/>
      </c>
      <c r="G708" t="str">
        <f>IF(דבד[[#This Row],[הפרש דילוג אחרון שנקבע]]&lt;&gt;"",D707+E707+דבד[[#This Row],[הפרש דילוג אחרון שנקבע]],"")</f>
        <v/>
      </c>
      <c r="H708" t="str">
        <f>IF(AND(דבד[[#This Row],[מחזור פעילות]]&lt;&gt;"",דבד[[#This Row],[מחזור פעילות]]&lt;4,דבד[[#This Row],[CycleNumber]]&lt;B709),IF(G709=D709,1,0),"")</f>
        <v/>
      </c>
      <c r="I708" t="str">
        <f>IF(דבד[[#This Row],[CycleNumber]]&gt;B707,IF(דבד[[#This Row],[נשמר הדילוג?]]&lt;&gt;"",דבד[[#This Row],[נשמר הדילוג?]],I707),"")</f>
        <v/>
      </c>
      <c r="J708" t="str">
        <f>IF(דבד[[#This Row],[נשמר הדילוג?]]&lt;&gt;"",1,IF(AND(J707&lt;&gt;"",דבד[[#This Row],[CycleNumber]]&gt;B707,J707&lt;&gt;4),IF(דבד[[#This Row],[f_n]]=דבד[[#This Row],[עד ועד]],1,J707+1),""))</f>
        <v/>
      </c>
      <c r="K708" t="str">
        <f>IF(AND(דבד[[#This Row],[מחזור פעילות]]=1,OR(J707="",דבד[[#This Row],[נשמר הדילוג?]]&lt;&gt;"")),1,IF(דבד[[#This Row],[מחזור פעילות]]&lt;&gt;"",K707+1,""))</f>
        <v/>
      </c>
      <c r="L708" t="str">
        <f>IF(דבד[[#This Row],[מחזור פעילות]]&lt;4,1,"")</f>
        <v/>
      </c>
      <c r="M708" t="str">
        <f>IF(AND(דבד[[#This Row],[ספירת משך וסת]]&lt;&gt;"",דבד[[#This Row],[מחזור פעילות]]&lt;4,OR(דבד[[#This Row],[CycleNumber]]&gt;B709,B709="")),דבד[[#This Row],[ספירת משך וסת]],"")</f>
        <v/>
      </c>
      <c r="N708" t="str">
        <f>IF(AND(דבד[[#This Row],[נשמר הדילוג?]]&lt;&gt;"",J707&lt;&gt;""),1,"")</f>
        <v/>
      </c>
      <c r="O708" t="str">
        <f>IF(AND(דבד[[#This Row],[מחזור פעילות]]&lt;&gt;"",דבד[[#This Row],[עד ועד]]=D707,D707=D706),1,"")</f>
        <v/>
      </c>
      <c r="P708" t="str">
        <f>IF(דבד[[#This Row],[קביעת דילוג]]=1,דבד[[#This Row],[d_n]],"")</f>
        <v/>
      </c>
      <c r="Q708" t="str">
        <f>IFERROR(IF(AND(דבד[[#This Row],[CycleNumber]]&gt;3,IF(דבד[[#This Row],[d_n]]=0,"",דבד[[#This Row],[b_n]]-E707=E707-E706)),1,""),"")</f>
        <v/>
      </c>
      <c r="R708">
        <f>IF(IFERROR(LOOKUP(דבד[[#This Row],[ClientID]],קביעויות[דילוג בתוך דילוג]),FALSE)=דבד[[#This Row],[ClientID]],1,"")</f>
        <v>1</v>
      </c>
    </row>
    <row r="709" spans="1:18" x14ac:dyDescent="0.25">
      <c r="A709" t="s">
        <v>57</v>
      </c>
      <c r="B709">
        <v>2</v>
      </c>
      <c r="C709">
        <v>30</v>
      </c>
      <c r="D709">
        <f>דבד[[#This Row],[LengthofCycle]]+1</f>
        <v>31</v>
      </c>
      <c r="E709">
        <f>IF(דבד[[#This Row],[CycleNumber]]&gt;1,דבד[[#This Row],[LengthofCycle]]-C708,"")</f>
        <v>-4</v>
      </c>
      <c r="F709" t="str">
        <f>IF(דבד[[#This Row],[CycleNumber]]&gt;2,דבד[[#This Row],[b_n]]-E708,"")</f>
        <v/>
      </c>
      <c r="G709" t="str">
        <f>IF(דבד[[#This Row],[הפרש דילוג אחרון שנקבע]]&lt;&gt;"",D708+E708+דבד[[#This Row],[הפרש דילוג אחרון שנקבע]],"")</f>
        <v/>
      </c>
      <c r="H709" t="str">
        <f>IF(AND(דבד[[#This Row],[מחזור פעילות]]&lt;&gt;"",דבד[[#This Row],[מחזור פעילות]]&lt;4,דבד[[#This Row],[CycleNumber]]&lt;B710),IF(G710=D710,1,0),"")</f>
        <v/>
      </c>
      <c r="I709" t="str">
        <f>IF(דבד[[#This Row],[CycleNumber]]&gt;B708,IF(דבד[[#This Row],[נשמר הדילוג?]]&lt;&gt;"",דבד[[#This Row],[נשמר הדילוג?]],I708),"")</f>
        <v/>
      </c>
      <c r="J709" t="str">
        <f>IF(דבד[[#This Row],[נשמר הדילוג?]]&lt;&gt;"",1,IF(AND(J708&lt;&gt;"",דבד[[#This Row],[CycleNumber]]&gt;B708,J708&lt;&gt;4),IF(דבד[[#This Row],[f_n]]=דבד[[#This Row],[עד ועד]],1,J708+1),""))</f>
        <v/>
      </c>
      <c r="K709" t="str">
        <f>IF(AND(דבד[[#This Row],[מחזור פעילות]]=1,OR(J708="",דבד[[#This Row],[נשמר הדילוג?]]&lt;&gt;"")),1,IF(דבד[[#This Row],[מחזור פעילות]]&lt;&gt;"",K708+1,""))</f>
        <v/>
      </c>
      <c r="L709" t="str">
        <f>IF(דבד[[#This Row],[מחזור פעילות]]&lt;4,1,"")</f>
        <v/>
      </c>
      <c r="M709" t="str">
        <f>IF(AND(דבד[[#This Row],[ספירת משך וסת]]&lt;&gt;"",דבד[[#This Row],[מחזור פעילות]]&lt;4,OR(דבד[[#This Row],[CycleNumber]]&gt;B710,B710="")),דבד[[#This Row],[ספירת משך וסת]],"")</f>
        <v/>
      </c>
      <c r="N709" t="str">
        <f>IF(AND(דבד[[#This Row],[נשמר הדילוג?]]&lt;&gt;"",J708&lt;&gt;""),1,"")</f>
        <v/>
      </c>
      <c r="O709" t="str">
        <f>IF(AND(דבד[[#This Row],[מחזור פעילות]]&lt;&gt;"",דבד[[#This Row],[עד ועד]]=D708,D708=D707),1,"")</f>
        <v/>
      </c>
      <c r="P709" t="str">
        <f>IF(דבד[[#This Row],[קביעת דילוג]]=1,דבד[[#This Row],[d_n]],"")</f>
        <v/>
      </c>
      <c r="Q709" t="str">
        <f>IFERROR(IF(AND(דבד[[#This Row],[CycleNumber]]&gt;3,IF(דבד[[#This Row],[d_n]]=0,"",דבד[[#This Row],[b_n]]-E708=E708-E707)),1,""),"")</f>
        <v/>
      </c>
      <c r="R709">
        <f>IF(IFERROR(LOOKUP(דבד[[#This Row],[ClientID]],קביעויות[דילוג בתוך דילוג]),FALSE)=דבד[[#This Row],[ClientID]],1,"")</f>
        <v>1</v>
      </c>
    </row>
    <row r="710" spans="1:18" x14ac:dyDescent="0.25">
      <c r="A710" t="s">
        <v>57</v>
      </c>
      <c r="B710">
        <v>3</v>
      </c>
      <c r="C710">
        <v>28</v>
      </c>
      <c r="D710">
        <f>דבד[[#This Row],[LengthofCycle]]+1</f>
        <v>29</v>
      </c>
      <c r="E710">
        <f>IF(דבד[[#This Row],[CycleNumber]]&gt;1,דבד[[#This Row],[LengthofCycle]]-C709,"")</f>
        <v>-2</v>
      </c>
      <c r="F710">
        <f>IF(דבד[[#This Row],[CycleNumber]]&gt;2,דבד[[#This Row],[b_n]]-E709,"")</f>
        <v>2</v>
      </c>
      <c r="G710" t="str">
        <f>IF(דבד[[#This Row],[הפרש דילוג אחרון שנקבע]]&lt;&gt;"",D709+E709+דבד[[#This Row],[הפרש דילוג אחרון שנקבע]],"")</f>
        <v/>
      </c>
      <c r="H710" t="str">
        <f>IF(AND(דבד[[#This Row],[מחזור פעילות]]&lt;&gt;"",דבד[[#This Row],[מחזור פעילות]]&lt;4,דבד[[#This Row],[CycleNumber]]&lt;B711),IF(G711=D711,1,0),"")</f>
        <v/>
      </c>
      <c r="I710" t="str">
        <f>IF(דבד[[#This Row],[CycleNumber]]&gt;B709,IF(דבד[[#This Row],[נשמר הדילוג?]]&lt;&gt;"",דבד[[#This Row],[נשמר הדילוג?]],I709),"")</f>
        <v/>
      </c>
      <c r="J710" t="str">
        <f>IF(דבד[[#This Row],[נשמר הדילוג?]]&lt;&gt;"",1,IF(AND(J709&lt;&gt;"",דבד[[#This Row],[CycleNumber]]&gt;B709,J709&lt;&gt;4),IF(דבד[[#This Row],[f_n]]=דבד[[#This Row],[עד ועד]],1,J709+1),""))</f>
        <v/>
      </c>
      <c r="K710" t="str">
        <f>IF(AND(דבד[[#This Row],[מחזור פעילות]]=1,OR(J709="",דבד[[#This Row],[נשמר הדילוג?]]&lt;&gt;"")),1,IF(דבד[[#This Row],[מחזור פעילות]]&lt;&gt;"",K709+1,""))</f>
        <v/>
      </c>
      <c r="L710" t="str">
        <f>IF(דבד[[#This Row],[מחזור פעילות]]&lt;4,1,"")</f>
        <v/>
      </c>
      <c r="M710" t="str">
        <f>IF(AND(דבד[[#This Row],[ספירת משך וסת]]&lt;&gt;"",דבד[[#This Row],[מחזור פעילות]]&lt;4,OR(דבד[[#This Row],[CycleNumber]]&gt;B711,B711="")),דבד[[#This Row],[ספירת משך וסת]],"")</f>
        <v/>
      </c>
      <c r="N710" t="str">
        <f>IF(AND(דבד[[#This Row],[נשמר הדילוג?]]&lt;&gt;"",J709&lt;&gt;""),1,"")</f>
        <v/>
      </c>
      <c r="O710" t="str">
        <f>IF(AND(דבד[[#This Row],[מחזור פעילות]]&lt;&gt;"",דבד[[#This Row],[עד ועד]]=D709,D709=D708),1,"")</f>
        <v/>
      </c>
      <c r="P710" t="str">
        <f>IF(דבד[[#This Row],[קביעת דילוג]]=1,דבד[[#This Row],[d_n]],"")</f>
        <v/>
      </c>
      <c r="Q710" t="str">
        <f>IFERROR(IF(AND(דבד[[#This Row],[CycleNumber]]&gt;3,IF(דבד[[#This Row],[d_n]]=0,"",דבד[[#This Row],[b_n]]-E709=E709-E708)),1,""),"")</f>
        <v/>
      </c>
      <c r="R710">
        <f>IF(IFERROR(LOOKUP(דבד[[#This Row],[ClientID]],קביעויות[דילוג בתוך דילוג]),FALSE)=דבד[[#This Row],[ClientID]],1,"")</f>
        <v>1</v>
      </c>
    </row>
    <row r="711" spans="1:18" x14ac:dyDescent="0.25">
      <c r="A711" t="s">
        <v>57</v>
      </c>
      <c r="B711">
        <v>4</v>
      </c>
      <c r="C711">
        <v>29</v>
      </c>
      <c r="D711">
        <f>דבד[[#This Row],[LengthofCycle]]+1</f>
        <v>30</v>
      </c>
      <c r="E711">
        <f>IF(דבד[[#This Row],[CycleNumber]]&gt;1,דבד[[#This Row],[LengthofCycle]]-C710,"")</f>
        <v>1</v>
      </c>
      <c r="F711">
        <f>IF(דבד[[#This Row],[CycleNumber]]&gt;2,דבד[[#This Row],[b_n]]-E710,"")</f>
        <v>3</v>
      </c>
      <c r="G711" t="str">
        <f>IF(דבד[[#This Row],[הפרש דילוג אחרון שנקבע]]&lt;&gt;"",D710+E710+דבד[[#This Row],[הפרש דילוג אחרון שנקבע]],"")</f>
        <v/>
      </c>
      <c r="H711" t="str">
        <f>IF(AND(דבד[[#This Row],[מחזור פעילות]]&lt;&gt;"",דבד[[#This Row],[מחזור פעילות]]&lt;4,דבד[[#This Row],[CycleNumber]]&lt;B712),IF(G712=D712,1,0),"")</f>
        <v/>
      </c>
      <c r="I711" t="str">
        <f>IF(דבד[[#This Row],[CycleNumber]]&gt;B710,IF(דבד[[#This Row],[נשמר הדילוג?]]&lt;&gt;"",דבד[[#This Row],[נשמר הדילוג?]],I710),"")</f>
        <v/>
      </c>
      <c r="J711" t="str">
        <f>IF(דבד[[#This Row],[נשמר הדילוג?]]&lt;&gt;"",1,IF(AND(J710&lt;&gt;"",דבד[[#This Row],[CycleNumber]]&gt;B710,J710&lt;&gt;4),IF(דבד[[#This Row],[f_n]]=דבד[[#This Row],[עד ועד]],1,J710+1),""))</f>
        <v/>
      </c>
      <c r="K711" t="str">
        <f>IF(AND(דבד[[#This Row],[מחזור פעילות]]=1,OR(J710="",דבד[[#This Row],[נשמר הדילוג?]]&lt;&gt;"")),1,IF(דבד[[#This Row],[מחזור פעילות]]&lt;&gt;"",K710+1,""))</f>
        <v/>
      </c>
      <c r="L711" t="str">
        <f>IF(דבד[[#This Row],[מחזור פעילות]]&lt;4,1,"")</f>
        <v/>
      </c>
      <c r="M711" t="str">
        <f>IF(AND(דבד[[#This Row],[ספירת משך וסת]]&lt;&gt;"",דבד[[#This Row],[מחזור פעילות]]&lt;4,OR(דבד[[#This Row],[CycleNumber]]&gt;B712,B712="")),דבד[[#This Row],[ספירת משך וסת]],"")</f>
        <v/>
      </c>
      <c r="N711" t="str">
        <f>IF(AND(דבד[[#This Row],[נשמר הדילוג?]]&lt;&gt;"",J710&lt;&gt;""),1,"")</f>
        <v/>
      </c>
      <c r="O711" t="str">
        <f>IF(AND(דבד[[#This Row],[מחזור פעילות]]&lt;&gt;"",דבד[[#This Row],[עד ועד]]=D710,D710=D709),1,"")</f>
        <v/>
      </c>
      <c r="P711" t="str">
        <f>IF(דבד[[#This Row],[קביעת דילוג]]=1,דבד[[#This Row],[d_n]],"")</f>
        <v/>
      </c>
      <c r="Q711" t="str">
        <f>IFERROR(IF(AND(דבד[[#This Row],[CycleNumber]]&gt;3,IF(דבד[[#This Row],[d_n]]=0,"",דבד[[#This Row],[b_n]]-E710=E710-E709)),1,""),"")</f>
        <v/>
      </c>
      <c r="R711">
        <f>IF(IFERROR(LOOKUP(דבד[[#This Row],[ClientID]],קביעויות[דילוג בתוך דילוג]),FALSE)=דבד[[#This Row],[ClientID]],1,"")</f>
        <v>1</v>
      </c>
    </row>
    <row r="712" spans="1:18" x14ac:dyDescent="0.25">
      <c r="A712" t="s">
        <v>57</v>
      </c>
      <c r="B712">
        <v>5</v>
      </c>
      <c r="C712">
        <v>24</v>
      </c>
      <c r="D712">
        <f>דבד[[#This Row],[LengthofCycle]]+1</f>
        <v>25</v>
      </c>
      <c r="E712">
        <f>IF(דבד[[#This Row],[CycleNumber]]&gt;1,דבד[[#This Row],[LengthofCycle]]-C711,"")</f>
        <v>-5</v>
      </c>
      <c r="F712">
        <f>IF(דבד[[#This Row],[CycleNumber]]&gt;2,דבד[[#This Row],[b_n]]-E711,"")</f>
        <v>-6</v>
      </c>
      <c r="G712" t="str">
        <f>IF(דבד[[#This Row],[הפרש דילוג אחרון שנקבע]]&lt;&gt;"",D711+E711+דבד[[#This Row],[הפרש דילוג אחרון שנקבע]],"")</f>
        <v/>
      </c>
      <c r="H712" t="str">
        <f>IF(AND(דבד[[#This Row],[מחזור פעילות]]&lt;&gt;"",דבד[[#This Row],[מחזור פעילות]]&lt;4,דבד[[#This Row],[CycleNumber]]&lt;B713),IF(G713=D713,1,0),"")</f>
        <v/>
      </c>
      <c r="I712" t="str">
        <f>IF(דבד[[#This Row],[CycleNumber]]&gt;B711,IF(דבד[[#This Row],[נשמר הדילוג?]]&lt;&gt;"",דבד[[#This Row],[נשמר הדילוג?]],I711),"")</f>
        <v/>
      </c>
      <c r="J712" t="str">
        <f>IF(דבד[[#This Row],[נשמר הדילוג?]]&lt;&gt;"",1,IF(AND(J711&lt;&gt;"",דבד[[#This Row],[CycleNumber]]&gt;B711,J711&lt;&gt;4),IF(דבד[[#This Row],[f_n]]=דבד[[#This Row],[עד ועד]],1,J711+1),""))</f>
        <v/>
      </c>
      <c r="K712" t="str">
        <f>IF(AND(דבד[[#This Row],[מחזור פעילות]]=1,OR(J711="",דבד[[#This Row],[נשמר הדילוג?]]&lt;&gt;"")),1,IF(דבד[[#This Row],[מחזור פעילות]]&lt;&gt;"",K711+1,""))</f>
        <v/>
      </c>
      <c r="L712" t="str">
        <f>IF(דבד[[#This Row],[מחזור פעילות]]&lt;4,1,"")</f>
        <v/>
      </c>
      <c r="M712" t="str">
        <f>IF(AND(דבד[[#This Row],[ספירת משך וסת]]&lt;&gt;"",דבד[[#This Row],[מחזור פעילות]]&lt;4,OR(דבד[[#This Row],[CycleNumber]]&gt;B713,B713="")),דבד[[#This Row],[ספירת משך וסת]],"")</f>
        <v/>
      </c>
      <c r="N712" t="str">
        <f>IF(AND(דבד[[#This Row],[נשמר הדילוג?]]&lt;&gt;"",J711&lt;&gt;""),1,"")</f>
        <v/>
      </c>
      <c r="O712" t="str">
        <f>IF(AND(דבד[[#This Row],[מחזור פעילות]]&lt;&gt;"",דבד[[#This Row],[עד ועד]]=D711,D711=D710),1,"")</f>
        <v/>
      </c>
      <c r="P712" t="str">
        <f>IF(דבד[[#This Row],[קביעת דילוג]]=1,דבד[[#This Row],[d_n]],"")</f>
        <v/>
      </c>
      <c r="Q712" t="str">
        <f>IFERROR(IF(AND(דבד[[#This Row],[CycleNumber]]&gt;3,IF(דבד[[#This Row],[d_n]]=0,"",דבד[[#This Row],[b_n]]-E711=E711-E710)),1,""),"")</f>
        <v/>
      </c>
      <c r="R712">
        <f>IF(IFERROR(LOOKUP(דבד[[#This Row],[ClientID]],קביעויות[דילוג בתוך דילוג]),FALSE)=דבד[[#This Row],[ClientID]],1,"")</f>
        <v>1</v>
      </c>
    </row>
    <row r="713" spans="1:18" x14ac:dyDescent="0.25">
      <c r="A713" t="s">
        <v>57</v>
      </c>
      <c r="B713">
        <v>6</v>
      </c>
      <c r="C713">
        <v>26</v>
      </c>
      <c r="D713">
        <f>דבד[[#This Row],[LengthofCycle]]+1</f>
        <v>27</v>
      </c>
      <c r="E713">
        <f>IF(דבד[[#This Row],[CycleNumber]]&gt;1,דבד[[#This Row],[LengthofCycle]]-C712,"")</f>
        <v>2</v>
      </c>
      <c r="F713">
        <f>IF(דבד[[#This Row],[CycleNumber]]&gt;2,דבד[[#This Row],[b_n]]-E712,"")</f>
        <v>7</v>
      </c>
      <c r="G713" t="str">
        <f>IF(דבד[[#This Row],[הפרש דילוג אחרון שנקבע]]&lt;&gt;"",D712+E712+דבד[[#This Row],[הפרש דילוג אחרון שנקבע]],"")</f>
        <v/>
      </c>
      <c r="H713" t="str">
        <f>IF(AND(דבד[[#This Row],[מחזור פעילות]]&lt;&gt;"",דבד[[#This Row],[מחזור פעילות]]&lt;4,דבד[[#This Row],[CycleNumber]]&lt;B714),IF(G714=D714,1,0),"")</f>
        <v/>
      </c>
      <c r="I713" t="str">
        <f>IF(דבד[[#This Row],[CycleNumber]]&gt;B712,IF(דבד[[#This Row],[נשמר הדילוג?]]&lt;&gt;"",דבד[[#This Row],[נשמר הדילוג?]],I712),"")</f>
        <v/>
      </c>
      <c r="J713" t="str">
        <f>IF(דבד[[#This Row],[נשמר הדילוג?]]&lt;&gt;"",1,IF(AND(J712&lt;&gt;"",דבד[[#This Row],[CycleNumber]]&gt;B712,J712&lt;&gt;4),IF(דבד[[#This Row],[f_n]]=דבד[[#This Row],[עד ועד]],1,J712+1),""))</f>
        <v/>
      </c>
      <c r="K713" t="str">
        <f>IF(AND(דבד[[#This Row],[מחזור פעילות]]=1,OR(J712="",דבד[[#This Row],[נשמר הדילוג?]]&lt;&gt;"")),1,IF(דבד[[#This Row],[מחזור פעילות]]&lt;&gt;"",K712+1,""))</f>
        <v/>
      </c>
      <c r="L713" t="str">
        <f>IF(דבד[[#This Row],[מחזור פעילות]]&lt;4,1,"")</f>
        <v/>
      </c>
      <c r="M713" t="str">
        <f>IF(AND(דבד[[#This Row],[ספירת משך וסת]]&lt;&gt;"",דבד[[#This Row],[מחזור פעילות]]&lt;4,OR(דבד[[#This Row],[CycleNumber]]&gt;B714,B714="")),דבד[[#This Row],[ספירת משך וסת]],"")</f>
        <v/>
      </c>
      <c r="N713" t="str">
        <f>IF(AND(דבד[[#This Row],[נשמר הדילוג?]]&lt;&gt;"",J712&lt;&gt;""),1,"")</f>
        <v/>
      </c>
      <c r="O713" t="str">
        <f>IF(AND(דבד[[#This Row],[מחזור פעילות]]&lt;&gt;"",דבד[[#This Row],[עד ועד]]=D712,D712=D711),1,"")</f>
        <v/>
      </c>
      <c r="P713" t="str">
        <f>IF(דבד[[#This Row],[קביעת דילוג]]=1,דבד[[#This Row],[d_n]],"")</f>
        <v/>
      </c>
      <c r="Q713" t="str">
        <f>IFERROR(IF(AND(דבד[[#This Row],[CycleNumber]]&gt;3,IF(דבד[[#This Row],[d_n]]=0,"",דבד[[#This Row],[b_n]]-E712=E712-E711)),1,""),"")</f>
        <v/>
      </c>
      <c r="R713">
        <f>IF(IFERROR(LOOKUP(דבד[[#This Row],[ClientID]],קביעויות[דילוג בתוך דילוג]),FALSE)=דבד[[#This Row],[ClientID]],1,"")</f>
        <v>1</v>
      </c>
    </row>
    <row r="714" spans="1:18" x14ac:dyDescent="0.25">
      <c r="A714" t="s">
        <v>57</v>
      </c>
      <c r="B714">
        <v>7</v>
      </c>
      <c r="C714">
        <v>24</v>
      </c>
      <c r="D714">
        <f>דבד[[#This Row],[LengthofCycle]]+1</f>
        <v>25</v>
      </c>
      <c r="E714">
        <f>IF(דבד[[#This Row],[CycleNumber]]&gt;1,דבד[[#This Row],[LengthofCycle]]-C713,"")</f>
        <v>-2</v>
      </c>
      <c r="F714">
        <f>IF(דבד[[#This Row],[CycleNumber]]&gt;2,דבד[[#This Row],[b_n]]-E713,"")</f>
        <v>-4</v>
      </c>
      <c r="G714" t="str">
        <f>IF(דבד[[#This Row],[הפרש דילוג אחרון שנקבע]]&lt;&gt;"",D713+E713+דבד[[#This Row],[הפרש דילוג אחרון שנקבע]],"")</f>
        <v/>
      </c>
      <c r="H714" t="str">
        <f>IF(AND(דבד[[#This Row],[מחזור פעילות]]&lt;&gt;"",דבד[[#This Row],[מחזור פעילות]]&lt;4,דבד[[#This Row],[CycleNumber]]&lt;B715),IF(G715=D715,1,0),"")</f>
        <v/>
      </c>
      <c r="I714" t="str">
        <f>IF(דבד[[#This Row],[CycleNumber]]&gt;B713,IF(דבד[[#This Row],[נשמר הדילוג?]]&lt;&gt;"",דבד[[#This Row],[נשמר הדילוג?]],I713),"")</f>
        <v/>
      </c>
      <c r="J714" t="str">
        <f>IF(דבד[[#This Row],[נשמר הדילוג?]]&lt;&gt;"",1,IF(AND(J713&lt;&gt;"",דבד[[#This Row],[CycleNumber]]&gt;B713,J713&lt;&gt;4),IF(דבד[[#This Row],[f_n]]=דבד[[#This Row],[עד ועד]],1,J713+1),""))</f>
        <v/>
      </c>
      <c r="K714" t="str">
        <f>IF(AND(דבד[[#This Row],[מחזור פעילות]]=1,OR(J713="",דבד[[#This Row],[נשמר הדילוג?]]&lt;&gt;"")),1,IF(דבד[[#This Row],[מחזור פעילות]]&lt;&gt;"",K713+1,""))</f>
        <v/>
      </c>
      <c r="L714" t="str">
        <f>IF(דבד[[#This Row],[מחזור פעילות]]&lt;4,1,"")</f>
        <v/>
      </c>
      <c r="M714" t="str">
        <f>IF(AND(דבד[[#This Row],[ספירת משך וסת]]&lt;&gt;"",דבד[[#This Row],[מחזור פעילות]]&lt;4,OR(דבד[[#This Row],[CycleNumber]]&gt;B715,B715="")),דבד[[#This Row],[ספירת משך וסת]],"")</f>
        <v/>
      </c>
      <c r="N714" t="str">
        <f>IF(AND(דבד[[#This Row],[נשמר הדילוג?]]&lt;&gt;"",J713&lt;&gt;""),1,"")</f>
        <v/>
      </c>
      <c r="O714" t="str">
        <f>IF(AND(דבד[[#This Row],[מחזור פעילות]]&lt;&gt;"",דבד[[#This Row],[עד ועד]]=D713,D713=D712),1,"")</f>
        <v/>
      </c>
      <c r="P714" t="str">
        <f>IF(דבד[[#This Row],[קביעת דילוג]]=1,דבד[[#This Row],[d_n]],"")</f>
        <v/>
      </c>
      <c r="Q714" t="str">
        <f>IFERROR(IF(AND(דבד[[#This Row],[CycleNumber]]&gt;3,IF(דבד[[#This Row],[d_n]]=0,"",דבד[[#This Row],[b_n]]-E713=E713-E712)),1,""),"")</f>
        <v/>
      </c>
      <c r="R714">
        <f>IF(IFERROR(LOOKUP(דבד[[#This Row],[ClientID]],קביעויות[דילוג בתוך דילוג]),FALSE)=דבד[[#This Row],[ClientID]],1,"")</f>
        <v>1</v>
      </c>
    </row>
    <row r="715" spans="1:18" x14ac:dyDescent="0.25">
      <c r="A715" t="s">
        <v>57</v>
      </c>
      <c r="B715">
        <v>8</v>
      </c>
      <c r="C715">
        <v>25</v>
      </c>
      <c r="D715">
        <f>דבד[[#This Row],[LengthofCycle]]+1</f>
        <v>26</v>
      </c>
      <c r="E715">
        <f>IF(דבד[[#This Row],[CycleNumber]]&gt;1,דבד[[#This Row],[LengthofCycle]]-C714,"")</f>
        <v>1</v>
      </c>
      <c r="F715">
        <f>IF(דבד[[#This Row],[CycleNumber]]&gt;2,דבד[[#This Row],[b_n]]-E714,"")</f>
        <v>3</v>
      </c>
      <c r="G715" t="str">
        <f>IF(דבד[[#This Row],[הפרש דילוג אחרון שנקבע]]&lt;&gt;"",D714+E714+דבד[[#This Row],[הפרש דילוג אחרון שנקבע]],"")</f>
        <v/>
      </c>
      <c r="H715" t="str">
        <f>IF(AND(דבד[[#This Row],[מחזור פעילות]]&lt;&gt;"",דבד[[#This Row],[מחזור פעילות]]&lt;4,דבד[[#This Row],[CycleNumber]]&lt;B716),IF(G716=D716,1,0),"")</f>
        <v/>
      </c>
      <c r="I715" t="str">
        <f>IF(דבד[[#This Row],[CycleNumber]]&gt;B714,IF(דבד[[#This Row],[נשמר הדילוג?]]&lt;&gt;"",דבד[[#This Row],[נשמר הדילוג?]],I714),"")</f>
        <v/>
      </c>
      <c r="J715" t="str">
        <f>IF(דבד[[#This Row],[נשמר הדילוג?]]&lt;&gt;"",1,IF(AND(J714&lt;&gt;"",דבד[[#This Row],[CycleNumber]]&gt;B714,J714&lt;&gt;4),IF(דבד[[#This Row],[f_n]]=דבד[[#This Row],[עד ועד]],1,J714+1),""))</f>
        <v/>
      </c>
      <c r="K715" t="str">
        <f>IF(AND(דבד[[#This Row],[מחזור פעילות]]=1,OR(J714="",דבד[[#This Row],[נשמר הדילוג?]]&lt;&gt;"")),1,IF(דבד[[#This Row],[מחזור פעילות]]&lt;&gt;"",K714+1,""))</f>
        <v/>
      </c>
      <c r="L715" t="str">
        <f>IF(דבד[[#This Row],[מחזור פעילות]]&lt;4,1,"")</f>
        <v/>
      </c>
      <c r="M715" t="str">
        <f>IF(AND(דבד[[#This Row],[ספירת משך וסת]]&lt;&gt;"",דבד[[#This Row],[מחזור פעילות]]&lt;4,OR(דבד[[#This Row],[CycleNumber]]&gt;B716,B716="")),דבד[[#This Row],[ספירת משך וסת]],"")</f>
        <v/>
      </c>
      <c r="N715" t="str">
        <f>IF(AND(דבד[[#This Row],[נשמר הדילוג?]]&lt;&gt;"",J714&lt;&gt;""),1,"")</f>
        <v/>
      </c>
      <c r="O715" t="str">
        <f>IF(AND(דבד[[#This Row],[מחזור פעילות]]&lt;&gt;"",דבד[[#This Row],[עד ועד]]=D714,D714=D713),1,"")</f>
        <v/>
      </c>
      <c r="P715" t="str">
        <f>IF(דבד[[#This Row],[קביעת דילוג]]=1,דבד[[#This Row],[d_n]],"")</f>
        <v/>
      </c>
      <c r="Q715" t="str">
        <f>IFERROR(IF(AND(דבד[[#This Row],[CycleNumber]]&gt;3,IF(דבד[[#This Row],[d_n]]=0,"",דבד[[#This Row],[b_n]]-E714=E714-E713)),1,""),"")</f>
        <v/>
      </c>
      <c r="R715">
        <f>IF(IFERROR(LOOKUP(דבד[[#This Row],[ClientID]],קביעויות[דילוג בתוך דילוג]),FALSE)=דבד[[#This Row],[ClientID]],1,"")</f>
        <v>1</v>
      </c>
    </row>
    <row r="716" spans="1:18" x14ac:dyDescent="0.25">
      <c r="A716" t="s">
        <v>57</v>
      </c>
      <c r="B716">
        <v>9</v>
      </c>
      <c r="C716">
        <v>29</v>
      </c>
      <c r="D716">
        <f>דבד[[#This Row],[LengthofCycle]]+1</f>
        <v>30</v>
      </c>
      <c r="E716">
        <f>IF(דבד[[#This Row],[CycleNumber]]&gt;1,דבד[[#This Row],[LengthofCycle]]-C715,"")</f>
        <v>4</v>
      </c>
      <c r="F716">
        <f>IF(דבד[[#This Row],[CycleNumber]]&gt;2,דבד[[#This Row],[b_n]]-E715,"")</f>
        <v>3</v>
      </c>
      <c r="G716">
        <f>IF(דבד[[#This Row],[הפרש דילוג אחרון שנקבע]]&lt;&gt;"",D715+E715+דבד[[#This Row],[הפרש דילוג אחרון שנקבע]],"")</f>
        <v>30</v>
      </c>
      <c r="H716">
        <f>IF(AND(דבד[[#This Row],[מחזור פעילות]]&lt;&gt;"",דבד[[#This Row],[מחזור פעילות]]&lt;4,דבד[[#This Row],[CycleNumber]]&lt;B717),IF(G717=D717,1,0),"")</f>
        <v>0</v>
      </c>
      <c r="I716">
        <f>IF(דבד[[#This Row],[CycleNumber]]&gt;B715,IF(דבד[[#This Row],[נשמר הדילוג?]]&lt;&gt;"",דבד[[#This Row],[נשמר הדילוג?]],I715),"")</f>
        <v>3</v>
      </c>
      <c r="J716">
        <f>IF(דבד[[#This Row],[נשמר הדילוג?]]&lt;&gt;"",1,IF(AND(J715&lt;&gt;"",דבד[[#This Row],[CycleNumber]]&gt;B715,J715&lt;&gt;4),IF(דבד[[#This Row],[f_n]]=דבד[[#This Row],[עד ועד]],1,J715+1),""))</f>
        <v>1</v>
      </c>
      <c r="K716">
        <f>IF(AND(דבד[[#This Row],[מחזור פעילות]]=1,OR(J715="",דבד[[#This Row],[נשמר הדילוג?]]&lt;&gt;"")),1,IF(דבד[[#This Row],[מחזור פעילות]]&lt;&gt;"",K715+1,""))</f>
        <v>1</v>
      </c>
      <c r="L716">
        <f>IF(דבד[[#This Row],[מחזור פעילות]]&lt;4,1,"")</f>
        <v>1</v>
      </c>
      <c r="M716" t="str">
        <f>IF(AND(דבד[[#This Row],[ספירת משך וסת]]&lt;&gt;"",דבד[[#This Row],[מחזור פעילות]]&lt;4,OR(דבד[[#This Row],[CycleNumber]]&gt;B717,B717="")),דבד[[#This Row],[ספירת משך וסת]],"")</f>
        <v/>
      </c>
      <c r="N716" t="str">
        <f>IF(AND(דבד[[#This Row],[נשמר הדילוג?]]&lt;&gt;"",J715&lt;&gt;""),1,"")</f>
        <v/>
      </c>
      <c r="O716" t="str">
        <f>IF(AND(דבד[[#This Row],[מחזור פעילות]]&lt;&gt;"",דבד[[#This Row],[עד ועד]]=D715,D715=D714),1,"")</f>
        <v/>
      </c>
      <c r="P716">
        <f>IF(דבד[[#This Row],[קביעת דילוג]]=1,דבד[[#This Row],[d_n]],"")</f>
        <v>3</v>
      </c>
      <c r="Q716">
        <f>IFERROR(IF(AND(דבד[[#This Row],[CycleNumber]]&gt;3,IF(דבד[[#This Row],[d_n]]=0,"",דבד[[#This Row],[b_n]]-E715=E715-E714)),1,""),"")</f>
        <v>1</v>
      </c>
      <c r="R716">
        <f>IF(IFERROR(LOOKUP(דבד[[#This Row],[ClientID]],קביעויות[דילוג בתוך דילוג]),FALSE)=דבד[[#This Row],[ClientID]],1,"")</f>
        <v>1</v>
      </c>
    </row>
    <row r="717" spans="1:18" x14ac:dyDescent="0.25">
      <c r="A717" t="s">
        <v>57</v>
      </c>
      <c r="B717">
        <v>10</v>
      </c>
      <c r="C717">
        <v>25</v>
      </c>
      <c r="D717">
        <f>דבד[[#This Row],[LengthofCycle]]+1</f>
        <v>26</v>
      </c>
      <c r="E717">
        <f>IF(דבד[[#This Row],[CycleNumber]]&gt;1,דבד[[#This Row],[LengthofCycle]]-C716,"")</f>
        <v>-4</v>
      </c>
      <c r="F717">
        <f>IF(דבד[[#This Row],[CycleNumber]]&gt;2,דבד[[#This Row],[b_n]]-E716,"")</f>
        <v>-8</v>
      </c>
      <c r="G717">
        <f>IF(דבד[[#This Row],[הפרש דילוג אחרון שנקבע]]&lt;&gt;"",D716+E716+דבד[[#This Row],[הפרש דילוג אחרון שנקבע]],"")</f>
        <v>37</v>
      </c>
      <c r="H717" t="str">
        <f>IF(AND(דבד[[#This Row],[מחזור פעילות]]&lt;&gt;"",דבד[[#This Row],[מחזור פעילות]]&lt;4,דבד[[#This Row],[CycleNumber]]&lt;B718),IF(G718=D718,1,0),"")</f>
        <v/>
      </c>
      <c r="I717">
        <f>IF(דבד[[#This Row],[CycleNumber]]&gt;B716,IF(דבד[[#This Row],[נשמר הדילוג?]]&lt;&gt;"",דבד[[#This Row],[נשמר הדילוג?]],I716),"")</f>
        <v>3</v>
      </c>
      <c r="J717">
        <f>IF(דבד[[#This Row],[נשמר הדילוג?]]&lt;&gt;"",1,IF(AND(J716&lt;&gt;"",דבד[[#This Row],[CycleNumber]]&gt;B716,J716&lt;&gt;4),IF(דבד[[#This Row],[f_n]]=דבד[[#This Row],[עד ועד]],1,J716+1),""))</f>
        <v>2</v>
      </c>
      <c r="K717">
        <f>IF(AND(דבד[[#This Row],[מחזור פעילות]]=1,OR(J716="",דבד[[#This Row],[נשמר הדילוג?]]&lt;&gt;"")),1,IF(דבד[[#This Row],[מחזור פעילות]]&lt;&gt;"",K716+1,""))</f>
        <v>2</v>
      </c>
      <c r="L717">
        <f>IF(דבד[[#This Row],[מחזור פעילות]]&lt;4,1,"")</f>
        <v>1</v>
      </c>
      <c r="M717">
        <f>IF(AND(דבד[[#This Row],[ספירת משך וסת]]&lt;&gt;"",דבד[[#This Row],[מחזור פעילות]]&lt;4,OR(דבד[[#This Row],[CycleNumber]]&gt;B718,B718="")),דבד[[#This Row],[ספירת משך וסת]],"")</f>
        <v>2</v>
      </c>
      <c r="N717" t="str">
        <f>IF(AND(דבד[[#This Row],[נשמר הדילוג?]]&lt;&gt;"",J716&lt;&gt;""),1,"")</f>
        <v/>
      </c>
      <c r="O717" t="str">
        <f>IF(AND(דבד[[#This Row],[מחזור פעילות]]&lt;&gt;"",דבד[[#This Row],[עד ועד]]=D716,D716=D715),1,"")</f>
        <v/>
      </c>
      <c r="P717" t="str">
        <f>IF(דבד[[#This Row],[קביעת דילוג]]=1,דבד[[#This Row],[d_n]],"")</f>
        <v/>
      </c>
      <c r="Q717" t="str">
        <f>IFERROR(IF(AND(דבד[[#This Row],[CycleNumber]]&gt;3,IF(דבד[[#This Row],[d_n]]=0,"",דבד[[#This Row],[b_n]]-E716=E716-E715)),1,""),"")</f>
        <v/>
      </c>
      <c r="R717">
        <f>IF(IFERROR(LOOKUP(דבד[[#This Row],[ClientID]],קביעויות[דילוג בתוך דילוג]),FALSE)=דבד[[#This Row],[ClientID]],1,"")</f>
        <v>1</v>
      </c>
    </row>
    <row r="718" spans="1:18" x14ac:dyDescent="0.25">
      <c r="A718" t="s">
        <v>58</v>
      </c>
      <c r="B718">
        <v>1</v>
      </c>
      <c r="C718">
        <v>42</v>
      </c>
      <c r="D718">
        <f>דבד[[#This Row],[LengthofCycle]]+1</f>
        <v>43</v>
      </c>
      <c r="E718" t="str">
        <f>IF(דבד[[#This Row],[CycleNumber]]&gt;1,דבד[[#This Row],[LengthofCycle]]-C717,"")</f>
        <v/>
      </c>
      <c r="F718" t="str">
        <f>IF(דבד[[#This Row],[CycleNumber]]&gt;2,דבד[[#This Row],[b_n]]-E717,"")</f>
        <v/>
      </c>
      <c r="G718" t="str">
        <f>IF(דבד[[#This Row],[הפרש דילוג אחרון שנקבע]]&lt;&gt;"",D717+E717+דבד[[#This Row],[הפרש דילוג אחרון שנקבע]],"")</f>
        <v/>
      </c>
      <c r="H718" t="str">
        <f>IF(AND(דבד[[#This Row],[מחזור פעילות]]&lt;&gt;"",דבד[[#This Row],[מחזור פעילות]]&lt;4,דבד[[#This Row],[CycleNumber]]&lt;B719),IF(G719=D719,1,0),"")</f>
        <v/>
      </c>
      <c r="I718" t="str">
        <f>IF(דבד[[#This Row],[CycleNumber]]&gt;B717,IF(דבד[[#This Row],[נשמר הדילוג?]]&lt;&gt;"",דבד[[#This Row],[נשמר הדילוג?]],I717),"")</f>
        <v/>
      </c>
      <c r="J718" t="str">
        <f>IF(דבד[[#This Row],[נשמר הדילוג?]]&lt;&gt;"",1,IF(AND(J717&lt;&gt;"",דבד[[#This Row],[CycleNumber]]&gt;B717,J717&lt;&gt;4),IF(דבד[[#This Row],[f_n]]=דבד[[#This Row],[עד ועד]],1,J717+1),""))</f>
        <v/>
      </c>
      <c r="K718" t="str">
        <f>IF(AND(דבד[[#This Row],[מחזור פעילות]]=1,OR(J717="",דבד[[#This Row],[נשמר הדילוג?]]&lt;&gt;"")),1,IF(דבד[[#This Row],[מחזור פעילות]]&lt;&gt;"",K717+1,""))</f>
        <v/>
      </c>
      <c r="L718" t="str">
        <f>IF(דבד[[#This Row],[מחזור פעילות]]&lt;4,1,"")</f>
        <v/>
      </c>
      <c r="M718" t="str">
        <f>IF(AND(דבד[[#This Row],[ספירת משך וסת]]&lt;&gt;"",דבד[[#This Row],[מחזור פעילות]]&lt;4,OR(דבד[[#This Row],[CycleNumber]]&gt;B719,B719="")),דבד[[#This Row],[ספירת משך וסת]],"")</f>
        <v/>
      </c>
      <c r="N718" t="str">
        <f>IF(AND(דבד[[#This Row],[נשמר הדילוג?]]&lt;&gt;"",J717&lt;&gt;""),1,"")</f>
        <v/>
      </c>
      <c r="P718" t="str">
        <f>IF(דבד[[#This Row],[קביעת דילוג]]=1,דבד[[#This Row],[d_n]],"")</f>
        <v/>
      </c>
      <c r="Q718" t="str">
        <f>IFERROR(IF(AND(דבד[[#This Row],[CycleNumber]]&gt;3,IF(דבד[[#This Row],[d_n]]=0,"",דבד[[#This Row],[b_n]]-E717=E717-E716)),1,""),"")</f>
        <v/>
      </c>
      <c r="R718" t="str">
        <f>IF(IFERROR(LOOKUP(דבד[[#This Row],[ClientID]],קביעויות[דילוג בתוך דילוג]),FALSE)=דבד[[#This Row],[ClientID]],1,"")</f>
        <v/>
      </c>
    </row>
    <row r="719" spans="1:18" x14ac:dyDescent="0.25">
      <c r="A719" t="s">
        <v>58</v>
      </c>
      <c r="B719">
        <v>2</v>
      </c>
      <c r="C719">
        <v>41</v>
      </c>
      <c r="D719">
        <f>דבד[[#This Row],[LengthofCycle]]+1</f>
        <v>42</v>
      </c>
      <c r="E719">
        <f>IF(דבד[[#This Row],[CycleNumber]]&gt;1,דבד[[#This Row],[LengthofCycle]]-C718,"")</f>
        <v>-1</v>
      </c>
      <c r="F719" t="str">
        <f>IF(דבד[[#This Row],[CycleNumber]]&gt;2,דבד[[#This Row],[b_n]]-E718,"")</f>
        <v/>
      </c>
      <c r="G719" t="str">
        <f>IF(דבד[[#This Row],[הפרש דילוג אחרון שנקבע]]&lt;&gt;"",D718+E718+דבד[[#This Row],[הפרש דילוג אחרון שנקבע]],"")</f>
        <v/>
      </c>
      <c r="H719" t="str">
        <f>IF(AND(דבד[[#This Row],[מחזור פעילות]]&lt;&gt;"",דבד[[#This Row],[מחזור פעילות]]&lt;4,דבד[[#This Row],[CycleNumber]]&lt;B720),IF(G720=D720,1,0),"")</f>
        <v/>
      </c>
      <c r="I719" t="str">
        <f>IF(דבד[[#This Row],[CycleNumber]]&gt;B718,IF(דבד[[#This Row],[נשמר הדילוג?]]&lt;&gt;"",דבד[[#This Row],[נשמר הדילוג?]],I718),"")</f>
        <v/>
      </c>
      <c r="J719" t="str">
        <f>IF(דבד[[#This Row],[נשמר הדילוג?]]&lt;&gt;"",1,IF(AND(J718&lt;&gt;"",דבד[[#This Row],[CycleNumber]]&gt;B718,J718&lt;&gt;4),IF(דבד[[#This Row],[f_n]]=דבד[[#This Row],[עד ועד]],1,J718+1),""))</f>
        <v/>
      </c>
      <c r="K719" t="str">
        <f>IF(AND(דבד[[#This Row],[מחזור פעילות]]=1,OR(J718="",דבד[[#This Row],[נשמר הדילוג?]]&lt;&gt;"")),1,IF(דבד[[#This Row],[מחזור פעילות]]&lt;&gt;"",K718+1,""))</f>
        <v/>
      </c>
      <c r="L719" t="str">
        <f>IF(דבד[[#This Row],[מחזור פעילות]]&lt;4,1,"")</f>
        <v/>
      </c>
      <c r="M719" t="str">
        <f>IF(AND(דבד[[#This Row],[ספירת משך וסת]]&lt;&gt;"",דבד[[#This Row],[מחזור פעילות]]&lt;4,OR(דבד[[#This Row],[CycleNumber]]&gt;B720,B720="")),דבד[[#This Row],[ספירת משך וסת]],"")</f>
        <v/>
      </c>
      <c r="N719" t="str">
        <f>IF(AND(דבד[[#This Row],[נשמר הדילוג?]]&lt;&gt;"",J718&lt;&gt;""),1,"")</f>
        <v/>
      </c>
      <c r="P719" t="str">
        <f>IF(דבד[[#This Row],[קביעת דילוג]]=1,דבד[[#This Row],[d_n]],"")</f>
        <v/>
      </c>
      <c r="Q719" t="str">
        <f>IFERROR(IF(AND(דבד[[#This Row],[CycleNumber]]&gt;3,IF(דבד[[#This Row],[d_n]]=0,"",דבד[[#This Row],[b_n]]-E718=E718-E717)),1,""),"")</f>
        <v/>
      </c>
      <c r="R719" t="str">
        <f>IF(IFERROR(LOOKUP(דבד[[#This Row],[ClientID]],קביעויות[דילוג בתוך דילוג]),FALSE)=דבד[[#This Row],[ClientID]],1,"")</f>
        <v/>
      </c>
    </row>
    <row r="720" spans="1:18" x14ac:dyDescent="0.25">
      <c r="A720" t="s">
        <v>58</v>
      </c>
      <c r="B720">
        <v>3</v>
      </c>
      <c r="C720">
        <v>33</v>
      </c>
      <c r="D720">
        <f>דבד[[#This Row],[LengthofCycle]]+1</f>
        <v>34</v>
      </c>
      <c r="E720">
        <f>IF(דבד[[#This Row],[CycleNumber]]&gt;1,דבד[[#This Row],[LengthofCycle]]-C719,"")</f>
        <v>-8</v>
      </c>
      <c r="F720">
        <f>IF(דבד[[#This Row],[CycleNumber]]&gt;2,דבד[[#This Row],[b_n]]-E719,"")</f>
        <v>-7</v>
      </c>
      <c r="G720" t="str">
        <f>IF(דבד[[#This Row],[הפרש דילוג אחרון שנקבע]]&lt;&gt;"",D719+E719+דבד[[#This Row],[הפרש דילוג אחרון שנקבע]],"")</f>
        <v/>
      </c>
      <c r="H720" t="str">
        <f>IF(AND(דבד[[#This Row],[מחזור פעילות]]&lt;&gt;"",דבד[[#This Row],[מחזור פעילות]]&lt;4,דבד[[#This Row],[CycleNumber]]&lt;B721),IF(G721=D721,1,0),"")</f>
        <v/>
      </c>
      <c r="I720" t="str">
        <f>IF(דבד[[#This Row],[CycleNumber]]&gt;B719,IF(דבד[[#This Row],[נשמר הדילוג?]]&lt;&gt;"",דבד[[#This Row],[נשמר הדילוג?]],I719),"")</f>
        <v/>
      </c>
      <c r="J720" t="str">
        <f>IF(דבד[[#This Row],[נשמר הדילוג?]]&lt;&gt;"",1,IF(AND(J719&lt;&gt;"",דבד[[#This Row],[CycleNumber]]&gt;B719,J719&lt;&gt;4),IF(דבד[[#This Row],[f_n]]=דבד[[#This Row],[עד ועד]],1,J719+1),""))</f>
        <v/>
      </c>
      <c r="K720" t="str">
        <f>IF(AND(דבד[[#This Row],[מחזור פעילות]]=1,OR(J719="",דבד[[#This Row],[נשמר הדילוג?]]&lt;&gt;"")),1,IF(דבד[[#This Row],[מחזור פעילות]]&lt;&gt;"",K719+1,""))</f>
        <v/>
      </c>
      <c r="L720" t="str">
        <f>IF(דבד[[#This Row],[מחזור פעילות]]&lt;4,1,"")</f>
        <v/>
      </c>
      <c r="M720" t="str">
        <f>IF(AND(דבד[[#This Row],[ספירת משך וסת]]&lt;&gt;"",דבד[[#This Row],[מחזור פעילות]]&lt;4,OR(דבד[[#This Row],[CycleNumber]]&gt;B721,B721="")),דבד[[#This Row],[ספירת משך וסת]],"")</f>
        <v/>
      </c>
      <c r="N720" t="str">
        <f>IF(AND(דבד[[#This Row],[נשמר הדילוג?]]&lt;&gt;"",J719&lt;&gt;""),1,"")</f>
        <v/>
      </c>
      <c r="P720" t="str">
        <f>IF(דבד[[#This Row],[קביעת דילוג]]=1,דבד[[#This Row],[d_n]],"")</f>
        <v/>
      </c>
      <c r="Q720" t="str">
        <f>IFERROR(IF(AND(דבד[[#This Row],[CycleNumber]]&gt;3,IF(דבד[[#This Row],[d_n]]=0,"",דבד[[#This Row],[b_n]]-E719=E719-E718)),1,""),"")</f>
        <v/>
      </c>
      <c r="R720" t="str">
        <f>IF(IFERROR(LOOKUP(דבד[[#This Row],[ClientID]],קביעויות[דילוג בתוך דילוג]),FALSE)=דבד[[#This Row],[ClientID]],1,"")</f>
        <v/>
      </c>
    </row>
    <row r="721" spans="1:18" x14ac:dyDescent="0.25">
      <c r="A721" t="s">
        <v>58</v>
      </c>
      <c r="B721">
        <v>4</v>
      </c>
      <c r="C721">
        <v>24</v>
      </c>
      <c r="D721">
        <f>דבד[[#This Row],[LengthofCycle]]+1</f>
        <v>25</v>
      </c>
      <c r="E721">
        <f>IF(דבד[[#This Row],[CycleNumber]]&gt;1,דבד[[#This Row],[LengthofCycle]]-C720,"")</f>
        <v>-9</v>
      </c>
      <c r="F721">
        <f>IF(דבד[[#This Row],[CycleNumber]]&gt;2,דבד[[#This Row],[b_n]]-E720,"")</f>
        <v>-1</v>
      </c>
      <c r="G721" t="str">
        <f>IF(דבד[[#This Row],[הפרש דילוג אחרון שנקבע]]&lt;&gt;"",D720+E720+דבד[[#This Row],[הפרש דילוג אחרון שנקבע]],"")</f>
        <v/>
      </c>
      <c r="H721" t="str">
        <f>IF(AND(דבד[[#This Row],[מחזור פעילות]]&lt;&gt;"",דבד[[#This Row],[מחזור פעילות]]&lt;4,דבד[[#This Row],[CycleNumber]]&lt;B722),IF(G722=D722,1,0),"")</f>
        <v/>
      </c>
      <c r="I721" t="str">
        <f>IF(דבד[[#This Row],[CycleNumber]]&gt;B720,IF(דבד[[#This Row],[נשמר הדילוג?]]&lt;&gt;"",דבד[[#This Row],[נשמר הדילוג?]],I720),"")</f>
        <v/>
      </c>
      <c r="J721" t="str">
        <f>IF(דבד[[#This Row],[נשמר הדילוג?]]&lt;&gt;"",1,IF(AND(J720&lt;&gt;"",דבד[[#This Row],[CycleNumber]]&gt;B720,J720&lt;&gt;4),IF(דבד[[#This Row],[f_n]]=דבד[[#This Row],[עד ועד]],1,J720+1),""))</f>
        <v/>
      </c>
      <c r="K721" t="str">
        <f>IF(AND(דבד[[#This Row],[מחזור פעילות]]=1,OR(J720="",דבד[[#This Row],[נשמר הדילוג?]]&lt;&gt;"")),1,IF(דבד[[#This Row],[מחזור פעילות]]&lt;&gt;"",K720+1,""))</f>
        <v/>
      </c>
      <c r="L721" t="str">
        <f>IF(דבד[[#This Row],[מחזור פעילות]]&lt;4,1,"")</f>
        <v/>
      </c>
      <c r="M721" t="str">
        <f>IF(AND(דבד[[#This Row],[ספירת משך וסת]]&lt;&gt;"",דבד[[#This Row],[מחזור פעילות]]&lt;4,OR(דבד[[#This Row],[CycleNumber]]&gt;B722,B722="")),דבד[[#This Row],[ספירת משך וסת]],"")</f>
        <v/>
      </c>
      <c r="N721" t="str">
        <f>IF(AND(דבד[[#This Row],[נשמר הדילוג?]]&lt;&gt;"",J720&lt;&gt;""),1,"")</f>
        <v/>
      </c>
      <c r="P721" t="str">
        <f>IF(דבד[[#This Row],[קביעת דילוג]]=1,דבד[[#This Row],[d_n]],"")</f>
        <v/>
      </c>
      <c r="Q721" t="str">
        <f>IFERROR(IF(AND(דבד[[#This Row],[CycleNumber]]&gt;3,IF(דבד[[#This Row],[d_n]]=0,"",דבד[[#This Row],[b_n]]-E720=E720-E719)),1,""),"")</f>
        <v/>
      </c>
      <c r="R721" t="str">
        <f>IF(IFERROR(LOOKUP(דבד[[#This Row],[ClientID]],קביעויות[דילוג בתוך דילוג]),FALSE)=דבד[[#This Row],[ClientID]],1,"")</f>
        <v/>
      </c>
    </row>
    <row r="722" spans="1:18" x14ac:dyDescent="0.25">
      <c r="A722" t="s">
        <v>58</v>
      </c>
      <c r="B722">
        <v>5</v>
      </c>
      <c r="C722">
        <v>37</v>
      </c>
      <c r="D722">
        <f>דבד[[#This Row],[LengthofCycle]]+1</f>
        <v>38</v>
      </c>
      <c r="E722">
        <f>IF(דבד[[#This Row],[CycleNumber]]&gt;1,דבד[[#This Row],[LengthofCycle]]-C721,"")</f>
        <v>13</v>
      </c>
      <c r="F722">
        <f>IF(דבד[[#This Row],[CycleNumber]]&gt;2,דבד[[#This Row],[b_n]]-E721,"")</f>
        <v>22</v>
      </c>
      <c r="G722" t="str">
        <f>IF(דבד[[#This Row],[הפרש דילוג אחרון שנקבע]]&lt;&gt;"",D721+E721+דבד[[#This Row],[הפרש דילוג אחרון שנקבע]],"")</f>
        <v/>
      </c>
      <c r="H722" t="str">
        <f>IF(AND(דבד[[#This Row],[מחזור פעילות]]&lt;&gt;"",דבד[[#This Row],[מחזור פעילות]]&lt;4,דבד[[#This Row],[CycleNumber]]&lt;B723),IF(G723=D723,1,0),"")</f>
        <v/>
      </c>
      <c r="I722" t="str">
        <f>IF(דבד[[#This Row],[CycleNumber]]&gt;B721,IF(דבד[[#This Row],[נשמר הדילוג?]]&lt;&gt;"",דבד[[#This Row],[נשמר הדילוג?]],I721),"")</f>
        <v/>
      </c>
      <c r="J722" t="str">
        <f>IF(דבד[[#This Row],[נשמר הדילוג?]]&lt;&gt;"",1,IF(AND(J721&lt;&gt;"",דבד[[#This Row],[CycleNumber]]&gt;B721,J721&lt;&gt;4),IF(דבד[[#This Row],[f_n]]=דבד[[#This Row],[עד ועד]],1,J721+1),""))</f>
        <v/>
      </c>
      <c r="K722" t="str">
        <f>IF(AND(דבד[[#This Row],[מחזור פעילות]]=1,OR(J721="",דבד[[#This Row],[נשמר הדילוג?]]&lt;&gt;"")),1,IF(דבד[[#This Row],[מחזור פעילות]]&lt;&gt;"",K721+1,""))</f>
        <v/>
      </c>
      <c r="L722" t="str">
        <f>IF(דבד[[#This Row],[מחזור פעילות]]&lt;4,1,"")</f>
        <v/>
      </c>
      <c r="M722" t="str">
        <f>IF(AND(דבד[[#This Row],[ספירת משך וסת]]&lt;&gt;"",דבד[[#This Row],[מחזור פעילות]]&lt;4,OR(דבד[[#This Row],[CycleNumber]]&gt;B723,B723="")),דבד[[#This Row],[ספירת משך וסת]],"")</f>
        <v/>
      </c>
      <c r="N722" t="str">
        <f>IF(AND(דבד[[#This Row],[נשמר הדילוג?]]&lt;&gt;"",J721&lt;&gt;""),1,"")</f>
        <v/>
      </c>
      <c r="P722" t="str">
        <f>IF(דבד[[#This Row],[קביעת דילוג]]=1,דבד[[#This Row],[d_n]],"")</f>
        <v/>
      </c>
      <c r="Q722" t="str">
        <f>IFERROR(IF(AND(דבד[[#This Row],[CycleNumber]]&gt;3,IF(דבד[[#This Row],[d_n]]=0,"",דבד[[#This Row],[b_n]]-E721=E721-E720)),1,""),"")</f>
        <v/>
      </c>
      <c r="R722" t="str">
        <f>IF(IFERROR(LOOKUP(דבד[[#This Row],[ClientID]],קביעויות[דילוג בתוך דילוג]),FALSE)=דבד[[#This Row],[ClientID]],1,"")</f>
        <v/>
      </c>
    </row>
    <row r="723" spans="1:18" x14ac:dyDescent="0.25">
      <c r="A723" t="s">
        <v>58</v>
      </c>
      <c r="B723">
        <v>6</v>
      </c>
      <c r="C723">
        <v>40</v>
      </c>
      <c r="D723">
        <f>דבד[[#This Row],[LengthofCycle]]+1</f>
        <v>41</v>
      </c>
      <c r="E723">
        <f>IF(דבד[[#This Row],[CycleNumber]]&gt;1,דבד[[#This Row],[LengthofCycle]]-C722,"")</f>
        <v>3</v>
      </c>
      <c r="F723">
        <f>IF(דבד[[#This Row],[CycleNumber]]&gt;2,דבד[[#This Row],[b_n]]-E722,"")</f>
        <v>-10</v>
      </c>
      <c r="G723" t="str">
        <f>IF(דבד[[#This Row],[הפרש דילוג אחרון שנקבע]]&lt;&gt;"",D722+E722+דבד[[#This Row],[הפרש דילוג אחרון שנקבע]],"")</f>
        <v/>
      </c>
      <c r="H723" t="str">
        <f>IF(AND(דבד[[#This Row],[מחזור פעילות]]&lt;&gt;"",דבד[[#This Row],[מחזור פעילות]]&lt;4,דבד[[#This Row],[CycleNumber]]&lt;B724),IF(G724=D724,1,0),"")</f>
        <v/>
      </c>
      <c r="I723" t="str">
        <f>IF(דבד[[#This Row],[CycleNumber]]&gt;B722,IF(דבד[[#This Row],[נשמר הדילוג?]]&lt;&gt;"",דבד[[#This Row],[נשמר הדילוג?]],I722),"")</f>
        <v/>
      </c>
      <c r="J723" t="str">
        <f>IF(דבד[[#This Row],[נשמר הדילוג?]]&lt;&gt;"",1,IF(AND(J722&lt;&gt;"",דבד[[#This Row],[CycleNumber]]&gt;B722,J722&lt;&gt;4),IF(דבד[[#This Row],[f_n]]=דבד[[#This Row],[עד ועד]],1,J722+1),""))</f>
        <v/>
      </c>
      <c r="K723" t="str">
        <f>IF(AND(דבד[[#This Row],[מחזור פעילות]]=1,OR(J722="",דבד[[#This Row],[נשמר הדילוג?]]&lt;&gt;"")),1,IF(דבד[[#This Row],[מחזור פעילות]]&lt;&gt;"",K722+1,""))</f>
        <v/>
      </c>
      <c r="L723" t="str">
        <f>IF(דבד[[#This Row],[מחזור פעילות]]&lt;4,1,"")</f>
        <v/>
      </c>
      <c r="M723" t="str">
        <f>IF(AND(דבד[[#This Row],[ספירת משך וסת]]&lt;&gt;"",דבד[[#This Row],[מחזור פעילות]]&lt;4,OR(דבד[[#This Row],[CycleNumber]]&gt;B724,B724="")),דבד[[#This Row],[ספירת משך וסת]],"")</f>
        <v/>
      </c>
      <c r="N723" t="str">
        <f>IF(AND(דבד[[#This Row],[נשמר הדילוג?]]&lt;&gt;"",J722&lt;&gt;""),1,"")</f>
        <v/>
      </c>
      <c r="P723" t="str">
        <f>IF(דבד[[#This Row],[קביעת דילוג]]=1,דבד[[#This Row],[d_n]],"")</f>
        <v/>
      </c>
      <c r="Q723" t="str">
        <f>IFERROR(IF(AND(דבד[[#This Row],[CycleNumber]]&gt;3,IF(דבד[[#This Row],[d_n]]=0,"",דבד[[#This Row],[b_n]]-E722=E722-E721)),1,""),"")</f>
        <v/>
      </c>
      <c r="R723" t="str">
        <f>IF(IFERROR(LOOKUP(דבד[[#This Row],[ClientID]],קביעויות[דילוג בתוך דילוג]),FALSE)=דבד[[#This Row],[ClientID]],1,"")</f>
        <v/>
      </c>
    </row>
    <row r="724" spans="1:18" x14ac:dyDescent="0.25">
      <c r="A724" t="s">
        <v>58</v>
      </c>
      <c r="B724">
        <v>7</v>
      </c>
      <c r="C724">
        <v>34</v>
      </c>
      <c r="D724">
        <f>דבד[[#This Row],[LengthofCycle]]+1</f>
        <v>35</v>
      </c>
      <c r="E724">
        <f>IF(דבד[[#This Row],[CycleNumber]]&gt;1,דבד[[#This Row],[LengthofCycle]]-C723,"")</f>
        <v>-6</v>
      </c>
      <c r="F724">
        <f>IF(דבד[[#This Row],[CycleNumber]]&gt;2,דבד[[#This Row],[b_n]]-E723,"")</f>
        <v>-9</v>
      </c>
      <c r="G724" t="str">
        <f>IF(דבד[[#This Row],[הפרש דילוג אחרון שנקבע]]&lt;&gt;"",D723+E723+דבד[[#This Row],[הפרש דילוג אחרון שנקבע]],"")</f>
        <v/>
      </c>
      <c r="H724" t="str">
        <f>IF(AND(דבד[[#This Row],[מחזור פעילות]]&lt;&gt;"",דבד[[#This Row],[מחזור פעילות]]&lt;4,דבד[[#This Row],[CycleNumber]]&lt;B725),IF(G725=D725,1,0),"")</f>
        <v/>
      </c>
      <c r="I724" t="str">
        <f>IF(דבד[[#This Row],[CycleNumber]]&gt;B723,IF(דבד[[#This Row],[נשמר הדילוג?]]&lt;&gt;"",דבד[[#This Row],[נשמר הדילוג?]],I723),"")</f>
        <v/>
      </c>
      <c r="J724" t="str">
        <f>IF(דבד[[#This Row],[נשמר הדילוג?]]&lt;&gt;"",1,IF(AND(J723&lt;&gt;"",דבד[[#This Row],[CycleNumber]]&gt;B723,J723&lt;&gt;4),IF(דבד[[#This Row],[f_n]]=דבד[[#This Row],[עד ועד]],1,J723+1),""))</f>
        <v/>
      </c>
      <c r="K724" t="str">
        <f>IF(AND(דבד[[#This Row],[מחזור פעילות]]=1,OR(J723="",דבד[[#This Row],[נשמר הדילוג?]]&lt;&gt;"")),1,IF(דבד[[#This Row],[מחזור פעילות]]&lt;&gt;"",K723+1,""))</f>
        <v/>
      </c>
      <c r="L724" t="str">
        <f>IF(דבד[[#This Row],[מחזור פעילות]]&lt;4,1,"")</f>
        <v/>
      </c>
      <c r="M724" t="str">
        <f>IF(AND(דבד[[#This Row],[ספירת משך וסת]]&lt;&gt;"",דבד[[#This Row],[מחזור פעילות]]&lt;4,OR(דבד[[#This Row],[CycleNumber]]&gt;B725,B725="")),דבד[[#This Row],[ספירת משך וסת]],"")</f>
        <v/>
      </c>
      <c r="N724" t="str">
        <f>IF(AND(דבד[[#This Row],[נשמר הדילוג?]]&lt;&gt;"",J723&lt;&gt;""),1,"")</f>
        <v/>
      </c>
      <c r="P724" t="str">
        <f>IF(דבד[[#This Row],[קביעת דילוג]]=1,דבד[[#This Row],[d_n]],"")</f>
        <v/>
      </c>
      <c r="Q724" t="str">
        <f>IFERROR(IF(AND(דבד[[#This Row],[CycleNumber]]&gt;3,IF(דבד[[#This Row],[d_n]]=0,"",דבד[[#This Row],[b_n]]-E723=E723-E722)),1,""),"")</f>
        <v/>
      </c>
      <c r="R724" t="str">
        <f>IF(IFERROR(LOOKUP(דבד[[#This Row],[ClientID]],קביעויות[דילוג בתוך דילוג]),FALSE)=דבד[[#This Row],[ClientID]],1,"")</f>
        <v/>
      </c>
    </row>
    <row r="725" spans="1:18" x14ac:dyDescent="0.25">
      <c r="A725" t="s">
        <v>58</v>
      </c>
      <c r="B725">
        <v>8</v>
      </c>
      <c r="C725">
        <v>33</v>
      </c>
      <c r="D725">
        <f>דבד[[#This Row],[LengthofCycle]]+1</f>
        <v>34</v>
      </c>
      <c r="E725">
        <f>IF(דבד[[#This Row],[CycleNumber]]&gt;1,דבד[[#This Row],[LengthofCycle]]-C724,"")</f>
        <v>-1</v>
      </c>
      <c r="F725">
        <f>IF(דבד[[#This Row],[CycleNumber]]&gt;2,דבד[[#This Row],[b_n]]-E724,"")</f>
        <v>5</v>
      </c>
      <c r="G725" t="str">
        <f>IF(דבד[[#This Row],[הפרש דילוג אחרון שנקבע]]&lt;&gt;"",D724+E724+דבד[[#This Row],[הפרש דילוג אחרון שנקבע]],"")</f>
        <v/>
      </c>
      <c r="H725" t="str">
        <f>IF(AND(דבד[[#This Row],[מחזור פעילות]]&lt;&gt;"",דבד[[#This Row],[מחזור פעילות]]&lt;4,דבד[[#This Row],[CycleNumber]]&lt;B726),IF(G726=D726,1,0),"")</f>
        <v/>
      </c>
      <c r="I725" t="str">
        <f>IF(דבד[[#This Row],[CycleNumber]]&gt;B724,IF(דבד[[#This Row],[נשמר הדילוג?]]&lt;&gt;"",דבד[[#This Row],[נשמר הדילוג?]],I724),"")</f>
        <v/>
      </c>
      <c r="J725" t="str">
        <f>IF(דבד[[#This Row],[נשמר הדילוג?]]&lt;&gt;"",1,IF(AND(J724&lt;&gt;"",דבד[[#This Row],[CycleNumber]]&gt;B724,J724&lt;&gt;4),IF(דבד[[#This Row],[f_n]]=דבד[[#This Row],[עד ועד]],1,J724+1),""))</f>
        <v/>
      </c>
      <c r="K725" t="str">
        <f>IF(AND(דבד[[#This Row],[מחזור פעילות]]=1,OR(J724="",דבד[[#This Row],[נשמר הדילוג?]]&lt;&gt;"")),1,IF(דבד[[#This Row],[מחזור פעילות]]&lt;&gt;"",K724+1,""))</f>
        <v/>
      </c>
      <c r="L725" t="str">
        <f>IF(דבד[[#This Row],[מחזור פעילות]]&lt;4,1,"")</f>
        <v/>
      </c>
      <c r="M725" t="str">
        <f>IF(AND(דבד[[#This Row],[ספירת משך וסת]]&lt;&gt;"",דבד[[#This Row],[מחזור פעילות]]&lt;4,OR(דבד[[#This Row],[CycleNumber]]&gt;B726,B726="")),דבד[[#This Row],[ספירת משך וסת]],"")</f>
        <v/>
      </c>
      <c r="N725" t="str">
        <f>IF(AND(דבד[[#This Row],[נשמר הדילוג?]]&lt;&gt;"",J724&lt;&gt;""),1,"")</f>
        <v/>
      </c>
      <c r="P725" t="str">
        <f>IF(דבד[[#This Row],[קביעת דילוג]]=1,דבד[[#This Row],[d_n]],"")</f>
        <v/>
      </c>
      <c r="Q725" t="str">
        <f>IFERROR(IF(AND(דבד[[#This Row],[CycleNumber]]&gt;3,IF(דבד[[#This Row],[d_n]]=0,"",דבד[[#This Row],[b_n]]-E724=E724-E723)),1,""),"")</f>
        <v/>
      </c>
      <c r="R725" t="str">
        <f>IF(IFERROR(LOOKUP(דבד[[#This Row],[ClientID]],קביעויות[דילוג בתוך דילוג]),FALSE)=דבד[[#This Row],[ClientID]],1,"")</f>
        <v/>
      </c>
    </row>
    <row r="726" spans="1:18" x14ac:dyDescent="0.25">
      <c r="A726" t="s">
        <v>58</v>
      </c>
      <c r="B726">
        <v>9</v>
      </c>
      <c r="C726">
        <v>31</v>
      </c>
      <c r="D726">
        <f>דבד[[#This Row],[LengthofCycle]]+1</f>
        <v>32</v>
      </c>
      <c r="E726">
        <f>IF(דבד[[#This Row],[CycleNumber]]&gt;1,דבד[[#This Row],[LengthofCycle]]-C725,"")</f>
        <v>-2</v>
      </c>
      <c r="F726">
        <f>IF(דבד[[#This Row],[CycleNumber]]&gt;2,דבד[[#This Row],[b_n]]-E725,"")</f>
        <v>-1</v>
      </c>
      <c r="G726" t="str">
        <f>IF(דבד[[#This Row],[הפרש דילוג אחרון שנקבע]]&lt;&gt;"",D725+E725+דבד[[#This Row],[הפרש דילוג אחרון שנקבע]],"")</f>
        <v/>
      </c>
      <c r="H726" t="str">
        <f>IF(AND(דבד[[#This Row],[מחזור פעילות]]&lt;&gt;"",דבד[[#This Row],[מחזור פעילות]]&lt;4,דבד[[#This Row],[CycleNumber]]&lt;B727),IF(G727=D727,1,0),"")</f>
        <v/>
      </c>
      <c r="I726" t="str">
        <f>IF(דבד[[#This Row],[CycleNumber]]&gt;B725,IF(דבד[[#This Row],[נשמר הדילוג?]]&lt;&gt;"",דבד[[#This Row],[נשמר הדילוג?]],I725),"")</f>
        <v/>
      </c>
      <c r="J726" t="str">
        <f>IF(דבד[[#This Row],[נשמר הדילוג?]]&lt;&gt;"",1,IF(AND(J725&lt;&gt;"",דבד[[#This Row],[CycleNumber]]&gt;B725,J725&lt;&gt;4),IF(דבד[[#This Row],[f_n]]=דבד[[#This Row],[עד ועד]],1,J725+1),""))</f>
        <v/>
      </c>
      <c r="K726" t="str">
        <f>IF(AND(דבד[[#This Row],[מחזור פעילות]]=1,OR(J725="",דבד[[#This Row],[נשמר הדילוג?]]&lt;&gt;"")),1,IF(דבד[[#This Row],[מחזור פעילות]]&lt;&gt;"",K725+1,""))</f>
        <v/>
      </c>
      <c r="L726" t="str">
        <f>IF(דבד[[#This Row],[מחזור פעילות]]&lt;4,1,"")</f>
        <v/>
      </c>
      <c r="M726" t="str">
        <f>IF(AND(דבד[[#This Row],[ספירת משך וסת]]&lt;&gt;"",דבד[[#This Row],[מחזור פעילות]]&lt;4,OR(דבד[[#This Row],[CycleNumber]]&gt;B727,B727="")),דבד[[#This Row],[ספירת משך וסת]],"")</f>
        <v/>
      </c>
      <c r="N726" t="str">
        <f>IF(AND(דבד[[#This Row],[נשמר הדילוג?]]&lt;&gt;"",J725&lt;&gt;""),1,"")</f>
        <v/>
      </c>
      <c r="P726" t="str">
        <f>IF(דבד[[#This Row],[קביעת דילוג]]=1,דבד[[#This Row],[d_n]],"")</f>
        <v/>
      </c>
      <c r="Q726" t="str">
        <f>IFERROR(IF(AND(דבד[[#This Row],[CycleNumber]]&gt;3,IF(דבד[[#This Row],[d_n]]=0,"",דבד[[#This Row],[b_n]]-E725=E725-E724)),1,""),"")</f>
        <v/>
      </c>
      <c r="R726" t="str">
        <f>IF(IFERROR(LOOKUP(דבד[[#This Row],[ClientID]],קביעויות[דילוג בתוך דילוג]),FALSE)=דבד[[#This Row],[ClientID]],1,"")</f>
        <v/>
      </c>
    </row>
    <row r="727" spans="1:18" x14ac:dyDescent="0.25">
      <c r="A727" t="s">
        <v>58</v>
      </c>
      <c r="B727">
        <v>10</v>
      </c>
      <c r="C727">
        <v>33</v>
      </c>
      <c r="D727">
        <f>דבד[[#This Row],[LengthofCycle]]+1</f>
        <v>34</v>
      </c>
      <c r="E727">
        <f>IF(דבד[[#This Row],[CycleNumber]]&gt;1,דבד[[#This Row],[LengthofCycle]]-C726,"")</f>
        <v>2</v>
      </c>
      <c r="F727">
        <f>IF(דבד[[#This Row],[CycleNumber]]&gt;2,דבד[[#This Row],[b_n]]-E726,"")</f>
        <v>4</v>
      </c>
      <c r="G727" t="str">
        <f>IF(דבד[[#This Row],[הפרש דילוג אחרון שנקבע]]&lt;&gt;"",D726+E726+דבד[[#This Row],[הפרש דילוג אחרון שנקבע]],"")</f>
        <v/>
      </c>
      <c r="H727" t="str">
        <f>IF(AND(דבד[[#This Row],[מחזור פעילות]]&lt;&gt;"",דבד[[#This Row],[מחזור פעילות]]&lt;4,דבד[[#This Row],[CycleNumber]]&lt;B728),IF(G728=D728,1,0),"")</f>
        <v/>
      </c>
      <c r="I727" t="str">
        <f>IF(דבד[[#This Row],[CycleNumber]]&gt;B726,IF(דבד[[#This Row],[נשמר הדילוג?]]&lt;&gt;"",דבד[[#This Row],[נשמר הדילוג?]],I726),"")</f>
        <v/>
      </c>
      <c r="J727" t="str">
        <f>IF(דבד[[#This Row],[נשמר הדילוג?]]&lt;&gt;"",1,IF(AND(J726&lt;&gt;"",דבד[[#This Row],[CycleNumber]]&gt;B726,J726&lt;&gt;4),IF(דבד[[#This Row],[f_n]]=דבד[[#This Row],[עד ועד]],1,J726+1),""))</f>
        <v/>
      </c>
      <c r="K727" t="str">
        <f>IF(AND(דבד[[#This Row],[מחזור פעילות]]=1,OR(J726="",דבד[[#This Row],[נשמר הדילוג?]]&lt;&gt;"")),1,IF(דבד[[#This Row],[מחזור פעילות]]&lt;&gt;"",K726+1,""))</f>
        <v/>
      </c>
      <c r="L727" t="str">
        <f>IF(דבד[[#This Row],[מחזור פעילות]]&lt;4,1,"")</f>
        <v/>
      </c>
      <c r="M727" t="str">
        <f>IF(AND(דבד[[#This Row],[ספירת משך וסת]]&lt;&gt;"",דבד[[#This Row],[מחזור פעילות]]&lt;4,OR(דבד[[#This Row],[CycleNumber]]&gt;B728,B728="")),דבד[[#This Row],[ספירת משך וסת]],"")</f>
        <v/>
      </c>
      <c r="N727" t="str">
        <f>IF(AND(דבד[[#This Row],[נשמר הדילוג?]]&lt;&gt;"",J726&lt;&gt;""),1,"")</f>
        <v/>
      </c>
      <c r="P727" t="str">
        <f>IF(דבד[[#This Row],[קביעת דילוג]]=1,דבד[[#This Row],[d_n]],"")</f>
        <v/>
      </c>
      <c r="Q727" t="str">
        <f>IFERROR(IF(AND(דבד[[#This Row],[CycleNumber]]&gt;3,IF(דבד[[#This Row],[d_n]]=0,"",דבד[[#This Row],[b_n]]-E726=E726-E725)),1,""),"")</f>
        <v/>
      </c>
      <c r="R727" t="str">
        <f>IF(IFERROR(LOOKUP(דבד[[#This Row],[ClientID]],קביעויות[דילוג בתוך דילוג]),FALSE)=דבד[[#This Row],[ClientID]],1,"")</f>
        <v/>
      </c>
    </row>
    <row r="728" spans="1:18" x14ac:dyDescent="0.25">
      <c r="A728" t="s">
        <v>58</v>
      </c>
      <c r="B728">
        <v>11</v>
      </c>
      <c r="C728">
        <v>34</v>
      </c>
      <c r="D728">
        <f>דבד[[#This Row],[LengthofCycle]]+1</f>
        <v>35</v>
      </c>
      <c r="E728">
        <f>IF(דבד[[#This Row],[CycleNumber]]&gt;1,דבד[[#This Row],[LengthofCycle]]-C727,"")</f>
        <v>1</v>
      </c>
      <c r="F728">
        <f>IF(דבד[[#This Row],[CycleNumber]]&gt;2,דבד[[#This Row],[b_n]]-E727,"")</f>
        <v>-1</v>
      </c>
      <c r="G728" t="str">
        <f>IF(דבד[[#This Row],[הפרש דילוג אחרון שנקבע]]&lt;&gt;"",D727+E727+דבד[[#This Row],[הפרש דילוג אחרון שנקבע]],"")</f>
        <v/>
      </c>
      <c r="H728" t="str">
        <f>IF(AND(דבד[[#This Row],[מחזור פעילות]]&lt;&gt;"",דבד[[#This Row],[מחזור פעילות]]&lt;4,דבד[[#This Row],[CycleNumber]]&lt;B729),IF(G729=D729,1,0),"")</f>
        <v/>
      </c>
      <c r="I728" t="str">
        <f>IF(דבד[[#This Row],[CycleNumber]]&gt;B727,IF(דבד[[#This Row],[נשמר הדילוג?]]&lt;&gt;"",דבד[[#This Row],[נשמר הדילוג?]],I727),"")</f>
        <v/>
      </c>
      <c r="J728" t="str">
        <f>IF(דבד[[#This Row],[נשמר הדילוג?]]&lt;&gt;"",1,IF(AND(J727&lt;&gt;"",דבד[[#This Row],[CycleNumber]]&gt;B727,J727&lt;&gt;4),IF(דבד[[#This Row],[f_n]]=דבד[[#This Row],[עד ועד]],1,J727+1),""))</f>
        <v/>
      </c>
      <c r="K728" t="str">
        <f>IF(AND(דבד[[#This Row],[מחזור פעילות]]=1,OR(J727="",דבד[[#This Row],[נשמר הדילוג?]]&lt;&gt;"")),1,IF(דבד[[#This Row],[מחזור פעילות]]&lt;&gt;"",K727+1,""))</f>
        <v/>
      </c>
      <c r="L728" t="str">
        <f>IF(דבד[[#This Row],[מחזור פעילות]]&lt;4,1,"")</f>
        <v/>
      </c>
      <c r="M728" t="str">
        <f>IF(AND(דבד[[#This Row],[ספירת משך וסת]]&lt;&gt;"",דבד[[#This Row],[מחזור פעילות]]&lt;4,OR(דבד[[#This Row],[CycleNumber]]&gt;B729,B729="")),דבד[[#This Row],[ספירת משך וסת]],"")</f>
        <v/>
      </c>
      <c r="N728" t="str">
        <f>IF(AND(דבד[[#This Row],[נשמר הדילוג?]]&lt;&gt;"",J727&lt;&gt;""),1,"")</f>
        <v/>
      </c>
      <c r="P728" t="str">
        <f>IF(דבד[[#This Row],[קביעת דילוג]]=1,דבד[[#This Row],[d_n]],"")</f>
        <v/>
      </c>
      <c r="Q728" t="str">
        <f>IFERROR(IF(AND(דבד[[#This Row],[CycleNumber]]&gt;3,IF(דבד[[#This Row],[d_n]]=0,"",דבד[[#This Row],[b_n]]-E727=E727-E726)),1,""),"")</f>
        <v/>
      </c>
      <c r="R728" t="str">
        <f>IF(IFERROR(LOOKUP(דבד[[#This Row],[ClientID]],קביעויות[דילוג בתוך דילוג]),FALSE)=דבד[[#This Row],[ClientID]],1,"")</f>
        <v/>
      </c>
    </row>
    <row r="729" spans="1:18" x14ac:dyDescent="0.25">
      <c r="A729" t="s">
        <v>58</v>
      </c>
      <c r="B729">
        <v>12</v>
      </c>
      <c r="C729">
        <v>38</v>
      </c>
      <c r="D729">
        <f>דבד[[#This Row],[LengthofCycle]]+1</f>
        <v>39</v>
      </c>
      <c r="E729">
        <f>IF(דבד[[#This Row],[CycleNumber]]&gt;1,דבד[[#This Row],[LengthofCycle]]-C728,"")</f>
        <v>4</v>
      </c>
      <c r="F729">
        <f>IF(דבד[[#This Row],[CycleNumber]]&gt;2,דבד[[#This Row],[b_n]]-E728,"")</f>
        <v>3</v>
      </c>
      <c r="G729" t="str">
        <f>IF(דבד[[#This Row],[הפרש דילוג אחרון שנקבע]]&lt;&gt;"",D728+E728+דבד[[#This Row],[הפרש דילוג אחרון שנקבע]],"")</f>
        <v/>
      </c>
      <c r="H729" t="str">
        <f>IF(AND(דבד[[#This Row],[מחזור פעילות]]&lt;&gt;"",דבד[[#This Row],[מחזור פעילות]]&lt;4,דבד[[#This Row],[CycleNumber]]&lt;B730),IF(G730=D730,1,0),"")</f>
        <v/>
      </c>
      <c r="I729" t="str">
        <f>IF(דבד[[#This Row],[CycleNumber]]&gt;B728,IF(דבד[[#This Row],[נשמר הדילוג?]]&lt;&gt;"",דבד[[#This Row],[נשמר הדילוג?]],I728),"")</f>
        <v/>
      </c>
      <c r="J729" t="str">
        <f>IF(דבד[[#This Row],[נשמר הדילוג?]]&lt;&gt;"",1,IF(AND(J728&lt;&gt;"",דבד[[#This Row],[CycleNumber]]&gt;B728,J728&lt;&gt;4),IF(דבד[[#This Row],[f_n]]=דבד[[#This Row],[עד ועד]],1,J728+1),""))</f>
        <v/>
      </c>
      <c r="K729" t="str">
        <f>IF(AND(דבד[[#This Row],[מחזור פעילות]]=1,OR(J728="",דבד[[#This Row],[נשמר הדילוג?]]&lt;&gt;"")),1,IF(דבד[[#This Row],[מחזור פעילות]]&lt;&gt;"",K728+1,""))</f>
        <v/>
      </c>
      <c r="L729" t="str">
        <f>IF(דבד[[#This Row],[מחזור פעילות]]&lt;4,1,"")</f>
        <v/>
      </c>
      <c r="M729" t="str">
        <f>IF(AND(דבד[[#This Row],[ספירת משך וסת]]&lt;&gt;"",דבד[[#This Row],[מחזור פעילות]]&lt;4,OR(דבד[[#This Row],[CycleNumber]]&gt;B730,B730="")),דבד[[#This Row],[ספירת משך וסת]],"")</f>
        <v/>
      </c>
      <c r="N729" t="str">
        <f>IF(AND(דבד[[#This Row],[נשמר הדילוג?]]&lt;&gt;"",J728&lt;&gt;""),1,"")</f>
        <v/>
      </c>
      <c r="P729" t="str">
        <f>IF(דבד[[#This Row],[קביעת דילוג]]=1,דבד[[#This Row],[d_n]],"")</f>
        <v/>
      </c>
      <c r="Q729" t="str">
        <f>IFERROR(IF(AND(דבד[[#This Row],[CycleNumber]]&gt;3,IF(דבד[[#This Row],[d_n]]=0,"",דבד[[#This Row],[b_n]]-E728=E728-E727)),1,""),"")</f>
        <v/>
      </c>
      <c r="R729" t="str">
        <f>IF(IFERROR(LOOKUP(דבד[[#This Row],[ClientID]],קביעויות[דילוג בתוך דילוג]),FALSE)=דבד[[#This Row],[ClientID]],1,"")</f>
        <v/>
      </c>
    </row>
    <row r="730" spans="1:18" x14ac:dyDescent="0.25">
      <c r="A730" t="s">
        <v>58</v>
      </c>
      <c r="B730">
        <v>13</v>
      </c>
      <c r="C730">
        <v>38</v>
      </c>
      <c r="D730">
        <f>דבד[[#This Row],[LengthofCycle]]+1</f>
        <v>39</v>
      </c>
      <c r="E730">
        <f>IF(דבד[[#This Row],[CycleNumber]]&gt;1,דבד[[#This Row],[LengthofCycle]]-C729,"")</f>
        <v>0</v>
      </c>
      <c r="F730">
        <f>IF(דבד[[#This Row],[CycleNumber]]&gt;2,דבד[[#This Row],[b_n]]-E729,"")</f>
        <v>-4</v>
      </c>
      <c r="G730" t="str">
        <f>IF(דבד[[#This Row],[הפרש דילוג אחרון שנקבע]]&lt;&gt;"",D729+E729+דבד[[#This Row],[הפרש דילוג אחרון שנקבע]],"")</f>
        <v/>
      </c>
      <c r="H730" t="str">
        <f>IF(AND(דבד[[#This Row],[מחזור פעילות]]&lt;&gt;"",דבד[[#This Row],[מחזור פעילות]]&lt;4,דבד[[#This Row],[CycleNumber]]&lt;B731),IF(G731=D731,1,0),"")</f>
        <v/>
      </c>
      <c r="I730" t="str">
        <f>IF(דבד[[#This Row],[CycleNumber]]&gt;B729,IF(דבד[[#This Row],[נשמר הדילוג?]]&lt;&gt;"",דבד[[#This Row],[נשמר הדילוג?]],I729),"")</f>
        <v/>
      </c>
      <c r="J730" t="str">
        <f>IF(דבד[[#This Row],[נשמר הדילוג?]]&lt;&gt;"",1,IF(AND(J729&lt;&gt;"",דבד[[#This Row],[CycleNumber]]&gt;B729,J729&lt;&gt;4),IF(דבד[[#This Row],[f_n]]=דבד[[#This Row],[עד ועד]],1,J729+1),""))</f>
        <v/>
      </c>
      <c r="K730" t="str">
        <f>IF(AND(דבד[[#This Row],[מחזור פעילות]]=1,OR(J729="",דבד[[#This Row],[נשמר הדילוג?]]&lt;&gt;"")),1,IF(דבד[[#This Row],[מחזור פעילות]]&lt;&gt;"",K729+1,""))</f>
        <v/>
      </c>
      <c r="L730" t="str">
        <f>IF(דבד[[#This Row],[מחזור פעילות]]&lt;4,1,"")</f>
        <v/>
      </c>
      <c r="M730" t="str">
        <f>IF(AND(דבד[[#This Row],[ספירת משך וסת]]&lt;&gt;"",דבד[[#This Row],[מחזור פעילות]]&lt;4,OR(דבד[[#This Row],[CycleNumber]]&gt;B731,B731="")),דבד[[#This Row],[ספירת משך וסת]],"")</f>
        <v/>
      </c>
      <c r="N730" t="str">
        <f>IF(AND(דבד[[#This Row],[נשמר הדילוג?]]&lt;&gt;"",J729&lt;&gt;""),1,"")</f>
        <v/>
      </c>
      <c r="P730" t="str">
        <f>IF(דבד[[#This Row],[קביעת דילוג]]=1,דבד[[#This Row],[d_n]],"")</f>
        <v/>
      </c>
      <c r="Q730" t="str">
        <f>IFERROR(IF(AND(דבד[[#This Row],[CycleNumber]]&gt;3,IF(דבד[[#This Row],[d_n]]=0,"",דבד[[#This Row],[b_n]]-E729=E729-E728)),1,""),"")</f>
        <v/>
      </c>
      <c r="R730" t="str">
        <f>IF(IFERROR(LOOKUP(דבד[[#This Row],[ClientID]],קביעויות[דילוג בתוך דילוג]),FALSE)=דבד[[#This Row],[ClientID]],1,"")</f>
        <v/>
      </c>
    </row>
    <row r="731" spans="1:18" x14ac:dyDescent="0.25">
      <c r="A731" t="s">
        <v>58</v>
      </c>
      <c r="B731">
        <v>14</v>
      </c>
      <c r="C731">
        <v>42</v>
      </c>
      <c r="D731">
        <f>דבד[[#This Row],[LengthofCycle]]+1</f>
        <v>43</v>
      </c>
      <c r="E731">
        <f>IF(דבד[[#This Row],[CycleNumber]]&gt;1,דבד[[#This Row],[LengthofCycle]]-C730,"")</f>
        <v>4</v>
      </c>
      <c r="F731">
        <f>IF(דבד[[#This Row],[CycleNumber]]&gt;2,דבד[[#This Row],[b_n]]-E730,"")</f>
        <v>4</v>
      </c>
      <c r="G731" t="str">
        <f>IF(דבד[[#This Row],[הפרש דילוג אחרון שנקבע]]&lt;&gt;"",D730+E730+דבד[[#This Row],[הפרש דילוג אחרון שנקבע]],"")</f>
        <v/>
      </c>
      <c r="H731" t="str">
        <f>IF(AND(דבד[[#This Row],[מחזור פעילות]]&lt;&gt;"",דבד[[#This Row],[מחזור פעילות]]&lt;4,דבד[[#This Row],[CycleNumber]]&lt;B732),IF(G732=D732,1,0),"")</f>
        <v/>
      </c>
      <c r="I731" t="str">
        <f>IF(דבד[[#This Row],[CycleNumber]]&gt;B730,IF(דבד[[#This Row],[נשמר הדילוג?]]&lt;&gt;"",דבד[[#This Row],[נשמר הדילוג?]],I730),"")</f>
        <v/>
      </c>
      <c r="J731" t="str">
        <f>IF(דבד[[#This Row],[נשמר הדילוג?]]&lt;&gt;"",1,IF(AND(J730&lt;&gt;"",דבד[[#This Row],[CycleNumber]]&gt;B730,J730&lt;&gt;4),IF(דבד[[#This Row],[f_n]]=דבד[[#This Row],[עד ועד]],1,J730+1),""))</f>
        <v/>
      </c>
      <c r="K731" t="str">
        <f>IF(AND(דבד[[#This Row],[מחזור פעילות]]=1,OR(J730="",דבד[[#This Row],[נשמר הדילוג?]]&lt;&gt;"")),1,IF(דבד[[#This Row],[מחזור פעילות]]&lt;&gt;"",K730+1,""))</f>
        <v/>
      </c>
      <c r="L731" t="str">
        <f>IF(דבד[[#This Row],[מחזור פעילות]]&lt;4,1,"")</f>
        <v/>
      </c>
      <c r="M731" t="str">
        <f>IF(AND(דבד[[#This Row],[ספירת משך וסת]]&lt;&gt;"",דבד[[#This Row],[מחזור פעילות]]&lt;4,OR(דבד[[#This Row],[CycleNumber]]&gt;B732,B732="")),דבד[[#This Row],[ספירת משך וסת]],"")</f>
        <v/>
      </c>
      <c r="N731" t="str">
        <f>IF(AND(דבד[[#This Row],[נשמר הדילוג?]]&lt;&gt;"",J730&lt;&gt;""),1,"")</f>
        <v/>
      </c>
      <c r="P731" t="str">
        <f>IF(דבד[[#This Row],[קביעת דילוג]]=1,דבד[[#This Row],[d_n]],"")</f>
        <v/>
      </c>
      <c r="Q731" t="str">
        <f>IFERROR(IF(AND(דבד[[#This Row],[CycleNumber]]&gt;3,IF(דבד[[#This Row],[d_n]]=0,"",דבד[[#This Row],[b_n]]-E730=E730-E729)),1,""),"")</f>
        <v/>
      </c>
      <c r="R731" t="str">
        <f>IF(IFERROR(LOOKUP(דבד[[#This Row],[ClientID]],קביעויות[דילוג בתוך דילוג]),FALSE)=דבד[[#This Row],[ClientID]],1,"")</f>
        <v/>
      </c>
    </row>
    <row r="732" spans="1:18" x14ac:dyDescent="0.25">
      <c r="A732" t="s">
        <v>58</v>
      </c>
      <c r="B732">
        <v>15</v>
      </c>
      <c r="C732">
        <v>43</v>
      </c>
      <c r="D732">
        <f>דבד[[#This Row],[LengthofCycle]]+1</f>
        <v>44</v>
      </c>
      <c r="E732">
        <f>IF(דבד[[#This Row],[CycleNumber]]&gt;1,דבד[[#This Row],[LengthofCycle]]-C731,"")</f>
        <v>1</v>
      </c>
      <c r="F732">
        <f>IF(דבד[[#This Row],[CycleNumber]]&gt;2,דבד[[#This Row],[b_n]]-E731,"")</f>
        <v>-3</v>
      </c>
      <c r="G732" t="str">
        <f>IF(דבד[[#This Row],[הפרש דילוג אחרון שנקבע]]&lt;&gt;"",D731+E731+דבד[[#This Row],[הפרש דילוג אחרון שנקבע]],"")</f>
        <v/>
      </c>
      <c r="H732" t="str">
        <f>IF(AND(דבד[[#This Row],[מחזור פעילות]]&lt;&gt;"",דבד[[#This Row],[מחזור פעילות]]&lt;4,דבד[[#This Row],[CycleNumber]]&lt;B733),IF(G733=D733,1,0),"")</f>
        <v/>
      </c>
      <c r="I732" t="str">
        <f>IF(דבד[[#This Row],[CycleNumber]]&gt;B731,IF(דבד[[#This Row],[נשמר הדילוג?]]&lt;&gt;"",דבד[[#This Row],[נשמר הדילוג?]],I731),"")</f>
        <v/>
      </c>
      <c r="J732" t="str">
        <f>IF(דבד[[#This Row],[נשמר הדילוג?]]&lt;&gt;"",1,IF(AND(J731&lt;&gt;"",דבד[[#This Row],[CycleNumber]]&gt;B731,J731&lt;&gt;4),IF(דבד[[#This Row],[f_n]]=דבד[[#This Row],[עד ועד]],1,J731+1),""))</f>
        <v/>
      </c>
      <c r="K732" t="str">
        <f>IF(AND(דבד[[#This Row],[מחזור פעילות]]=1,OR(J731="",דבד[[#This Row],[נשמר הדילוג?]]&lt;&gt;"")),1,IF(דבד[[#This Row],[מחזור פעילות]]&lt;&gt;"",K731+1,""))</f>
        <v/>
      </c>
      <c r="L732" t="str">
        <f>IF(דבד[[#This Row],[מחזור פעילות]]&lt;4,1,"")</f>
        <v/>
      </c>
      <c r="M732" t="str">
        <f>IF(AND(דבד[[#This Row],[ספירת משך וסת]]&lt;&gt;"",דבד[[#This Row],[מחזור פעילות]]&lt;4,OR(דבד[[#This Row],[CycleNumber]]&gt;B733,B733="")),דבד[[#This Row],[ספירת משך וסת]],"")</f>
        <v/>
      </c>
      <c r="N732" t="str">
        <f>IF(AND(דבד[[#This Row],[נשמר הדילוג?]]&lt;&gt;"",J731&lt;&gt;""),1,"")</f>
        <v/>
      </c>
      <c r="P732" t="str">
        <f>IF(דבד[[#This Row],[קביעת דילוג]]=1,דבד[[#This Row],[d_n]],"")</f>
        <v/>
      </c>
      <c r="Q732" t="str">
        <f>IFERROR(IF(AND(דבד[[#This Row],[CycleNumber]]&gt;3,IF(דבד[[#This Row],[d_n]]=0,"",דבד[[#This Row],[b_n]]-E731=E731-E730)),1,""),"")</f>
        <v/>
      </c>
      <c r="R732" t="str">
        <f>IF(IFERROR(LOOKUP(דבד[[#This Row],[ClientID]],קביעויות[דילוג בתוך דילוג]),FALSE)=דבד[[#This Row],[ClientID]],1,"")</f>
        <v/>
      </c>
    </row>
    <row r="733" spans="1:18" x14ac:dyDescent="0.25">
      <c r="A733" t="s">
        <v>58</v>
      </c>
      <c r="B733">
        <v>16</v>
      </c>
      <c r="C733">
        <v>31</v>
      </c>
      <c r="D733">
        <f>דבד[[#This Row],[LengthofCycle]]+1</f>
        <v>32</v>
      </c>
      <c r="E733">
        <f>IF(דבד[[#This Row],[CycleNumber]]&gt;1,דבד[[#This Row],[LengthofCycle]]-C732,"")</f>
        <v>-12</v>
      </c>
      <c r="F733">
        <f>IF(דבד[[#This Row],[CycleNumber]]&gt;2,דבד[[#This Row],[b_n]]-E732,"")</f>
        <v>-13</v>
      </c>
      <c r="G733" t="str">
        <f>IF(דבד[[#This Row],[הפרש דילוג אחרון שנקבע]]&lt;&gt;"",D732+E732+דבד[[#This Row],[הפרש דילוג אחרון שנקבע]],"")</f>
        <v/>
      </c>
      <c r="H733" t="str">
        <f>IF(AND(דבד[[#This Row],[מחזור פעילות]]&lt;&gt;"",דבד[[#This Row],[מחזור פעילות]]&lt;4,דבד[[#This Row],[CycleNumber]]&lt;B734),IF(G734=D734,1,0),"")</f>
        <v/>
      </c>
      <c r="I733" t="str">
        <f>IF(דבד[[#This Row],[CycleNumber]]&gt;B732,IF(דבד[[#This Row],[נשמר הדילוג?]]&lt;&gt;"",דבד[[#This Row],[נשמר הדילוג?]],I732),"")</f>
        <v/>
      </c>
      <c r="J733" t="str">
        <f>IF(דבד[[#This Row],[נשמר הדילוג?]]&lt;&gt;"",1,IF(AND(J732&lt;&gt;"",דבד[[#This Row],[CycleNumber]]&gt;B732,J732&lt;&gt;4),IF(דבד[[#This Row],[f_n]]=דבד[[#This Row],[עד ועד]],1,J732+1),""))</f>
        <v/>
      </c>
      <c r="K733" t="str">
        <f>IF(AND(דבד[[#This Row],[מחזור פעילות]]=1,OR(J732="",דבד[[#This Row],[נשמר הדילוג?]]&lt;&gt;"")),1,IF(דבד[[#This Row],[מחזור פעילות]]&lt;&gt;"",K732+1,""))</f>
        <v/>
      </c>
      <c r="L733" t="str">
        <f>IF(דבד[[#This Row],[מחזור פעילות]]&lt;4,1,"")</f>
        <v/>
      </c>
      <c r="M733" t="str">
        <f>IF(AND(דבד[[#This Row],[ספירת משך וסת]]&lt;&gt;"",דבד[[#This Row],[מחזור פעילות]]&lt;4,OR(דבד[[#This Row],[CycleNumber]]&gt;B734,B734="")),דבד[[#This Row],[ספירת משך וסת]],"")</f>
        <v/>
      </c>
      <c r="N733" t="str">
        <f>IF(AND(דבד[[#This Row],[נשמר הדילוג?]]&lt;&gt;"",J732&lt;&gt;""),1,"")</f>
        <v/>
      </c>
      <c r="P733" t="str">
        <f>IF(דבד[[#This Row],[קביעת דילוג]]=1,דבד[[#This Row],[d_n]],"")</f>
        <v/>
      </c>
      <c r="Q733" t="str">
        <f>IFERROR(IF(AND(דבד[[#This Row],[CycleNumber]]&gt;3,IF(דבד[[#This Row],[d_n]]=0,"",דבד[[#This Row],[b_n]]-E732=E732-E731)),1,""),"")</f>
        <v/>
      </c>
      <c r="R733" t="str">
        <f>IF(IFERROR(LOOKUP(דבד[[#This Row],[ClientID]],קביעויות[דילוג בתוך דילוג]),FALSE)=דבד[[#This Row],[ClientID]],1,"")</f>
        <v/>
      </c>
    </row>
    <row r="734" spans="1:18" x14ac:dyDescent="0.25">
      <c r="A734" t="s">
        <v>58</v>
      </c>
      <c r="B734">
        <v>17</v>
      </c>
      <c r="C734">
        <v>33</v>
      </c>
      <c r="D734">
        <f>דבד[[#This Row],[LengthofCycle]]+1</f>
        <v>34</v>
      </c>
      <c r="E734">
        <f>IF(דבד[[#This Row],[CycleNumber]]&gt;1,דבד[[#This Row],[LengthofCycle]]-C733,"")</f>
        <v>2</v>
      </c>
      <c r="F734">
        <f>IF(דבד[[#This Row],[CycleNumber]]&gt;2,דבד[[#This Row],[b_n]]-E733,"")</f>
        <v>14</v>
      </c>
      <c r="G734" t="str">
        <f>IF(דבד[[#This Row],[הפרש דילוג אחרון שנקבע]]&lt;&gt;"",D733+E733+דבד[[#This Row],[הפרש דילוג אחרון שנקבע]],"")</f>
        <v/>
      </c>
      <c r="H734" t="str">
        <f>IF(AND(דבד[[#This Row],[מחזור פעילות]]&lt;&gt;"",דבד[[#This Row],[מחזור פעילות]]&lt;4,דבד[[#This Row],[CycleNumber]]&lt;B735),IF(G735=D735,1,0),"")</f>
        <v/>
      </c>
      <c r="I734" t="str">
        <f>IF(דבד[[#This Row],[CycleNumber]]&gt;B733,IF(דבד[[#This Row],[נשמר הדילוג?]]&lt;&gt;"",דבד[[#This Row],[נשמר הדילוג?]],I733),"")</f>
        <v/>
      </c>
      <c r="J734" t="str">
        <f>IF(דבד[[#This Row],[נשמר הדילוג?]]&lt;&gt;"",1,IF(AND(J733&lt;&gt;"",דבד[[#This Row],[CycleNumber]]&gt;B733,J733&lt;&gt;4),IF(דבד[[#This Row],[f_n]]=דבד[[#This Row],[עד ועד]],1,J733+1),""))</f>
        <v/>
      </c>
      <c r="K734" t="str">
        <f>IF(AND(דבד[[#This Row],[מחזור פעילות]]=1,OR(J733="",דבד[[#This Row],[נשמר הדילוג?]]&lt;&gt;"")),1,IF(דבד[[#This Row],[מחזור פעילות]]&lt;&gt;"",K733+1,""))</f>
        <v/>
      </c>
      <c r="L734" t="str">
        <f>IF(דבד[[#This Row],[מחזור פעילות]]&lt;4,1,"")</f>
        <v/>
      </c>
      <c r="M734" t="str">
        <f>IF(AND(דבד[[#This Row],[ספירת משך וסת]]&lt;&gt;"",דבד[[#This Row],[מחזור פעילות]]&lt;4,OR(דבד[[#This Row],[CycleNumber]]&gt;B735,B735="")),דבד[[#This Row],[ספירת משך וסת]],"")</f>
        <v/>
      </c>
      <c r="N734" t="str">
        <f>IF(AND(דבד[[#This Row],[נשמר הדילוג?]]&lt;&gt;"",J733&lt;&gt;""),1,"")</f>
        <v/>
      </c>
      <c r="P734" t="str">
        <f>IF(דבד[[#This Row],[קביעת דילוג]]=1,דבד[[#This Row],[d_n]],"")</f>
        <v/>
      </c>
      <c r="Q734" t="str">
        <f>IFERROR(IF(AND(דבד[[#This Row],[CycleNumber]]&gt;3,IF(דבד[[#This Row],[d_n]]=0,"",דבד[[#This Row],[b_n]]-E733=E733-E732)),1,""),"")</f>
        <v/>
      </c>
      <c r="R734" t="str">
        <f>IF(IFERROR(LOOKUP(דבד[[#This Row],[ClientID]],קביעויות[דילוג בתוך דילוג]),FALSE)=דבד[[#This Row],[ClientID]],1,"")</f>
        <v/>
      </c>
    </row>
    <row r="735" spans="1:18" x14ac:dyDescent="0.25">
      <c r="A735" t="s">
        <v>58</v>
      </c>
      <c r="B735">
        <v>18</v>
      </c>
      <c r="C735">
        <v>40</v>
      </c>
      <c r="D735">
        <f>דבד[[#This Row],[LengthofCycle]]+1</f>
        <v>41</v>
      </c>
      <c r="E735">
        <f>IF(דבד[[#This Row],[CycleNumber]]&gt;1,דבד[[#This Row],[LengthofCycle]]-C734,"")</f>
        <v>7</v>
      </c>
      <c r="F735">
        <f>IF(דבד[[#This Row],[CycleNumber]]&gt;2,דבד[[#This Row],[b_n]]-E734,"")</f>
        <v>5</v>
      </c>
      <c r="G735" t="str">
        <f>IF(דבד[[#This Row],[הפרש דילוג אחרון שנקבע]]&lt;&gt;"",D734+E734+דבד[[#This Row],[הפרש דילוג אחרון שנקבע]],"")</f>
        <v/>
      </c>
      <c r="H735" t="str">
        <f>IF(AND(דבד[[#This Row],[מחזור פעילות]]&lt;&gt;"",דבד[[#This Row],[מחזור פעילות]]&lt;4,דבד[[#This Row],[CycleNumber]]&lt;B736),IF(G736=D736,1,0),"")</f>
        <v/>
      </c>
      <c r="I735" t="str">
        <f>IF(דבד[[#This Row],[CycleNumber]]&gt;B734,IF(דבד[[#This Row],[נשמר הדילוג?]]&lt;&gt;"",דבד[[#This Row],[נשמר הדילוג?]],I734),"")</f>
        <v/>
      </c>
      <c r="J735" t="str">
        <f>IF(דבד[[#This Row],[נשמר הדילוג?]]&lt;&gt;"",1,IF(AND(J734&lt;&gt;"",דבד[[#This Row],[CycleNumber]]&gt;B734,J734&lt;&gt;4),IF(דבד[[#This Row],[f_n]]=דבד[[#This Row],[עד ועד]],1,J734+1),""))</f>
        <v/>
      </c>
      <c r="K735" t="str">
        <f>IF(AND(דבד[[#This Row],[מחזור פעילות]]=1,OR(J734="",דבד[[#This Row],[נשמר הדילוג?]]&lt;&gt;"")),1,IF(דבד[[#This Row],[מחזור פעילות]]&lt;&gt;"",K734+1,""))</f>
        <v/>
      </c>
      <c r="L735" t="str">
        <f>IF(דבד[[#This Row],[מחזור פעילות]]&lt;4,1,"")</f>
        <v/>
      </c>
      <c r="M735" t="str">
        <f>IF(AND(דבד[[#This Row],[ספירת משך וסת]]&lt;&gt;"",דבד[[#This Row],[מחזור פעילות]]&lt;4,OR(דבד[[#This Row],[CycleNumber]]&gt;B736,B736="")),דבד[[#This Row],[ספירת משך וסת]],"")</f>
        <v/>
      </c>
      <c r="N735" t="str">
        <f>IF(AND(דבד[[#This Row],[נשמר הדילוג?]]&lt;&gt;"",J734&lt;&gt;""),1,"")</f>
        <v/>
      </c>
      <c r="P735" t="str">
        <f>IF(דבד[[#This Row],[קביעת דילוג]]=1,דבד[[#This Row],[d_n]],"")</f>
        <v/>
      </c>
      <c r="Q735" t="str">
        <f>IFERROR(IF(AND(דבד[[#This Row],[CycleNumber]]&gt;3,IF(דבד[[#This Row],[d_n]]=0,"",דבד[[#This Row],[b_n]]-E734=E734-E733)),1,""),"")</f>
        <v/>
      </c>
      <c r="R735" t="str">
        <f>IF(IFERROR(LOOKUP(דבד[[#This Row],[ClientID]],קביעויות[דילוג בתוך דילוג]),FALSE)=דבד[[#This Row],[ClientID]],1,"")</f>
        <v/>
      </c>
    </row>
    <row r="736" spans="1:18" x14ac:dyDescent="0.25">
      <c r="A736" t="s">
        <v>58</v>
      </c>
      <c r="B736">
        <v>19</v>
      </c>
      <c r="C736">
        <v>32</v>
      </c>
      <c r="D736">
        <f>דבד[[#This Row],[LengthofCycle]]+1</f>
        <v>33</v>
      </c>
      <c r="E736">
        <f>IF(דבד[[#This Row],[CycleNumber]]&gt;1,דבד[[#This Row],[LengthofCycle]]-C735,"")</f>
        <v>-8</v>
      </c>
      <c r="F736">
        <f>IF(דבד[[#This Row],[CycleNumber]]&gt;2,דבד[[#This Row],[b_n]]-E735,"")</f>
        <v>-15</v>
      </c>
      <c r="G736" t="str">
        <f>IF(דבד[[#This Row],[הפרש דילוג אחרון שנקבע]]&lt;&gt;"",D735+E735+דבד[[#This Row],[הפרש דילוג אחרון שנקבע]],"")</f>
        <v/>
      </c>
      <c r="H736" t="str">
        <f>IF(AND(דבד[[#This Row],[מחזור פעילות]]&lt;&gt;"",דבד[[#This Row],[מחזור פעילות]]&lt;4,דבד[[#This Row],[CycleNumber]]&lt;B737),IF(G737=D737,1,0),"")</f>
        <v/>
      </c>
      <c r="I736" t="str">
        <f>IF(דבד[[#This Row],[CycleNumber]]&gt;B735,IF(דבד[[#This Row],[נשמר הדילוג?]]&lt;&gt;"",דבד[[#This Row],[נשמר הדילוג?]],I735),"")</f>
        <v/>
      </c>
      <c r="J736" t="str">
        <f>IF(דבד[[#This Row],[נשמר הדילוג?]]&lt;&gt;"",1,IF(AND(J735&lt;&gt;"",דבד[[#This Row],[CycleNumber]]&gt;B735,J735&lt;&gt;4),IF(דבד[[#This Row],[f_n]]=דבד[[#This Row],[עד ועד]],1,J735+1),""))</f>
        <v/>
      </c>
      <c r="K736" t="str">
        <f>IF(AND(דבד[[#This Row],[מחזור פעילות]]=1,OR(J735="",דבד[[#This Row],[נשמר הדילוג?]]&lt;&gt;"")),1,IF(דבד[[#This Row],[מחזור פעילות]]&lt;&gt;"",K735+1,""))</f>
        <v/>
      </c>
      <c r="L736" t="str">
        <f>IF(דבד[[#This Row],[מחזור פעילות]]&lt;4,1,"")</f>
        <v/>
      </c>
      <c r="M736" t="str">
        <f>IF(AND(דבד[[#This Row],[ספירת משך וסת]]&lt;&gt;"",דבד[[#This Row],[מחזור פעילות]]&lt;4,OR(דבד[[#This Row],[CycleNumber]]&gt;B737,B737="")),דבד[[#This Row],[ספירת משך וסת]],"")</f>
        <v/>
      </c>
      <c r="N736" t="str">
        <f>IF(AND(דבד[[#This Row],[נשמר הדילוג?]]&lt;&gt;"",J735&lt;&gt;""),1,"")</f>
        <v/>
      </c>
      <c r="P736" t="str">
        <f>IF(דבד[[#This Row],[קביעת דילוג]]=1,דבד[[#This Row],[d_n]],"")</f>
        <v/>
      </c>
      <c r="Q736" t="str">
        <f>IFERROR(IF(AND(דבד[[#This Row],[CycleNumber]]&gt;3,IF(דבד[[#This Row],[d_n]]=0,"",דבד[[#This Row],[b_n]]-E735=E735-E734)),1,""),"")</f>
        <v/>
      </c>
      <c r="R736" t="str">
        <f>IF(IFERROR(LOOKUP(דבד[[#This Row],[ClientID]],קביעויות[דילוג בתוך דילוג]),FALSE)=דבד[[#This Row],[ClientID]],1,"")</f>
        <v/>
      </c>
    </row>
    <row r="737" spans="1:18" x14ac:dyDescent="0.25">
      <c r="A737" t="s">
        <v>58</v>
      </c>
      <c r="B737">
        <v>20</v>
      </c>
      <c r="C737">
        <v>40</v>
      </c>
      <c r="D737">
        <f>דבד[[#This Row],[LengthofCycle]]+1</f>
        <v>41</v>
      </c>
      <c r="E737">
        <f>IF(דבד[[#This Row],[CycleNumber]]&gt;1,דבד[[#This Row],[LengthofCycle]]-C736,"")</f>
        <v>8</v>
      </c>
      <c r="F737">
        <f>IF(דבד[[#This Row],[CycleNumber]]&gt;2,דבד[[#This Row],[b_n]]-E736,"")</f>
        <v>16</v>
      </c>
      <c r="G737" t="str">
        <f>IF(דבד[[#This Row],[הפרש דילוג אחרון שנקבע]]&lt;&gt;"",D736+E736+דבד[[#This Row],[הפרש דילוג אחרון שנקבע]],"")</f>
        <v/>
      </c>
      <c r="H737" t="str">
        <f>IF(AND(דבד[[#This Row],[מחזור פעילות]]&lt;&gt;"",דבד[[#This Row],[מחזור פעילות]]&lt;4,דבד[[#This Row],[CycleNumber]]&lt;B738),IF(G738=D738,1,0),"")</f>
        <v/>
      </c>
      <c r="I737" t="str">
        <f>IF(דבד[[#This Row],[CycleNumber]]&gt;B736,IF(דבד[[#This Row],[נשמר הדילוג?]]&lt;&gt;"",דבד[[#This Row],[נשמר הדילוג?]],I736),"")</f>
        <v/>
      </c>
      <c r="J737" t="str">
        <f>IF(דבד[[#This Row],[נשמר הדילוג?]]&lt;&gt;"",1,IF(AND(J736&lt;&gt;"",דבד[[#This Row],[CycleNumber]]&gt;B736,J736&lt;&gt;4),IF(דבד[[#This Row],[f_n]]=דבד[[#This Row],[עד ועד]],1,J736+1),""))</f>
        <v/>
      </c>
      <c r="K737" t="str">
        <f>IF(AND(דבד[[#This Row],[מחזור פעילות]]=1,OR(J736="",דבד[[#This Row],[נשמר הדילוג?]]&lt;&gt;"")),1,IF(דבד[[#This Row],[מחזור פעילות]]&lt;&gt;"",K736+1,""))</f>
        <v/>
      </c>
      <c r="L737" t="str">
        <f>IF(דבד[[#This Row],[מחזור פעילות]]&lt;4,1,"")</f>
        <v/>
      </c>
      <c r="M737" t="str">
        <f>IF(AND(דבד[[#This Row],[ספירת משך וסת]]&lt;&gt;"",דבד[[#This Row],[מחזור פעילות]]&lt;4,OR(דבד[[#This Row],[CycleNumber]]&gt;B738,B738="")),דבד[[#This Row],[ספירת משך וסת]],"")</f>
        <v/>
      </c>
      <c r="N737" t="str">
        <f>IF(AND(דבד[[#This Row],[נשמר הדילוג?]]&lt;&gt;"",J736&lt;&gt;""),1,"")</f>
        <v/>
      </c>
      <c r="P737" t="str">
        <f>IF(דבד[[#This Row],[קביעת דילוג]]=1,דבד[[#This Row],[d_n]],"")</f>
        <v/>
      </c>
      <c r="Q737" t="str">
        <f>IFERROR(IF(AND(דבד[[#This Row],[CycleNumber]]&gt;3,IF(דבד[[#This Row],[d_n]]=0,"",דבד[[#This Row],[b_n]]-E736=E736-E735)),1,""),"")</f>
        <v/>
      </c>
      <c r="R737" t="str">
        <f>IF(IFERROR(LOOKUP(דבד[[#This Row],[ClientID]],קביעויות[דילוג בתוך דילוג]),FALSE)=דבד[[#This Row],[ClientID]],1,"")</f>
        <v/>
      </c>
    </row>
    <row r="738" spans="1:18" x14ac:dyDescent="0.25">
      <c r="A738" t="s">
        <v>59</v>
      </c>
      <c r="B738">
        <v>1</v>
      </c>
      <c r="C738">
        <v>35</v>
      </c>
      <c r="D738">
        <f>דבד[[#This Row],[LengthofCycle]]+1</f>
        <v>36</v>
      </c>
      <c r="E738" t="str">
        <f>IF(דבד[[#This Row],[CycleNumber]]&gt;1,דבד[[#This Row],[LengthofCycle]]-C737,"")</f>
        <v/>
      </c>
      <c r="F738" t="str">
        <f>IF(דבד[[#This Row],[CycleNumber]]&gt;2,דבד[[#This Row],[b_n]]-E737,"")</f>
        <v/>
      </c>
      <c r="G738" t="str">
        <f>IF(דבד[[#This Row],[הפרש דילוג אחרון שנקבע]]&lt;&gt;"",D737+E737+דבד[[#This Row],[הפרש דילוג אחרון שנקבע]],"")</f>
        <v/>
      </c>
      <c r="H738" t="str">
        <f>IF(AND(דבד[[#This Row],[מחזור פעילות]]&lt;&gt;"",דבד[[#This Row],[מחזור פעילות]]&lt;4,דבד[[#This Row],[CycleNumber]]&lt;B739),IF(G739=D739,1,0),"")</f>
        <v/>
      </c>
      <c r="I738" t="str">
        <f>IF(דבד[[#This Row],[CycleNumber]]&gt;B737,IF(דבד[[#This Row],[נשמר הדילוג?]]&lt;&gt;"",דבד[[#This Row],[נשמר הדילוג?]],I737),"")</f>
        <v/>
      </c>
      <c r="J738" t="str">
        <f>IF(דבד[[#This Row],[נשמר הדילוג?]]&lt;&gt;"",1,IF(AND(J737&lt;&gt;"",דבד[[#This Row],[CycleNumber]]&gt;B737,J737&lt;&gt;4),IF(דבד[[#This Row],[f_n]]=דבד[[#This Row],[עד ועד]],1,J737+1),""))</f>
        <v/>
      </c>
      <c r="K738" t="str">
        <f>IF(AND(דבד[[#This Row],[מחזור פעילות]]=1,OR(J737="",דבד[[#This Row],[נשמר הדילוג?]]&lt;&gt;"")),1,IF(דבד[[#This Row],[מחזור פעילות]]&lt;&gt;"",K737+1,""))</f>
        <v/>
      </c>
      <c r="L738" t="str">
        <f>IF(דבד[[#This Row],[מחזור פעילות]]&lt;4,1,"")</f>
        <v/>
      </c>
      <c r="M738" t="str">
        <f>IF(AND(דבד[[#This Row],[ספירת משך וסת]]&lt;&gt;"",דבד[[#This Row],[מחזור פעילות]]&lt;4,OR(דבד[[#This Row],[CycleNumber]]&gt;B739,B739="")),דבד[[#This Row],[ספירת משך וסת]],"")</f>
        <v/>
      </c>
      <c r="N738" t="str">
        <f>IF(AND(דבד[[#This Row],[נשמר הדילוג?]]&lt;&gt;"",J737&lt;&gt;""),1,"")</f>
        <v/>
      </c>
      <c r="O738" t="str">
        <f>IF(AND(דבד[[#This Row],[מחזור פעילות]]&lt;&gt;"",דבד[[#This Row],[עד ועד]]=D737,D737=D736),1,"")</f>
        <v/>
      </c>
      <c r="P738" t="str">
        <f>IF(דבד[[#This Row],[קביעת דילוג]]=1,דבד[[#This Row],[d_n]],"")</f>
        <v/>
      </c>
      <c r="Q738" t="str">
        <f>IFERROR(IF(AND(דבד[[#This Row],[CycleNumber]]&gt;3,IF(דבד[[#This Row],[d_n]]=0,"",דבד[[#This Row],[b_n]]-E737=E737-E736)),1,""),"")</f>
        <v/>
      </c>
      <c r="R738">
        <f>IF(IFERROR(LOOKUP(דבד[[#This Row],[ClientID]],קביעויות[דילוג בתוך דילוג]),FALSE)=דבד[[#This Row],[ClientID]],1,"")</f>
        <v>1</v>
      </c>
    </row>
    <row r="739" spans="1:18" x14ac:dyDescent="0.25">
      <c r="A739" t="s">
        <v>59</v>
      </c>
      <c r="B739">
        <v>2</v>
      </c>
      <c r="C739">
        <v>29</v>
      </c>
      <c r="D739">
        <f>דבד[[#This Row],[LengthofCycle]]+1</f>
        <v>30</v>
      </c>
      <c r="E739">
        <f>IF(דבד[[#This Row],[CycleNumber]]&gt;1,דבד[[#This Row],[LengthofCycle]]-C738,"")</f>
        <v>-6</v>
      </c>
      <c r="F739" t="str">
        <f>IF(דבד[[#This Row],[CycleNumber]]&gt;2,דבד[[#This Row],[b_n]]-E738,"")</f>
        <v/>
      </c>
      <c r="G739" t="str">
        <f>IF(דבד[[#This Row],[הפרש דילוג אחרון שנקבע]]&lt;&gt;"",D738+E738+דבד[[#This Row],[הפרש דילוג אחרון שנקבע]],"")</f>
        <v/>
      </c>
      <c r="H739" t="str">
        <f>IF(AND(דבד[[#This Row],[מחזור פעילות]]&lt;&gt;"",דבד[[#This Row],[מחזור פעילות]]&lt;4,דבד[[#This Row],[CycleNumber]]&lt;B740),IF(G740=D740,1,0),"")</f>
        <v/>
      </c>
      <c r="I739" t="str">
        <f>IF(דבד[[#This Row],[CycleNumber]]&gt;B738,IF(דבד[[#This Row],[נשמר הדילוג?]]&lt;&gt;"",דבד[[#This Row],[נשמר הדילוג?]],I738),"")</f>
        <v/>
      </c>
      <c r="J739" t="str">
        <f>IF(דבד[[#This Row],[נשמר הדילוג?]]&lt;&gt;"",1,IF(AND(J738&lt;&gt;"",דבד[[#This Row],[CycleNumber]]&gt;B738,J738&lt;&gt;4),IF(דבד[[#This Row],[f_n]]=דבד[[#This Row],[עד ועד]],1,J738+1),""))</f>
        <v/>
      </c>
      <c r="K739" t="str">
        <f>IF(AND(דבד[[#This Row],[מחזור פעילות]]=1,OR(J738="",דבד[[#This Row],[נשמר הדילוג?]]&lt;&gt;"")),1,IF(דבד[[#This Row],[מחזור פעילות]]&lt;&gt;"",K738+1,""))</f>
        <v/>
      </c>
      <c r="L739" t="str">
        <f>IF(דבד[[#This Row],[מחזור פעילות]]&lt;4,1,"")</f>
        <v/>
      </c>
      <c r="M739" t="str">
        <f>IF(AND(דבד[[#This Row],[ספירת משך וסת]]&lt;&gt;"",דבד[[#This Row],[מחזור פעילות]]&lt;4,OR(דבד[[#This Row],[CycleNumber]]&gt;B740,B740="")),דבד[[#This Row],[ספירת משך וסת]],"")</f>
        <v/>
      </c>
      <c r="N739" t="str">
        <f>IF(AND(דבד[[#This Row],[נשמר הדילוג?]]&lt;&gt;"",J738&lt;&gt;""),1,"")</f>
        <v/>
      </c>
      <c r="O739" t="str">
        <f>IF(AND(דבד[[#This Row],[מחזור פעילות]]&lt;&gt;"",דבד[[#This Row],[עד ועד]]=D738,D738=D737),1,"")</f>
        <v/>
      </c>
      <c r="P739" t="str">
        <f>IF(דבד[[#This Row],[קביעת דילוג]]=1,דבד[[#This Row],[d_n]],"")</f>
        <v/>
      </c>
      <c r="Q739" t="str">
        <f>IFERROR(IF(AND(דבד[[#This Row],[CycleNumber]]&gt;3,IF(דבד[[#This Row],[d_n]]=0,"",דבד[[#This Row],[b_n]]-E738=E738-E737)),1,""),"")</f>
        <v/>
      </c>
      <c r="R739">
        <f>IF(IFERROR(LOOKUP(דבד[[#This Row],[ClientID]],קביעויות[דילוג בתוך דילוג]),FALSE)=דבד[[#This Row],[ClientID]],1,"")</f>
        <v>1</v>
      </c>
    </row>
    <row r="740" spans="1:18" x14ac:dyDescent="0.25">
      <c r="A740" t="s">
        <v>59</v>
      </c>
      <c r="B740">
        <v>3</v>
      </c>
      <c r="C740">
        <v>32</v>
      </c>
      <c r="D740">
        <f>דבד[[#This Row],[LengthofCycle]]+1</f>
        <v>33</v>
      </c>
      <c r="E740">
        <f>IF(דבד[[#This Row],[CycleNumber]]&gt;1,דבד[[#This Row],[LengthofCycle]]-C739,"")</f>
        <v>3</v>
      </c>
      <c r="F740">
        <f>IF(דבד[[#This Row],[CycleNumber]]&gt;2,דבד[[#This Row],[b_n]]-E739,"")</f>
        <v>9</v>
      </c>
      <c r="G740" t="str">
        <f>IF(דבד[[#This Row],[הפרש דילוג אחרון שנקבע]]&lt;&gt;"",D739+E739+דבד[[#This Row],[הפרש דילוג אחרון שנקבע]],"")</f>
        <v/>
      </c>
      <c r="H740" t="str">
        <f>IF(AND(דבד[[#This Row],[מחזור פעילות]]&lt;&gt;"",דבד[[#This Row],[מחזור פעילות]]&lt;4,דבד[[#This Row],[CycleNumber]]&lt;B741),IF(G741=D741,1,0),"")</f>
        <v/>
      </c>
      <c r="I740" t="str">
        <f>IF(דבד[[#This Row],[CycleNumber]]&gt;B739,IF(דבד[[#This Row],[נשמר הדילוג?]]&lt;&gt;"",דבד[[#This Row],[נשמר הדילוג?]],I739),"")</f>
        <v/>
      </c>
      <c r="J740" t="str">
        <f>IF(דבד[[#This Row],[נשמר הדילוג?]]&lt;&gt;"",1,IF(AND(J739&lt;&gt;"",דבד[[#This Row],[CycleNumber]]&gt;B739,J739&lt;&gt;4),IF(דבד[[#This Row],[f_n]]=דבד[[#This Row],[עד ועד]],1,J739+1),""))</f>
        <v/>
      </c>
      <c r="K740" t="str">
        <f>IF(AND(דבד[[#This Row],[מחזור פעילות]]=1,OR(J739="",דבד[[#This Row],[נשמר הדילוג?]]&lt;&gt;"")),1,IF(דבד[[#This Row],[מחזור פעילות]]&lt;&gt;"",K739+1,""))</f>
        <v/>
      </c>
      <c r="L740" t="str">
        <f>IF(דבד[[#This Row],[מחזור פעילות]]&lt;4,1,"")</f>
        <v/>
      </c>
      <c r="M740" t="str">
        <f>IF(AND(דבד[[#This Row],[ספירת משך וסת]]&lt;&gt;"",דבד[[#This Row],[מחזור פעילות]]&lt;4,OR(דבד[[#This Row],[CycleNumber]]&gt;B741,B741="")),דבד[[#This Row],[ספירת משך וסת]],"")</f>
        <v/>
      </c>
      <c r="N740" t="str">
        <f>IF(AND(דבד[[#This Row],[נשמר הדילוג?]]&lt;&gt;"",J739&lt;&gt;""),1,"")</f>
        <v/>
      </c>
      <c r="O740" t="str">
        <f>IF(AND(דבד[[#This Row],[מחזור פעילות]]&lt;&gt;"",דבד[[#This Row],[עד ועד]]=D739,D739=D738),1,"")</f>
        <v/>
      </c>
      <c r="P740" t="str">
        <f>IF(דבד[[#This Row],[קביעת דילוג]]=1,דבד[[#This Row],[d_n]],"")</f>
        <v/>
      </c>
      <c r="Q740" t="str">
        <f>IFERROR(IF(AND(דבד[[#This Row],[CycleNumber]]&gt;3,IF(דבד[[#This Row],[d_n]]=0,"",דבד[[#This Row],[b_n]]-E739=E739-E738)),1,""),"")</f>
        <v/>
      </c>
      <c r="R740">
        <f>IF(IFERROR(LOOKUP(דבד[[#This Row],[ClientID]],קביעויות[דילוג בתוך דילוג]),FALSE)=דבד[[#This Row],[ClientID]],1,"")</f>
        <v>1</v>
      </c>
    </row>
    <row r="741" spans="1:18" x14ac:dyDescent="0.25">
      <c r="A741" t="s">
        <v>59</v>
      </c>
      <c r="B741">
        <v>4</v>
      </c>
      <c r="C741">
        <v>30</v>
      </c>
      <c r="D741">
        <f>דבד[[#This Row],[LengthofCycle]]+1</f>
        <v>31</v>
      </c>
      <c r="E741">
        <f>IF(דבד[[#This Row],[CycleNumber]]&gt;1,דבד[[#This Row],[LengthofCycle]]-C740,"")</f>
        <v>-2</v>
      </c>
      <c r="F741">
        <f>IF(דבד[[#This Row],[CycleNumber]]&gt;2,דבד[[#This Row],[b_n]]-E740,"")</f>
        <v>-5</v>
      </c>
      <c r="G741" t="str">
        <f>IF(דבד[[#This Row],[הפרש דילוג אחרון שנקבע]]&lt;&gt;"",D740+E740+דבד[[#This Row],[הפרש דילוג אחרון שנקבע]],"")</f>
        <v/>
      </c>
      <c r="H741" t="str">
        <f>IF(AND(דבד[[#This Row],[מחזור פעילות]]&lt;&gt;"",דבד[[#This Row],[מחזור פעילות]]&lt;4,דבד[[#This Row],[CycleNumber]]&lt;B742),IF(G742=D742,1,0),"")</f>
        <v/>
      </c>
      <c r="I741" t="str">
        <f>IF(דבד[[#This Row],[CycleNumber]]&gt;B740,IF(דבד[[#This Row],[נשמר הדילוג?]]&lt;&gt;"",דבד[[#This Row],[נשמר הדילוג?]],I740),"")</f>
        <v/>
      </c>
      <c r="J741" t="str">
        <f>IF(דבד[[#This Row],[נשמר הדילוג?]]&lt;&gt;"",1,IF(AND(J740&lt;&gt;"",דבד[[#This Row],[CycleNumber]]&gt;B740,J740&lt;&gt;4),IF(דבד[[#This Row],[f_n]]=דבד[[#This Row],[עד ועד]],1,J740+1),""))</f>
        <v/>
      </c>
      <c r="K741" t="str">
        <f>IF(AND(דבד[[#This Row],[מחזור פעילות]]=1,OR(J740="",דבד[[#This Row],[נשמר הדילוג?]]&lt;&gt;"")),1,IF(דבד[[#This Row],[מחזור פעילות]]&lt;&gt;"",K740+1,""))</f>
        <v/>
      </c>
      <c r="L741" t="str">
        <f>IF(דבד[[#This Row],[מחזור פעילות]]&lt;4,1,"")</f>
        <v/>
      </c>
      <c r="M741" t="str">
        <f>IF(AND(דבד[[#This Row],[ספירת משך וסת]]&lt;&gt;"",דבד[[#This Row],[מחזור פעילות]]&lt;4,OR(דבד[[#This Row],[CycleNumber]]&gt;B742,B742="")),דבד[[#This Row],[ספירת משך וסת]],"")</f>
        <v/>
      </c>
      <c r="N741" t="str">
        <f>IF(AND(דבד[[#This Row],[נשמר הדילוג?]]&lt;&gt;"",J740&lt;&gt;""),1,"")</f>
        <v/>
      </c>
      <c r="O741" t="str">
        <f>IF(AND(דבד[[#This Row],[מחזור פעילות]]&lt;&gt;"",דבד[[#This Row],[עד ועד]]=D740,D740=D739),1,"")</f>
        <v/>
      </c>
      <c r="P741" t="str">
        <f>IF(דבד[[#This Row],[קביעת דילוג]]=1,דבד[[#This Row],[d_n]],"")</f>
        <v/>
      </c>
      <c r="Q741" t="str">
        <f>IFERROR(IF(AND(דבד[[#This Row],[CycleNumber]]&gt;3,IF(דבד[[#This Row],[d_n]]=0,"",דבד[[#This Row],[b_n]]-E740=E740-E739)),1,""),"")</f>
        <v/>
      </c>
      <c r="R741">
        <f>IF(IFERROR(LOOKUP(דבד[[#This Row],[ClientID]],קביעויות[דילוג בתוך דילוג]),FALSE)=דבד[[#This Row],[ClientID]],1,"")</f>
        <v>1</v>
      </c>
    </row>
    <row r="742" spans="1:18" x14ac:dyDescent="0.25">
      <c r="A742" t="s">
        <v>59</v>
      </c>
      <c r="B742">
        <v>5</v>
      </c>
      <c r="C742">
        <v>32</v>
      </c>
      <c r="D742">
        <f>דבד[[#This Row],[LengthofCycle]]+1</f>
        <v>33</v>
      </c>
      <c r="E742">
        <f>IF(דבד[[#This Row],[CycleNumber]]&gt;1,דבד[[#This Row],[LengthofCycle]]-C741,"")</f>
        <v>2</v>
      </c>
      <c r="F742">
        <f>IF(דבד[[#This Row],[CycleNumber]]&gt;2,דבד[[#This Row],[b_n]]-E741,"")</f>
        <v>4</v>
      </c>
      <c r="G742" t="str">
        <f>IF(דבד[[#This Row],[הפרש דילוג אחרון שנקבע]]&lt;&gt;"",D741+E741+דבד[[#This Row],[הפרש דילוג אחרון שנקבע]],"")</f>
        <v/>
      </c>
      <c r="H742" t="str">
        <f>IF(AND(דבד[[#This Row],[מחזור פעילות]]&lt;&gt;"",דבד[[#This Row],[מחזור פעילות]]&lt;4,דבד[[#This Row],[CycleNumber]]&lt;B743),IF(G743=D743,1,0),"")</f>
        <v/>
      </c>
      <c r="I742" t="str">
        <f>IF(דבד[[#This Row],[CycleNumber]]&gt;B741,IF(דבד[[#This Row],[נשמר הדילוג?]]&lt;&gt;"",דבד[[#This Row],[נשמר הדילוג?]],I741),"")</f>
        <v/>
      </c>
      <c r="J742" t="str">
        <f>IF(דבד[[#This Row],[נשמר הדילוג?]]&lt;&gt;"",1,IF(AND(J741&lt;&gt;"",דבד[[#This Row],[CycleNumber]]&gt;B741,J741&lt;&gt;4),IF(דבד[[#This Row],[f_n]]=דבד[[#This Row],[עד ועד]],1,J741+1),""))</f>
        <v/>
      </c>
      <c r="K742" t="str">
        <f>IF(AND(דבד[[#This Row],[מחזור פעילות]]=1,OR(J741="",דבד[[#This Row],[נשמר הדילוג?]]&lt;&gt;"")),1,IF(דבד[[#This Row],[מחזור פעילות]]&lt;&gt;"",K741+1,""))</f>
        <v/>
      </c>
      <c r="L742" t="str">
        <f>IF(דבד[[#This Row],[מחזור פעילות]]&lt;4,1,"")</f>
        <v/>
      </c>
      <c r="M742" t="str">
        <f>IF(AND(דבד[[#This Row],[ספירת משך וסת]]&lt;&gt;"",דבד[[#This Row],[מחזור פעילות]]&lt;4,OR(דבד[[#This Row],[CycleNumber]]&gt;B743,B743="")),דבד[[#This Row],[ספירת משך וסת]],"")</f>
        <v/>
      </c>
      <c r="N742" t="str">
        <f>IF(AND(דבד[[#This Row],[נשמר הדילוג?]]&lt;&gt;"",J741&lt;&gt;""),1,"")</f>
        <v/>
      </c>
      <c r="O742" t="str">
        <f>IF(AND(דבד[[#This Row],[מחזור פעילות]]&lt;&gt;"",דבד[[#This Row],[עד ועד]]=D741,D741=D740),1,"")</f>
        <v/>
      </c>
      <c r="P742" t="str">
        <f>IF(דבד[[#This Row],[קביעת דילוג]]=1,דבד[[#This Row],[d_n]],"")</f>
        <v/>
      </c>
      <c r="Q742" t="str">
        <f>IFERROR(IF(AND(דבד[[#This Row],[CycleNumber]]&gt;3,IF(דבד[[#This Row],[d_n]]=0,"",דבד[[#This Row],[b_n]]-E741=E741-E740)),1,""),"")</f>
        <v/>
      </c>
      <c r="R742">
        <f>IF(IFERROR(LOOKUP(דבד[[#This Row],[ClientID]],קביעויות[דילוג בתוך דילוג]),FALSE)=דבד[[#This Row],[ClientID]],1,"")</f>
        <v>1</v>
      </c>
    </row>
    <row r="743" spans="1:18" x14ac:dyDescent="0.25">
      <c r="A743" t="s">
        <v>59</v>
      </c>
      <c r="B743">
        <v>6</v>
      </c>
      <c r="C743">
        <v>31</v>
      </c>
      <c r="D743">
        <f>דבד[[#This Row],[LengthofCycle]]+1</f>
        <v>32</v>
      </c>
      <c r="E743">
        <f>IF(דבד[[#This Row],[CycleNumber]]&gt;1,דבד[[#This Row],[LengthofCycle]]-C742,"")</f>
        <v>-1</v>
      </c>
      <c r="F743">
        <f>IF(דבד[[#This Row],[CycleNumber]]&gt;2,דבד[[#This Row],[b_n]]-E742,"")</f>
        <v>-3</v>
      </c>
      <c r="G743" t="str">
        <f>IF(דבד[[#This Row],[הפרש דילוג אחרון שנקבע]]&lt;&gt;"",D742+E742+דבד[[#This Row],[הפרש דילוג אחרון שנקבע]],"")</f>
        <v/>
      </c>
      <c r="H743" t="str">
        <f>IF(AND(דבד[[#This Row],[מחזור פעילות]]&lt;&gt;"",דבד[[#This Row],[מחזור פעילות]]&lt;4,דבד[[#This Row],[CycleNumber]]&lt;B744),IF(G744=D744,1,0),"")</f>
        <v/>
      </c>
      <c r="I743" t="str">
        <f>IF(דבד[[#This Row],[CycleNumber]]&gt;B742,IF(דבד[[#This Row],[נשמר הדילוג?]]&lt;&gt;"",דבד[[#This Row],[נשמר הדילוג?]],I742),"")</f>
        <v/>
      </c>
      <c r="J743" t="str">
        <f>IF(דבד[[#This Row],[נשמר הדילוג?]]&lt;&gt;"",1,IF(AND(J742&lt;&gt;"",דבד[[#This Row],[CycleNumber]]&gt;B742,J742&lt;&gt;4),IF(דבד[[#This Row],[f_n]]=דבד[[#This Row],[עד ועד]],1,J742+1),""))</f>
        <v/>
      </c>
      <c r="K743" t="str">
        <f>IF(AND(דבד[[#This Row],[מחזור פעילות]]=1,OR(J742="",דבד[[#This Row],[נשמר הדילוג?]]&lt;&gt;"")),1,IF(דבד[[#This Row],[מחזור פעילות]]&lt;&gt;"",K742+1,""))</f>
        <v/>
      </c>
      <c r="L743" t="str">
        <f>IF(דבד[[#This Row],[מחזור פעילות]]&lt;4,1,"")</f>
        <v/>
      </c>
      <c r="M743" t="str">
        <f>IF(AND(דבד[[#This Row],[ספירת משך וסת]]&lt;&gt;"",דבד[[#This Row],[מחזור פעילות]]&lt;4,OR(דבד[[#This Row],[CycleNumber]]&gt;B744,B744="")),דבד[[#This Row],[ספירת משך וסת]],"")</f>
        <v/>
      </c>
      <c r="N743" t="str">
        <f>IF(AND(דבד[[#This Row],[נשמר הדילוג?]]&lt;&gt;"",J742&lt;&gt;""),1,"")</f>
        <v/>
      </c>
      <c r="O743" t="str">
        <f>IF(AND(דבד[[#This Row],[מחזור פעילות]]&lt;&gt;"",דבד[[#This Row],[עד ועד]]=D742,D742=D741),1,"")</f>
        <v/>
      </c>
      <c r="P743" t="str">
        <f>IF(דבד[[#This Row],[קביעת דילוג]]=1,דבד[[#This Row],[d_n]],"")</f>
        <v/>
      </c>
      <c r="Q743" t="str">
        <f>IFERROR(IF(AND(דבד[[#This Row],[CycleNumber]]&gt;3,IF(דבד[[#This Row],[d_n]]=0,"",דבד[[#This Row],[b_n]]-E742=E742-E741)),1,""),"")</f>
        <v/>
      </c>
      <c r="R743">
        <f>IF(IFERROR(LOOKUP(דבד[[#This Row],[ClientID]],קביעויות[דילוג בתוך דילוג]),FALSE)=דבד[[#This Row],[ClientID]],1,"")</f>
        <v>1</v>
      </c>
    </row>
    <row r="744" spans="1:18" x14ac:dyDescent="0.25">
      <c r="A744" t="s">
        <v>59</v>
      </c>
      <c r="B744">
        <v>7</v>
      </c>
      <c r="C744">
        <v>31</v>
      </c>
      <c r="D744">
        <f>דבד[[#This Row],[LengthofCycle]]+1</f>
        <v>32</v>
      </c>
      <c r="E744">
        <f>IF(דבד[[#This Row],[CycleNumber]]&gt;1,דבד[[#This Row],[LengthofCycle]]-C743,"")</f>
        <v>0</v>
      </c>
      <c r="F744">
        <f>IF(דבד[[#This Row],[CycleNumber]]&gt;2,דבד[[#This Row],[b_n]]-E743,"")</f>
        <v>1</v>
      </c>
      <c r="G744" t="str">
        <f>IF(דבד[[#This Row],[הפרש דילוג אחרון שנקבע]]&lt;&gt;"",D743+E743+דבד[[#This Row],[הפרש דילוג אחרון שנקבע]],"")</f>
        <v/>
      </c>
      <c r="H744" t="str">
        <f>IF(AND(דבד[[#This Row],[מחזור פעילות]]&lt;&gt;"",דבד[[#This Row],[מחזור פעילות]]&lt;4,דבד[[#This Row],[CycleNumber]]&lt;B745),IF(G745=D745,1,0),"")</f>
        <v/>
      </c>
      <c r="I744" t="str">
        <f>IF(דבד[[#This Row],[CycleNumber]]&gt;B743,IF(דבד[[#This Row],[נשמר הדילוג?]]&lt;&gt;"",דבד[[#This Row],[נשמר הדילוג?]],I743),"")</f>
        <v/>
      </c>
      <c r="J744" t="str">
        <f>IF(דבד[[#This Row],[נשמר הדילוג?]]&lt;&gt;"",1,IF(AND(J743&lt;&gt;"",דבד[[#This Row],[CycleNumber]]&gt;B743,J743&lt;&gt;4),IF(דבד[[#This Row],[f_n]]=דבד[[#This Row],[עד ועד]],1,J743+1),""))</f>
        <v/>
      </c>
      <c r="K744" t="str">
        <f>IF(AND(דבד[[#This Row],[מחזור פעילות]]=1,OR(J743="",דבד[[#This Row],[נשמר הדילוג?]]&lt;&gt;"")),1,IF(דבד[[#This Row],[מחזור פעילות]]&lt;&gt;"",K743+1,""))</f>
        <v/>
      </c>
      <c r="L744" t="str">
        <f>IF(דבד[[#This Row],[מחזור פעילות]]&lt;4,1,"")</f>
        <v/>
      </c>
      <c r="M744" t="str">
        <f>IF(AND(דבד[[#This Row],[ספירת משך וסת]]&lt;&gt;"",דבד[[#This Row],[מחזור פעילות]]&lt;4,OR(דבד[[#This Row],[CycleNumber]]&gt;B745,B745="")),דבד[[#This Row],[ספירת משך וסת]],"")</f>
        <v/>
      </c>
      <c r="N744" t="str">
        <f>IF(AND(דבד[[#This Row],[נשמר הדילוג?]]&lt;&gt;"",J743&lt;&gt;""),1,"")</f>
        <v/>
      </c>
      <c r="O744" t="str">
        <f>IF(AND(דבד[[#This Row],[מחזור פעילות]]&lt;&gt;"",דבד[[#This Row],[עד ועד]]=D743,D743=D742),1,"")</f>
        <v/>
      </c>
      <c r="P744" t="str">
        <f>IF(דבד[[#This Row],[קביעת דילוג]]=1,דבד[[#This Row],[d_n]],"")</f>
        <v/>
      </c>
      <c r="Q744" t="str">
        <f>IFERROR(IF(AND(דבד[[#This Row],[CycleNumber]]&gt;3,IF(דבד[[#This Row],[d_n]]=0,"",דבד[[#This Row],[b_n]]-E743=E743-E742)),1,""),"")</f>
        <v/>
      </c>
      <c r="R744">
        <f>IF(IFERROR(LOOKUP(דבד[[#This Row],[ClientID]],קביעויות[דילוג בתוך דילוג]),FALSE)=דבד[[#This Row],[ClientID]],1,"")</f>
        <v>1</v>
      </c>
    </row>
    <row r="745" spans="1:18" x14ac:dyDescent="0.25">
      <c r="A745" t="s">
        <v>59</v>
      </c>
      <c r="B745">
        <v>8</v>
      </c>
      <c r="C745">
        <v>30</v>
      </c>
      <c r="D745">
        <f>דבד[[#This Row],[LengthofCycle]]+1</f>
        <v>31</v>
      </c>
      <c r="E745">
        <f>IF(דבד[[#This Row],[CycleNumber]]&gt;1,דבד[[#This Row],[LengthofCycle]]-C744,"")</f>
        <v>-1</v>
      </c>
      <c r="F745">
        <f>IF(דבד[[#This Row],[CycleNumber]]&gt;2,דבד[[#This Row],[b_n]]-E744,"")</f>
        <v>-1</v>
      </c>
      <c r="G745" t="str">
        <f>IF(דבד[[#This Row],[הפרש דילוג אחרון שנקבע]]&lt;&gt;"",D744+E744+דבד[[#This Row],[הפרש דילוג אחרון שנקבע]],"")</f>
        <v/>
      </c>
      <c r="H745" t="str">
        <f>IF(AND(דבד[[#This Row],[מחזור פעילות]]&lt;&gt;"",דבד[[#This Row],[מחזור פעילות]]&lt;4,דבד[[#This Row],[CycleNumber]]&lt;B746),IF(G746=D746,1,0),"")</f>
        <v/>
      </c>
      <c r="I745" t="str">
        <f>IF(דבד[[#This Row],[CycleNumber]]&gt;B744,IF(דבד[[#This Row],[נשמר הדילוג?]]&lt;&gt;"",דבד[[#This Row],[נשמר הדילוג?]],I744),"")</f>
        <v/>
      </c>
      <c r="J745" t="str">
        <f>IF(דבד[[#This Row],[נשמר הדילוג?]]&lt;&gt;"",1,IF(AND(J744&lt;&gt;"",דבד[[#This Row],[CycleNumber]]&gt;B744,J744&lt;&gt;4),IF(דבד[[#This Row],[f_n]]=דבד[[#This Row],[עד ועד]],1,J744+1),""))</f>
        <v/>
      </c>
      <c r="K745" t="str">
        <f>IF(AND(דבד[[#This Row],[מחזור פעילות]]=1,OR(J744="",דבד[[#This Row],[נשמר הדילוג?]]&lt;&gt;"")),1,IF(דבד[[#This Row],[מחזור פעילות]]&lt;&gt;"",K744+1,""))</f>
        <v/>
      </c>
      <c r="L745" t="str">
        <f>IF(דבד[[#This Row],[מחזור פעילות]]&lt;4,1,"")</f>
        <v/>
      </c>
      <c r="M745" t="str">
        <f>IF(AND(דבד[[#This Row],[ספירת משך וסת]]&lt;&gt;"",דבד[[#This Row],[מחזור פעילות]]&lt;4,OR(דבד[[#This Row],[CycleNumber]]&gt;B746,B746="")),דבד[[#This Row],[ספירת משך וסת]],"")</f>
        <v/>
      </c>
      <c r="N745" t="str">
        <f>IF(AND(דבד[[#This Row],[נשמר הדילוג?]]&lt;&gt;"",J744&lt;&gt;""),1,"")</f>
        <v/>
      </c>
      <c r="O745" t="str">
        <f>IF(AND(דבד[[#This Row],[מחזור פעילות]]&lt;&gt;"",דבד[[#This Row],[עד ועד]]=D744,D744=D743),1,"")</f>
        <v/>
      </c>
      <c r="P745" t="str">
        <f>IF(דבד[[#This Row],[קביעת דילוג]]=1,דבד[[#This Row],[d_n]],"")</f>
        <v/>
      </c>
      <c r="Q745" t="str">
        <f>IFERROR(IF(AND(דבד[[#This Row],[CycleNumber]]&gt;3,IF(דבד[[#This Row],[d_n]]=0,"",דבד[[#This Row],[b_n]]-E744=E744-E743)),1,""),"")</f>
        <v/>
      </c>
      <c r="R745">
        <f>IF(IFERROR(LOOKUP(דבד[[#This Row],[ClientID]],קביעויות[דילוג בתוך דילוג]),FALSE)=דבד[[#This Row],[ClientID]],1,"")</f>
        <v>1</v>
      </c>
    </row>
    <row r="746" spans="1:18" x14ac:dyDescent="0.25">
      <c r="A746" t="s">
        <v>59</v>
      </c>
      <c r="B746">
        <v>9</v>
      </c>
      <c r="C746">
        <v>30</v>
      </c>
      <c r="D746">
        <f>דבד[[#This Row],[LengthofCycle]]+1</f>
        <v>31</v>
      </c>
      <c r="E746">
        <f>IF(דבד[[#This Row],[CycleNumber]]&gt;1,דבד[[#This Row],[LengthofCycle]]-C745,"")</f>
        <v>0</v>
      </c>
      <c r="F746">
        <f>IF(דבד[[#This Row],[CycleNumber]]&gt;2,דבד[[#This Row],[b_n]]-E745,"")</f>
        <v>1</v>
      </c>
      <c r="G746" t="str">
        <f>IF(דבד[[#This Row],[הפרש דילוג אחרון שנקבע]]&lt;&gt;"",D745+E745+דבד[[#This Row],[הפרש דילוג אחרון שנקבע]],"")</f>
        <v/>
      </c>
      <c r="H746" t="str">
        <f>IF(AND(דבד[[#This Row],[מחזור פעילות]]&lt;&gt;"",דבד[[#This Row],[מחזור פעילות]]&lt;4,דבד[[#This Row],[CycleNumber]]&lt;B747),IF(G747=D747,1,0),"")</f>
        <v/>
      </c>
      <c r="I746" t="str">
        <f>IF(דבד[[#This Row],[CycleNumber]]&gt;B745,IF(דבד[[#This Row],[נשמר הדילוג?]]&lt;&gt;"",דבד[[#This Row],[נשמר הדילוג?]],I745),"")</f>
        <v/>
      </c>
      <c r="J746" t="str">
        <f>IF(דבד[[#This Row],[נשמר הדילוג?]]&lt;&gt;"",1,IF(AND(J745&lt;&gt;"",דבד[[#This Row],[CycleNumber]]&gt;B745,J745&lt;&gt;4),IF(דבד[[#This Row],[f_n]]=דבד[[#This Row],[עד ועד]],1,J745+1),""))</f>
        <v/>
      </c>
      <c r="K746" t="str">
        <f>IF(AND(דבד[[#This Row],[מחזור פעילות]]=1,OR(J745="",דבד[[#This Row],[נשמר הדילוג?]]&lt;&gt;"")),1,IF(דבד[[#This Row],[מחזור פעילות]]&lt;&gt;"",K745+1,""))</f>
        <v/>
      </c>
      <c r="L746" t="str">
        <f>IF(דבד[[#This Row],[מחזור פעילות]]&lt;4,1,"")</f>
        <v/>
      </c>
      <c r="M746" t="str">
        <f>IF(AND(דבד[[#This Row],[ספירת משך וסת]]&lt;&gt;"",דבד[[#This Row],[מחזור פעילות]]&lt;4,OR(דבד[[#This Row],[CycleNumber]]&gt;B747,B747="")),דבד[[#This Row],[ספירת משך וסת]],"")</f>
        <v/>
      </c>
      <c r="N746" t="str">
        <f>IF(AND(דבד[[#This Row],[נשמר הדילוג?]]&lt;&gt;"",J745&lt;&gt;""),1,"")</f>
        <v/>
      </c>
      <c r="O746" t="str">
        <f>IF(AND(דבד[[#This Row],[מחזור פעילות]]&lt;&gt;"",דבד[[#This Row],[עד ועד]]=D745,D745=D744),1,"")</f>
        <v/>
      </c>
      <c r="P746" t="str">
        <f>IF(דבד[[#This Row],[קביעת דילוג]]=1,דבד[[#This Row],[d_n]],"")</f>
        <v/>
      </c>
      <c r="Q746" t="str">
        <f>IFERROR(IF(AND(דבד[[#This Row],[CycleNumber]]&gt;3,IF(דבד[[#This Row],[d_n]]=0,"",דבד[[#This Row],[b_n]]-E745=E745-E744)),1,""),"")</f>
        <v/>
      </c>
      <c r="R746">
        <f>IF(IFERROR(LOOKUP(דבד[[#This Row],[ClientID]],קביעויות[דילוג בתוך דילוג]),FALSE)=דבד[[#This Row],[ClientID]],1,"")</f>
        <v>1</v>
      </c>
    </row>
    <row r="747" spans="1:18" x14ac:dyDescent="0.25">
      <c r="A747" t="s">
        <v>59</v>
      </c>
      <c r="B747">
        <v>10</v>
      </c>
      <c r="C747">
        <v>31</v>
      </c>
      <c r="D747">
        <f>דבד[[#This Row],[LengthofCycle]]+1</f>
        <v>32</v>
      </c>
      <c r="E747">
        <f>IF(דבד[[#This Row],[CycleNumber]]&gt;1,דבד[[#This Row],[LengthofCycle]]-C746,"")</f>
        <v>1</v>
      </c>
      <c r="F747">
        <f>IF(דבד[[#This Row],[CycleNumber]]&gt;2,דבד[[#This Row],[b_n]]-E746,"")</f>
        <v>1</v>
      </c>
      <c r="G747">
        <f>IF(דבד[[#This Row],[הפרש דילוג אחרון שנקבע]]&lt;&gt;"",D746+E746+דבד[[#This Row],[הפרש דילוג אחרון שנקבע]],"")</f>
        <v>32</v>
      </c>
      <c r="H747">
        <f>IF(AND(דבד[[#This Row],[מחזור פעילות]]&lt;&gt;"",דבד[[#This Row],[מחזור פעילות]]&lt;4,דבד[[#This Row],[CycleNumber]]&lt;B748),IF(G748=D748,1,0),"")</f>
        <v>0</v>
      </c>
      <c r="I747">
        <f>IF(דבד[[#This Row],[CycleNumber]]&gt;B746,IF(דבד[[#This Row],[נשמר הדילוג?]]&lt;&gt;"",דבד[[#This Row],[נשמר הדילוג?]],I746),"")</f>
        <v>1</v>
      </c>
      <c r="J747">
        <f>IF(דבד[[#This Row],[נשמר הדילוג?]]&lt;&gt;"",1,IF(AND(J746&lt;&gt;"",דבד[[#This Row],[CycleNumber]]&gt;B746,J746&lt;&gt;4),IF(דבד[[#This Row],[f_n]]=דבד[[#This Row],[עד ועד]],1,J746+1),""))</f>
        <v>1</v>
      </c>
      <c r="K747">
        <f>IF(AND(דבד[[#This Row],[מחזור פעילות]]=1,OR(J746="",דבד[[#This Row],[נשמר הדילוג?]]&lt;&gt;"")),1,IF(דבד[[#This Row],[מחזור פעילות]]&lt;&gt;"",K746+1,""))</f>
        <v>1</v>
      </c>
      <c r="L747">
        <f>IF(דבד[[#This Row],[מחזור פעילות]]&lt;4,1,"")</f>
        <v>1</v>
      </c>
      <c r="M747" t="str">
        <f>IF(AND(דבד[[#This Row],[ספירת משך וסת]]&lt;&gt;"",דבד[[#This Row],[מחזור פעילות]]&lt;4,OR(דבד[[#This Row],[CycleNumber]]&gt;B748,B748="")),דבד[[#This Row],[ספירת משך וסת]],"")</f>
        <v/>
      </c>
      <c r="N747" t="str">
        <f>IF(AND(דבד[[#This Row],[נשמר הדילוג?]]&lt;&gt;"",J746&lt;&gt;""),1,"")</f>
        <v/>
      </c>
      <c r="O747" t="str">
        <f>IF(AND(דבד[[#This Row],[מחזור פעילות]]&lt;&gt;"",דבד[[#This Row],[עד ועד]]=D746,D746=D745),1,"")</f>
        <v/>
      </c>
      <c r="P747">
        <f>IF(דבד[[#This Row],[קביעת דילוג]]=1,דבד[[#This Row],[d_n]],"")</f>
        <v>1</v>
      </c>
      <c r="Q747">
        <f>IFERROR(IF(AND(דבד[[#This Row],[CycleNumber]]&gt;3,IF(דבד[[#This Row],[d_n]]=0,"",דבד[[#This Row],[b_n]]-E746=E746-E745)),1,""),"")</f>
        <v>1</v>
      </c>
      <c r="R747">
        <f>IF(IFERROR(LOOKUP(דבד[[#This Row],[ClientID]],קביעויות[דילוג בתוך דילוג]),FALSE)=דבד[[#This Row],[ClientID]],1,"")</f>
        <v>1</v>
      </c>
    </row>
    <row r="748" spans="1:18" x14ac:dyDescent="0.25">
      <c r="A748" t="s">
        <v>59</v>
      </c>
      <c r="B748">
        <v>11</v>
      </c>
      <c r="C748">
        <v>35</v>
      </c>
      <c r="D748">
        <f>דבד[[#This Row],[LengthofCycle]]+1</f>
        <v>36</v>
      </c>
      <c r="E748">
        <f>IF(דבד[[#This Row],[CycleNumber]]&gt;1,דבד[[#This Row],[LengthofCycle]]-C747,"")</f>
        <v>4</v>
      </c>
      <c r="F748">
        <f>IF(דבד[[#This Row],[CycleNumber]]&gt;2,דבד[[#This Row],[b_n]]-E747,"")</f>
        <v>3</v>
      </c>
      <c r="G748">
        <f>IF(דבד[[#This Row],[הפרש דילוג אחרון שנקבע]]&lt;&gt;"",D747+E747+דבד[[#This Row],[הפרש דילוג אחרון שנקבע]],"")</f>
        <v>34</v>
      </c>
      <c r="H748">
        <f>IF(AND(דבד[[#This Row],[מחזור פעילות]]&lt;&gt;"",דבד[[#This Row],[מחזור פעילות]]&lt;4,דבד[[#This Row],[CycleNumber]]&lt;B749),IF(G749=D749,1,0),"")</f>
        <v>0</v>
      </c>
      <c r="I748">
        <f>IF(דבד[[#This Row],[CycleNumber]]&gt;B747,IF(דבד[[#This Row],[נשמר הדילוג?]]&lt;&gt;"",דבד[[#This Row],[נשמר הדילוג?]],I747),"")</f>
        <v>1</v>
      </c>
      <c r="J748">
        <f>IF(דבד[[#This Row],[נשמר הדילוג?]]&lt;&gt;"",1,IF(AND(J747&lt;&gt;"",דבד[[#This Row],[CycleNumber]]&gt;B747,J747&lt;&gt;4),IF(דבד[[#This Row],[f_n]]=דבד[[#This Row],[עד ועד]],1,J747+1),""))</f>
        <v>2</v>
      </c>
      <c r="K748">
        <f>IF(AND(דבד[[#This Row],[מחזור פעילות]]=1,OR(J747="",דבד[[#This Row],[נשמר הדילוג?]]&lt;&gt;"")),1,IF(דבד[[#This Row],[מחזור פעילות]]&lt;&gt;"",K747+1,""))</f>
        <v>2</v>
      </c>
      <c r="L748">
        <f>IF(דבד[[#This Row],[מחזור פעילות]]&lt;4,1,"")</f>
        <v>1</v>
      </c>
      <c r="M748" t="str">
        <f>IF(AND(דבד[[#This Row],[ספירת משך וסת]]&lt;&gt;"",דבד[[#This Row],[מחזור פעילות]]&lt;4,OR(דבד[[#This Row],[CycleNumber]]&gt;B749,B749="")),דבד[[#This Row],[ספירת משך וסת]],"")</f>
        <v/>
      </c>
      <c r="N748" t="str">
        <f>IF(AND(דבד[[#This Row],[נשמר הדילוג?]]&lt;&gt;"",J747&lt;&gt;""),1,"")</f>
        <v/>
      </c>
      <c r="O748" t="str">
        <f>IF(AND(דבד[[#This Row],[מחזור פעילות]]&lt;&gt;"",דבד[[#This Row],[עד ועד]]=D747,D747=D746),1,"")</f>
        <v/>
      </c>
      <c r="P748" t="str">
        <f>IF(דבד[[#This Row],[קביעת דילוג]]=1,דבד[[#This Row],[d_n]],"")</f>
        <v/>
      </c>
      <c r="Q748" t="str">
        <f>IFERROR(IF(AND(דבד[[#This Row],[CycleNumber]]&gt;3,IF(דבד[[#This Row],[d_n]]=0,"",דבד[[#This Row],[b_n]]-E747=E747-E746)),1,""),"")</f>
        <v/>
      </c>
      <c r="R748">
        <f>IF(IFERROR(LOOKUP(דבד[[#This Row],[ClientID]],קביעויות[דילוג בתוך דילוג]),FALSE)=דבד[[#This Row],[ClientID]],1,"")</f>
        <v>1</v>
      </c>
    </row>
    <row r="749" spans="1:18" x14ac:dyDescent="0.25">
      <c r="A749" t="s">
        <v>59</v>
      </c>
      <c r="B749">
        <v>12</v>
      </c>
      <c r="C749">
        <v>30</v>
      </c>
      <c r="D749">
        <f>דבד[[#This Row],[LengthofCycle]]+1</f>
        <v>31</v>
      </c>
      <c r="E749">
        <f>IF(דבד[[#This Row],[CycleNumber]]&gt;1,דבד[[#This Row],[LengthofCycle]]-C748,"")</f>
        <v>-5</v>
      </c>
      <c r="F749">
        <f>IF(דבד[[#This Row],[CycleNumber]]&gt;2,דבד[[#This Row],[b_n]]-E748,"")</f>
        <v>-9</v>
      </c>
      <c r="G749">
        <f>IF(דבד[[#This Row],[הפרש דילוג אחרון שנקבע]]&lt;&gt;"",D748+E748+דבד[[#This Row],[הפרש דילוג אחרון שנקבע]],"")</f>
        <v>41</v>
      </c>
      <c r="H749">
        <f>IF(AND(דבד[[#This Row],[מחזור פעילות]]&lt;&gt;"",דבד[[#This Row],[מחזור פעילות]]&lt;4,דבד[[#This Row],[CycleNumber]]&lt;B750),IF(G750=D750,1,0),"")</f>
        <v>0</v>
      </c>
      <c r="I749">
        <f>IF(דבד[[#This Row],[CycleNumber]]&gt;B748,IF(דבד[[#This Row],[נשמר הדילוג?]]&lt;&gt;"",דבד[[#This Row],[נשמר הדילוג?]],I748),"")</f>
        <v>1</v>
      </c>
      <c r="J749">
        <f>IF(דבד[[#This Row],[נשמר הדילוג?]]&lt;&gt;"",1,IF(AND(J748&lt;&gt;"",דבד[[#This Row],[CycleNumber]]&gt;B748,J748&lt;&gt;4),IF(דבד[[#This Row],[f_n]]=דבד[[#This Row],[עד ועד]],1,J748+1),""))</f>
        <v>3</v>
      </c>
      <c r="K749">
        <f>IF(AND(דבד[[#This Row],[מחזור פעילות]]=1,OR(J748="",דבד[[#This Row],[נשמר הדילוג?]]&lt;&gt;"")),1,IF(דבד[[#This Row],[מחזור פעילות]]&lt;&gt;"",K748+1,""))</f>
        <v>3</v>
      </c>
      <c r="L749">
        <f>IF(דבד[[#This Row],[מחזור פעילות]]&lt;4,1,"")</f>
        <v>1</v>
      </c>
      <c r="M749" t="str">
        <f>IF(AND(דבד[[#This Row],[ספירת משך וסת]]&lt;&gt;"",דבד[[#This Row],[מחזור פעילות]]&lt;4,OR(דבד[[#This Row],[CycleNumber]]&gt;B750,B750="")),דבד[[#This Row],[ספירת משך וסת]],"")</f>
        <v/>
      </c>
      <c r="N749" t="str">
        <f>IF(AND(דבד[[#This Row],[נשמר הדילוג?]]&lt;&gt;"",J748&lt;&gt;""),1,"")</f>
        <v/>
      </c>
      <c r="O749" t="str">
        <f>IF(AND(דבד[[#This Row],[מחזור פעילות]]&lt;&gt;"",דבד[[#This Row],[עד ועד]]=D748,D748=D747),1,"")</f>
        <v/>
      </c>
      <c r="P749" t="str">
        <f>IF(דבד[[#This Row],[קביעת דילוג]]=1,דבד[[#This Row],[d_n]],"")</f>
        <v/>
      </c>
      <c r="Q749" t="str">
        <f>IFERROR(IF(AND(דבד[[#This Row],[CycleNumber]]&gt;3,IF(דבד[[#This Row],[d_n]]=0,"",דבד[[#This Row],[b_n]]-E748=E748-E747)),1,""),"")</f>
        <v/>
      </c>
      <c r="R749">
        <f>IF(IFERROR(LOOKUP(דבד[[#This Row],[ClientID]],קביעויות[דילוג בתוך דילוג]),FALSE)=דבד[[#This Row],[ClientID]],1,"")</f>
        <v>1</v>
      </c>
    </row>
    <row r="750" spans="1:18" x14ac:dyDescent="0.25">
      <c r="A750" t="s">
        <v>59</v>
      </c>
      <c r="B750">
        <v>13</v>
      </c>
      <c r="C750">
        <v>38</v>
      </c>
      <c r="D750">
        <f>דבד[[#This Row],[LengthofCycle]]+1</f>
        <v>39</v>
      </c>
      <c r="E750">
        <f>IF(דבד[[#This Row],[CycleNumber]]&gt;1,דבד[[#This Row],[LengthofCycle]]-C749,"")</f>
        <v>8</v>
      </c>
      <c r="F750">
        <f>IF(דבד[[#This Row],[CycleNumber]]&gt;2,דבד[[#This Row],[b_n]]-E749,"")</f>
        <v>13</v>
      </c>
      <c r="G750">
        <f>IF(דבד[[#This Row],[הפרש דילוג אחרון שנקבע]]&lt;&gt;"",D749+E749+דבד[[#This Row],[הפרש דילוג אחרון שנקבע]],"")</f>
        <v>27</v>
      </c>
      <c r="H750" t="str">
        <f>IF(AND(דבד[[#This Row],[מחזור פעילות]]&lt;&gt;"",דבד[[#This Row],[מחזור פעילות]]&lt;4,דבד[[#This Row],[CycleNumber]]&lt;B751),IF(G751=D751,1,0),"")</f>
        <v/>
      </c>
      <c r="I750">
        <f>IF(דבד[[#This Row],[CycleNumber]]&gt;B749,IF(דבד[[#This Row],[נשמר הדילוג?]]&lt;&gt;"",דבד[[#This Row],[נשמר הדילוג?]],I749),"")</f>
        <v>1</v>
      </c>
      <c r="J750">
        <f>IF(דבד[[#This Row],[נשמר הדילוג?]]&lt;&gt;"",1,IF(AND(J749&lt;&gt;"",דבד[[#This Row],[CycleNumber]]&gt;B749,J749&lt;&gt;4),IF(דבד[[#This Row],[f_n]]=דבד[[#This Row],[עד ועד]],1,J749+1),""))</f>
        <v>4</v>
      </c>
      <c r="K750">
        <f>IF(AND(דבד[[#This Row],[מחזור פעילות]]=1,OR(J749="",דבד[[#This Row],[נשמר הדילוג?]]&lt;&gt;"")),1,IF(דבד[[#This Row],[מחזור פעילות]]&lt;&gt;"",K749+1,""))</f>
        <v>4</v>
      </c>
      <c r="L750" t="str">
        <f>IF(דבד[[#This Row],[מחזור פעילות]]&lt;4,1,"")</f>
        <v/>
      </c>
      <c r="M750" t="str">
        <f>IF(AND(דבד[[#This Row],[ספירת משך וסת]]&lt;&gt;"",דבד[[#This Row],[מחזור פעילות]]&lt;4,OR(דבד[[#This Row],[CycleNumber]]&gt;B751,B751="")),דבד[[#This Row],[ספירת משך וסת]],"")</f>
        <v/>
      </c>
      <c r="N750" t="str">
        <f>IF(AND(דבד[[#This Row],[נשמר הדילוג?]]&lt;&gt;"",J749&lt;&gt;""),1,"")</f>
        <v/>
      </c>
      <c r="O750" t="str">
        <f>IF(AND(דבד[[#This Row],[מחזור פעילות]]&lt;&gt;"",דבד[[#This Row],[עד ועד]]=D749,D749=D748),1,"")</f>
        <v/>
      </c>
      <c r="P750" t="str">
        <f>IF(דבד[[#This Row],[קביעת דילוג]]=1,דבד[[#This Row],[d_n]],"")</f>
        <v/>
      </c>
      <c r="Q750" t="str">
        <f>IFERROR(IF(AND(דבד[[#This Row],[CycleNumber]]&gt;3,IF(דבד[[#This Row],[d_n]]=0,"",דבד[[#This Row],[b_n]]-E749=E749-E748)),1,""),"")</f>
        <v/>
      </c>
      <c r="R750">
        <f>IF(IFERROR(LOOKUP(דבד[[#This Row],[ClientID]],קביעויות[דילוג בתוך דילוג]),FALSE)=דבד[[#This Row],[ClientID]],1,"")</f>
        <v>1</v>
      </c>
    </row>
    <row r="751" spans="1:18" x14ac:dyDescent="0.25">
      <c r="A751" t="s">
        <v>59</v>
      </c>
      <c r="B751">
        <v>14</v>
      </c>
      <c r="C751">
        <v>30</v>
      </c>
      <c r="D751">
        <f>דבד[[#This Row],[LengthofCycle]]+1</f>
        <v>31</v>
      </c>
      <c r="E751">
        <f>IF(דבד[[#This Row],[CycleNumber]]&gt;1,דבד[[#This Row],[LengthofCycle]]-C750,"")</f>
        <v>-8</v>
      </c>
      <c r="F751">
        <f>IF(דבד[[#This Row],[CycleNumber]]&gt;2,דבד[[#This Row],[b_n]]-E750,"")</f>
        <v>-16</v>
      </c>
      <c r="G751">
        <f>IF(דבד[[#This Row],[הפרש דילוג אחרון שנקבע]]&lt;&gt;"",D750+E750+דבד[[#This Row],[הפרש דילוג אחרון שנקבע]],"")</f>
        <v>48</v>
      </c>
      <c r="H751" t="str">
        <f>IF(AND(דבד[[#This Row],[מחזור פעילות]]&lt;&gt;"",דבד[[#This Row],[מחזור פעילות]]&lt;4,דבד[[#This Row],[CycleNumber]]&lt;B752),IF(G752=D752,1,0),"")</f>
        <v/>
      </c>
      <c r="I751">
        <f>IF(דבד[[#This Row],[CycleNumber]]&gt;B750,IF(דבד[[#This Row],[נשמר הדילוג?]]&lt;&gt;"",דבד[[#This Row],[נשמר הדילוג?]],I750),"")</f>
        <v>1</v>
      </c>
      <c r="J751" t="str">
        <f>IF(דבד[[#This Row],[נשמר הדילוג?]]&lt;&gt;"",1,IF(AND(J750&lt;&gt;"",דבד[[#This Row],[CycleNumber]]&gt;B750,J750&lt;&gt;4),IF(דבד[[#This Row],[f_n]]=דבד[[#This Row],[עד ועד]],1,J750+1),""))</f>
        <v/>
      </c>
      <c r="K751" t="str">
        <f>IF(AND(דבד[[#This Row],[מחזור פעילות]]=1,OR(J750="",דבד[[#This Row],[נשמר הדילוג?]]&lt;&gt;"")),1,IF(דבד[[#This Row],[מחזור פעילות]]&lt;&gt;"",K750+1,""))</f>
        <v/>
      </c>
      <c r="L751" t="str">
        <f>IF(דבד[[#This Row],[מחזור פעילות]]&lt;4,1,"")</f>
        <v/>
      </c>
      <c r="M751" t="str">
        <f>IF(AND(דבד[[#This Row],[ספירת משך וסת]]&lt;&gt;"",דבד[[#This Row],[מחזור פעילות]]&lt;4,OR(דבד[[#This Row],[CycleNumber]]&gt;B752,B752="")),דבד[[#This Row],[ספירת משך וסת]],"")</f>
        <v/>
      </c>
      <c r="N751" t="str">
        <f>IF(AND(דבד[[#This Row],[נשמר הדילוג?]]&lt;&gt;"",J750&lt;&gt;""),1,"")</f>
        <v/>
      </c>
      <c r="O751" t="str">
        <f>IF(AND(דבד[[#This Row],[מחזור פעילות]]&lt;&gt;"",דבד[[#This Row],[עד ועד]]=D750,D750=D749),1,"")</f>
        <v/>
      </c>
      <c r="P751" t="str">
        <f>IF(דבד[[#This Row],[קביעת דילוג]]=1,דבד[[#This Row],[d_n]],"")</f>
        <v/>
      </c>
      <c r="Q751" t="str">
        <f>IFERROR(IF(AND(דבד[[#This Row],[CycleNumber]]&gt;3,IF(דבד[[#This Row],[d_n]]=0,"",דבד[[#This Row],[b_n]]-E750=E750-E749)),1,""),"")</f>
        <v/>
      </c>
      <c r="R751">
        <f>IF(IFERROR(LOOKUP(דבד[[#This Row],[ClientID]],קביעויות[דילוג בתוך דילוג]),FALSE)=דבד[[#This Row],[ClientID]],1,"")</f>
        <v>1</v>
      </c>
    </row>
    <row r="752" spans="1:18" x14ac:dyDescent="0.25">
      <c r="A752" t="s">
        <v>59</v>
      </c>
      <c r="B752">
        <v>15</v>
      </c>
      <c r="C752">
        <v>29</v>
      </c>
      <c r="D752">
        <f>דבד[[#This Row],[LengthofCycle]]+1</f>
        <v>30</v>
      </c>
      <c r="E752">
        <f>IF(דבד[[#This Row],[CycleNumber]]&gt;1,דבד[[#This Row],[LengthofCycle]]-C751,"")</f>
        <v>-1</v>
      </c>
      <c r="F752">
        <f>IF(דבד[[#This Row],[CycleNumber]]&gt;2,דבד[[#This Row],[b_n]]-E751,"")</f>
        <v>7</v>
      </c>
      <c r="G752">
        <f>IF(דבד[[#This Row],[הפרש דילוג אחרון שנקבע]]&lt;&gt;"",D751+E751+דבד[[#This Row],[הפרש דילוג אחרון שנקבע]],"")</f>
        <v>24</v>
      </c>
      <c r="H752" t="str">
        <f>IF(AND(דבד[[#This Row],[מחזור פעילות]]&lt;&gt;"",דבד[[#This Row],[מחזור פעילות]]&lt;4,דבד[[#This Row],[CycleNumber]]&lt;B753),IF(G753=D753,1,0),"")</f>
        <v/>
      </c>
      <c r="I752">
        <f>IF(דבד[[#This Row],[CycleNumber]]&gt;B751,IF(דבד[[#This Row],[נשמר הדילוג?]]&lt;&gt;"",דבד[[#This Row],[נשמר הדילוג?]],I751),"")</f>
        <v>1</v>
      </c>
      <c r="J752" t="str">
        <f>IF(דבד[[#This Row],[נשמר הדילוג?]]&lt;&gt;"",1,IF(AND(J751&lt;&gt;"",דבד[[#This Row],[CycleNumber]]&gt;B751,J751&lt;&gt;4),IF(דבד[[#This Row],[f_n]]=דבד[[#This Row],[עד ועד]],1,J751+1),""))</f>
        <v/>
      </c>
      <c r="K752" t="str">
        <f>IF(AND(דבד[[#This Row],[מחזור פעילות]]=1,OR(J751="",דבד[[#This Row],[נשמר הדילוג?]]&lt;&gt;"")),1,IF(דבד[[#This Row],[מחזור פעילות]]&lt;&gt;"",K751+1,""))</f>
        <v/>
      </c>
      <c r="L752" t="str">
        <f>IF(דבד[[#This Row],[מחזור פעילות]]&lt;4,1,"")</f>
        <v/>
      </c>
      <c r="M752" t="str">
        <f>IF(AND(דבד[[#This Row],[ספירת משך וסת]]&lt;&gt;"",דבד[[#This Row],[מחזור פעילות]]&lt;4,OR(דבד[[#This Row],[CycleNumber]]&gt;B753,B753="")),דבד[[#This Row],[ספירת משך וסת]],"")</f>
        <v/>
      </c>
      <c r="N752" t="str">
        <f>IF(AND(דבד[[#This Row],[נשמר הדילוג?]]&lt;&gt;"",J751&lt;&gt;""),1,"")</f>
        <v/>
      </c>
      <c r="O752" t="str">
        <f>IF(AND(דבד[[#This Row],[מחזור פעילות]]&lt;&gt;"",דבד[[#This Row],[עד ועד]]=D751,D751=D750),1,"")</f>
        <v/>
      </c>
      <c r="P752" t="str">
        <f>IF(דבד[[#This Row],[קביעת דילוג]]=1,דבד[[#This Row],[d_n]],"")</f>
        <v/>
      </c>
      <c r="Q752" t="str">
        <f>IFERROR(IF(AND(דבד[[#This Row],[CycleNumber]]&gt;3,IF(דבד[[#This Row],[d_n]]=0,"",דבד[[#This Row],[b_n]]-E751=E751-E750)),1,""),"")</f>
        <v/>
      </c>
      <c r="R752">
        <f>IF(IFERROR(LOOKUP(דבד[[#This Row],[ClientID]],קביעויות[דילוג בתוך דילוג]),FALSE)=דבד[[#This Row],[ClientID]],1,"")</f>
        <v>1</v>
      </c>
    </row>
    <row r="753" spans="1:18" x14ac:dyDescent="0.25">
      <c r="A753" t="s">
        <v>59</v>
      </c>
      <c r="B753">
        <v>16</v>
      </c>
      <c r="C753">
        <v>31</v>
      </c>
      <c r="D753">
        <f>דבד[[#This Row],[LengthofCycle]]+1</f>
        <v>32</v>
      </c>
      <c r="E753">
        <f>IF(דבד[[#This Row],[CycleNumber]]&gt;1,דבד[[#This Row],[LengthofCycle]]-C752,"")</f>
        <v>2</v>
      </c>
      <c r="F753">
        <f>IF(דבד[[#This Row],[CycleNumber]]&gt;2,דבד[[#This Row],[b_n]]-E752,"")</f>
        <v>3</v>
      </c>
      <c r="G753">
        <f>IF(דבד[[#This Row],[הפרש דילוג אחרון שנקבע]]&lt;&gt;"",D752+E752+דבד[[#This Row],[הפרש דילוג אחרון שנקבע]],"")</f>
        <v>30</v>
      </c>
      <c r="H753" t="str">
        <f>IF(AND(דבד[[#This Row],[מחזור פעילות]]&lt;&gt;"",דבד[[#This Row],[מחזור פעילות]]&lt;4,דבד[[#This Row],[CycleNumber]]&lt;B754),IF(G754=D754,1,0),"")</f>
        <v/>
      </c>
      <c r="I753">
        <f>IF(דבד[[#This Row],[CycleNumber]]&gt;B752,IF(דבד[[#This Row],[נשמר הדילוג?]]&lt;&gt;"",דבד[[#This Row],[נשמר הדילוג?]],I752),"")</f>
        <v>1</v>
      </c>
      <c r="J753" t="str">
        <f>IF(דבד[[#This Row],[נשמר הדילוג?]]&lt;&gt;"",1,IF(AND(J752&lt;&gt;"",דבד[[#This Row],[CycleNumber]]&gt;B752,J752&lt;&gt;4),IF(דבד[[#This Row],[f_n]]=דבד[[#This Row],[עד ועד]],1,J752+1),""))</f>
        <v/>
      </c>
      <c r="K753" t="str">
        <f>IF(AND(דבד[[#This Row],[מחזור פעילות]]=1,OR(J752="",דבד[[#This Row],[נשמר הדילוג?]]&lt;&gt;"")),1,IF(דבד[[#This Row],[מחזור פעילות]]&lt;&gt;"",K752+1,""))</f>
        <v/>
      </c>
      <c r="L753" t="str">
        <f>IF(דבד[[#This Row],[מחזור פעילות]]&lt;4,1,"")</f>
        <v/>
      </c>
      <c r="M753" t="str">
        <f>IF(AND(דבד[[#This Row],[ספירת משך וסת]]&lt;&gt;"",דבד[[#This Row],[מחזור פעילות]]&lt;4,OR(דבד[[#This Row],[CycleNumber]]&gt;B754,B754="")),דבד[[#This Row],[ספירת משך וסת]],"")</f>
        <v/>
      </c>
      <c r="N753" t="str">
        <f>IF(AND(דבד[[#This Row],[נשמר הדילוג?]]&lt;&gt;"",J752&lt;&gt;""),1,"")</f>
        <v/>
      </c>
      <c r="O753" t="str">
        <f>IF(AND(דבד[[#This Row],[מחזור פעילות]]&lt;&gt;"",דבד[[#This Row],[עד ועד]]=D752,D752=D751),1,"")</f>
        <v/>
      </c>
      <c r="P753" t="str">
        <f>IF(דבד[[#This Row],[קביעת דילוג]]=1,דבד[[#This Row],[d_n]],"")</f>
        <v/>
      </c>
      <c r="Q753" t="str">
        <f>IFERROR(IF(AND(דבד[[#This Row],[CycleNumber]]&gt;3,IF(דבד[[#This Row],[d_n]]=0,"",דבד[[#This Row],[b_n]]-E752=E752-E751)),1,""),"")</f>
        <v/>
      </c>
      <c r="R753">
        <f>IF(IFERROR(LOOKUP(דבד[[#This Row],[ClientID]],קביעויות[דילוג בתוך דילוג]),FALSE)=דבד[[#This Row],[ClientID]],1,"")</f>
        <v>1</v>
      </c>
    </row>
    <row r="754" spans="1:18" x14ac:dyDescent="0.25">
      <c r="A754" t="s">
        <v>59</v>
      </c>
      <c r="B754">
        <v>17</v>
      </c>
      <c r="C754">
        <v>31</v>
      </c>
      <c r="D754">
        <f>דבד[[#This Row],[LengthofCycle]]+1</f>
        <v>32</v>
      </c>
      <c r="E754">
        <f>IF(דבד[[#This Row],[CycleNumber]]&gt;1,דבד[[#This Row],[LengthofCycle]]-C753,"")</f>
        <v>0</v>
      </c>
      <c r="F754">
        <f>IF(דבד[[#This Row],[CycleNumber]]&gt;2,דבד[[#This Row],[b_n]]-E753,"")</f>
        <v>-2</v>
      </c>
      <c r="G754">
        <f>IF(דבד[[#This Row],[הפרש דילוג אחרון שנקבע]]&lt;&gt;"",D753+E753+דבד[[#This Row],[הפרש דילוג אחרון שנקבע]],"")</f>
        <v>35</v>
      </c>
      <c r="H754" t="str">
        <f>IF(AND(דבד[[#This Row],[מחזור פעילות]]&lt;&gt;"",דבד[[#This Row],[מחזור פעילות]]&lt;4,דבד[[#This Row],[CycleNumber]]&lt;B755),IF(G755=D755,1,0),"")</f>
        <v/>
      </c>
      <c r="I754">
        <f>IF(דבד[[#This Row],[CycleNumber]]&gt;B753,IF(דבד[[#This Row],[נשמר הדילוג?]]&lt;&gt;"",דבד[[#This Row],[נשמר הדילוג?]],I753),"")</f>
        <v>1</v>
      </c>
      <c r="J754" t="str">
        <f>IF(דבד[[#This Row],[נשמר הדילוג?]]&lt;&gt;"",1,IF(AND(J753&lt;&gt;"",דבד[[#This Row],[CycleNumber]]&gt;B753,J753&lt;&gt;4),IF(דבד[[#This Row],[f_n]]=דבד[[#This Row],[עד ועד]],1,J753+1),""))</f>
        <v/>
      </c>
      <c r="K754" t="str">
        <f>IF(AND(דבד[[#This Row],[מחזור פעילות]]=1,OR(J753="",דבד[[#This Row],[נשמר הדילוג?]]&lt;&gt;"")),1,IF(דבד[[#This Row],[מחזור פעילות]]&lt;&gt;"",K753+1,""))</f>
        <v/>
      </c>
      <c r="L754" t="str">
        <f>IF(דבד[[#This Row],[מחזור פעילות]]&lt;4,1,"")</f>
        <v/>
      </c>
      <c r="M754" t="str">
        <f>IF(AND(דבד[[#This Row],[ספירת משך וסת]]&lt;&gt;"",דבד[[#This Row],[מחזור פעילות]]&lt;4,OR(דבד[[#This Row],[CycleNumber]]&gt;B755,B755="")),דבד[[#This Row],[ספירת משך וסת]],"")</f>
        <v/>
      </c>
      <c r="N754" t="str">
        <f>IF(AND(דבד[[#This Row],[נשמר הדילוג?]]&lt;&gt;"",J753&lt;&gt;""),1,"")</f>
        <v/>
      </c>
      <c r="O754" t="str">
        <f>IF(AND(דבד[[#This Row],[מחזור פעילות]]&lt;&gt;"",דבד[[#This Row],[עד ועד]]=D753,D753=D752),1,"")</f>
        <v/>
      </c>
      <c r="P754" t="str">
        <f>IF(דבד[[#This Row],[קביעת דילוג]]=1,דבד[[#This Row],[d_n]],"")</f>
        <v/>
      </c>
      <c r="Q754" t="str">
        <f>IFERROR(IF(AND(דבד[[#This Row],[CycleNumber]]&gt;3,IF(דבד[[#This Row],[d_n]]=0,"",דבד[[#This Row],[b_n]]-E753=E753-E752)),1,""),"")</f>
        <v/>
      </c>
      <c r="R754">
        <f>IF(IFERROR(LOOKUP(דבד[[#This Row],[ClientID]],קביעויות[דילוג בתוך דילוג]),FALSE)=דבד[[#This Row],[ClientID]],1,"")</f>
        <v>1</v>
      </c>
    </row>
    <row r="755" spans="1:18" x14ac:dyDescent="0.25">
      <c r="A755" t="s">
        <v>59</v>
      </c>
      <c r="B755">
        <v>18</v>
      </c>
      <c r="C755">
        <v>32</v>
      </c>
      <c r="D755">
        <f>דבד[[#This Row],[LengthofCycle]]+1</f>
        <v>33</v>
      </c>
      <c r="E755">
        <f>IF(דבד[[#This Row],[CycleNumber]]&gt;1,דבד[[#This Row],[LengthofCycle]]-C754,"")</f>
        <v>1</v>
      </c>
      <c r="F755">
        <f>IF(דבד[[#This Row],[CycleNumber]]&gt;2,דבד[[#This Row],[b_n]]-E754,"")</f>
        <v>1</v>
      </c>
      <c r="G755">
        <f>IF(דבד[[#This Row],[הפרש דילוג אחרון שנקבע]]&lt;&gt;"",D754+E754+דבד[[#This Row],[הפרש דילוג אחרון שנקבע]],"")</f>
        <v>33</v>
      </c>
      <c r="H755" t="str">
        <f>IF(AND(דבד[[#This Row],[מחזור פעילות]]&lt;&gt;"",דבד[[#This Row],[מחזור פעילות]]&lt;4,דבד[[#This Row],[CycleNumber]]&lt;B756),IF(G756=D756,1,0),"")</f>
        <v/>
      </c>
      <c r="I755">
        <f>IF(דבד[[#This Row],[CycleNumber]]&gt;B754,IF(דבד[[#This Row],[נשמר הדילוג?]]&lt;&gt;"",דבד[[#This Row],[נשמר הדילוג?]],I754),"")</f>
        <v>1</v>
      </c>
      <c r="J755" t="str">
        <f>IF(דבד[[#This Row],[נשמר הדילוג?]]&lt;&gt;"",1,IF(AND(J754&lt;&gt;"",דבד[[#This Row],[CycleNumber]]&gt;B754,J754&lt;&gt;4),IF(דבד[[#This Row],[f_n]]=דבד[[#This Row],[עד ועד]],1,J754+1),""))</f>
        <v/>
      </c>
      <c r="K755" t="str">
        <f>IF(AND(דבד[[#This Row],[מחזור פעילות]]=1,OR(J754="",דבד[[#This Row],[נשמר הדילוג?]]&lt;&gt;"")),1,IF(דבד[[#This Row],[מחזור פעילות]]&lt;&gt;"",K754+1,""))</f>
        <v/>
      </c>
      <c r="L755" t="str">
        <f>IF(דבד[[#This Row],[מחזור פעילות]]&lt;4,1,"")</f>
        <v/>
      </c>
      <c r="M755" t="str">
        <f>IF(AND(דבד[[#This Row],[ספירת משך וסת]]&lt;&gt;"",דבד[[#This Row],[מחזור פעילות]]&lt;4,OR(דבד[[#This Row],[CycleNumber]]&gt;B756,B756="")),דבד[[#This Row],[ספירת משך וסת]],"")</f>
        <v/>
      </c>
      <c r="N755" t="str">
        <f>IF(AND(דבד[[#This Row],[נשמר הדילוג?]]&lt;&gt;"",J754&lt;&gt;""),1,"")</f>
        <v/>
      </c>
      <c r="O755" t="str">
        <f>IF(AND(דבד[[#This Row],[מחזור פעילות]]&lt;&gt;"",דבד[[#This Row],[עד ועד]]=D754,D754=D753),1,"")</f>
        <v/>
      </c>
      <c r="P755" t="str">
        <f>IF(דבד[[#This Row],[קביעת דילוג]]=1,דבד[[#This Row],[d_n]],"")</f>
        <v/>
      </c>
      <c r="Q755" t="str">
        <f>IFERROR(IF(AND(דבד[[#This Row],[CycleNumber]]&gt;3,IF(דבד[[#This Row],[d_n]]=0,"",דבד[[#This Row],[b_n]]-E754=E754-E753)),1,""),"")</f>
        <v/>
      </c>
      <c r="R755">
        <f>IF(IFERROR(LOOKUP(דבד[[#This Row],[ClientID]],קביעויות[דילוג בתוך דילוג]),FALSE)=דבד[[#This Row],[ClientID]],1,"")</f>
        <v>1</v>
      </c>
    </row>
    <row r="756" spans="1:18" x14ac:dyDescent="0.25">
      <c r="A756" t="s">
        <v>59</v>
      </c>
      <c r="B756">
        <v>19</v>
      </c>
      <c r="C756">
        <v>27</v>
      </c>
      <c r="D756">
        <f>דבד[[#This Row],[LengthofCycle]]+1</f>
        <v>28</v>
      </c>
      <c r="E756">
        <f>IF(דבד[[#This Row],[CycleNumber]]&gt;1,דבד[[#This Row],[LengthofCycle]]-C755,"")</f>
        <v>-5</v>
      </c>
      <c r="F756">
        <f>IF(דבד[[#This Row],[CycleNumber]]&gt;2,דבד[[#This Row],[b_n]]-E755,"")</f>
        <v>-6</v>
      </c>
      <c r="G756">
        <f>IF(דבד[[#This Row],[הפרש דילוג אחרון שנקבע]]&lt;&gt;"",D755+E755+דבד[[#This Row],[הפרש דילוג אחרון שנקבע]],"")</f>
        <v>35</v>
      </c>
      <c r="H756" t="str">
        <f>IF(AND(דבד[[#This Row],[מחזור פעילות]]&lt;&gt;"",דבד[[#This Row],[מחזור פעילות]]&lt;4,דבד[[#This Row],[CycleNumber]]&lt;B757),IF(G757=D757,1,0),"")</f>
        <v/>
      </c>
      <c r="I756">
        <f>IF(דבד[[#This Row],[CycleNumber]]&gt;B755,IF(דבד[[#This Row],[נשמר הדילוג?]]&lt;&gt;"",דבד[[#This Row],[נשמר הדילוג?]],I755),"")</f>
        <v>1</v>
      </c>
      <c r="J756" t="str">
        <f>IF(דבד[[#This Row],[נשמר הדילוג?]]&lt;&gt;"",1,IF(AND(J755&lt;&gt;"",דבד[[#This Row],[CycleNumber]]&gt;B755,J755&lt;&gt;4),IF(דבד[[#This Row],[f_n]]=דבד[[#This Row],[עד ועד]],1,J755+1),""))</f>
        <v/>
      </c>
      <c r="K756" t="str">
        <f>IF(AND(דבד[[#This Row],[מחזור פעילות]]=1,OR(J755="",דבד[[#This Row],[נשמר הדילוג?]]&lt;&gt;"")),1,IF(דבד[[#This Row],[מחזור פעילות]]&lt;&gt;"",K755+1,""))</f>
        <v/>
      </c>
      <c r="L756" t="str">
        <f>IF(דבד[[#This Row],[מחזור פעילות]]&lt;4,1,"")</f>
        <v/>
      </c>
      <c r="M756" t="str">
        <f>IF(AND(דבד[[#This Row],[ספירת משך וסת]]&lt;&gt;"",דבד[[#This Row],[מחזור פעילות]]&lt;4,OR(דבד[[#This Row],[CycleNumber]]&gt;B757,B757="")),דבד[[#This Row],[ספירת משך וסת]],"")</f>
        <v/>
      </c>
      <c r="N756" t="str">
        <f>IF(AND(דבד[[#This Row],[נשמר הדילוג?]]&lt;&gt;"",J755&lt;&gt;""),1,"")</f>
        <v/>
      </c>
      <c r="O756" t="str">
        <f>IF(AND(דבד[[#This Row],[מחזור פעילות]]&lt;&gt;"",דבד[[#This Row],[עד ועד]]=D755,D755=D754),1,"")</f>
        <v/>
      </c>
      <c r="P756" t="str">
        <f>IF(דבד[[#This Row],[קביעת דילוג]]=1,דבד[[#This Row],[d_n]],"")</f>
        <v/>
      </c>
      <c r="Q756" t="str">
        <f>IFERROR(IF(AND(דבד[[#This Row],[CycleNumber]]&gt;3,IF(דבד[[#This Row],[d_n]]=0,"",דבד[[#This Row],[b_n]]-E755=E755-E754)),1,""),"")</f>
        <v/>
      </c>
      <c r="R756">
        <f>IF(IFERROR(LOOKUP(דבד[[#This Row],[ClientID]],קביעויות[דילוג בתוך דילוג]),FALSE)=דבד[[#This Row],[ClientID]],1,"")</f>
        <v>1</v>
      </c>
    </row>
    <row r="757" spans="1:18" x14ac:dyDescent="0.25">
      <c r="A757" t="s">
        <v>59</v>
      </c>
      <c r="B757">
        <v>20</v>
      </c>
      <c r="C757">
        <v>37</v>
      </c>
      <c r="D757">
        <f>דבד[[#This Row],[LengthofCycle]]+1</f>
        <v>38</v>
      </c>
      <c r="E757">
        <f>IF(דבד[[#This Row],[CycleNumber]]&gt;1,דבד[[#This Row],[LengthofCycle]]-C756,"")</f>
        <v>10</v>
      </c>
      <c r="F757">
        <f>IF(דבד[[#This Row],[CycleNumber]]&gt;2,דבד[[#This Row],[b_n]]-E756,"")</f>
        <v>15</v>
      </c>
      <c r="G757">
        <f>IF(דבד[[#This Row],[הפרש דילוג אחרון שנקבע]]&lt;&gt;"",D756+E756+דבד[[#This Row],[הפרש דילוג אחרון שנקבע]],"")</f>
        <v>24</v>
      </c>
      <c r="H757" t="str">
        <f>IF(AND(דבד[[#This Row],[מחזור פעילות]]&lt;&gt;"",דבד[[#This Row],[מחזור פעילות]]&lt;4,דבד[[#This Row],[CycleNumber]]&lt;B758),IF(G758=D758,1,0),"")</f>
        <v/>
      </c>
      <c r="I757">
        <f>IF(דבד[[#This Row],[CycleNumber]]&gt;B756,IF(דבד[[#This Row],[נשמר הדילוג?]]&lt;&gt;"",דבד[[#This Row],[נשמר הדילוג?]],I756),"")</f>
        <v>1</v>
      </c>
      <c r="J757" t="str">
        <f>IF(דבד[[#This Row],[נשמר הדילוג?]]&lt;&gt;"",1,IF(AND(J756&lt;&gt;"",דבד[[#This Row],[CycleNumber]]&gt;B756,J756&lt;&gt;4),IF(דבד[[#This Row],[f_n]]=דבד[[#This Row],[עד ועד]],1,J756+1),""))</f>
        <v/>
      </c>
      <c r="K757" t="str">
        <f>IF(AND(דבד[[#This Row],[מחזור פעילות]]=1,OR(J756="",דבד[[#This Row],[נשמר הדילוג?]]&lt;&gt;"")),1,IF(דבד[[#This Row],[מחזור פעילות]]&lt;&gt;"",K756+1,""))</f>
        <v/>
      </c>
      <c r="L757" t="str">
        <f>IF(דבד[[#This Row],[מחזור פעילות]]&lt;4,1,"")</f>
        <v/>
      </c>
      <c r="M757" t="str">
        <f>IF(AND(דבד[[#This Row],[ספירת משך וסת]]&lt;&gt;"",דבד[[#This Row],[מחזור פעילות]]&lt;4,OR(דבד[[#This Row],[CycleNumber]]&gt;B758,B758="")),דבד[[#This Row],[ספירת משך וסת]],"")</f>
        <v/>
      </c>
      <c r="N757" t="str">
        <f>IF(AND(דבד[[#This Row],[נשמר הדילוג?]]&lt;&gt;"",J756&lt;&gt;""),1,"")</f>
        <v/>
      </c>
      <c r="O757" t="str">
        <f>IF(AND(דבד[[#This Row],[מחזור פעילות]]&lt;&gt;"",דבד[[#This Row],[עד ועד]]=D756,D756=D755),1,"")</f>
        <v/>
      </c>
      <c r="P757" t="str">
        <f>IF(דבד[[#This Row],[קביעת דילוג]]=1,דבד[[#This Row],[d_n]],"")</f>
        <v/>
      </c>
      <c r="Q757" t="str">
        <f>IFERROR(IF(AND(דבד[[#This Row],[CycleNumber]]&gt;3,IF(דבד[[#This Row],[d_n]]=0,"",דבד[[#This Row],[b_n]]-E756=E756-E755)),1,""),"")</f>
        <v/>
      </c>
      <c r="R757">
        <f>IF(IFERROR(LOOKUP(דבד[[#This Row],[ClientID]],קביעויות[דילוג בתוך דילוג]),FALSE)=דבד[[#This Row],[ClientID]],1,"")</f>
        <v>1</v>
      </c>
    </row>
    <row r="758" spans="1:18" x14ac:dyDescent="0.25">
      <c r="A758" t="s">
        <v>59</v>
      </c>
      <c r="B758">
        <v>21</v>
      </c>
      <c r="C758">
        <v>30</v>
      </c>
      <c r="D758">
        <f>דבד[[#This Row],[LengthofCycle]]+1</f>
        <v>31</v>
      </c>
      <c r="E758">
        <f>IF(דבד[[#This Row],[CycleNumber]]&gt;1,דבד[[#This Row],[LengthofCycle]]-C757,"")</f>
        <v>-7</v>
      </c>
      <c r="F758">
        <f>IF(דבד[[#This Row],[CycleNumber]]&gt;2,דבד[[#This Row],[b_n]]-E757,"")</f>
        <v>-17</v>
      </c>
      <c r="G758">
        <f>IF(דבד[[#This Row],[הפרש דילוג אחרון שנקבע]]&lt;&gt;"",D757+E757+דבד[[#This Row],[הפרש דילוג אחרון שנקבע]],"")</f>
        <v>49</v>
      </c>
      <c r="H758" t="str">
        <f>IF(AND(דבד[[#This Row],[מחזור פעילות]]&lt;&gt;"",דבד[[#This Row],[מחזור פעילות]]&lt;4,דבד[[#This Row],[CycleNumber]]&lt;B759),IF(G759=D759,1,0),"")</f>
        <v/>
      </c>
      <c r="I758">
        <f>IF(דבד[[#This Row],[CycleNumber]]&gt;B757,IF(דבד[[#This Row],[נשמר הדילוג?]]&lt;&gt;"",דבד[[#This Row],[נשמר הדילוג?]],I757),"")</f>
        <v>1</v>
      </c>
      <c r="J758" t="str">
        <f>IF(דבד[[#This Row],[נשמר הדילוג?]]&lt;&gt;"",1,IF(AND(J757&lt;&gt;"",דבד[[#This Row],[CycleNumber]]&gt;B757,J757&lt;&gt;4),IF(דבד[[#This Row],[f_n]]=דבד[[#This Row],[עד ועד]],1,J757+1),""))</f>
        <v/>
      </c>
      <c r="K758" t="str">
        <f>IF(AND(דבד[[#This Row],[מחזור פעילות]]=1,OR(J757="",דבד[[#This Row],[נשמר הדילוג?]]&lt;&gt;"")),1,IF(דבד[[#This Row],[מחזור פעילות]]&lt;&gt;"",K757+1,""))</f>
        <v/>
      </c>
      <c r="L758" t="str">
        <f>IF(דבד[[#This Row],[מחזור פעילות]]&lt;4,1,"")</f>
        <v/>
      </c>
      <c r="M758" t="str">
        <f>IF(AND(דבד[[#This Row],[ספירת משך וסת]]&lt;&gt;"",דבד[[#This Row],[מחזור פעילות]]&lt;4,OR(דבד[[#This Row],[CycleNumber]]&gt;B759,B759="")),דבד[[#This Row],[ספירת משך וסת]],"")</f>
        <v/>
      </c>
      <c r="N758" t="str">
        <f>IF(AND(דבד[[#This Row],[נשמר הדילוג?]]&lt;&gt;"",J757&lt;&gt;""),1,"")</f>
        <v/>
      </c>
      <c r="O758" t="str">
        <f>IF(AND(דבד[[#This Row],[מחזור פעילות]]&lt;&gt;"",דבד[[#This Row],[עד ועד]]=D757,D757=D756),1,"")</f>
        <v/>
      </c>
      <c r="P758" t="str">
        <f>IF(דבד[[#This Row],[קביעת דילוג]]=1,דבד[[#This Row],[d_n]],"")</f>
        <v/>
      </c>
      <c r="Q758" t="str">
        <f>IFERROR(IF(AND(דבד[[#This Row],[CycleNumber]]&gt;3,IF(דבד[[#This Row],[d_n]]=0,"",דבד[[#This Row],[b_n]]-E757=E757-E756)),1,""),"")</f>
        <v/>
      </c>
      <c r="R758">
        <f>IF(IFERROR(LOOKUP(דבד[[#This Row],[ClientID]],קביעויות[דילוג בתוך דילוג]),FALSE)=דבד[[#This Row],[ClientID]],1,"")</f>
        <v>1</v>
      </c>
    </row>
    <row r="759" spans="1:18" x14ac:dyDescent="0.25">
      <c r="A759" t="s">
        <v>59</v>
      </c>
      <c r="B759">
        <v>22</v>
      </c>
      <c r="C759">
        <v>28</v>
      </c>
      <c r="D759">
        <f>דבד[[#This Row],[LengthofCycle]]+1</f>
        <v>29</v>
      </c>
      <c r="E759">
        <f>IF(דבד[[#This Row],[CycleNumber]]&gt;1,דבד[[#This Row],[LengthofCycle]]-C758,"")</f>
        <v>-2</v>
      </c>
      <c r="F759">
        <f>IF(דבד[[#This Row],[CycleNumber]]&gt;2,דבד[[#This Row],[b_n]]-E758,"")</f>
        <v>5</v>
      </c>
      <c r="G759">
        <f>IF(דבד[[#This Row],[הפרש דילוג אחרון שנקבע]]&lt;&gt;"",D758+E758+דבד[[#This Row],[הפרש דילוג אחרון שנקבע]],"")</f>
        <v>25</v>
      </c>
      <c r="H759" t="str">
        <f>IF(AND(דבד[[#This Row],[מחזור פעילות]]&lt;&gt;"",דבד[[#This Row],[מחזור פעילות]]&lt;4,דבד[[#This Row],[CycleNumber]]&lt;B760),IF(G760=D760,1,0),"")</f>
        <v/>
      </c>
      <c r="I759">
        <f>IF(דבד[[#This Row],[CycleNumber]]&gt;B758,IF(דבד[[#This Row],[נשמר הדילוג?]]&lt;&gt;"",דבד[[#This Row],[נשמר הדילוג?]],I758),"")</f>
        <v>1</v>
      </c>
      <c r="J759" t="str">
        <f>IF(דבד[[#This Row],[נשמר הדילוג?]]&lt;&gt;"",1,IF(AND(J758&lt;&gt;"",דבד[[#This Row],[CycleNumber]]&gt;B758,J758&lt;&gt;4),IF(דבד[[#This Row],[f_n]]=דבד[[#This Row],[עד ועד]],1,J758+1),""))</f>
        <v/>
      </c>
      <c r="K759" t="str">
        <f>IF(AND(דבד[[#This Row],[מחזור פעילות]]=1,OR(J758="",דבד[[#This Row],[נשמר הדילוג?]]&lt;&gt;"")),1,IF(דבד[[#This Row],[מחזור פעילות]]&lt;&gt;"",K758+1,""))</f>
        <v/>
      </c>
      <c r="L759" t="str">
        <f>IF(דבד[[#This Row],[מחזור פעילות]]&lt;4,1,"")</f>
        <v/>
      </c>
      <c r="M759" t="str">
        <f>IF(AND(דבד[[#This Row],[ספירת משך וסת]]&lt;&gt;"",דבד[[#This Row],[מחזור פעילות]]&lt;4,OR(דבד[[#This Row],[CycleNumber]]&gt;B760,B760="")),דבד[[#This Row],[ספירת משך וסת]],"")</f>
        <v/>
      </c>
      <c r="N759" t="str">
        <f>IF(AND(דבד[[#This Row],[נשמר הדילוג?]]&lt;&gt;"",J758&lt;&gt;""),1,"")</f>
        <v/>
      </c>
      <c r="O759" t="str">
        <f>IF(AND(דבד[[#This Row],[מחזור פעילות]]&lt;&gt;"",דבד[[#This Row],[עד ועד]]=D758,D758=D757),1,"")</f>
        <v/>
      </c>
      <c r="P759" t="str">
        <f>IF(דבד[[#This Row],[קביעת דילוג]]=1,דבד[[#This Row],[d_n]],"")</f>
        <v/>
      </c>
      <c r="Q759" t="str">
        <f>IFERROR(IF(AND(דבד[[#This Row],[CycleNumber]]&gt;3,IF(דבד[[#This Row],[d_n]]=0,"",דבד[[#This Row],[b_n]]-E758=E758-E757)),1,""),"")</f>
        <v/>
      </c>
      <c r="R759">
        <f>IF(IFERROR(LOOKUP(דבד[[#This Row],[ClientID]],קביעויות[דילוג בתוך דילוג]),FALSE)=דבד[[#This Row],[ClientID]],1,"")</f>
        <v>1</v>
      </c>
    </row>
    <row r="760" spans="1:18" x14ac:dyDescent="0.25">
      <c r="A760" t="s">
        <v>59</v>
      </c>
      <c r="B760">
        <v>23</v>
      </c>
      <c r="C760">
        <v>30</v>
      </c>
      <c r="D760">
        <f>דבד[[#This Row],[LengthofCycle]]+1</f>
        <v>31</v>
      </c>
      <c r="E760">
        <f>IF(דבד[[#This Row],[CycleNumber]]&gt;1,דבד[[#This Row],[LengthofCycle]]-C759,"")</f>
        <v>2</v>
      </c>
      <c r="F760">
        <f>IF(דבד[[#This Row],[CycleNumber]]&gt;2,דבד[[#This Row],[b_n]]-E759,"")</f>
        <v>4</v>
      </c>
      <c r="G760">
        <f>IF(דבד[[#This Row],[הפרש דילוג אחרון שנקבע]]&lt;&gt;"",D759+E759+דבד[[#This Row],[הפרש דילוג אחרון שנקבע]],"")</f>
        <v>28</v>
      </c>
      <c r="H760" t="str">
        <f>IF(AND(דבד[[#This Row],[מחזור פעילות]]&lt;&gt;"",דבד[[#This Row],[מחזור פעילות]]&lt;4,דבד[[#This Row],[CycleNumber]]&lt;B761),IF(G761=D761,1,0),"")</f>
        <v/>
      </c>
      <c r="I760">
        <f>IF(דבד[[#This Row],[CycleNumber]]&gt;B759,IF(דבד[[#This Row],[נשמר הדילוג?]]&lt;&gt;"",דבד[[#This Row],[נשמר הדילוג?]],I759),"")</f>
        <v>1</v>
      </c>
      <c r="J760" t="str">
        <f>IF(דבד[[#This Row],[נשמר הדילוג?]]&lt;&gt;"",1,IF(AND(J759&lt;&gt;"",דבד[[#This Row],[CycleNumber]]&gt;B759,J759&lt;&gt;4),IF(דבד[[#This Row],[f_n]]=דבד[[#This Row],[עד ועד]],1,J759+1),""))</f>
        <v/>
      </c>
      <c r="K760" t="str">
        <f>IF(AND(דבד[[#This Row],[מחזור פעילות]]=1,OR(J759="",דבד[[#This Row],[נשמר הדילוג?]]&lt;&gt;"")),1,IF(דבד[[#This Row],[מחזור פעילות]]&lt;&gt;"",K759+1,""))</f>
        <v/>
      </c>
      <c r="L760" t="str">
        <f>IF(דבד[[#This Row],[מחזור פעילות]]&lt;4,1,"")</f>
        <v/>
      </c>
      <c r="M760" t="str">
        <f>IF(AND(דבד[[#This Row],[ספירת משך וסת]]&lt;&gt;"",דבד[[#This Row],[מחזור פעילות]]&lt;4,OR(דבד[[#This Row],[CycleNumber]]&gt;B761,B761="")),דבד[[#This Row],[ספירת משך וסת]],"")</f>
        <v/>
      </c>
      <c r="N760" t="str">
        <f>IF(AND(דבד[[#This Row],[נשמר הדילוג?]]&lt;&gt;"",J759&lt;&gt;""),1,"")</f>
        <v/>
      </c>
      <c r="O760" t="str">
        <f>IF(AND(דבד[[#This Row],[מחזור פעילות]]&lt;&gt;"",דבד[[#This Row],[עד ועד]]=D759,D759=D758),1,"")</f>
        <v/>
      </c>
      <c r="P760" t="str">
        <f>IF(דבד[[#This Row],[קביעת דילוג]]=1,דבד[[#This Row],[d_n]],"")</f>
        <v/>
      </c>
      <c r="Q760" t="str">
        <f>IFERROR(IF(AND(דבד[[#This Row],[CycleNumber]]&gt;3,IF(דבד[[#This Row],[d_n]]=0,"",דבד[[#This Row],[b_n]]-E759=E759-E758)),1,""),"")</f>
        <v/>
      </c>
      <c r="R760">
        <f>IF(IFERROR(LOOKUP(דבד[[#This Row],[ClientID]],קביעויות[דילוג בתוך דילוג]),FALSE)=דבד[[#This Row],[ClientID]],1,"")</f>
        <v>1</v>
      </c>
    </row>
    <row r="761" spans="1:18" x14ac:dyDescent="0.25">
      <c r="A761" t="s">
        <v>59</v>
      </c>
      <c r="B761">
        <v>24</v>
      </c>
      <c r="C761">
        <v>30</v>
      </c>
      <c r="D761">
        <f>דבד[[#This Row],[LengthofCycle]]+1</f>
        <v>31</v>
      </c>
      <c r="E761">
        <f>IF(דבד[[#This Row],[CycleNumber]]&gt;1,דבד[[#This Row],[LengthofCycle]]-C760,"")</f>
        <v>0</v>
      </c>
      <c r="F761">
        <f>IF(דבד[[#This Row],[CycleNumber]]&gt;2,דבד[[#This Row],[b_n]]-E760,"")</f>
        <v>-2</v>
      </c>
      <c r="G761">
        <f>IF(דבד[[#This Row],[הפרש דילוג אחרון שנקבע]]&lt;&gt;"",D760+E760+דבד[[#This Row],[הפרש דילוג אחרון שנקבע]],"")</f>
        <v>34</v>
      </c>
      <c r="H761" t="str">
        <f>IF(AND(דבד[[#This Row],[מחזור פעילות]]&lt;&gt;"",דבד[[#This Row],[מחזור פעילות]]&lt;4,דבד[[#This Row],[CycleNumber]]&lt;B762),IF(G762=D762,1,0),"")</f>
        <v/>
      </c>
      <c r="I761">
        <f>IF(דבד[[#This Row],[CycleNumber]]&gt;B760,IF(דבד[[#This Row],[נשמר הדילוג?]]&lt;&gt;"",דבד[[#This Row],[נשמר הדילוג?]],I760),"")</f>
        <v>1</v>
      </c>
      <c r="J761" t="str">
        <f>IF(דבד[[#This Row],[נשמר הדילוג?]]&lt;&gt;"",1,IF(AND(J760&lt;&gt;"",דבד[[#This Row],[CycleNumber]]&gt;B760,J760&lt;&gt;4),IF(דבד[[#This Row],[f_n]]=דבד[[#This Row],[עד ועד]],1,J760+1),""))</f>
        <v/>
      </c>
      <c r="K761" t="str">
        <f>IF(AND(דבד[[#This Row],[מחזור פעילות]]=1,OR(J760="",דבד[[#This Row],[נשמר הדילוג?]]&lt;&gt;"")),1,IF(דבד[[#This Row],[מחזור פעילות]]&lt;&gt;"",K760+1,""))</f>
        <v/>
      </c>
      <c r="L761" t="str">
        <f>IF(דבד[[#This Row],[מחזור פעילות]]&lt;4,1,"")</f>
        <v/>
      </c>
      <c r="M761" t="str">
        <f>IF(AND(דבד[[#This Row],[ספירת משך וסת]]&lt;&gt;"",דבד[[#This Row],[מחזור פעילות]]&lt;4,OR(דבד[[#This Row],[CycleNumber]]&gt;B762,B762="")),דבד[[#This Row],[ספירת משך וסת]],"")</f>
        <v/>
      </c>
      <c r="N761" t="str">
        <f>IF(AND(דבד[[#This Row],[נשמר הדילוג?]]&lt;&gt;"",J760&lt;&gt;""),1,"")</f>
        <v/>
      </c>
      <c r="O761" t="str">
        <f>IF(AND(דבד[[#This Row],[מחזור פעילות]]&lt;&gt;"",דבד[[#This Row],[עד ועד]]=D760,D760=D759),1,"")</f>
        <v/>
      </c>
      <c r="P761" t="str">
        <f>IF(דבד[[#This Row],[קביעת דילוג]]=1,דבד[[#This Row],[d_n]],"")</f>
        <v/>
      </c>
      <c r="Q761" t="str">
        <f>IFERROR(IF(AND(דבד[[#This Row],[CycleNumber]]&gt;3,IF(דבד[[#This Row],[d_n]]=0,"",דבד[[#This Row],[b_n]]-E760=E760-E759)),1,""),"")</f>
        <v/>
      </c>
      <c r="R761">
        <f>IF(IFERROR(LOOKUP(דבד[[#This Row],[ClientID]],קביעויות[דילוג בתוך דילוג]),FALSE)=דבד[[#This Row],[ClientID]],1,"")</f>
        <v>1</v>
      </c>
    </row>
    <row r="762" spans="1:18" x14ac:dyDescent="0.25">
      <c r="A762" t="s">
        <v>59</v>
      </c>
      <c r="B762">
        <v>25</v>
      </c>
      <c r="C762">
        <v>31</v>
      </c>
      <c r="D762">
        <f>דבד[[#This Row],[LengthofCycle]]+1</f>
        <v>32</v>
      </c>
      <c r="E762">
        <f>IF(דבד[[#This Row],[CycleNumber]]&gt;1,דבד[[#This Row],[LengthofCycle]]-C761,"")</f>
        <v>1</v>
      </c>
      <c r="F762">
        <f>IF(דבד[[#This Row],[CycleNumber]]&gt;2,דבד[[#This Row],[b_n]]-E761,"")</f>
        <v>1</v>
      </c>
      <c r="G762">
        <f>IF(דבד[[#This Row],[הפרש דילוג אחרון שנקבע]]&lt;&gt;"",D761+E761+דבד[[#This Row],[הפרש דילוג אחרון שנקבע]],"")</f>
        <v>32</v>
      </c>
      <c r="H762" t="str">
        <f>IF(AND(דבד[[#This Row],[מחזור פעילות]]&lt;&gt;"",דבד[[#This Row],[מחזור פעילות]]&lt;4,דבד[[#This Row],[CycleNumber]]&lt;B763),IF(G763=D763,1,0),"")</f>
        <v/>
      </c>
      <c r="I762">
        <f>IF(דבד[[#This Row],[CycleNumber]]&gt;B761,IF(דבד[[#This Row],[נשמר הדילוג?]]&lt;&gt;"",דבד[[#This Row],[נשמר הדילוג?]],I761),"")</f>
        <v>1</v>
      </c>
      <c r="J762" t="str">
        <f>IF(דבד[[#This Row],[נשמר הדילוג?]]&lt;&gt;"",1,IF(AND(J761&lt;&gt;"",דבד[[#This Row],[CycleNumber]]&gt;B761,J761&lt;&gt;4),IF(דבד[[#This Row],[f_n]]=דבד[[#This Row],[עד ועד]],1,J761+1),""))</f>
        <v/>
      </c>
      <c r="K762" t="str">
        <f>IF(AND(דבד[[#This Row],[מחזור פעילות]]=1,OR(J761="",דבד[[#This Row],[נשמר הדילוג?]]&lt;&gt;"")),1,IF(דבד[[#This Row],[מחזור פעילות]]&lt;&gt;"",K761+1,""))</f>
        <v/>
      </c>
      <c r="L762" t="str">
        <f>IF(דבד[[#This Row],[מחזור פעילות]]&lt;4,1,"")</f>
        <v/>
      </c>
      <c r="M762" t="str">
        <f>IF(AND(דבד[[#This Row],[ספירת משך וסת]]&lt;&gt;"",דבד[[#This Row],[מחזור פעילות]]&lt;4,OR(דבד[[#This Row],[CycleNumber]]&gt;B763,B763="")),דבד[[#This Row],[ספירת משך וסת]],"")</f>
        <v/>
      </c>
      <c r="N762" t="str">
        <f>IF(AND(דבד[[#This Row],[נשמר הדילוג?]]&lt;&gt;"",J761&lt;&gt;""),1,"")</f>
        <v/>
      </c>
      <c r="O762" t="str">
        <f>IF(AND(דבד[[#This Row],[מחזור פעילות]]&lt;&gt;"",דבד[[#This Row],[עד ועד]]=D761,D761=D760),1,"")</f>
        <v/>
      </c>
      <c r="P762" t="str">
        <f>IF(דבד[[#This Row],[קביעת דילוג]]=1,דבד[[#This Row],[d_n]],"")</f>
        <v/>
      </c>
      <c r="Q762" t="str">
        <f>IFERROR(IF(AND(דבד[[#This Row],[CycleNumber]]&gt;3,IF(דבד[[#This Row],[d_n]]=0,"",דבד[[#This Row],[b_n]]-E761=E761-E760)),1,""),"")</f>
        <v/>
      </c>
      <c r="R762">
        <f>IF(IFERROR(LOOKUP(דבד[[#This Row],[ClientID]],קביעויות[דילוג בתוך דילוג]),FALSE)=דבד[[#This Row],[ClientID]],1,"")</f>
        <v>1</v>
      </c>
    </row>
    <row r="763" spans="1:18" x14ac:dyDescent="0.25">
      <c r="A763" t="s">
        <v>59</v>
      </c>
      <c r="B763">
        <v>26</v>
      </c>
      <c r="C763">
        <v>33</v>
      </c>
      <c r="D763">
        <f>דבד[[#This Row],[LengthofCycle]]+1</f>
        <v>34</v>
      </c>
      <c r="E763">
        <f>IF(דבד[[#This Row],[CycleNumber]]&gt;1,דבד[[#This Row],[LengthofCycle]]-C762,"")</f>
        <v>2</v>
      </c>
      <c r="F763">
        <f>IF(דבד[[#This Row],[CycleNumber]]&gt;2,דבד[[#This Row],[b_n]]-E762,"")</f>
        <v>1</v>
      </c>
      <c r="G763">
        <f>IF(דבד[[#This Row],[הפרש דילוג אחרון שנקבע]]&lt;&gt;"",D762+E762+דבד[[#This Row],[הפרש דילוג אחרון שנקבע]],"")</f>
        <v>34</v>
      </c>
      <c r="H763">
        <f>IF(AND(דבד[[#This Row],[מחזור פעילות]]&lt;&gt;"",דבד[[#This Row],[מחזור פעילות]]&lt;4,דבד[[#This Row],[CycleNumber]]&lt;B764),IF(G764=D764,1,0),"")</f>
        <v>0</v>
      </c>
      <c r="I763">
        <f>IF(דבד[[#This Row],[CycleNumber]]&gt;B762,IF(דבד[[#This Row],[נשמר הדילוג?]]&lt;&gt;"",דבד[[#This Row],[נשמר הדילוג?]],I762),"")</f>
        <v>1</v>
      </c>
      <c r="J763">
        <f>IF(דבד[[#This Row],[נשמר הדילוג?]]&lt;&gt;"",1,IF(AND(J762&lt;&gt;"",דבד[[#This Row],[CycleNumber]]&gt;B762,J762&lt;&gt;4),IF(דבד[[#This Row],[f_n]]=דבד[[#This Row],[עד ועד]],1,J762+1),""))</f>
        <v>1</v>
      </c>
      <c r="K763">
        <f>IF(AND(דבד[[#This Row],[מחזור פעילות]]=1,OR(J762="",דבד[[#This Row],[נשמר הדילוג?]]&lt;&gt;"")),1,IF(דבד[[#This Row],[מחזור פעילות]]&lt;&gt;"",K762+1,""))</f>
        <v>1</v>
      </c>
      <c r="L763">
        <f>IF(דבד[[#This Row],[מחזור פעילות]]&lt;4,1,"")</f>
        <v>1</v>
      </c>
      <c r="M763" t="str">
        <f>IF(AND(דבד[[#This Row],[ספירת משך וסת]]&lt;&gt;"",דבד[[#This Row],[מחזור פעילות]]&lt;4,OR(דבד[[#This Row],[CycleNumber]]&gt;B764,B764="")),דבד[[#This Row],[ספירת משך וסת]],"")</f>
        <v/>
      </c>
      <c r="N763" t="str">
        <f>IF(AND(דבד[[#This Row],[נשמר הדילוג?]]&lt;&gt;"",J762&lt;&gt;""),1,"")</f>
        <v/>
      </c>
      <c r="O763" t="str">
        <f>IF(AND(דבד[[#This Row],[מחזור פעילות]]&lt;&gt;"",דבד[[#This Row],[עד ועד]]=D762,D762=D761),1,"")</f>
        <v/>
      </c>
      <c r="P763">
        <f>IF(דבד[[#This Row],[קביעת דילוג]]=1,דבד[[#This Row],[d_n]],"")</f>
        <v>1</v>
      </c>
      <c r="Q763">
        <f>IFERROR(IF(AND(דבד[[#This Row],[CycleNumber]]&gt;3,IF(דבד[[#This Row],[d_n]]=0,"",דבד[[#This Row],[b_n]]-E762=E762-E761)),1,""),"")</f>
        <v>1</v>
      </c>
      <c r="R763">
        <f>IF(IFERROR(LOOKUP(דבד[[#This Row],[ClientID]],קביעויות[דילוג בתוך דילוג]),FALSE)=דבד[[#This Row],[ClientID]],1,"")</f>
        <v>1</v>
      </c>
    </row>
    <row r="764" spans="1:18" x14ac:dyDescent="0.25">
      <c r="A764" t="s">
        <v>59</v>
      </c>
      <c r="B764">
        <v>27</v>
      </c>
      <c r="C764">
        <v>31</v>
      </c>
      <c r="D764">
        <f>דבד[[#This Row],[LengthofCycle]]+1</f>
        <v>32</v>
      </c>
      <c r="E764">
        <f>IF(דבד[[#This Row],[CycleNumber]]&gt;1,דבד[[#This Row],[LengthofCycle]]-C763,"")</f>
        <v>-2</v>
      </c>
      <c r="F764">
        <f>IF(דבד[[#This Row],[CycleNumber]]&gt;2,דבד[[#This Row],[b_n]]-E763,"")</f>
        <v>-4</v>
      </c>
      <c r="G764">
        <f>IF(דבד[[#This Row],[הפרש דילוג אחרון שנקבע]]&lt;&gt;"",D763+E763+דבד[[#This Row],[הפרש דילוג אחרון שנקבע]],"")</f>
        <v>37</v>
      </c>
      <c r="H764" t="str">
        <f>IF(AND(דבד[[#This Row],[מחזור פעילות]]&lt;&gt;"",דבד[[#This Row],[מחזור פעילות]]&lt;4,דבד[[#This Row],[CycleNumber]]&lt;B765),IF(G765=D765,1,0),"")</f>
        <v/>
      </c>
      <c r="I764">
        <f>IF(דבד[[#This Row],[CycleNumber]]&gt;B763,IF(דבד[[#This Row],[נשמר הדילוג?]]&lt;&gt;"",דבד[[#This Row],[נשמר הדילוג?]],I763),"")</f>
        <v>1</v>
      </c>
      <c r="J764">
        <f>IF(דבד[[#This Row],[נשמר הדילוג?]]&lt;&gt;"",1,IF(AND(J763&lt;&gt;"",דבד[[#This Row],[CycleNumber]]&gt;B763,J763&lt;&gt;4),IF(דבד[[#This Row],[f_n]]=דבד[[#This Row],[עד ועד]],1,J763+1),""))</f>
        <v>2</v>
      </c>
      <c r="K764">
        <f>IF(AND(דבד[[#This Row],[מחזור פעילות]]=1,OR(J763="",דבד[[#This Row],[נשמר הדילוג?]]&lt;&gt;"")),1,IF(דבד[[#This Row],[מחזור פעילות]]&lt;&gt;"",K763+1,""))</f>
        <v>2</v>
      </c>
      <c r="L764">
        <f>IF(דבד[[#This Row],[מחזור פעילות]]&lt;4,1,"")</f>
        <v>1</v>
      </c>
      <c r="M764">
        <f>IF(AND(דבד[[#This Row],[ספירת משך וסת]]&lt;&gt;"",דבד[[#This Row],[מחזור פעילות]]&lt;4,OR(דבד[[#This Row],[CycleNumber]]&gt;B765,B765="")),דבד[[#This Row],[ספירת משך וסת]],"")</f>
        <v>2</v>
      </c>
      <c r="N764" t="str">
        <f>IF(AND(דבד[[#This Row],[נשמר הדילוג?]]&lt;&gt;"",J763&lt;&gt;""),1,"")</f>
        <v/>
      </c>
      <c r="O764" t="str">
        <f>IF(AND(דבד[[#This Row],[מחזור פעילות]]&lt;&gt;"",דבד[[#This Row],[עד ועד]]=D763,D763=D762),1,"")</f>
        <v/>
      </c>
      <c r="P764" t="str">
        <f>IF(דבד[[#This Row],[קביעת דילוג]]=1,דבד[[#This Row],[d_n]],"")</f>
        <v/>
      </c>
      <c r="Q764" t="str">
        <f>IFERROR(IF(AND(דבד[[#This Row],[CycleNumber]]&gt;3,IF(דבד[[#This Row],[d_n]]=0,"",דבד[[#This Row],[b_n]]-E763=E763-E762)),1,""),"")</f>
        <v/>
      </c>
      <c r="R764">
        <f>IF(IFERROR(LOOKUP(דבד[[#This Row],[ClientID]],קביעויות[דילוג בתוך דילוג]),FALSE)=דבד[[#This Row],[ClientID]],1,"")</f>
        <v>1</v>
      </c>
    </row>
    <row r="765" spans="1:18" x14ac:dyDescent="0.25">
      <c r="A765" t="s">
        <v>60</v>
      </c>
      <c r="B765">
        <v>1</v>
      </c>
      <c r="C765">
        <v>26</v>
      </c>
      <c r="D765">
        <f>דבד[[#This Row],[LengthofCycle]]+1</f>
        <v>27</v>
      </c>
      <c r="E765" t="str">
        <f>IF(דבד[[#This Row],[CycleNumber]]&gt;1,דבד[[#This Row],[LengthofCycle]]-C764,"")</f>
        <v/>
      </c>
      <c r="F765" t="str">
        <f>IF(דבד[[#This Row],[CycleNumber]]&gt;2,דבד[[#This Row],[b_n]]-E764,"")</f>
        <v/>
      </c>
      <c r="G765" t="str">
        <f>IF(דבד[[#This Row],[הפרש דילוג אחרון שנקבע]]&lt;&gt;"",D764+E764+דבד[[#This Row],[הפרש דילוג אחרון שנקבע]],"")</f>
        <v/>
      </c>
      <c r="H765" t="str">
        <f>IF(AND(דבד[[#This Row],[מחזור פעילות]]&lt;&gt;"",דבד[[#This Row],[מחזור פעילות]]&lt;4,דבד[[#This Row],[CycleNumber]]&lt;B766),IF(G766=D766,1,0),"")</f>
        <v/>
      </c>
      <c r="I765" t="str">
        <f>IF(דבד[[#This Row],[CycleNumber]]&gt;B764,IF(דבד[[#This Row],[נשמר הדילוג?]]&lt;&gt;"",דבד[[#This Row],[נשמר הדילוג?]],I764),"")</f>
        <v/>
      </c>
      <c r="J765" t="str">
        <f>IF(דבד[[#This Row],[נשמר הדילוג?]]&lt;&gt;"",1,IF(AND(J764&lt;&gt;"",דבד[[#This Row],[CycleNumber]]&gt;B764,J764&lt;&gt;4),IF(דבד[[#This Row],[f_n]]=דבד[[#This Row],[עד ועד]],1,J764+1),""))</f>
        <v/>
      </c>
      <c r="K765" t="str">
        <f>IF(AND(דבד[[#This Row],[מחזור פעילות]]=1,OR(J764="",דבד[[#This Row],[נשמר הדילוג?]]&lt;&gt;"")),1,IF(דבד[[#This Row],[מחזור פעילות]]&lt;&gt;"",K764+1,""))</f>
        <v/>
      </c>
      <c r="L765" t="str">
        <f>IF(דבד[[#This Row],[מחזור פעילות]]&lt;4,1,"")</f>
        <v/>
      </c>
      <c r="M765" t="str">
        <f>IF(AND(דבד[[#This Row],[ספירת משך וסת]]&lt;&gt;"",דבד[[#This Row],[מחזור פעילות]]&lt;4,OR(דבד[[#This Row],[CycleNumber]]&gt;B766,B766="")),דבד[[#This Row],[ספירת משך וסת]],"")</f>
        <v/>
      </c>
      <c r="N765" t="str">
        <f>IF(AND(דבד[[#This Row],[נשמר הדילוג?]]&lt;&gt;"",J764&lt;&gt;""),1,"")</f>
        <v/>
      </c>
      <c r="O765" t="str">
        <f>IF(AND(דבד[[#This Row],[מחזור פעילות]]&lt;&gt;"",דבד[[#This Row],[עד ועד]]=D764,D764=D763),1,"")</f>
        <v/>
      </c>
      <c r="P765" t="str">
        <f>IF(דבד[[#This Row],[קביעת דילוג]]=1,דבד[[#This Row],[d_n]],"")</f>
        <v/>
      </c>
      <c r="Q765" t="str">
        <f>IFERROR(IF(AND(דבד[[#This Row],[CycleNumber]]&gt;3,IF(דבד[[#This Row],[d_n]]=0,"",דבד[[#This Row],[b_n]]-E764=E764-E763)),1,""),"")</f>
        <v/>
      </c>
      <c r="R765">
        <f>IF(IFERROR(LOOKUP(דבד[[#This Row],[ClientID]],קביעויות[דילוג בתוך דילוג]),FALSE)=דבד[[#This Row],[ClientID]],1,"")</f>
        <v>1</v>
      </c>
    </row>
    <row r="766" spans="1:18" x14ac:dyDescent="0.25">
      <c r="A766" t="s">
        <v>60</v>
      </c>
      <c r="B766">
        <v>2</v>
      </c>
      <c r="C766">
        <v>28</v>
      </c>
      <c r="D766">
        <f>דבד[[#This Row],[LengthofCycle]]+1</f>
        <v>29</v>
      </c>
      <c r="E766">
        <f>IF(דבד[[#This Row],[CycleNumber]]&gt;1,דבד[[#This Row],[LengthofCycle]]-C765,"")</f>
        <v>2</v>
      </c>
      <c r="F766" t="str">
        <f>IF(דבד[[#This Row],[CycleNumber]]&gt;2,דבד[[#This Row],[b_n]]-E765,"")</f>
        <v/>
      </c>
      <c r="G766" t="str">
        <f>IF(דבד[[#This Row],[הפרש דילוג אחרון שנקבע]]&lt;&gt;"",D765+E765+דבד[[#This Row],[הפרש דילוג אחרון שנקבע]],"")</f>
        <v/>
      </c>
      <c r="H766" t="str">
        <f>IF(AND(דבד[[#This Row],[מחזור פעילות]]&lt;&gt;"",דבד[[#This Row],[מחזור פעילות]]&lt;4,דבד[[#This Row],[CycleNumber]]&lt;B767),IF(G767=D767,1,0),"")</f>
        <v/>
      </c>
      <c r="I766" t="str">
        <f>IF(דבד[[#This Row],[CycleNumber]]&gt;B765,IF(דבד[[#This Row],[נשמר הדילוג?]]&lt;&gt;"",דבד[[#This Row],[נשמר הדילוג?]],I765),"")</f>
        <v/>
      </c>
      <c r="J766" t="str">
        <f>IF(דבד[[#This Row],[נשמר הדילוג?]]&lt;&gt;"",1,IF(AND(J765&lt;&gt;"",דבד[[#This Row],[CycleNumber]]&gt;B765,J765&lt;&gt;4),IF(דבד[[#This Row],[f_n]]=דבד[[#This Row],[עד ועד]],1,J765+1),""))</f>
        <v/>
      </c>
      <c r="K766" t="str">
        <f>IF(AND(דבד[[#This Row],[מחזור פעילות]]=1,OR(J765="",דבד[[#This Row],[נשמר הדילוג?]]&lt;&gt;"")),1,IF(דבד[[#This Row],[מחזור פעילות]]&lt;&gt;"",K765+1,""))</f>
        <v/>
      </c>
      <c r="L766" t="str">
        <f>IF(דבד[[#This Row],[מחזור פעילות]]&lt;4,1,"")</f>
        <v/>
      </c>
      <c r="M766" t="str">
        <f>IF(AND(דבד[[#This Row],[ספירת משך וסת]]&lt;&gt;"",דבד[[#This Row],[מחזור פעילות]]&lt;4,OR(דבד[[#This Row],[CycleNumber]]&gt;B767,B767="")),דבד[[#This Row],[ספירת משך וסת]],"")</f>
        <v/>
      </c>
      <c r="N766" t="str">
        <f>IF(AND(דבד[[#This Row],[נשמר הדילוג?]]&lt;&gt;"",J765&lt;&gt;""),1,"")</f>
        <v/>
      </c>
      <c r="O766" t="str">
        <f>IF(AND(דבד[[#This Row],[מחזור פעילות]]&lt;&gt;"",דבד[[#This Row],[עד ועד]]=D765,D765=D764),1,"")</f>
        <v/>
      </c>
      <c r="P766" t="str">
        <f>IF(דבד[[#This Row],[קביעת דילוג]]=1,דבד[[#This Row],[d_n]],"")</f>
        <v/>
      </c>
      <c r="Q766" t="str">
        <f>IFERROR(IF(AND(דבד[[#This Row],[CycleNumber]]&gt;3,IF(דבד[[#This Row],[d_n]]=0,"",דבד[[#This Row],[b_n]]-E765=E765-E764)),1,""),"")</f>
        <v/>
      </c>
      <c r="R766">
        <f>IF(IFERROR(LOOKUP(דבד[[#This Row],[ClientID]],קביעויות[דילוג בתוך דילוג]),FALSE)=דבד[[#This Row],[ClientID]],1,"")</f>
        <v>1</v>
      </c>
    </row>
    <row r="767" spans="1:18" x14ac:dyDescent="0.25">
      <c r="A767" t="s">
        <v>60</v>
      </c>
      <c r="B767">
        <v>3</v>
      </c>
      <c r="C767">
        <v>26</v>
      </c>
      <c r="D767">
        <f>דבד[[#This Row],[LengthofCycle]]+1</f>
        <v>27</v>
      </c>
      <c r="E767">
        <f>IF(דבד[[#This Row],[CycleNumber]]&gt;1,דבד[[#This Row],[LengthofCycle]]-C766,"")</f>
        <v>-2</v>
      </c>
      <c r="F767">
        <f>IF(דבד[[#This Row],[CycleNumber]]&gt;2,דבד[[#This Row],[b_n]]-E766,"")</f>
        <v>-4</v>
      </c>
      <c r="G767" t="str">
        <f>IF(דבד[[#This Row],[הפרש דילוג אחרון שנקבע]]&lt;&gt;"",D766+E766+דבד[[#This Row],[הפרש דילוג אחרון שנקבע]],"")</f>
        <v/>
      </c>
      <c r="H767" t="str">
        <f>IF(AND(דבד[[#This Row],[מחזור פעילות]]&lt;&gt;"",דבד[[#This Row],[מחזור פעילות]]&lt;4,דבד[[#This Row],[CycleNumber]]&lt;B768),IF(G768=D768,1,0),"")</f>
        <v/>
      </c>
      <c r="I767" t="str">
        <f>IF(דבד[[#This Row],[CycleNumber]]&gt;B766,IF(דבד[[#This Row],[נשמר הדילוג?]]&lt;&gt;"",דבד[[#This Row],[נשמר הדילוג?]],I766),"")</f>
        <v/>
      </c>
      <c r="J767" t="str">
        <f>IF(דבד[[#This Row],[נשמר הדילוג?]]&lt;&gt;"",1,IF(AND(J766&lt;&gt;"",דבד[[#This Row],[CycleNumber]]&gt;B766,J766&lt;&gt;4),IF(דבד[[#This Row],[f_n]]=דבד[[#This Row],[עד ועד]],1,J766+1),""))</f>
        <v/>
      </c>
      <c r="K767" t="str">
        <f>IF(AND(דבד[[#This Row],[מחזור פעילות]]=1,OR(J766="",דבד[[#This Row],[נשמר הדילוג?]]&lt;&gt;"")),1,IF(דבד[[#This Row],[מחזור פעילות]]&lt;&gt;"",K766+1,""))</f>
        <v/>
      </c>
      <c r="L767" t="str">
        <f>IF(דבד[[#This Row],[מחזור פעילות]]&lt;4,1,"")</f>
        <v/>
      </c>
      <c r="M767" t="str">
        <f>IF(AND(דבד[[#This Row],[ספירת משך וסת]]&lt;&gt;"",דבד[[#This Row],[מחזור פעילות]]&lt;4,OR(דבד[[#This Row],[CycleNumber]]&gt;B768,B768="")),דבד[[#This Row],[ספירת משך וסת]],"")</f>
        <v/>
      </c>
      <c r="N767" t="str">
        <f>IF(AND(דבד[[#This Row],[נשמר הדילוג?]]&lt;&gt;"",J766&lt;&gt;""),1,"")</f>
        <v/>
      </c>
      <c r="O767" t="str">
        <f>IF(AND(דבד[[#This Row],[מחזור פעילות]]&lt;&gt;"",דבד[[#This Row],[עד ועד]]=D766,D766=D765),1,"")</f>
        <v/>
      </c>
      <c r="P767" t="str">
        <f>IF(דבד[[#This Row],[קביעת דילוג]]=1,דבד[[#This Row],[d_n]],"")</f>
        <v/>
      </c>
      <c r="Q767" t="str">
        <f>IFERROR(IF(AND(דבד[[#This Row],[CycleNumber]]&gt;3,IF(דבד[[#This Row],[d_n]]=0,"",דבד[[#This Row],[b_n]]-E766=E766-E765)),1,""),"")</f>
        <v/>
      </c>
      <c r="R767">
        <f>IF(IFERROR(LOOKUP(דבד[[#This Row],[ClientID]],קביעויות[דילוג בתוך דילוג]),FALSE)=דבד[[#This Row],[ClientID]],1,"")</f>
        <v>1</v>
      </c>
    </row>
    <row r="768" spans="1:18" x14ac:dyDescent="0.25">
      <c r="A768" t="s">
        <v>60</v>
      </c>
      <c r="B768">
        <v>4</v>
      </c>
      <c r="C768">
        <v>28</v>
      </c>
      <c r="D768">
        <f>דבד[[#This Row],[LengthofCycle]]+1</f>
        <v>29</v>
      </c>
      <c r="E768">
        <f>IF(דבד[[#This Row],[CycleNumber]]&gt;1,דבד[[#This Row],[LengthofCycle]]-C767,"")</f>
        <v>2</v>
      </c>
      <c r="F768">
        <f>IF(דבד[[#This Row],[CycleNumber]]&gt;2,דבד[[#This Row],[b_n]]-E767,"")</f>
        <v>4</v>
      </c>
      <c r="G768" t="str">
        <f>IF(דבד[[#This Row],[הפרש דילוג אחרון שנקבע]]&lt;&gt;"",D767+E767+דבד[[#This Row],[הפרש דילוג אחרון שנקבע]],"")</f>
        <v/>
      </c>
      <c r="H768" t="str">
        <f>IF(AND(דבד[[#This Row],[מחזור פעילות]]&lt;&gt;"",דבד[[#This Row],[מחזור פעילות]]&lt;4,דבד[[#This Row],[CycleNumber]]&lt;B769),IF(G769=D769,1,0),"")</f>
        <v/>
      </c>
      <c r="I768" t="str">
        <f>IF(דבד[[#This Row],[CycleNumber]]&gt;B767,IF(דבד[[#This Row],[נשמר הדילוג?]]&lt;&gt;"",דבד[[#This Row],[נשמר הדילוג?]],I767),"")</f>
        <v/>
      </c>
      <c r="J768" t="str">
        <f>IF(דבד[[#This Row],[נשמר הדילוג?]]&lt;&gt;"",1,IF(AND(J767&lt;&gt;"",דבד[[#This Row],[CycleNumber]]&gt;B767,J767&lt;&gt;4),IF(דבד[[#This Row],[f_n]]=דבד[[#This Row],[עד ועד]],1,J767+1),""))</f>
        <v/>
      </c>
      <c r="K768" t="str">
        <f>IF(AND(דבד[[#This Row],[מחזור פעילות]]=1,OR(J767="",דבד[[#This Row],[נשמר הדילוג?]]&lt;&gt;"")),1,IF(דבד[[#This Row],[מחזור פעילות]]&lt;&gt;"",K767+1,""))</f>
        <v/>
      </c>
      <c r="L768" t="str">
        <f>IF(דבד[[#This Row],[מחזור פעילות]]&lt;4,1,"")</f>
        <v/>
      </c>
      <c r="M768" t="str">
        <f>IF(AND(דבד[[#This Row],[ספירת משך וסת]]&lt;&gt;"",דבד[[#This Row],[מחזור פעילות]]&lt;4,OR(דבד[[#This Row],[CycleNumber]]&gt;B769,B769="")),דבד[[#This Row],[ספירת משך וסת]],"")</f>
        <v/>
      </c>
      <c r="N768" t="str">
        <f>IF(AND(דבד[[#This Row],[נשמר הדילוג?]]&lt;&gt;"",J767&lt;&gt;""),1,"")</f>
        <v/>
      </c>
      <c r="O768" t="str">
        <f>IF(AND(דבד[[#This Row],[מחזור פעילות]]&lt;&gt;"",דבד[[#This Row],[עד ועד]]=D767,D767=D766),1,"")</f>
        <v/>
      </c>
      <c r="P768" t="str">
        <f>IF(דבד[[#This Row],[קביעת דילוג]]=1,דבד[[#This Row],[d_n]],"")</f>
        <v/>
      </c>
      <c r="Q768" t="str">
        <f>IFERROR(IF(AND(דבד[[#This Row],[CycleNumber]]&gt;3,IF(דבד[[#This Row],[d_n]]=0,"",דבד[[#This Row],[b_n]]-E767=E767-E766)),1,""),"")</f>
        <v/>
      </c>
      <c r="R768">
        <f>IF(IFERROR(LOOKUP(דבד[[#This Row],[ClientID]],קביעויות[דילוג בתוך דילוג]),FALSE)=דבד[[#This Row],[ClientID]],1,"")</f>
        <v>1</v>
      </c>
    </row>
    <row r="769" spans="1:18" x14ac:dyDescent="0.25">
      <c r="A769" t="s">
        <v>60</v>
      </c>
      <c r="B769">
        <v>5</v>
      </c>
      <c r="C769">
        <v>29</v>
      </c>
      <c r="D769">
        <f>דבד[[#This Row],[LengthofCycle]]+1</f>
        <v>30</v>
      </c>
      <c r="E769">
        <f>IF(דבד[[#This Row],[CycleNumber]]&gt;1,דבד[[#This Row],[LengthofCycle]]-C768,"")</f>
        <v>1</v>
      </c>
      <c r="F769">
        <f>IF(דבד[[#This Row],[CycleNumber]]&gt;2,דבד[[#This Row],[b_n]]-E768,"")</f>
        <v>-1</v>
      </c>
      <c r="G769" t="str">
        <f>IF(דבד[[#This Row],[הפרש דילוג אחרון שנקבע]]&lt;&gt;"",D768+E768+דבד[[#This Row],[הפרש דילוג אחרון שנקבע]],"")</f>
        <v/>
      </c>
      <c r="H769" t="str">
        <f>IF(AND(דבד[[#This Row],[מחזור פעילות]]&lt;&gt;"",דבד[[#This Row],[מחזור פעילות]]&lt;4,דבד[[#This Row],[CycleNumber]]&lt;B770),IF(G770=D770,1,0),"")</f>
        <v/>
      </c>
      <c r="I769" t="str">
        <f>IF(דבד[[#This Row],[CycleNumber]]&gt;B768,IF(דבד[[#This Row],[נשמר הדילוג?]]&lt;&gt;"",דבד[[#This Row],[נשמר הדילוג?]],I768),"")</f>
        <v/>
      </c>
      <c r="J769" t="str">
        <f>IF(דבד[[#This Row],[נשמר הדילוג?]]&lt;&gt;"",1,IF(AND(J768&lt;&gt;"",דבד[[#This Row],[CycleNumber]]&gt;B768,J768&lt;&gt;4),IF(דבד[[#This Row],[f_n]]=דבד[[#This Row],[עד ועד]],1,J768+1),""))</f>
        <v/>
      </c>
      <c r="K769" t="str">
        <f>IF(AND(דבד[[#This Row],[מחזור פעילות]]=1,OR(J768="",דבד[[#This Row],[נשמר הדילוג?]]&lt;&gt;"")),1,IF(דבד[[#This Row],[מחזור פעילות]]&lt;&gt;"",K768+1,""))</f>
        <v/>
      </c>
      <c r="L769" t="str">
        <f>IF(דבד[[#This Row],[מחזור פעילות]]&lt;4,1,"")</f>
        <v/>
      </c>
      <c r="M769" t="str">
        <f>IF(AND(דבד[[#This Row],[ספירת משך וסת]]&lt;&gt;"",דבד[[#This Row],[מחזור פעילות]]&lt;4,OR(דבד[[#This Row],[CycleNumber]]&gt;B770,B770="")),דבד[[#This Row],[ספירת משך וסת]],"")</f>
        <v/>
      </c>
      <c r="N769" t="str">
        <f>IF(AND(דבד[[#This Row],[נשמר הדילוג?]]&lt;&gt;"",J768&lt;&gt;""),1,"")</f>
        <v/>
      </c>
      <c r="O769" t="str">
        <f>IF(AND(דבד[[#This Row],[מחזור פעילות]]&lt;&gt;"",דבד[[#This Row],[עד ועד]]=D768,D768=D767),1,"")</f>
        <v/>
      </c>
      <c r="P769" t="str">
        <f>IF(דבד[[#This Row],[קביעת דילוג]]=1,דבד[[#This Row],[d_n]],"")</f>
        <v/>
      </c>
      <c r="Q769" t="str">
        <f>IFERROR(IF(AND(דבד[[#This Row],[CycleNumber]]&gt;3,IF(דבד[[#This Row],[d_n]]=0,"",דבד[[#This Row],[b_n]]-E768=E768-E767)),1,""),"")</f>
        <v/>
      </c>
      <c r="R769">
        <f>IF(IFERROR(LOOKUP(דבד[[#This Row],[ClientID]],קביעויות[דילוג בתוך דילוג]),FALSE)=דבד[[#This Row],[ClientID]],1,"")</f>
        <v>1</v>
      </c>
    </row>
    <row r="770" spans="1:18" x14ac:dyDescent="0.25">
      <c r="A770" t="s">
        <v>60</v>
      </c>
      <c r="B770">
        <v>6</v>
      </c>
      <c r="C770">
        <v>29</v>
      </c>
      <c r="D770">
        <f>דבד[[#This Row],[LengthofCycle]]+1</f>
        <v>30</v>
      </c>
      <c r="E770">
        <f>IF(דבד[[#This Row],[CycleNumber]]&gt;1,דבד[[#This Row],[LengthofCycle]]-C769,"")</f>
        <v>0</v>
      </c>
      <c r="F770">
        <f>IF(דבד[[#This Row],[CycleNumber]]&gt;2,דבד[[#This Row],[b_n]]-E769,"")</f>
        <v>-1</v>
      </c>
      <c r="G770">
        <f>IF(דבד[[#This Row],[הפרש דילוג אחרון שנקבע]]&lt;&gt;"",D769+E769+דבד[[#This Row],[הפרש דילוג אחרון שנקבע]],"")</f>
        <v>30</v>
      </c>
      <c r="H770">
        <f>IF(AND(דבד[[#This Row],[מחזור פעילות]]&lt;&gt;"",דבד[[#This Row],[מחזור פעילות]]&lt;4,דבד[[#This Row],[CycleNumber]]&lt;B771),IF(G771=D771,1,0),"")</f>
        <v>0</v>
      </c>
      <c r="I770">
        <f>IF(דבד[[#This Row],[CycleNumber]]&gt;B769,IF(דבד[[#This Row],[נשמר הדילוג?]]&lt;&gt;"",דבד[[#This Row],[נשמר הדילוג?]],I769),"")</f>
        <v>-1</v>
      </c>
      <c r="J770">
        <f>IF(דבד[[#This Row],[נשמר הדילוג?]]&lt;&gt;"",1,IF(AND(J769&lt;&gt;"",דבד[[#This Row],[CycleNumber]]&gt;B769,J769&lt;&gt;4),IF(דבד[[#This Row],[f_n]]=דבד[[#This Row],[עד ועד]],1,J769+1),""))</f>
        <v>1</v>
      </c>
      <c r="K770">
        <f>IF(AND(דבד[[#This Row],[מחזור פעילות]]=1,OR(J769="",דבד[[#This Row],[נשמר הדילוג?]]&lt;&gt;"")),1,IF(דבד[[#This Row],[מחזור פעילות]]&lt;&gt;"",K769+1,""))</f>
        <v>1</v>
      </c>
      <c r="L770">
        <f>IF(דבד[[#This Row],[מחזור פעילות]]&lt;4,1,"")</f>
        <v>1</v>
      </c>
      <c r="M770" t="str">
        <f>IF(AND(דבד[[#This Row],[ספירת משך וסת]]&lt;&gt;"",דבד[[#This Row],[מחזור פעילות]]&lt;4,OR(דבד[[#This Row],[CycleNumber]]&gt;B771,B771="")),דבד[[#This Row],[ספירת משך וסת]],"")</f>
        <v/>
      </c>
      <c r="N770" t="str">
        <f>IF(AND(דבד[[#This Row],[נשמר הדילוג?]]&lt;&gt;"",J769&lt;&gt;""),1,"")</f>
        <v/>
      </c>
      <c r="O770" t="str">
        <f>IF(AND(דבד[[#This Row],[מחזור פעילות]]&lt;&gt;"",דבד[[#This Row],[עד ועד]]=D769,D769=D768),1,"")</f>
        <v/>
      </c>
      <c r="P770">
        <f>IF(דבד[[#This Row],[קביעת דילוג]]=1,דבד[[#This Row],[d_n]],"")</f>
        <v>-1</v>
      </c>
      <c r="Q770">
        <f>IFERROR(IF(AND(דבד[[#This Row],[CycleNumber]]&gt;3,IF(דבד[[#This Row],[d_n]]=0,"",דבד[[#This Row],[b_n]]-E769=E769-E768)),1,""),"")</f>
        <v>1</v>
      </c>
      <c r="R770">
        <f>IF(IFERROR(LOOKUP(דבד[[#This Row],[ClientID]],קביעויות[דילוג בתוך דילוג]),FALSE)=דבד[[#This Row],[ClientID]],1,"")</f>
        <v>1</v>
      </c>
    </row>
    <row r="771" spans="1:18" x14ac:dyDescent="0.25">
      <c r="A771" t="s">
        <v>60</v>
      </c>
      <c r="B771">
        <v>7</v>
      </c>
      <c r="C771">
        <v>27</v>
      </c>
      <c r="D771">
        <f>דבד[[#This Row],[LengthofCycle]]+1</f>
        <v>28</v>
      </c>
      <c r="E771">
        <f>IF(דבד[[#This Row],[CycleNumber]]&gt;1,דבד[[#This Row],[LengthofCycle]]-C770,"")</f>
        <v>-2</v>
      </c>
      <c r="F771">
        <f>IF(דבד[[#This Row],[CycleNumber]]&gt;2,דבד[[#This Row],[b_n]]-E770,"")</f>
        <v>-2</v>
      </c>
      <c r="G771">
        <f>IF(דבד[[#This Row],[הפרש דילוג אחרון שנקבע]]&lt;&gt;"",D770+E770+דבד[[#This Row],[הפרש דילוג אחרון שנקבע]],"")</f>
        <v>29</v>
      </c>
      <c r="H771">
        <f>IF(AND(דבד[[#This Row],[מחזור פעילות]]&lt;&gt;"",דבד[[#This Row],[מחזור פעילות]]&lt;4,דבד[[#This Row],[CycleNumber]]&lt;B772),IF(G772=D772,1,0),"")</f>
        <v>0</v>
      </c>
      <c r="I771">
        <f>IF(דבד[[#This Row],[CycleNumber]]&gt;B770,IF(דבד[[#This Row],[נשמר הדילוג?]]&lt;&gt;"",דבד[[#This Row],[נשמר הדילוג?]],I770),"")</f>
        <v>-1</v>
      </c>
      <c r="J771">
        <f>IF(דבד[[#This Row],[נשמר הדילוג?]]&lt;&gt;"",1,IF(AND(J770&lt;&gt;"",דבד[[#This Row],[CycleNumber]]&gt;B770,J770&lt;&gt;4),IF(דבד[[#This Row],[f_n]]=דבד[[#This Row],[עד ועד]],1,J770+1),""))</f>
        <v>2</v>
      </c>
      <c r="K771">
        <f>IF(AND(דבד[[#This Row],[מחזור פעילות]]=1,OR(J770="",דבד[[#This Row],[נשמר הדילוג?]]&lt;&gt;"")),1,IF(דבד[[#This Row],[מחזור פעילות]]&lt;&gt;"",K770+1,""))</f>
        <v>2</v>
      </c>
      <c r="L771">
        <f>IF(דבד[[#This Row],[מחזור פעילות]]&lt;4,1,"")</f>
        <v>1</v>
      </c>
      <c r="M771" t="str">
        <f>IF(AND(דבד[[#This Row],[ספירת משך וסת]]&lt;&gt;"",דבד[[#This Row],[מחזור פעילות]]&lt;4,OR(דבד[[#This Row],[CycleNumber]]&gt;B772,B772="")),דבד[[#This Row],[ספירת משך וסת]],"")</f>
        <v/>
      </c>
      <c r="N771" t="str">
        <f>IF(AND(דבד[[#This Row],[נשמר הדילוג?]]&lt;&gt;"",J770&lt;&gt;""),1,"")</f>
        <v/>
      </c>
      <c r="O771" t="str">
        <f>IF(AND(דבד[[#This Row],[מחזור פעילות]]&lt;&gt;"",דבד[[#This Row],[עד ועד]]=D770,D770=D769),1,"")</f>
        <v/>
      </c>
      <c r="P771" t="str">
        <f>IF(דבד[[#This Row],[קביעת דילוג]]=1,דבד[[#This Row],[d_n]],"")</f>
        <v/>
      </c>
      <c r="Q771" t="str">
        <f>IFERROR(IF(AND(דבד[[#This Row],[CycleNumber]]&gt;3,IF(דבד[[#This Row],[d_n]]=0,"",דבד[[#This Row],[b_n]]-E770=E770-E769)),1,""),"")</f>
        <v/>
      </c>
      <c r="R771">
        <f>IF(IFERROR(LOOKUP(דבד[[#This Row],[ClientID]],קביעויות[דילוג בתוך דילוג]),FALSE)=דבד[[#This Row],[ClientID]],1,"")</f>
        <v>1</v>
      </c>
    </row>
    <row r="772" spans="1:18" x14ac:dyDescent="0.25">
      <c r="A772" t="s">
        <v>60</v>
      </c>
      <c r="B772">
        <v>8</v>
      </c>
      <c r="C772">
        <v>28</v>
      </c>
      <c r="D772">
        <f>דבד[[#This Row],[LengthofCycle]]+1</f>
        <v>29</v>
      </c>
      <c r="E772">
        <f>IF(דבד[[#This Row],[CycleNumber]]&gt;1,דבד[[#This Row],[LengthofCycle]]-C771,"")</f>
        <v>1</v>
      </c>
      <c r="F772">
        <f>IF(דבד[[#This Row],[CycleNumber]]&gt;2,דבד[[#This Row],[b_n]]-E771,"")</f>
        <v>3</v>
      </c>
      <c r="G772">
        <f>IF(דבד[[#This Row],[הפרש דילוג אחרון שנקבע]]&lt;&gt;"",D771+E771+דבד[[#This Row],[הפרש דילוג אחרון שנקבע]],"")</f>
        <v>25</v>
      </c>
      <c r="H772">
        <f>IF(AND(דבד[[#This Row],[מחזור פעילות]]&lt;&gt;"",דבד[[#This Row],[מחזור פעילות]]&lt;4,דבד[[#This Row],[CycleNumber]]&lt;B773),IF(G773=D773,1,0),"")</f>
        <v>0</v>
      </c>
      <c r="I772">
        <f>IF(דבד[[#This Row],[CycleNumber]]&gt;B771,IF(דבד[[#This Row],[נשמר הדילוג?]]&lt;&gt;"",דבד[[#This Row],[נשמר הדילוג?]],I771),"")</f>
        <v>-1</v>
      </c>
      <c r="J772">
        <f>IF(דבד[[#This Row],[נשמר הדילוג?]]&lt;&gt;"",1,IF(AND(J771&lt;&gt;"",דבד[[#This Row],[CycleNumber]]&gt;B771,J771&lt;&gt;4),IF(דבד[[#This Row],[f_n]]=דבד[[#This Row],[עד ועד]],1,J771+1),""))</f>
        <v>3</v>
      </c>
      <c r="K772">
        <f>IF(AND(דבד[[#This Row],[מחזור פעילות]]=1,OR(J771="",דבד[[#This Row],[נשמר הדילוג?]]&lt;&gt;"")),1,IF(דבד[[#This Row],[מחזור פעילות]]&lt;&gt;"",K771+1,""))</f>
        <v>3</v>
      </c>
      <c r="L772">
        <f>IF(דבד[[#This Row],[מחזור פעילות]]&lt;4,1,"")</f>
        <v>1</v>
      </c>
      <c r="M772" t="str">
        <f>IF(AND(דבד[[#This Row],[ספירת משך וסת]]&lt;&gt;"",דבד[[#This Row],[מחזור פעילות]]&lt;4,OR(דבד[[#This Row],[CycleNumber]]&gt;B773,B773="")),דבד[[#This Row],[ספירת משך וסת]],"")</f>
        <v/>
      </c>
      <c r="N772" t="str">
        <f>IF(AND(דבד[[#This Row],[נשמר הדילוג?]]&lt;&gt;"",J771&lt;&gt;""),1,"")</f>
        <v/>
      </c>
      <c r="O772" t="str">
        <f>IF(AND(דבד[[#This Row],[מחזור פעילות]]&lt;&gt;"",דבד[[#This Row],[עד ועד]]=D771,D771=D770),1,"")</f>
        <v/>
      </c>
      <c r="P772" t="str">
        <f>IF(דבד[[#This Row],[קביעת דילוג]]=1,דבד[[#This Row],[d_n]],"")</f>
        <v/>
      </c>
      <c r="Q772" t="str">
        <f>IFERROR(IF(AND(דבד[[#This Row],[CycleNumber]]&gt;3,IF(דבד[[#This Row],[d_n]]=0,"",דבד[[#This Row],[b_n]]-E771=E771-E770)),1,""),"")</f>
        <v/>
      </c>
      <c r="R772">
        <f>IF(IFERROR(LOOKUP(דבד[[#This Row],[ClientID]],קביעויות[דילוג בתוך דילוג]),FALSE)=דבד[[#This Row],[ClientID]],1,"")</f>
        <v>1</v>
      </c>
    </row>
    <row r="773" spans="1:18" x14ac:dyDescent="0.25">
      <c r="A773" t="s">
        <v>60</v>
      </c>
      <c r="B773">
        <v>9</v>
      </c>
      <c r="C773">
        <v>26</v>
      </c>
      <c r="D773">
        <f>דבד[[#This Row],[LengthofCycle]]+1</f>
        <v>27</v>
      </c>
      <c r="E773">
        <f>IF(דבד[[#This Row],[CycleNumber]]&gt;1,דבד[[#This Row],[LengthofCycle]]-C772,"")</f>
        <v>-2</v>
      </c>
      <c r="F773">
        <f>IF(דבד[[#This Row],[CycleNumber]]&gt;2,דבד[[#This Row],[b_n]]-E772,"")</f>
        <v>-3</v>
      </c>
      <c r="G773">
        <f>IF(דבד[[#This Row],[הפרש דילוג אחרון שנקבע]]&lt;&gt;"",D772+E772+דבד[[#This Row],[הפרש דילוג אחרון שנקבע]],"")</f>
        <v>29</v>
      </c>
      <c r="H773" t="str">
        <f>IF(AND(דבד[[#This Row],[מחזור פעילות]]&lt;&gt;"",דבד[[#This Row],[מחזור פעילות]]&lt;4,דבד[[#This Row],[CycleNumber]]&lt;B774),IF(G774=D774,1,0),"")</f>
        <v/>
      </c>
      <c r="I773">
        <f>IF(דבד[[#This Row],[CycleNumber]]&gt;B772,IF(דבד[[#This Row],[נשמר הדילוג?]]&lt;&gt;"",דבד[[#This Row],[נשמר הדילוג?]],I772),"")</f>
        <v>-1</v>
      </c>
      <c r="J773">
        <f>IF(דבד[[#This Row],[נשמר הדילוג?]]&lt;&gt;"",1,IF(AND(J772&lt;&gt;"",דבד[[#This Row],[CycleNumber]]&gt;B772,J772&lt;&gt;4),IF(דבד[[#This Row],[f_n]]=דבד[[#This Row],[עד ועד]],1,J772+1),""))</f>
        <v>4</v>
      </c>
      <c r="K773">
        <f>IF(AND(דבד[[#This Row],[מחזור פעילות]]=1,OR(J772="",דבד[[#This Row],[נשמר הדילוג?]]&lt;&gt;"")),1,IF(דבד[[#This Row],[מחזור פעילות]]&lt;&gt;"",K772+1,""))</f>
        <v>4</v>
      </c>
      <c r="L773" t="str">
        <f>IF(דבד[[#This Row],[מחזור פעילות]]&lt;4,1,"")</f>
        <v/>
      </c>
      <c r="M773" t="str">
        <f>IF(AND(דבד[[#This Row],[ספירת משך וסת]]&lt;&gt;"",דבד[[#This Row],[מחזור פעילות]]&lt;4,OR(דבד[[#This Row],[CycleNumber]]&gt;B774,B774="")),דבד[[#This Row],[ספירת משך וסת]],"")</f>
        <v/>
      </c>
      <c r="N773" t="str">
        <f>IF(AND(דבד[[#This Row],[נשמר הדילוג?]]&lt;&gt;"",J772&lt;&gt;""),1,"")</f>
        <v/>
      </c>
      <c r="O773" t="str">
        <f>IF(AND(דבד[[#This Row],[מחזור פעילות]]&lt;&gt;"",דבד[[#This Row],[עד ועד]]=D772,D772=D771),1,"")</f>
        <v/>
      </c>
      <c r="P773" t="str">
        <f>IF(דבד[[#This Row],[קביעת דילוג]]=1,דבד[[#This Row],[d_n]],"")</f>
        <v/>
      </c>
      <c r="Q773" t="str">
        <f>IFERROR(IF(AND(דבד[[#This Row],[CycleNumber]]&gt;3,IF(דבד[[#This Row],[d_n]]=0,"",דבד[[#This Row],[b_n]]-E772=E772-E771)),1,""),"")</f>
        <v/>
      </c>
      <c r="R773">
        <f>IF(IFERROR(LOOKUP(דבד[[#This Row],[ClientID]],קביעויות[דילוג בתוך דילוג]),FALSE)=דבד[[#This Row],[ClientID]],1,"")</f>
        <v>1</v>
      </c>
    </row>
    <row r="774" spans="1:18" x14ac:dyDescent="0.25">
      <c r="A774" t="s">
        <v>60</v>
      </c>
      <c r="B774">
        <v>10</v>
      </c>
      <c r="C774">
        <v>29</v>
      </c>
      <c r="D774">
        <f>דבד[[#This Row],[LengthofCycle]]+1</f>
        <v>30</v>
      </c>
      <c r="E774">
        <f>IF(דבד[[#This Row],[CycleNumber]]&gt;1,דבד[[#This Row],[LengthofCycle]]-C773,"")</f>
        <v>3</v>
      </c>
      <c r="F774">
        <f>IF(דבד[[#This Row],[CycleNumber]]&gt;2,דבד[[#This Row],[b_n]]-E773,"")</f>
        <v>5</v>
      </c>
      <c r="G774">
        <f>IF(דבד[[#This Row],[הפרש דילוג אחרון שנקבע]]&lt;&gt;"",D773+E773+דבד[[#This Row],[הפרש דילוג אחרון שנקבע]],"")</f>
        <v>24</v>
      </c>
      <c r="H774" t="str">
        <f>IF(AND(דבד[[#This Row],[מחזור פעילות]]&lt;&gt;"",דבד[[#This Row],[מחזור פעילות]]&lt;4,דבד[[#This Row],[CycleNumber]]&lt;B775),IF(G775=D775,1,0),"")</f>
        <v/>
      </c>
      <c r="I774">
        <f>IF(דבד[[#This Row],[CycleNumber]]&gt;B773,IF(דבד[[#This Row],[נשמר הדילוג?]]&lt;&gt;"",דבד[[#This Row],[נשמר הדילוג?]],I773),"")</f>
        <v>-1</v>
      </c>
      <c r="J774" t="str">
        <f>IF(דבד[[#This Row],[נשמר הדילוג?]]&lt;&gt;"",1,IF(AND(J773&lt;&gt;"",דבד[[#This Row],[CycleNumber]]&gt;B773,J773&lt;&gt;4),IF(דבד[[#This Row],[f_n]]=דבד[[#This Row],[עד ועד]],1,J773+1),""))</f>
        <v/>
      </c>
      <c r="K774" t="str">
        <f>IF(AND(דבד[[#This Row],[מחזור פעילות]]=1,OR(J773="",דבד[[#This Row],[נשמר הדילוג?]]&lt;&gt;"")),1,IF(דבד[[#This Row],[מחזור פעילות]]&lt;&gt;"",K773+1,""))</f>
        <v/>
      </c>
      <c r="L774" t="str">
        <f>IF(דבד[[#This Row],[מחזור פעילות]]&lt;4,1,"")</f>
        <v/>
      </c>
      <c r="M774" t="str">
        <f>IF(AND(דבד[[#This Row],[ספירת משך וסת]]&lt;&gt;"",דבד[[#This Row],[מחזור פעילות]]&lt;4,OR(דבד[[#This Row],[CycleNumber]]&gt;B775,B775="")),דבד[[#This Row],[ספירת משך וסת]],"")</f>
        <v/>
      </c>
      <c r="N774" t="str">
        <f>IF(AND(דבד[[#This Row],[נשמר הדילוג?]]&lt;&gt;"",J773&lt;&gt;""),1,"")</f>
        <v/>
      </c>
      <c r="O774" t="str">
        <f>IF(AND(דבד[[#This Row],[מחזור פעילות]]&lt;&gt;"",דבד[[#This Row],[עד ועד]]=D773,D773=D772),1,"")</f>
        <v/>
      </c>
      <c r="P774" t="str">
        <f>IF(דבד[[#This Row],[קביעת דילוג]]=1,דבד[[#This Row],[d_n]],"")</f>
        <v/>
      </c>
      <c r="Q774" t="str">
        <f>IFERROR(IF(AND(דבד[[#This Row],[CycleNumber]]&gt;3,IF(דבד[[#This Row],[d_n]]=0,"",דבד[[#This Row],[b_n]]-E773=E773-E772)),1,""),"")</f>
        <v/>
      </c>
      <c r="R774">
        <f>IF(IFERROR(LOOKUP(דבד[[#This Row],[ClientID]],קביעויות[דילוג בתוך דילוג]),FALSE)=דבד[[#This Row],[ClientID]],1,"")</f>
        <v>1</v>
      </c>
    </row>
    <row r="775" spans="1:18" x14ac:dyDescent="0.25">
      <c r="A775" t="s">
        <v>60</v>
      </c>
      <c r="B775">
        <v>11</v>
      </c>
      <c r="C775">
        <v>28</v>
      </c>
      <c r="D775">
        <f>דבד[[#This Row],[LengthofCycle]]+1</f>
        <v>29</v>
      </c>
      <c r="E775">
        <f>IF(דבד[[#This Row],[CycleNumber]]&gt;1,דבד[[#This Row],[LengthofCycle]]-C774,"")</f>
        <v>-1</v>
      </c>
      <c r="F775">
        <f>IF(דבד[[#This Row],[CycleNumber]]&gt;2,דבד[[#This Row],[b_n]]-E774,"")</f>
        <v>-4</v>
      </c>
      <c r="G775">
        <f>IF(דבד[[#This Row],[הפרש דילוג אחרון שנקבע]]&lt;&gt;"",D774+E774+דבד[[#This Row],[הפרש דילוג אחרון שנקבע]],"")</f>
        <v>32</v>
      </c>
      <c r="H775" t="str">
        <f>IF(AND(דבד[[#This Row],[מחזור פעילות]]&lt;&gt;"",דבד[[#This Row],[מחזור פעילות]]&lt;4,דבד[[#This Row],[CycleNumber]]&lt;B776),IF(G776=D776,1,0),"")</f>
        <v/>
      </c>
      <c r="I775">
        <f>IF(דבד[[#This Row],[CycleNumber]]&gt;B774,IF(דבד[[#This Row],[נשמר הדילוג?]]&lt;&gt;"",דבד[[#This Row],[נשמר הדילוג?]],I774),"")</f>
        <v>-1</v>
      </c>
      <c r="J775" t="str">
        <f>IF(דבד[[#This Row],[נשמר הדילוג?]]&lt;&gt;"",1,IF(AND(J774&lt;&gt;"",דבד[[#This Row],[CycleNumber]]&gt;B774,J774&lt;&gt;4),IF(דבד[[#This Row],[f_n]]=דבד[[#This Row],[עד ועד]],1,J774+1),""))</f>
        <v/>
      </c>
      <c r="K775" t="str">
        <f>IF(AND(דבד[[#This Row],[מחזור פעילות]]=1,OR(J774="",דבד[[#This Row],[נשמר הדילוג?]]&lt;&gt;"")),1,IF(דבד[[#This Row],[מחזור פעילות]]&lt;&gt;"",K774+1,""))</f>
        <v/>
      </c>
      <c r="L775" t="str">
        <f>IF(דבד[[#This Row],[מחזור פעילות]]&lt;4,1,"")</f>
        <v/>
      </c>
      <c r="M775" t="str">
        <f>IF(AND(דבד[[#This Row],[ספירת משך וסת]]&lt;&gt;"",דבד[[#This Row],[מחזור פעילות]]&lt;4,OR(דבד[[#This Row],[CycleNumber]]&gt;B776,B776="")),דבד[[#This Row],[ספירת משך וסת]],"")</f>
        <v/>
      </c>
      <c r="N775" t="str">
        <f>IF(AND(דבד[[#This Row],[נשמר הדילוג?]]&lt;&gt;"",J774&lt;&gt;""),1,"")</f>
        <v/>
      </c>
      <c r="O775" t="str">
        <f>IF(AND(דבד[[#This Row],[מחזור פעילות]]&lt;&gt;"",דבד[[#This Row],[עד ועד]]=D774,D774=D773),1,"")</f>
        <v/>
      </c>
      <c r="P775" t="str">
        <f>IF(דבד[[#This Row],[קביעת דילוג]]=1,דבד[[#This Row],[d_n]],"")</f>
        <v/>
      </c>
      <c r="Q775" t="str">
        <f>IFERROR(IF(AND(דבד[[#This Row],[CycleNumber]]&gt;3,IF(דבד[[#This Row],[d_n]]=0,"",דבד[[#This Row],[b_n]]-E774=E774-E773)),1,""),"")</f>
        <v/>
      </c>
      <c r="R775">
        <f>IF(IFERROR(LOOKUP(דבד[[#This Row],[ClientID]],קביעויות[דילוג בתוך דילוג]),FALSE)=דבד[[#This Row],[ClientID]],1,"")</f>
        <v>1</v>
      </c>
    </row>
    <row r="776" spans="1:18" x14ac:dyDescent="0.25">
      <c r="A776" t="s">
        <v>60</v>
      </c>
      <c r="B776">
        <v>12</v>
      </c>
      <c r="C776">
        <v>27</v>
      </c>
      <c r="D776">
        <f>דבד[[#This Row],[LengthofCycle]]+1</f>
        <v>28</v>
      </c>
      <c r="E776">
        <f>IF(דבד[[#This Row],[CycleNumber]]&gt;1,דבד[[#This Row],[LengthofCycle]]-C775,"")</f>
        <v>-1</v>
      </c>
      <c r="F776">
        <f>IF(דבד[[#This Row],[CycleNumber]]&gt;2,דבד[[#This Row],[b_n]]-E775,"")</f>
        <v>0</v>
      </c>
      <c r="G776">
        <f>IF(דבד[[#This Row],[הפרש דילוג אחרון שנקבע]]&lt;&gt;"",D775+E775+דבד[[#This Row],[הפרש דילוג אחרון שנקבע]],"")</f>
        <v>27</v>
      </c>
      <c r="H776" t="str">
        <f>IF(AND(דבד[[#This Row],[מחזור פעילות]]&lt;&gt;"",דבד[[#This Row],[מחזור פעילות]]&lt;4,דבד[[#This Row],[CycleNumber]]&lt;B777),IF(G777=D777,1,0),"")</f>
        <v/>
      </c>
      <c r="I776">
        <f>IF(דבד[[#This Row],[CycleNumber]]&gt;B775,IF(דבד[[#This Row],[נשמר הדילוג?]]&lt;&gt;"",דבד[[#This Row],[נשמר הדילוג?]],I775),"")</f>
        <v>-1</v>
      </c>
      <c r="J776" t="str">
        <f>IF(דבד[[#This Row],[נשמר הדילוג?]]&lt;&gt;"",1,IF(AND(J775&lt;&gt;"",דבד[[#This Row],[CycleNumber]]&gt;B775,J775&lt;&gt;4),IF(דבד[[#This Row],[f_n]]=דבד[[#This Row],[עד ועד]],1,J775+1),""))</f>
        <v/>
      </c>
      <c r="K776" t="str">
        <f>IF(AND(דבד[[#This Row],[מחזור פעילות]]=1,OR(J775="",דבד[[#This Row],[נשמר הדילוג?]]&lt;&gt;"")),1,IF(דבד[[#This Row],[מחזור פעילות]]&lt;&gt;"",K775+1,""))</f>
        <v/>
      </c>
      <c r="L776" t="str">
        <f>IF(דבד[[#This Row],[מחזור פעילות]]&lt;4,1,"")</f>
        <v/>
      </c>
      <c r="M776" t="str">
        <f>IF(AND(דבד[[#This Row],[ספירת משך וסת]]&lt;&gt;"",דבד[[#This Row],[מחזור פעילות]]&lt;4,OR(דבד[[#This Row],[CycleNumber]]&gt;B777,B777="")),דבד[[#This Row],[ספירת משך וסת]],"")</f>
        <v/>
      </c>
      <c r="N776" t="str">
        <f>IF(AND(דבד[[#This Row],[נשמר הדילוג?]]&lt;&gt;"",J775&lt;&gt;""),1,"")</f>
        <v/>
      </c>
      <c r="O776" t="str">
        <f>IF(AND(דבד[[#This Row],[מחזור פעילות]]&lt;&gt;"",דבד[[#This Row],[עד ועד]]=D775,D775=D774),1,"")</f>
        <v/>
      </c>
      <c r="P776" t="str">
        <f>IF(דבד[[#This Row],[קביעת דילוג]]=1,דבד[[#This Row],[d_n]],"")</f>
        <v/>
      </c>
      <c r="Q776" t="str">
        <f>IFERROR(IF(AND(דבד[[#This Row],[CycleNumber]]&gt;3,IF(דבד[[#This Row],[d_n]]=0,"",דבד[[#This Row],[b_n]]-E775=E775-E774)),1,""),"")</f>
        <v/>
      </c>
      <c r="R776">
        <f>IF(IFERROR(LOOKUP(דבד[[#This Row],[ClientID]],קביעויות[דילוג בתוך דילוג]),FALSE)=דבד[[#This Row],[ClientID]],1,"")</f>
        <v>1</v>
      </c>
    </row>
    <row r="777" spans="1:18" x14ac:dyDescent="0.25">
      <c r="A777" t="s">
        <v>60</v>
      </c>
      <c r="B777">
        <v>13</v>
      </c>
      <c r="C777">
        <v>30</v>
      </c>
      <c r="D777">
        <f>דבד[[#This Row],[LengthofCycle]]+1</f>
        <v>31</v>
      </c>
      <c r="E777">
        <f>IF(דבד[[#This Row],[CycleNumber]]&gt;1,דבד[[#This Row],[LengthofCycle]]-C776,"")</f>
        <v>3</v>
      </c>
      <c r="F777">
        <f>IF(דבד[[#This Row],[CycleNumber]]&gt;2,דבד[[#This Row],[b_n]]-E776,"")</f>
        <v>4</v>
      </c>
      <c r="G777">
        <f>IF(דבד[[#This Row],[הפרש דילוג אחרון שנקבע]]&lt;&gt;"",D776+E776+דבד[[#This Row],[הפרש דילוג אחרון שנקבע]],"")</f>
        <v>26</v>
      </c>
      <c r="H777" t="str">
        <f>IF(AND(דבד[[#This Row],[מחזור פעילות]]&lt;&gt;"",דבד[[#This Row],[מחזור פעילות]]&lt;4,דבד[[#This Row],[CycleNumber]]&lt;B778),IF(G778=D778,1,0),"")</f>
        <v/>
      </c>
      <c r="I777">
        <f>IF(דבד[[#This Row],[CycleNumber]]&gt;B776,IF(דבד[[#This Row],[נשמר הדילוג?]]&lt;&gt;"",דבד[[#This Row],[נשמר הדילוג?]],I776),"")</f>
        <v>-1</v>
      </c>
      <c r="J777" t="str">
        <f>IF(דבד[[#This Row],[נשמר הדילוג?]]&lt;&gt;"",1,IF(AND(J776&lt;&gt;"",דבד[[#This Row],[CycleNumber]]&gt;B776,J776&lt;&gt;4),IF(דבד[[#This Row],[f_n]]=דבד[[#This Row],[עד ועד]],1,J776+1),""))</f>
        <v/>
      </c>
      <c r="K777" t="str">
        <f>IF(AND(דבד[[#This Row],[מחזור פעילות]]=1,OR(J776="",דבד[[#This Row],[נשמר הדילוג?]]&lt;&gt;"")),1,IF(דבד[[#This Row],[מחזור פעילות]]&lt;&gt;"",K776+1,""))</f>
        <v/>
      </c>
      <c r="L777" t="str">
        <f>IF(דבד[[#This Row],[מחזור פעילות]]&lt;4,1,"")</f>
        <v/>
      </c>
      <c r="M777" t="str">
        <f>IF(AND(דבד[[#This Row],[ספירת משך וסת]]&lt;&gt;"",דבד[[#This Row],[מחזור פעילות]]&lt;4,OR(דבד[[#This Row],[CycleNumber]]&gt;B778,B778="")),דבד[[#This Row],[ספירת משך וסת]],"")</f>
        <v/>
      </c>
      <c r="N777" t="str">
        <f>IF(AND(דבד[[#This Row],[נשמר הדילוג?]]&lt;&gt;"",J776&lt;&gt;""),1,"")</f>
        <v/>
      </c>
      <c r="O777" t="str">
        <f>IF(AND(דבד[[#This Row],[מחזור פעילות]]&lt;&gt;"",דבד[[#This Row],[עד ועד]]=D776,D776=D775),1,"")</f>
        <v/>
      </c>
      <c r="P777" t="str">
        <f>IF(דבד[[#This Row],[קביעת דילוג]]=1,דבד[[#This Row],[d_n]],"")</f>
        <v/>
      </c>
      <c r="Q777" t="str">
        <f>IFERROR(IF(AND(דבד[[#This Row],[CycleNumber]]&gt;3,IF(דבד[[#This Row],[d_n]]=0,"",דבד[[#This Row],[b_n]]-E776=E776-E775)),1,""),"")</f>
        <v/>
      </c>
      <c r="R777">
        <f>IF(IFERROR(LOOKUP(דבד[[#This Row],[ClientID]],קביעויות[דילוג בתוך דילוג]),FALSE)=דבד[[#This Row],[ClientID]],1,"")</f>
        <v>1</v>
      </c>
    </row>
    <row r="778" spans="1:18" x14ac:dyDescent="0.25">
      <c r="A778" t="s">
        <v>60</v>
      </c>
      <c r="B778">
        <v>14</v>
      </c>
      <c r="C778">
        <v>29</v>
      </c>
      <c r="D778">
        <f>דבד[[#This Row],[LengthofCycle]]+1</f>
        <v>30</v>
      </c>
      <c r="E778">
        <f>IF(דבד[[#This Row],[CycleNumber]]&gt;1,דבד[[#This Row],[LengthofCycle]]-C777,"")</f>
        <v>-1</v>
      </c>
      <c r="F778">
        <f>IF(דבד[[#This Row],[CycleNumber]]&gt;2,דבד[[#This Row],[b_n]]-E777,"")</f>
        <v>-4</v>
      </c>
      <c r="G778">
        <f>IF(דבד[[#This Row],[הפרש דילוג אחרון שנקבע]]&lt;&gt;"",D777+E777+דבד[[#This Row],[הפרש דילוג אחרון שנקבע]],"")</f>
        <v>33</v>
      </c>
      <c r="H778" t="str">
        <f>IF(AND(דבד[[#This Row],[מחזור פעילות]]&lt;&gt;"",דבד[[#This Row],[מחזור פעילות]]&lt;4,דבד[[#This Row],[CycleNumber]]&lt;B779),IF(G779=D779,1,0),"")</f>
        <v/>
      </c>
      <c r="I778">
        <f>IF(דבד[[#This Row],[CycleNumber]]&gt;B777,IF(דבד[[#This Row],[נשמר הדילוג?]]&lt;&gt;"",דבד[[#This Row],[נשמר הדילוג?]],I777),"")</f>
        <v>-1</v>
      </c>
      <c r="J778" t="str">
        <f>IF(דבד[[#This Row],[נשמר הדילוג?]]&lt;&gt;"",1,IF(AND(J777&lt;&gt;"",דבד[[#This Row],[CycleNumber]]&gt;B777,J777&lt;&gt;4),IF(דבד[[#This Row],[f_n]]=דבד[[#This Row],[עד ועד]],1,J777+1),""))</f>
        <v/>
      </c>
      <c r="K778" t="str">
        <f>IF(AND(דבד[[#This Row],[מחזור פעילות]]=1,OR(J777="",דבד[[#This Row],[נשמר הדילוג?]]&lt;&gt;"")),1,IF(דבד[[#This Row],[מחזור פעילות]]&lt;&gt;"",K777+1,""))</f>
        <v/>
      </c>
      <c r="L778" t="str">
        <f>IF(דבד[[#This Row],[מחזור פעילות]]&lt;4,1,"")</f>
        <v/>
      </c>
      <c r="M778" t="str">
        <f>IF(AND(דבד[[#This Row],[ספירת משך וסת]]&lt;&gt;"",דבד[[#This Row],[מחזור פעילות]]&lt;4,OR(דבד[[#This Row],[CycleNumber]]&gt;B779,B779="")),דבד[[#This Row],[ספירת משך וסת]],"")</f>
        <v/>
      </c>
      <c r="N778" t="str">
        <f>IF(AND(דבד[[#This Row],[נשמר הדילוג?]]&lt;&gt;"",J777&lt;&gt;""),1,"")</f>
        <v/>
      </c>
      <c r="O778" t="str">
        <f>IF(AND(דבד[[#This Row],[מחזור פעילות]]&lt;&gt;"",דבד[[#This Row],[עד ועד]]=D777,D777=D776),1,"")</f>
        <v/>
      </c>
      <c r="P778" t="str">
        <f>IF(דבד[[#This Row],[קביעת דילוג]]=1,דבד[[#This Row],[d_n]],"")</f>
        <v/>
      </c>
      <c r="Q778" t="str">
        <f>IFERROR(IF(AND(דבד[[#This Row],[CycleNumber]]&gt;3,IF(דבד[[#This Row],[d_n]]=0,"",דבד[[#This Row],[b_n]]-E777=E777-E776)),1,""),"")</f>
        <v/>
      </c>
      <c r="R778">
        <f>IF(IFERROR(LOOKUP(דבד[[#This Row],[ClientID]],קביעויות[דילוג בתוך דילוג]),FALSE)=דבד[[#This Row],[ClientID]],1,"")</f>
        <v>1</v>
      </c>
    </row>
    <row r="779" spans="1:18" x14ac:dyDescent="0.25">
      <c r="A779" t="s">
        <v>60</v>
      </c>
      <c r="B779">
        <v>15</v>
      </c>
      <c r="C779">
        <v>27</v>
      </c>
      <c r="D779">
        <f>דבד[[#This Row],[LengthofCycle]]+1</f>
        <v>28</v>
      </c>
      <c r="E779">
        <f>IF(דבד[[#This Row],[CycleNumber]]&gt;1,דבד[[#This Row],[LengthofCycle]]-C778,"")</f>
        <v>-2</v>
      </c>
      <c r="F779">
        <f>IF(דבד[[#This Row],[CycleNumber]]&gt;2,דבד[[#This Row],[b_n]]-E778,"")</f>
        <v>-1</v>
      </c>
      <c r="G779">
        <f>IF(דבד[[#This Row],[הפרש דילוג אחרון שנקבע]]&lt;&gt;"",D778+E778+דבד[[#This Row],[הפרש דילוג אחרון שנקבע]],"")</f>
        <v>28</v>
      </c>
      <c r="H779" t="str">
        <f>IF(AND(דבד[[#This Row],[מחזור פעילות]]&lt;&gt;"",דבד[[#This Row],[מחזור פעילות]]&lt;4,דבד[[#This Row],[CycleNumber]]&lt;B780),IF(G780=D780,1,0),"")</f>
        <v/>
      </c>
      <c r="I779">
        <f>IF(דבד[[#This Row],[CycleNumber]]&gt;B778,IF(דבד[[#This Row],[נשמר הדילוג?]]&lt;&gt;"",דבד[[#This Row],[נשמר הדילוג?]],I778),"")</f>
        <v>-1</v>
      </c>
      <c r="J779" t="str">
        <f>IF(דבד[[#This Row],[נשמר הדילוג?]]&lt;&gt;"",1,IF(AND(J778&lt;&gt;"",דבד[[#This Row],[CycleNumber]]&gt;B778,J778&lt;&gt;4),IF(דבד[[#This Row],[f_n]]=דבד[[#This Row],[עד ועד]],1,J778+1),""))</f>
        <v/>
      </c>
      <c r="K779" t="str">
        <f>IF(AND(דבד[[#This Row],[מחזור פעילות]]=1,OR(J778="",דבד[[#This Row],[נשמר הדילוג?]]&lt;&gt;"")),1,IF(דבד[[#This Row],[מחזור פעילות]]&lt;&gt;"",K778+1,""))</f>
        <v/>
      </c>
      <c r="L779" t="str">
        <f>IF(דבד[[#This Row],[מחזור פעילות]]&lt;4,1,"")</f>
        <v/>
      </c>
      <c r="M779" t="str">
        <f>IF(AND(דבד[[#This Row],[ספירת משך וסת]]&lt;&gt;"",דבד[[#This Row],[מחזור פעילות]]&lt;4,OR(דבד[[#This Row],[CycleNumber]]&gt;B780,B780="")),דבד[[#This Row],[ספירת משך וסת]],"")</f>
        <v/>
      </c>
      <c r="N779" t="str">
        <f>IF(AND(דבד[[#This Row],[נשמר הדילוג?]]&lt;&gt;"",J778&lt;&gt;""),1,"")</f>
        <v/>
      </c>
      <c r="O779" t="str">
        <f>IF(AND(דבד[[#This Row],[מחזור פעילות]]&lt;&gt;"",דבד[[#This Row],[עד ועד]]=D778,D778=D777),1,"")</f>
        <v/>
      </c>
      <c r="P779" t="str">
        <f>IF(דבד[[#This Row],[קביעת דילוג]]=1,דבד[[#This Row],[d_n]],"")</f>
        <v/>
      </c>
      <c r="Q779" t="str">
        <f>IFERROR(IF(AND(דבד[[#This Row],[CycleNumber]]&gt;3,IF(דבד[[#This Row],[d_n]]=0,"",דבד[[#This Row],[b_n]]-E778=E778-E777)),1,""),"")</f>
        <v/>
      </c>
      <c r="R779">
        <f>IF(IFERROR(LOOKUP(דבד[[#This Row],[ClientID]],קביעויות[דילוג בתוך דילוג]),FALSE)=דבד[[#This Row],[ClientID]],1,"")</f>
        <v>1</v>
      </c>
    </row>
    <row r="780" spans="1:18" x14ac:dyDescent="0.25">
      <c r="A780" t="s">
        <v>60</v>
      </c>
      <c r="B780">
        <v>16</v>
      </c>
      <c r="C780">
        <v>27</v>
      </c>
      <c r="D780">
        <f>דבד[[#This Row],[LengthofCycle]]+1</f>
        <v>28</v>
      </c>
      <c r="E780">
        <f>IF(דבד[[#This Row],[CycleNumber]]&gt;1,דבד[[#This Row],[LengthofCycle]]-C779,"")</f>
        <v>0</v>
      </c>
      <c r="F780">
        <f>IF(דבד[[#This Row],[CycleNumber]]&gt;2,דבד[[#This Row],[b_n]]-E779,"")</f>
        <v>2</v>
      </c>
      <c r="G780">
        <f>IF(דבד[[#This Row],[הפרש דילוג אחרון שנקבע]]&lt;&gt;"",D779+E779+דבד[[#This Row],[הפרש דילוג אחרון שנקבע]],"")</f>
        <v>25</v>
      </c>
      <c r="H780" t="str">
        <f>IF(AND(דבד[[#This Row],[מחזור פעילות]]&lt;&gt;"",דבד[[#This Row],[מחזור פעילות]]&lt;4,דבד[[#This Row],[CycleNumber]]&lt;B781),IF(G781=D781,1,0),"")</f>
        <v/>
      </c>
      <c r="I780">
        <f>IF(דבד[[#This Row],[CycleNumber]]&gt;B779,IF(דבד[[#This Row],[נשמר הדילוג?]]&lt;&gt;"",דבד[[#This Row],[נשמר הדילוג?]],I779),"")</f>
        <v>-1</v>
      </c>
      <c r="J780" t="str">
        <f>IF(דבד[[#This Row],[נשמר הדילוג?]]&lt;&gt;"",1,IF(AND(J779&lt;&gt;"",דבד[[#This Row],[CycleNumber]]&gt;B779,J779&lt;&gt;4),IF(דבד[[#This Row],[f_n]]=דבד[[#This Row],[עד ועד]],1,J779+1),""))</f>
        <v/>
      </c>
      <c r="K780" t="str">
        <f>IF(AND(דבד[[#This Row],[מחזור פעילות]]=1,OR(J779="",דבד[[#This Row],[נשמר הדילוג?]]&lt;&gt;"")),1,IF(דבד[[#This Row],[מחזור פעילות]]&lt;&gt;"",K779+1,""))</f>
        <v/>
      </c>
      <c r="L780" t="str">
        <f>IF(דבד[[#This Row],[מחזור פעילות]]&lt;4,1,"")</f>
        <v/>
      </c>
      <c r="M780" t="str">
        <f>IF(AND(דבד[[#This Row],[ספירת משך וסת]]&lt;&gt;"",דבד[[#This Row],[מחזור פעילות]]&lt;4,OR(דבד[[#This Row],[CycleNumber]]&gt;B781,B781="")),דבד[[#This Row],[ספירת משך וסת]],"")</f>
        <v/>
      </c>
      <c r="N780" t="str">
        <f>IF(AND(דבד[[#This Row],[נשמר הדילוג?]]&lt;&gt;"",J779&lt;&gt;""),1,"")</f>
        <v/>
      </c>
      <c r="O780" t="str">
        <f>IF(AND(דבד[[#This Row],[מחזור פעילות]]&lt;&gt;"",דבד[[#This Row],[עד ועד]]=D779,D779=D778),1,"")</f>
        <v/>
      </c>
      <c r="P780" t="str">
        <f>IF(דבד[[#This Row],[קביעת דילוג]]=1,דבד[[#This Row],[d_n]],"")</f>
        <v/>
      </c>
      <c r="Q780" t="str">
        <f>IFERROR(IF(AND(דבד[[#This Row],[CycleNumber]]&gt;3,IF(דבד[[#This Row],[d_n]]=0,"",דבד[[#This Row],[b_n]]-E779=E779-E778)),1,""),"")</f>
        <v/>
      </c>
      <c r="R780">
        <f>IF(IFERROR(LOOKUP(דבד[[#This Row],[ClientID]],קביעויות[דילוג בתוך דילוג]),FALSE)=דבד[[#This Row],[ClientID]],1,"")</f>
        <v>1</v>
      </c>
    </row>
    <row r="781" spans="1:18" x14ac:dyDescent="0.25">
      <c r="A781" t="s">
        <v>60</v>
      </c>
      <c r="B781">
        <v>17</v>
      </c>
      <c r="C781">
        <v>28</v>
      </c>
      <c r="D781">
        <f>דבד[[#This Row],[LengthofCycle]]+1</f>
        <v>29</v>
      </c>
      <c r="E781">
        <f>IF(דבד[[#This Row],[CycleNumber]]&gt;1,דבד[[#This Row],[LengthofCycle]]-C780,"")</f>
        <v>1</v>
      </c>
      <c r="F781">
        <f>IF(דבד[[#This Row],[CycleNumber]]&gt;2,דבד[[#This Row],[b_n]]-E780,"")</f>
        <v>1</v>
      </c>
      <c r="G781">
        <f>IF(דבד[[#This Row],[הפרש דילוג אחרון שנקבע]]&lt;&gt;"",D780+E780+דבד[[#This Row],[הפרש דילוג אחרון שנקבע]],"")</f>
        <v>27</v>
      </c>
      <c r="H781" t="str">
        <f>IF(AND(דבד[[#This Row],[מחזור פעילות]]&lt;&gt;"",דבד[[#This Row],[מחזור פעילות]]&lt;4,דבד[[#This Row],[CycleNumber]]&lt;B782),IF(G782=D782,1,0),"")</f>
        <v/>
      </c>
      <c r="I781">
        <f>IF(דבד[[#This Row],[CycleNumber]]&gt;B780,IF(דבד[[#This Row],[נשמר הדילוג?]]&lt;&gt;"",דבד[[#This Row],[נשמר הדילוג?]],I780),"")</f>
        <v>-1</v>
      </c>
      <c r="J781" t="str">
        <f>IF(דבד[[#This Row],[נשמר הדילוג?]]&lt;&gt;"",1,IF(AND(J780&lt;&gt;"",דבד[[#This Row],[CycleNumber]]&gt;B780,J780&lt;&gt;4),IF(דבד[[#This Row],[f_n]]=דבד[[#This Row],[עד ועד]],1,J780+1),""))</f>
        <v/>
      </c>
      <c r="K781" t="str">
        <f>IF(AND(דבד[[#This Row],[מחזור פעילות]]=1,OR(J780="",דבד[[#This Row],[נשמר הדילוג?]]&lt;&gt;"")),1,IF(דבד[[#This Row],[מחזור פעילות]]&lt;&gt;"",K780+1,""))</f>
        <v/>
      </c>
      <c r="L781" t="str">
        <f>IF(דבד[[#This Row],[מחזור פעילות]]&lt;4,1,"")</f>
        <v/>
      </c>
      <c r="M781" t="str">
        <f>IF(AND(דבד[[#This Row],[ספירת משך וסת]]&lt;&gt;"",דבד[[#This Row],[מחזור פעילות]]&lt;4,OR(דבד[[#This Row],[CycleNumber]]&gt;B782,B782="")),דבד[[#This Row],[ספירת משך וסת]],"")</f>
        <v/>
      </c>
      <c r="N781" t="str">
        <f>IF(AND(דבד[[#This Row],[נשמר הדילוג?]]&lt;&gt;"",J780&lt;&gt;""),1,"")</f>
        <v/>
      </c>
      <c r="O781" t="str">
        <f>IF(AND(דבד[[#This Row],[מחזור פעילות]]&lt;&gt;"",דבד[[#This Row],[עד ועד]]=D780,D780=D779),1,"")</f>
        <v/>
      </c>
      <c r="P781" t="str">
        <f>IF(דבד[[#This Row],[קביעת דילוג]]=1,דבד[[#This Row],[d_n]],"")</f>
        <v/>
      </c>
      <c r="Q781" t="str">
        <f>IFERROR(IF(AND(דבד[[#This Row],[CycleNumber]]&gt;3,IF(דבד[[#This Row],[d_n]]=0,"",דבד[[#This Row],[b_n]]-E780=E780-E779)),1,""),"")</f>
        <v/>
      </c>
      <c r="R781">
        <f>IF(IFERROR(LOOKUP(דבד[[#This Row],[ClientID]],קביעויות[דילוג בתוך דילוג]),FALSE)=דבד[[#This Row],[ClientID]],1,"")</f>
        <v>1</v>
      </c>
    </row>
    <row r="782" spans="1:18" x14ac:dyDescent="0.25">
      <c r="A782" t="s">
        <v>60</v>
      </c>
      <c r="B782">
        <v>18</v>
      </c>
      <c r="C782">
        <v>28</v>
      </c>
      <c r="D782">
        <f>דבד[[#This Row],[LengthofCycle]]+1</f>
        <v>29</v>
      </c>
      <c r="E782">
        <f>IF(דבד[[#This Row],[CycleNumber]]&gt;1,דבד[[#This Row],[LengthofCycle]]-C781,"")</f>
        <v>0</v>
      </c>
      <c r="F782">
        <f>IF(דבד[[#This Row],[CycleNumber]]&gt;2,דבד[[#This Row],[b_n]]-E781,"")</f>
        <v>-1</v>
      </c>
      <c r="G782">
        <f>IF(דבד[[#This Row],[הפרש דילוג אחרון שנקבע]]&lt;&gt;"",D781+E781+דבד[[#This Row],[הפרש דילוג אחרון שנקבע]],"")</f>
        <v>29</v>
      </c>
      <c r="H782" t="str">
        <f>IF(AND(דבד[[#This Row],[מחזור פעילות]]&lt;&gt;"",דבד[[#This Row],[מחזור פעילות]]&lt;4,דבד[[#This Row],[CycleNumber]]&lt;B783),IF(G783=D783,1,0),"")</f>
        <v/>
      </c>
      <c r="I782">
        <f>IF(דבד[[#This Row],[CycleNumber]]&gt;B781,IF(דבד[[#This Row],[נשמר הדילוג?]]&lt;&gt;"",דבד[[#This Row],[נשמר הדילוג?]],I781),"")</f>
        <v>-1</v>
      </c>
      <c r="J782" t="str">
        <f>IF(דבד[[#This Row],[נשמר הדילוג?]]&lt;&gt;"",1,IF(AND(J781&lt;&gt;"",דבד[[#This Row],[CycleNumber]]&gt;B781,J781&lt;&gt;4),IF(דבד[[#This Row],[f_n]]=דבד[[#This Row],[עד ועד]],1,J781+1),""))</f>
        <v/>
      </c>
      <c r="K782" t="str">
        <f>IF(AND(דבד[[#This Row],[מחזור פעילות]]=1,OR(J781="",דבד[[#This Row],[נשמר הדילוג?]]&lt;&gt;"")),1,IF(דבד[[#This Row],[מחזור פעילות]]&lt;&gt;"",K781+1,""))</f>
        <v/>
      </c>
      <c r="L782" t="str">
        <f>IF(דבד[[#This Row],[מחזור פעילות]]&lt;4,1,"")</f>
        <v/>
      </c>
      <c r="M782" t="str">
        <f>IF(AND(דבד[[#This Row],[ספירת משך וסת]]&lt;&gt;"",דבד[[#This Row],[מחזור פעילות]]&lt;4,OR(דבד[[#This Row],[CycleNumber]]&gt;B783,B783="")),דבד[[#This Row],[ספירת משך וסת]],"")</f>
        <v/>
      </c>
      <c r="N782" t="str">
        <f>IF(AND(דבד[[#This Row],[נשמר הדילוג?]]&lt;&gt;"",J781&lt;&gt;""),1,"")</f>
        <v/>
      </c>
      <c r="O782" t="str">
        <f>IF(AND(דבד[[#This Row],[מחזור פעילות]]&lt;&gt;"",דבד[[#This Row],[עד ועד]]=D781,D781=D780),1,"")</f>
        <v/>
      </c>
      <c r="P782" t="str">
        <f>IF(דבד[[#This Row],[קביעת דילוג]]=1,דבד[[#This Row],[d_n]],"")</f>
        <v/>
      </c>
      <c r="Q782" t="str">
        <f>IFERROR(IF(AND(דבד[[#This Row],[CycleNumber]]&gt;3,IF(דבד[[#This Row],[d_n]]=0,"",דבד[[#This Row],[b_n]]-E781=E781-E780)),1,""),"")</f>
        <v/>
      </c>
      <c r="R782">
        <f>IF(IFERROR(LOOKUP(דבד[[#This Row],[ClientID]],קביעויות[דילוג בתוך דילוג]),FALSE)=דבד[[#This Row],[ClientID]],1,"")</f>
        <v>1</v>
      </c>
    </row>
    <row r="783" spans="1:18" x14ac:dyDescent="0.25">
      <c r="A783" t="s">
        <v>60</v>
      </c>
      <c r="B783">
        <v>19</v>
      </c>
      <c r="C783">
        <v>28</v>
      </c>
      <c r="D783">
        <f>דבד[[#This Row],[LengthofCycle]]+1</f>
        <v>29</v>
      </c>
      <c r="E783">
        <f>IF(דבד[[#This Row],[CycleNumber]]&gt;1,דבד[[#This Row],[LengthofCycle]]-C782,"")</f>
        <v>0</v>
      </c>
      <c r="F783">
        <f>IF(דבד[[#This Row],[CycleNumber]]&gt;2,דבד[[#This Row],[b_n]]-E782,"")</f>
        <v>0</v>
      </c>
      <c r="G783">
        <f>IF(דבד[[#This Row],[הפרש דילוג אחרון שנקבע]]&lt;&gt;"",D782+E782+דבד[[#This Row],[הפרש דילוג אחרון שנקבע]],"")</f>
        <v>28</v>
      </c>
      <c r="H783" t="str">
        <f>IF(AND(דבד[[#This Row],[מחזור פעילות]]&lt;&gt;"",דבד[[#This Row],[מחזור פעילות]]&lt;4,דבד[[#This Row],[CycleNumber]]&lt;B784),IF(G784=D784,1,0),"")</f>
        <v/>
      </c>
      <c r="I783">
        <f>IF(דבד[[#This Row],[CycleNumber]]&gt;B782,IF(דבד[[#This Row],[נשמר הדילוג?]]&lt;&gt;"",דבד[[#This Row],[נשמר הדילוג?]],I782),"")</f>
        <v>-1</v>
      </c>
      <c r="J783" t="str">
        <f>IF(דבד[[#This Row],[נשמר הדילוג?]]&lt;&gt;"",1,IF(AND(J782&lt;&gt;"",דבד[[#This Row],[CycleNumber]]&gt;B782,J782&lt;&gt;4),IF(דבד[[#This Row],[f_n]]=דבד[[#This Row],[עד ועד]],1,J782+1),""))</f>
        <v/>
      </c>
      <c r="K783" t="str">
        <f>IF(AND(דבד[[#This Row],[מחזור פעילות]]=1,OR(J782="",דבד[[#This Row],[נשמר הדילוג?]]&lt;&gt;"")),1,IF(דבד[[#This Row],[מחזור פעילות]]&lt;&gt;"",K782+1,""))</f>
        <v/>
      </c>
      <c r="L783" t="str">
        <f>IF(דבד[[#This Row],[מחזור פעילות]]&lt;4,1,"")</f>
        <v/>
      </c>
      <c r="M783" t="str">
        <f>IF(AND(דבד[[#This Row],[ספירת משך וסת]]&lt;&gt;"",דבד[[#This Row],[מחזור פעילות]]&lt;4,OR(דבד[[#This Row],[CycleNumber]]&gt;B784,B784="")),דבד[[#This Row],[ספירת משך וסת]],"")</f>
        <v/>
      </c>
      <c r="N783" t="str">
        <f>IF(AND(דבד[[#This Row],[נשמר הדילוג?]]&lt;&gt;"",J782&lt;&gt;""),1,"")</f>
        <v/>
      </c>
      <c r="O783" t="str">
        <f>IF(AND(דבד[[#This Row],[מחזור פעילות]]&lt;&gt;"",דבד[[#This Row],[עד ועד]]=D782,D782=D781),1,"")</f>
        <v/>
      </c>
      <c r="P783" t="str">
        <f>IF(דבד[[#This Row],[קביעת דילוג]]=1,דבד[[#This Row],[d_n]],"")</f>
        <v/>
      </c>
      <c r="Q783" t="str">
        <f>IFERROR(IF(AND(דבד[[#This Row],[CycleNumber]]&gt;3,IF(דבד[[#This Row],[d_n]]=0,"",דבד[[#This Row],[b_n]]-E782=E782-E781)),1,""),"")</f>
        <v/>
      </c>
      <c r="R783">
        <f>IF(IFERROR(LOOKUP(דבד[[#This Row],[ClientID]],קביעויות[דילוג בתוך דילוג]),FALSE)=דבד[[#This Row],[ClientID]],1,"")</f>
        <v>1</v>
      </c>
    </row>
    <row r="784" spans="1:18" x14ac:dyDescent="0.25">
      <c r="A784" t="s">
        <v>60</v>
      </c>
      <c r="B784">
        <v>20</v>
      </c>
      <c r="C784">
        <v>27</v>
      </c>
      <c r="D784">
        <f>דבד[[#This Row],[LengthofCycle]]+1</f>
        <v>28</v>
      </c>
      <c r="E784">
        <f>IF(דבד[[#This Row],[CycleNumber]]&gt;1,דבד[[#This Row],[LengthofCycle]]-C783,"")</f>
        <v>-1</v>
      </c>
      <c r="F784">
        <f>IF(דבד[[#This Row],[CycleNumber]]&gt;2,דבד[[#This Row],[b_n]]-E783,"")</f>
        <v>-1</v>
      </c>
      <c r="G784">
        <f>IF(דבד[[#This Row],[הפרש דילוג אחרון שנקבע]]&lt;&gt;"",D783+E783+דבד[[#This Row],[הפרש דילוג אחרון שנקבע]],"")</f>
        <v>28</v>
      </c>
      <c r="H784" t="str">
        <f>IF(AND(דבד[[#This Row],[מחזור פעילות]]&lt;&gt;"",דבד[[#This Row],[מחזור פעילות]]&lt;4,דבד[[#This Row],[CycleNumber]]&lt;B785),IF(G785=D785,1,0),"")</f>
        <v/>
      </c>
      <c r="I784">
        <f>IF(דבד[[#This Row],[CycleNumber]]&gt;B783,IF(דבד[[#This Row],[נשמר הדילוג?]]&lt;&gt;"",דבד[[#This Row],[נשמר הדילוג?]],I783),"")</f>
        <v>-1</v>
      </c>
      <c r="J784" t="str">
        <f>IF(דבד[[#This Row],[נשמר הדילוג?]]&lt;&gt;"",1,IF(AND(J783&lt;&gt;"",דבד[[#This Row],[CycleNumber]]&gt;B783,J783&lt;&gt;4),IF(דבד[[#This Row],[f_n]]=דבד[[#This Row],[עד ועד]],1,J783+1),""))</f>
        <v/>
      </c>
      <c r="K784" t="str">
        <f>IF(AND(דבד[[#This Row],[מחזור פעילות]]=1,OR(J783="",דבד[[#This Row],[נשמר הדילוג?]]&lt;&gt;"")),1,IF(דבד[[#This Row],[מחזור פעילות]]&lt;&gt;"",K783+1,""))</f>
        <v/>
      </c>
      <c r="L784" t="str">
        <f>IF(דבד[[#This Row],[מחזור פעילות]]&lt;4,1,"")</f>
        <v/>
      </c>
      <c r="M784" t="str">
        <f>IF(AND(דבד[[#This Row],[ספירת משך וסת]]&lt;&gt;"",דבד[[#This Row],[מחזור פעילות]]&lt;4,OR(דבד[[#This Row],[CycleNumber]]&gt;B785,B785="")),דבד[[#This Row],[ספירת משך וסת]],"")</f>
        <v/>
      </c>
      <c r="N784" t="str">
        <f>IF(AND(דבד[[#This Row],[נשמר הדילוג?]]&lt;&gt;"",J783&lt;&gt;""),1,"")</f>
        <v/>
      </c>
      <c r="O784" t="str">
        <f>IF(AND(דבד[[#This Row],[מחזור פעילות]]&lt;&gt;"",דבד[[#This Row],[עד ועד]]=D783,D783=D782),1,"")</f>
        <v/>
      </c>
      <c r="P784" t="str">
        <f>IF(דבד[[#This Row],[קביעת דילוג]]=1,דבד[[#This Row],[d_n]],"")</f>
        <v/>
      </c>
      <c r="Q784" t="str">
        <f>IFERROR(IF(AND(דבד[[#This Row],[CycleNumber]]&gt;3,IF(דבד[[#This Row],[d_n]]=0,"",דבד[[#This Row],[b_n]]-E783=E783-E782)),1,""),"")</f>
        <v/>
      </c>
      <c r="R784">
        <f>IF(IFERROR(LOOKUP(דבד[[#This Row],[ClientID]],קביעויות[דילוג בתוך דילוג]),FALSE)=דבד[[#This Row],[ClientID]],1,"")</f>
        <v>1</v>
      </c>
    </row>
    <row r="785" spans="1:18" x14ac:dyDescent="0.25">
      <c r="A785" t="s">
        <v>60</v>
      </c>
      <c r="B785">
        <v>21</v>
      </c>
      <c r="C785">
        <v>28</v>
      </c>
      <c r="D785">
        <f>דבד[[#This Row],[LengthofCycle]]+1</f>
        <v>29</v>
      </c>
      <c r="E785">
        <f>IF(דבד[[#This Row],[CycleNumber]]&gt;1,דבד[[#This Row],[LengthofCycle]]-C784,"")</f>
        <v>1</v>
      </c>
      <c r="F785">
        <f>IF(דבד[[#This Row],[CycleNumber]]&gt;2,דבד[[#This Row],[b_n]]-E784,"")</f>
        <v>2</v>
      </c>
      <c r="G785">
        <f>IF(דבד[[#This Row],[הפרש דילוג אחרון שנקבע]]&lt;&gt;"",D784+E784+דבד[[#This Row],[הפרש דילוג אחרון שנקבע]],"")</f>
        <v>26</v>
      </c>
      <c r="H785" t="str">
        <f>IF(AND(דבד[[#This Row],[מחזור פעילות]]&lt;&gt;"",דבד[[#This Row],[מחזור פעילות]]&lt;4,דבד[[#This Row],[CycleNumber]]&lt;B786),IF(G786=D786,1,0),"")</f>
        <v/>
      </c>
      <c r="I785">
        <f>IF(דבד[[#This Row],[CycleNumber]]&gt;B784,IF(דבד[[#This Row],[נשמר הדילוג?]]&lt;&gt;"",דבד[[#This Row],[נשמר הדילוג?]],I784),"")</f>
        <v>-1</v>
      </c>
      <c r="J785" t="str">
        <f>IF(דבד[[#This Row],[נשמר הדילוג?]]&lt;&gt;"",1,IF(AND(J784&lt;&gt;"",דבד[[#This Row],[CycleNumber]]&gt;B784,J784&lt;&gt;4),IF(דבד[[#This Row],[f_n]]=דבד[[#This Row],[עד ועד]],1,J784+1),""))</f>
        <v/>
      </c>
      <c r="K785" t="str">
        <f>IF(AND(דבד[[#This Row],[מחזור פעילות]]=1,OR(J784="",דבד[[#This Row],[נשמר הדילוג?]]&lt;&gt;"")),1,IF(דבד[[#This Row],[מחזור פעילות]]&lt;&gt;"",K784+1,""))</f>
        <v/>
      </c>
      <c r="L785" t="str">
        <f>IF(דבד[[#This Row],[מחזור פעילות]]&lt;4,1,"")</f>
        <v/>
      </c>
      <c r="M785" t="str">
        <f>IF(AND(דבד[[#This Row],[ספירת משך וסת]]&lt;&gt;"",דבד[[#This Row],[מחזור פעילות]]&lt;4,OR(דבד[[#This Row],[CycleNumber]]&gt;B786,B786="")),דבד[[#This Row],[ספירת משך וסת]],"")</f>
        <v/>
      </c>
      <c r="N785" t="str">
        <f>IF(AND(דבד[[#This Row],[נשמר הדילוג?]]&lt;&gt;"",J784&lt;&gt;""),1,"")</f>
        <v/>
      </c>
      <c r="O785" t="str">
        <f>IF(AND(דבד[[#This Row],[מחזור פעילות]]&lt;&gt;"",דבד[[#This Row],[עד ועד]]=D784,D784=D783),1,"")</f>
        <v/>
      </c>
      <c r="P785" t="str">
        <f>IF(דבד[[#This Row],[קביעת דילוג]]=1,דבד[[#This Row],[d_n]],"")</f>
        <v/>
      </c>
      <c r="Q785" t="str">
        <f>IFERROR(IF(AND(דבד[[#This Row],[CycleNumber]]&gt;3,IF(דבד[[#This Row],[d_n]]=0,"",דבד[[#This Row],[b_n]]-E784=E784-E783)),1,""),"")</f>
        <v/>
      </c>
      <c r="R785">
        <f>IF(IFERROR(LOOKUP(דבד[[#This Row],[ClientID]],קביעויות[דילוג בתוך דילוג]),FALSE)=דבד[[#This Row],[ClientID]],1,"")</f>
        <v>1</v>
      </c>
    </row>
    <row r="786" spans="1:18" x14ac:dyDescent="0.25">
      <c r="A786" t="s">
        <v>60</v>
      </c>
      <c r="B786">
        <v>22</v>
      </c>
      <c r="C786">
        <v>28</v>
      </c>
      <c r="D786">
        <f>דבד[[#This Row],[LengthofCycle]]+1</f>
        <v>29</v>
      </c>
      <c r="E786">
        <f>IF(דבד[[#This Row],[CycleNumber]]&gt;1,דבד[[#This Row],[LengthofCycle]]-C785,"")</f>
        <v>0</v>
      </c>
      <c r="F786">
        <f>IF(דבד[[#This Row],[CycleNumber]]&gt;2,דבד[[#This Row],[b_n]]-E785,"")</f>
        <v>-1</v>
      </c>
      <c r="G786">
        <f>IF(דבד[[#This Row],[הפרש דילוג אחרון שנקבע]]&lt;&gt;"",D785+E785+דבד[[#This Row],[הפרש דילוג אחרון שנקבע]],"")</f>
        <v>29</v>
      </c>
      <c r="H786" t="str">
        <f>IF(AND(דבד[[#This Row],[מחזור פעילות]]&lt;&gt;"",דבד[[#This Row],[מחזור פעילות]]&lt;4,דבד[[#This Row],[CycleNumber]]&lt;B787),IF(G787=D787,1,0),"")</f>
        <v/>
      </c>
      <c r="I786">
        <f>IF(דבד[[#This Row],[CycleNumber]]&gt;B785,IF(דבד[[#This Row],[נשמר הדילוג?]]&lt;&gt;"",דבד[[#This Row],[נשמר הדילוג?]],I785),"")</f>
        <v>-1</v>
      </c>
      <c r="J786" t="str">
        <f>IF(דבד[[#This Row],[נשמר הדילוג?]]&lt;&gt;"",1,IF(AND(J785&lt;&gt;"",דבד[[#This Row],[CycleNumber]]&gt;B785,J785&lt;&gt;4),IF(דבד[[#This Row],[f_n]]=דבד[[#This Row],[עד ועד]],1,J785+1),""))</f>
        <v/>
      </c>
      <c r="K786" t="str">
        <f>IF(AND(דבד[[#This Row],[מחזור פעילות]]=1,OR(J785="",דבד[[#This Row],[נשמר הדילוג?]]&lt;&gt;"")),1,IF(דבד[[#This Row],[מחזור פעילות]]&lt;&gt;"",K785+1,""))</f>
        <v/>
      </c>
      <c r="L786" t="str">
        <f>IF(דבד[[#This Row],[מחזור פעילות]]&lt;4,1,"")</f>
        <v/>
      </c>
      <c r="M786" t="str">
        <f>IF(AND(דבד[[#This Row],[ספירת משך וסת]]&lt;&gt;"",דבד[[#This Row],[מחזור פעילות]]&lt;4,OR(דבד[[#This Row],[CycleNumber]]&gt;B787,B787="")),דבד[[#This Row],[ספירת משך וסת]],"")</f>
        <v/>
      </c>
      <c r="N786" t="str">
        <f>IF(AND(דבד[[#This Row],[נשמר הדילוג?]]&lt;&gt;"",J785&lt;&gt;""),1,"")</f>
        <v/>
      </c>
      <c r="O786" t="str">
        <f>IF(AND(דבד[[#This Row],[מחזור פעילות]]&lt;&gt;"",דבד[[#This Row],[עד ועד]]=D785,D785=D784),1,"")</f>
        <v/>
      </c>
      <c r="P786" t="str">
        <f>IF(דבד[[#This Row],[קביעת דילוג]]=1,דבד[[#This Row],[d_n]],"")</f>
        <v/>
      </c>
      <c r="Q786" t="str">
        <f>IFERROR(IF(AND(דבד[[#This Row],[CycleNumber]]&gt;3,IF(דבד[[#This Row],[d_n]]=0,"",דבד[[#This Row],[b_n]]-E785=E785-E784)),1,""),"")</f>
        <v/>
      </c>
      <c r="R786">
        <f>IF(IFERROR(LOOKUP(דבד[[#This Row],[ClientID]],קביעויות[דילוג בתוך דילוג]),FALSE)=דבד[[#This Row],[ClientID]],1,"")</f>
        <v>1</v>
      </c>
    </row>
    <row r="787" spans="1:18" x14ac:dyDescent="0.25">
      <c r="A787" t="s">
        <v>60</v>
      </c>
      <c r="B787">
        <v>23</v>
      </c>
      <c r="C787">
        <v>28</v>
      </c>
      <c r="D787">
        <f>דבד[[#This Row],[LengthofCycle]]+1</f>
        <v>29</v>
      </c>
      <c r="E787">
        <f>IF(דבד[[#This Row],[CycleNumber]]&gt;1,דבד[[#This Row],[LengthofCycle]]-C786,"")</f>
        <v>0</v>
      </c>
      <c r="F787">
        <f>IF(דבד[[#This Row],[CycleNumber]]&gt;2,דבד[[#This Row],[b_n]]-E786,"")</f>
        <v>0</v>
      </c>
      <c r="G787">
        <f>IF(דבד[[#This Row],[הפרש דילוג אחרון שנקבע]]&lt;&gt;"",D786+E786+דבד[[#This Row],[הפרש דילוג אחרון שנקבע]],"")</f>
        <v>28</v>
      </c>
      <c r="H787" t="str">
        <f>IF(AND(דבד[[#This Row],[מחזור פעילות]]&lt;&gt;"",דבד[[#This Row],[מחזור פעילות]]&lt;4,דבד[[#This Row],[CycleNumber]]&lt;B788),IF(G788=D788,1,0),"")</f>
        <v/>
      </c>
      <c r="I787">
        <f>IF(דבד[[#This Row],[CycleNumber]]&gt;B786,IF(דבד[[#This Row],[נשמר הדילוג?]]&lt;&gt;"",דבד[[#This Row],[נשמר הדילוג?]],I786),"")</f>
        <v>-1</v>
      </c>
      <c r="J787" t="str">
        <f>IF(דבד[[#This Row],[נשמר הדילוג?]]&lt;&gt;"",1,IF(AND(J786&lt;&gt;"",דבד[[#This Row],[CycleNumber]]&gt;B786,J786&lt;&gt;4),IF(דבד[[#This Row],[f_n]]=דבד[[#This Row],[עד ועד]],1,J786+1),""))</f>
        <v/>
      </c>
      <c r="K787" t="str">
        <f>IF(AND(דבד[[#This Row],[מחזור פעילות]]=1,OR(J786="",דבד[[#This Row],[נשמר הדילוג?]]&lt;&gt;"")),1,IF(דבד[[#This Row],[מחזור פעילות]]&lt;&gt;"",K786+1,""))</f>
        <v/>
      </c>
      <c r="L787" t="str">
        <f>IF(דבד[[#This Row],[מחזור פעילות]]&lt;4,1,"")</f>
        <v/>
      </c>
      <c r="M787" t="str">
        <f>IF(AND(דבד[[#This Row],[ספירת משך וסת]]&lt;&gt;"",דבד[[#This Row],[מחזור פעילות]]&lt;4,OR(דבד[[#This Row],[CycleNumber]]&gt;B788,B788="")),דבד[[#This Row],[ספירת משך וסת]],"")</f>
        <v/>
      </c>
      <c r="N787" t="str">
        <f>IF(AND(דבד[[#This Row],[נשמר הדילוג?]]&lt;&gt;"",J786&lt;&gt;""),1,"")</f>
        <v/>
      </c>
      <c r="O787" t="str">
        <f>IF(AND(דבד[[#This Row],[מחזור פעילות]]&lt;&gt;"",דבד[[#This Row],[עד ועד]]=D786,D786=D785),1,"")</f>
        <v/>
      </c>
      <c r="P787" t="str">
        <f>IF(דבד[[#This Row],[קביעת דילוג]]=1,דבד[[#This Row],[d_n]],"")</f>
        <v/>
      </c>
      <c r="Q787" t="str">
        <f>IFERROR(IF(AND(דבד[[#This Row],[CycleNumber]]&gt;3,IF(דבד[[#This Row],[d_n]]=0,"",דבד[[#This Row],[b_n]]-E786=E786-E785)),1,""),"")</f>
        <v/>
      </c>
      <c r="R787">
        <f>IF(IFERROR(LOOKUP(דבד[[#This Row],[ClientID]],קביעויות[דילוג בתוך דילוג]),FALSE)=דבד[[#This Row],[ClientID]],1,"")</f>
        <v>1</v>
      </c>
    </row>
    <row r="788" spans="1:18" x14ac:dyDescent="0.25">
      <c r="A788" t="s">
        <v>61</v>
      </c>
      <c r="B788">
        <v>1</v>
      </c>
      <c r="C788">
        <v>30</v>
      </c>
      <c r="D788">
        <f>דבד[[#This Row],[LengthofCycle]]+1</f>
        <v>31</v>
      </c>
      <c r="E788" t="str">
        <f>IF(דבד[[#This Row],[CycleNumber]]&gt;1,דבד[[#This Row],[LengthofCycle]]-C787,"")</f>
        <v/>
      </c>
      <c r="F788" t="str">
        <f>IF(דבד[[#This Row],[CycleNumber]]&gt;2,דבד[[#This Row],[b_n]]-E787,"")</f>
        <v/>
      </c>
      <c r="G788" t="str">
        <f>IF(דבד[[#This Row],[הפרש דילוג אחרון שנקבע]]&lt;&gt;"",D787+E787+דבד[[#This Row],[הפרש דילוג אחרון שנקבע]],"")</f>
        <v/>
      </c>
      <c r="H788" t="str">
        <f>IF(AND(דבד[[#This Row],[מחזור פעילות]]&lt;&gt;"",דבד[[#This Row],[מחזור פעילות]]&lt;4,דבד[[#This Row],[CycleNumber]]&lt;B789),IF(G789=D789,1,0),"")</f>
        <v/>
      </c>
      <c r="I788" t="str">
        <f>IF(דבד[[#This Row],[CycleNumber]]&gt;B787,IF(דבד[[#This Row],[נשמר הדילוג?]]&lt;&gt;"",דבד[[#This Row],[נשמר הדילוג?]],I787),"")</f>
        <v/>
      </c>
      <c r="J788" t="str">
        <f>IF(דבד[[#This Row],[נשמר הדילוג?]]&lt;&gt;"",1,IF(AND(J787&lt;&gt;"",דבד[[#This Row],[CycleNumber]]&gt;B787,J787&lt;&gt;4),IF(דבד[[#This Row],[f_n]]=דבד[[#This Row],[עד ועד]],1,J787+1),""))</f>
        <v/>
      </c>
      <c r="K788" t="str">
        <f>IF(AND(דבד[[#This Row],[מחזור פעילות]]=1,OR(J787="",דבד[[#This Row],[נשמר הדילוג?]]&lt;&gt;"")),1,IF(דבד[[#This Row],[מחזור פעילות]]&lt;&gt;"",K787+1,""))</f>
        <v/>
      </c>
      <c r="L788" t="str">
        <f>IF(דבד[[#This Row],[מחזור פעילות]]&lt;4,1,"")</f>
        <v/>
      </c>
      <c r="M788" t="str">
        <f>IF(AND(דבד[[#This Row],[ספירת משך וסת]]&lt;&gt;"",דבד[[#This Row],[מחזור פעילות]]&lt;4,OR(דבד[[#This Row],[CycleNumber]]&gt;B789,B789="")),דבד[[#This Row],[ספירת משך וסת]],"")</f>
        <v/>
      </c>
      <c r="N788" t="str">
        <f>IF(AND(דבד[[#This Row],[נשמר הדילוג?]]&lt;&gt;"",J787&lt;&gt;""),1,"")</f>
        <v/>
      </c>
      <c r="P788" t="str">
        <f>IF(דבד[[#This Row],[קביעת דילוג]]=1,דבד[[#This Row],[d_n]],"")</f>
        <v/>
      </c>
      <c r="Q788" t="str">
        <f>IFERROR(IF(AND(דבד[[#This Row],[CycleNumber]]&gt;3,IF(דבד[[#This Row],[d_n]]=0,"",דבד[[#This Row],[b_n]]-E787=E787-E786)),1,""),"")</f>
        <v/>
      </c>
      <c r="R788" t="str">
        <f>IF(IFERROR(LOOKUP(דבד[[#This Row],[ClientID]],קביעויות[דילוג בתוך דילוג]),FALSE)=דבד[[#This Row],[ClientID]],1,"")</f>
        <v/>
      </c>
    </row>
    <row r="789" spans="1:18" x14ac:dyDescent="0.25">
      <c r="A789" t="s">
        <v>61</v>
      </c>
      <c r="B789">
        <v>2</v>
      </c>
      <c r="C789">
        <v>30</v>
      </c>
      <c r="D789">
        <f>דבד[[#This Row],[LengthofCycle]]+1</f>
        <v>31</v>
      </c>
      <c r="E789">
        <f>IF(דבד[[#This Row],[CycleNumber]]&gt;1,דבד[[#This Row],[LengthofCycle]]-C788,"")</f>
        <v>0</v>
      </c>
      <c r="F789" t="str">
        <f>IF(דבד[[#This Row],[CycleNumber]]&gt;2,דבד[[#This Row],[b_n]]-E788,"")</f>
        <v/>
      </c>
      <c r="G789" t="str">
        <f>IF(דבד[[#This Row],[הפרש דילוג אחרון שנקבע]]&lt;&gt;"",D788+E788+דבד[[#This Row],[הפרש דילוג אחרון שנקבע]],"")</f>
        <v/>
      </c>
      <c r="H789" t="str">
        <f>IF(AND(דבד[[#This Row],[מחזור פעילות]]&lt;&gt;"",דבד[[#This Row],[מחזור פעילות]]&lt;4,דבד[[#This Row],[CycleNumber]]&lt;B790),IF(G790=D790,1,0),"")</f>
        <v/>
      </c>
      <c r="I789" t="str">
        <f>IF(דבד[[#This Row],[CycleNumber]]&gt;B788,IF(דבד[[#This Row],[נשמר הדילוג?]]&lt;&gt;"",דבד[[#This Row],[נשמר הדילוג?]],I788),"")</f>
        <v/>
      </c>
      <c r="J789" t="str">
        <f>IF(דבד[[#This Row],[נשמר הדילוג?]]&lt;&gt;"",1,IF(AND(J788&lt;&gt;"",דבד[[#This Row],[CycleNumber]]&gt;B788,J788&lt;&gt;4),IF(דבד[[#This Row],[f_n]]=דבד[[#This Row],[עד ועד]],1,J788+1),""))</f>
        <v/>
      </c>
      <c r="K789" t="str">
        <f>IF(AND(דבד[[#This Row],[מחזור פעילות]]=1,OR(J788="",דבד[[#This Row],[נשמר הדילוג?]]&lt;&gt;"")),1,IF(דבד[[#This Row],[מחזור פעילות]]&lt;&gt;"",K788+1,""))</f>
        <v/>
      </c>
      <c r="L789" t="str">
        <f>IF(דבד[[#This Row],[מחזור פעילות]]&lt;4,1,"")</f>
        <v/>
      </c>
      <c r="M789" t="str">
        <f>IF(AND(דבד[[#This Row],[ספירת משך וסת]]&lt;&gt;"",דבד[[#This Row],[מחזור פעילות]]&lt;4,OR(דבד[[#This Row],[CycleNumber]]&gt;B790,B790="")),דבד[[#This Row],[ספירת משך וסת]],"")</f>
        <v/>
      </c>
      <c r="N789" t="str">
        <f>IF(AND(דבד[[#This Row],[נשמר הדילוג?]]&lt;&gt;"",J788&lt;&gt;""),1,"")</f>
        <v/>
      </c>
      <c r="P789" t="str">
        <f>IF(דבד[[#This Row],[קביעת דילוג]]=1,דבד[[#This Row],[d_n]],"")</f>
        <v/>
      </c>
      <c r="Q789" t="str">
        <f>IFERROR(IF(AND(דבד[[#This Row],[CycleNumber]]&gt;3,IF(דבד[[#This Row],[d_n]]=0,"",דבד[[#This Row],[b_n]]-E788=E788-E787)),1,""),"")</f>
        <v/>
      </c>
      <c r="R789" t="str">
        <f>IF(IFERROR(LOOKUP(דבד[[#This Row],[ClientID]],קביעויות[דילוג בתוך דילוג]),FALSE)=דבד[[#This Row],[ClientID]],1,"")</f>
        <v/>
      </c>
    </row>
    <row r="790" spans="1:18" x14ac:dyDescent="0.25">
      <c r="A790" t="s">
        <v>61</v>
      </c>
      <c r="B790">
        <v>3</v>
      </c>
      <c r="C790">
        <v>41</v>
      </c>
      <c r="D790">
        <f>דבד[[#This Row],[LengthofCycle]]+1</f>
        <v>42</v>
      </c>
      <c r="E790">
        <f>IF(דבד[[#This Row],[CycleNumber]]&gt;1,דבד[[#This Row],[LengthofCycle]]-C789,"")</f>
        <v>11</v>
      </c>
      <c r="F790">
        <f>IF(דבד[[#This Row],[CycleNumber]]&gt;2,דבד[[#This Row],[b_n]]-E789,"")</f>
        <v>11</v>
      </c>
      <c r="G790" t="str">
        <f>IF(דבד[[#This Row],[הפרש דילוג אחרון שנקבע]]&lt;&gt;"",D789+E789+דבד[[#This Row],[הפרש דילוג אחרון שנקבע]],"")</f>
        <v/>
      </c>
      <c r="H790" t="str">
        <f>IF(AND(דבד[[#This Row],[מחזור פעילות]]&lt;&gt;"",דבד[[#This Row],[מחזור פעילות]]&lt;4,דבד[[#This Row],[CycleNumber]]&lt;B791),IF(G791=D791,1,0),"")</f>
        <v/>
      </c>
      <c r="I790" t="str">
        <f>IF(דבד[[#This Row],[CycleNumber]]&gt;B789,IF(דבד[[#This Row],[נשמר הדילוג?]]&lt;&gt;"",דבד[[#This Row],[נשמר הדילוג?]],I789),"")</f>
        <v/>
      </c>
      <c r="J790" t="str">
        <f>IF(דבד[[#This Row],[נשמר הדילוג?]]&lt;&gt;"",1,IF(AND(J789&lt;&gt;"",דבד[[#This Row],[CycleNumber]]&gt;B789,J789&lt;&gt;4),IF(דבד[[#This Row],[f_n]]=דבד[[#This Row],[עד ועד]],1,J789+1),""))</f>
        <v/>
      </c>
      <c r="K790" t="str">
        <f>IF(AND(דבד[[#This Row],[מחזור פעילות]]=1,OR(J789="",דבד[[#This Row],[נשמר הדילוג?]]&lt;&gt;"")),1,IF(דבד[[#This Row],[מחזור פעילות]]&lt;&gt;"",K789+1,""))</f>
        <v/>
      </c>
      <c r="L790" t="str">
        <f>IF(דבד[[#This Row],[מחזור פעילות]]&lt;4,1,"")</f>
        <v/>
      </c>
      <c r="M790" t="str">
        <f>IF(AND(דבד[[#This Row],[ספירת משך וסת]]&lt;&gt;"",דבד[[#This Row],[מחזור פעילות]]&lt;4,OR(דבד[[#This Row],[CycleNumber]]&gt;B791,B791="")),דבד[[#This Row],[ספירת משך וסת]],"")</f>
        <v/>
      </c>
      <c r="N790" t="str">
        <f>IF(AND(דבד[[#This Row],[נשמר הדילוג?]]&lt;&gt;"",J789&lt;&gt;""),1,"")</f>
        <v/>
      </c>
      <c r="P790" t="str">
        <f>IF(דבד[[#This Row],[קביעת דילוג]]=1,דבד[[#This Row],[d_n]],"")</f>
        <v/>
      </c>
      <c r="Q790" t="str">
        <f>IFERROR(IF(AND(דבד[[#This Row],[CycleNumber]]&gt;3,IF(דבד[[#This Row],[d_n]]=0,"",דבד[[#This Row],[b_n]]-E789=E789-E788)),1,""),"")</f>
        <v/>
      </c>
      <c r="R790" t="str">
        <f>IF(IFERROR(LOOKUP(דבד[[#This Row],[ClientID]],קביעויות[דילוג בתוך דילוג]),FALSE)=דבד[[#This Row],[ClientID]],1,"")</f>
        <v/>
      </c>
    </row>
    <row r="791" spans="1:18" x14ac:dyDescent="0.25">
      <c r="A791" t="s">
        <v>61</v>
      </c>
      <c r="B791">
        <v>4</v>
      </c>
      <c r="C791">
        <v>29</v>
      </c>
      <c r="D791">
        <f>דבד[[#This Row],[LengthofCycle]]+1</f>
        <v>30</v>
      </c>
      <c r="E791">
        <f>IF(דבד[[#This Row],[CycleNumber]]&gt;1,דבד[[#This Row],[LengthofCycle]]-C790,"")</f>
        <v>-12</v>
      </c>
      <c r="F791">
        <f>IF(דבד[[#This Row],[CycleNumber]]&gt;2,דבד[[#This Row],[b_n]]-E790,"")</f>
        <v>-23</v>
      </c>
      <c r="G791" t="str">
        <f>IF(דבד[[#This Row],[הפרש דילוג אחרון שנקבע]]&lt;&gt;"",D790+E790+דבד[[#This Row],[הפרש דילוג אחרון שנקבע]],"")</f>
        <v/>
      </c>
      <c r="H791" t="str">
        <f>IF(AND(דבד[[#This Row],[מחזור פעילות]]&lt;&gt;"",דבד[[#This Row],[מחזור פעילות]]&lt;4,דבד[[#This Row],[CycleNumber]]&lt;B792),IF(G792=D792,1,0),"")</f>
        <v/>
      </c>
      <c r="I791" t="str">
        <f>IF(דבד[[#This Row],[CycleNumber]]&gt;B790,IF(דבד[[#This Row],[נשמר הדילוג?]]&lt;&gt;"",דבד[[#This Row],[נשמר הדילוג?]],I790),"")</f>
        <v/>
      </c>
      <c r="J791" t="str">
        <f>IF(דבד[[#This Row],[נשמר הדילוג?]]&lt;&gt;"",1,IF(AND(J790&lt;&gt;"",דבד[[#This Row],[CycleNumber]]&gt;B790,J790&lt;&gt;4),IF(דבד[[#This Row],[f_n]]=דבד[[#This Row],[עד ועד]],1,J790+1),""))</f>
        <v/>
      </c>
      <c r="K791" t="str">
        <f>IF(AND(דבד[[#This Row],[מחזור פעילות]]=1,OR(J790="",דבד[[#This Row],[נשמר הדילוג?]]&lt;&gt;"")),1,IF(דבד[[#This Row],[מחזור פעילות]]&lt;&gt;"",K790+1,""))</f>
        <v/>
      </c>
      <c r="L791" t="str">
        <f>IF(דבד[[#This Row],[מחזור פעילות]]&lt;4,1,"")</f>
        <v/>
      </c>
      <c r="M791" t="str">
        <f>IF(AND(דבד[[#This Row],[ספירת משך וסת]]&lt;&gt;"",דבד[[#This Row],[מחזור פעילות]]&lt;4,OR(דבד[[#This Row],[CycleNumber]]&gt;B792,B792="")),דבד[[#This Row],[ספירת משך וסת]],"")</f>
        <v/>
      </c>
      <c r="N791" t="str">
        <f>IF(AND(דבד[[#This Row],[נשמר הדילוג?]]&lt;&gt;"",J790&lt;&gt;""),1,"")</f>
        <v/>
      </c>
      <c r="P791" t="str">
        <f>IF(דבד[[#This Row],[קביעת דילוג]]=1,דבד[[#This Row],[d_n]],"")</f>
        <v/>
      </c>
      <c r="Q791" t="str">
        <f>IFERROR(IF(AND(דבד[[#This Row],[CycleNumber]]&gt;3,IF(דבד[[#This Row],[d_n]]=0,"",דבד[[#This Row],[b_n]]-E790=E790-E789)),1,""),"")</f>
        <v/>
      </c>
      <c r="R791" t="str">
        <f>IF(IFERROR(LOOKUP(דבד[[#This Row],[ClientID]],קביעויות[דילוג בתוך דילוג]),FALSE)=דבד[[#This Row],[ClientID]],1,"")</f>
        <v/>
      </c>
    </row>
    <row r="792" spans="1:18" x14ac:dyDescent="0.25">
      <c r="A792" t="s">
        <v>61</v>
      </c>
      <c r="B792">
        <v>5</v>
      </c>
      <c r="C792">
        <v>33</v>
      </c>
      <c r="D792">
        <f>דבד[[#This Row],[LengthofCycle]]+1</f>
        <v>34</v>
      </c>
      <c r="E792">
        <f>IF(דבד[[#This Row],[CycleNumber]]&gt;1,דבד[[#This Row],[LengthofCycle]]-C791,"")</f>
        <v>4</v>
      </c>
      <c r="F792">
        <f>IF(דבד[[#This Row],[CycleNumber]]&gt;2,דבד[[#This Row],[b_n]]-E791,"")</f>
        <v>16</v>
      </c>
      <c r="G792" t="str">
        <f>IF(דבד[[#This Row],[הפרש דילוג אחרון שנקבע]]&lt;&gt;"",D791+E791+דבד[[#This Row],[הפרש דילוג אחרון שנקבע]],"")</f>
        <v/>
      </c>
      <c r="H792" t="str">
        <f>IF(AND(דבד[[#This Row],[מחזור פעילות]]&lt;&gt;"",דבד[[#This Row],[מחזור פעילות]]&lt;4,דבד[[#This Row],[CycleNumber]]&lt;B793),IF(G793=D793,1,0),"")</f>
        <v/>
      </c>
      <c r="I792" t="str">
        <f>IF(דבד[[#This Row],[CycleNumber]]&gt;B791,IF(דבד[[#This Row],[נשמר הדילוג?]]&lt;&gt;"",דבד[[#This Row],[נשמר הדילוג?]],I791),"")</f>
        <v/>
      </c>
      <c r="J792" t="str">
        <f>IF(דבד[[#This Row],[נשמר הדילוג?]]&lt;&gt;"",1,IF(AND(J791&lt;&gt;"",דבד[[#This Row],[CycleNumber]]&gt;B791,J791&lt;&gt;4),IF(דבד[[#This Row],[f_n]]=דבד[[#This Row],[עד ועד]],1,J791+1),""))</f>
        <v/>
      </c>
      <c r="K792" t="str">
        <f>IF(AND(דבד[[#This Row],[מחזור פעילות]]=1,OR(J791="",דבד[[#This Row],[נשמר הדילוג?]]&lt;&gt;"")),1,IF(דבד[[#This Row],[מחזור פעילות]]&lt;&gt;"",K791+1,""))</f>
        <v/>
      </c>
      <c r="L792" t="str">
        <f>IF(דבד[[#This Row],[מחזור פעילות]]&lt;4,1,"")</f>
        <v/>
      </c>
      <c r="M792" t="str">
        <f>IF(AND(דבד[[#This Row],[ספירת משך וסת]]&lt;&gt;"",דבד[[#This Row],[מחזור פעילות]]&lt;4,OR(דבד[[#This Row],[CycleNumber]]&gt;B793,B793="")),דבד[[#This Row],[ספירת משך וסת]],"")</f>
        <v/>
      </c>
      <c r="N792" t="str">
        <f>IF(AND(דבד[[#This Row],[נשמר הדילוג?]]&lt;&gt;"",J791&lt;&gt;""),1,"")</f>
        <v/>
      </c>
      <c r="P792" t="str">
        <f>IF(דבד[[#This Row],[קביעת דילוג]]=1,דבד[[#This Row],[d_n]],"")</f>
        <v/>
      </c>
      <c r="Q792" t="str">
        <f>IFERROR(IF(AND(דבד[[#This Row],[CycleNumber]]&gt;3,IF(דבד[[#This Row],[d_n]]=0,"",דבד[[#This Row],[b_n]]-E791=E791-E790)),1,""),"")</f>
        <v/>
      </c>
      <c r="R792" t="str">
        <f>IF(IFERROR(LOOKUP(דבד[[#This Row],[ClientID]],קביעויות[דילוג בתוך דילוג]),FALSE)=דבד[[#This Row],[ClientID]],1,"")</f>
        <v/>
      </c>
    </row>
    <row r="793" spans="1:18" x14ac:dyDescent="0.25">
      <c r="A793" t="s">
        <v>61</v>
      </c>
      <c r="B793">
        <v>6</v>
      </c>
      <c r="C793">
        <v>27</v>
      </c>
      <c r="D793">
        <f>דבד[[#This Row],[LengthofCycle]]+1</f>
        <v>28</v>
      </c>
      <c r="E793">
        <f>IF(דבד[[#This Row],[CycleNumber]]&gt;1,דבד[[#This Row],[LengthofCycle]]-C792,"")</f>
        <v>-6</v>
      </c>
      <c r="F793">
        <f>IF(דבד[[#This Row],[CycleNumber]]&gt;2,דבד[[#This Row],[b_n]]-E792,"")</f>
        <v>-10</v>
      </c>
      <c r="G793" t="str">
        <f>IF(דבד[[#This Row],[הפרש דילוג אחרון שנקבע]]&lt;&gt;"",D792+E792+דבד[[#This Row],[הפרש דילוג אחרון שנקבע]],"")</f>
        <v/>
      </c>
      <c r="H793" t="str">
        <f>IF(AND(דבד[[#This Row],[מחזור פעילות]]&lt;&gt;"",דבד[[#This Row],[מחזור פעילות]]&lt;4,דבד[[#This Row],[CycleNumber]]&lt;B794),IF(G794=D794,1,0),"")</f>
        <v/>
      </c>
      <c r="I793" t="str">
        <f>IF(דבד[[#This Row],[CycleNumber]]&gt;B792,IF(דבד[[#This Row],[נשמר הדילוג?]]&lt;&gt;"",דבד[[#This Row],[נשמר הדילוג?]],I792),"")</f>
        <v/>
      </c>
      <c r="J793" t="str">
        <f>IF(דבד[[#This Row],[נשמר הדילוג?]]&lt;&gt;"",1,IF(AND(J792&lt;&gt;"",דבד[[#This Row],[CycleNumber]]&gt;B792,J792&lt;&gt;4),IF(דבד[[#This Row],[f_n]]=דבד[[#This Row],[עד ועד]],1,J792+1),""))</f>
        <v/>
      </c>
      <c r="K793" t="str">
        <f>IF(AND(דבד[[#This Row],[מחזור פעילות]]=1,OR(J792="",דבד[[#This Row],[נשמר הדילוג?]]&lt;&gt;"")),1,IF(דבד[[#This Row],[מחזור פעילות]]&lt;&gt;"",K792+1,""))</f>
        <v/>
      </c>
      <c r="L793" t="str">
        <f>IF(דבד[[#This Row],[מחזור פעילות]]&lt;4,1,"")</f>
        <v/>
      </c>
      <c r="M793" t="str">
        <f>IF(AND(דבד[[#This Row],[ספירת משך וסת]]&lt;&gt;"",דבד[[#This Row],[מחזור פעילות]]&lt;4,OR(דבד[[#This Row],[CycleNumber]]&gt;B794,B794="")),דבד[[#This Row],[ספירת משך וסת]],"")</f>
        <v/>
      </c>
      <c r="N793" t="str">
        <f>IF(AND(דבד[[#This Row],[נשמר הדילוג?]]&lt;&gt;"",J792&lt;&gt;""),1,"")</f>
        <v/>
      </c>
      <c r="P793" t="str">
        <f>IF(דבד[[#This Row],[קביעת דילוג]]=1,דבד[[#This Row],[d_n]],"")</f>
        <v/>
      </c>
      <c r="Q793" t="str">
        <f>IFERROR(IF(AND(דבד[[#This Row],[CycleNumber]]&gt;3,IF(דבד[[#This Row],[d_n]]=0,"",דבד[[#This Row],[b_n]]-E792=E792-E791)),1,""),"")</f>
        <v/>
      </c>
      <c r="R793" t="str">
        <f>IF(IFERROR(LOOKUP(דבד[[#This Row],[ClientID]],קביעויות[דילוג בתוך דילוג]),FALSE)=דבד[[#This Row],[ClientID]],1,"")</f>
        <v/>
      </c>
    </row>
    <row r="794" spans="1:18" x14ac:dyDescent="0.25">
      <c r="A794" t="s">
        <v>61</v>
      </c>
      <c r="B794">
        <v>7</v>
      </c>
      <c r="C794">
        <v>29</v>
      </c>
      <c r="D794">
        <f>דבד[[#This Row],[LengthofCycle]]+1</f>
        <v>30</v>
      </c>
      <c r="E794">
        <f>IF(דבד[[#This Row],[CycleNumber]]&gt;1,דבד[[#This Row],[LengthofCycle]]-C793,"")</f>
        <v>2</v>
      </c>
      <c r="F794">
        <f>IF(דבד[[#This Row],[CycleNumber]]&gt;2,דבד[[#This Row],[b_n]]-E793,"")</f>
        <v>8</v>
      </c>
      <c r="G794" t="str">
        <f>IF(דבד[[#This Row],[הפרש דילוג אחרון שנקבע]]&lt;&gt;"",D793+E793+דבד[[#This Row],[הפרש דילוג אחרון שנקבע]],"")</f>
        <v/>
      </c>
      <c r="H794" t="str">
        <f>IF(AND(דבד[[#This Row],[מחזור פעילות]]&lt;&gt;"",דבד[[#This Row],[מחזור פעילות]]&lt;4,דבד[[#This Row],[CycleNumber]]&lt;B795),IF(G795=D795,1,0),"")</f>
        <v/>
      </c>
      <c r="I794" t="str">
        <f>IF(דבד[[#This Row],[CycleNumber]]&gt;B793,IF(דבד[[#This Row],[נשמר הדילוג?]]&lt;&gt;"",דבד[[#This Row],[נשמר הדילוג?]],I793),"")</f>
        <v/>
      </c>
      <c r="J794" t="str">
        <f>IF(דבד[[#This Row],[נשמר הדילוג?]]&lt;&gt;"",1,IF(AND(J793&lt;&gt;"",דבד[[#This Row],[CycleNumber]]&gt;B793,J793&lt;&gt;4),IF(דבד[[#This Row],[f_n]]=דבד[[#This Row],[עד ועד]],1,J793+1),""))</f>
        <v/>
      </c>
      <c r="K794" t="str">
        <f>IF(AND(דבד[[#This Row],[מחזור פעילות]]=1,OR(J793="",דבד[[#This Row],[נשמר הדילוג?]]&lt;&gt;"")),1,IF(דבד[[#This Row],[מחזור פעילות]]&lt;&gt;"",K793+1,""))</f>
        <v/>
      </c>
      <c r="L794" t="str">
        <f>IF(דבד[[#This Row],[מחזור פעילות]]&lt;4,1,"")</f>
        <v/>
      </c>
      <c r="M794" t="str">
        <f>IF(AND(דבד[[#This Row],[ספירת משך וסת]]&lt;&gt;"",דבד[[#This Row],[מחזור פעילות]]&lt;4,OR(דבד[[#This Row],[CycleNumber]]&gt;B795,B795="")),דבד[[#This Row],[ספירת משך וסת]],"")</f>
        <v/>
      </c>
      <c r="N794" t="str">
        <f>IF(AND(דבד[[#This Row],[נשמר הדילוג?]]&lt;&gt;"",J793&lt;&gt;""),1,"")</f>
        <v/>
      </c>
      <c r="P794" t="str">
        <f>IF(דבד[[#This Row],[קביעת דילוג]]=1,דבד[[#This Row],[d_n]],"")</f>
        <v/>
      </c>
      <c r="Q794" t="str">
        <f>IFERROR(IF(AND(דבד[[#This Row],[CycleNumber]]&gt;3,IF(דבד[[#This Row],[d_n]]=0,"",דבד[[#This Row],[b_n]]-E793=E793-E792)),1,""),"")</f>
        <v/>
      </c>
      <c r="R794" t="str">
        <f>IF(IFERROR(LOOKUP(דבד[[#This Row],[ClientID]],קביעויות[דילוג בתוך דילוג]),FALSE)=דבד[[#This Row],[ClientID]],1,"")</f>
        <v/>
      </c>
    </row>
    <row r="795" spans="1:18" x14ac:dyDescent="0.25">
      <c r="A795" t="s">
        <v>61</v>
      </c>
      <c r="B795">
        <v>8</v>
      </c>
      <c r="C795">
        <v>31</v>
      </c>
      <c r="D795">
        <f>דבד[[#This Row],[LengthofCycle]]+1</f>
        <v>32</v>
      </c>
      <c r="E795">
        <f>IF(דבד[[#This Row],[CycleNumber]]&gt;1,דבד[[#This Row],[LengthofCycle]]-C794,"")</f>
        <v>2</v>
      </c>
      <c r="F795">
        <f>IF(דבד[[#This Row],[CycleNumber]]&gt;2,דבד[[#This Row],[b_n]]-E794,"")</f>
        <v>0</v>
      </c>
      <c r="G795" t="str">
        <f>IF(דבד[[#This Row],[הפרש דילוג אחרון שנקבע]]&lt;&gt;"",D794+E794+דבד[[#This Row],[הפרש דילוג אחרון שנקבע]],"")</f>
        <v/>
      </c>
      <c r="H795" t="str">
        <f>IF(AND(דבד[[#This Row],[מחזור פעילות]]&lt;&gt;"",דבד[[#This Row],[מחזור פעילות]]&lt;4,דבד[[#This Row],[CycleNumber]]&lt;B796),IF(G796=D796,1,0),"")</f>
        <v/>
      </c>
      <c r="I795" t="str">
        <f>IF(דבד[[#This Row],[CycleNumber]]&gt;B794,IF(דבד[[#This Row],[נשמר הדילוג?]]&lt;&gt;"",דבד[[#This Row],[נשמר הדילוג?]],I794),"")</f>
        <v/>
      </c>
      <c r="J795" t="str">
        <f>IF(דבד[[#This Row],[נשמר הדילוג?]]&lt;&gt;"",1,IF(AND(J794&lt;&gt;"",דבד[[#This Row],[CycleNumber]]&gt;B794,J794&lt;&gt;4),IF(דבד[[#This Row],[f_n]]=דבד[[#This Row],[עד ועד]],1,J794+1),""))</f>
        <v/>
      </c>
      <c r="K795" t="str">
        <f>IF(AND(דבד[[#This Row],[מחזור פעילות]]=1,OR(J794="",דבד[[#This Row],[נשמר הדילוג?]]&lt;&gt;"")),1,IF(דבד[[#This Row],[מחזור פעילות]]&lt;&gt;"",K794+1,""))</f>
        <v/>
      </c>
      <c r="L795" t="str">
        <f>IF(דבד[[#This Row],[מחזור פעילות]]&lt;4,1,"")</f>
        <v/>
      </c>
      <c r="M795" t="str">
        <f>IF(AND(דבד[[#This Row],[ספירת משך וסת]]&lt;&gt;"",דבד[[#This Row],[מחזור פעילות]]&lt;4,OR(דבד[[#This Row],[CycleNumber]]&gt;B796,B796="")),דבד[[#This Row],[ספירת משך וסת]],"")</f>
        <v/>
      </c>
      <c r="N795" t="str">
        <f>IF(AND(דבד[[#This Row],[נשמר הדילוג?]]&lt;&gt;"",J794&lt;&gt;""),1,"")</f>
        <v/>
      </c>
      <c r="P795" t="str">
        <f>IF(דבד[[#This Row],[קביעת דילוג]]=1,דבד[[#This Row],[d_n]],"")</f>
        <v/>
      </c>
      <c r="Q795" t="str">
        <f>IFERROR(IF(AND(דבד[[#This Row],[CycleNumber]]&gt;3,IF(דבד[[#This Row],[d_n]]=0,"",דבד[[#This Row],[b_n]]-E794=E794-E793)),1,""),"")</f>
        <v/>
      </c>
      <c r="R795" t="str">
        <f>IF(IFERROR(LOOKUP(דבד[[#This Row],[ClientID]],קביעויות[דילוג בתוך דילוג]),FALSE)=דבד[[#This Row],[ClientID]],1,"")</f>
        <v/>
      </c>
    </row>
    <row r="796" spans="1:18" x14ac:dyDescent="0.25">
      <c r="A796" t="s">
        <v>61</v>
      </c>
      <c r="B796">
        <v>9</v>
      </c>
      <c r="C796">
        <v>31</v>
      </c>
      <c r="D796">
        <f>דבד[[#This Row],[LengthofCycle]]+1</f>
        <v>32</v>
      </c>
      <c r="E796">
        <f>IF(דבד[[#This Row],[CycleNumber]]&gt;1,דבד[[#This Row],[LengthofCycle]]-C795,"")</f>
        <v>0</v>
      </c>
      <c r="F796">
        <f>IF(דבד[[#This Row],[CycleNumber]]&gt;2,דבד[[#This Row],[b_n]]-E795,"")</f>
        <v>-2</v>
      </c>
      <c r="G796" t="str">
        <f>IF(דבד[[#This Row],[הפרש דילוג אחרון שנקבע]]&lt;&gt;"",D795+E795+דבד[[#This Row],[הפרש דילוג אחרון שנקבע]],"")</f>
        <v/>
      </c>
      <c r="H796" t="str">
        <f>IF(AND(דבד[[#This Row],[מחזור פעילות]]&lt;&gt;"",דבד[[#This Row],[מחזור פעילות]]&lt;4,דבד[[#This Row],[CycleNumber]]&lt;B797),IF(G797=D797,1,0),"")</f>
        <v/>
      </c>
      <c r="I796" t="str">
        <f>IF(דבד[[#This Row],[CycleNumber]]&gt;B795,IF(דבד[[#This Row],[נשמר הדילוג?]]&lt;&gt;"",דבד[[#This Row],[נשמר הדילוג?]],I795),"")</f>
        <v/>
      </c>
      <c r="J796" t="str">
        <f>IF(דבד[[#This Row],[נשמר הדילוג?]]&lt;&gt;"",1,IF(AND(J795&lt;&gt;"",דבד[[#This Row],[CycleNumber]]&gt;B795,J795&lt;&gt;4),IF(דבד[[#This Row],[f_n]]=דבד[[#This Row],[עד ועד]],1,J795+1),""))</f>
        <v/>
      </c>
      <c r="K796" t="str">
        <f>IF(AND(דבד[[#This Row],[מחזור פעילות]]=1,OR(J795="",דבד[[#This Row],[נשמר הדילוג?]]&lt;&gt;"")),1,IF(דבד[[#This Row],[מחזור פעילות]]&lt;&gt;"",K795+1,""))</f>
        <v/>
      </c>
      <c r="L796" t="str">
        <f>IF(דבד[[#This Row],[מחזור פעילות]]&lt;4,1,"")</f>
        <v/>
      </c>
      <c r="M796" t="str">
        <f>IF(AND(דבד[[#This Row],[ספירת משך וסת]]&lt;&gt;"",דבד[[#This Row],[מחזור פעילות]]&lt;4,OR(דבד[[#This Row],[CycleNumber]]&gt;B797,B797="")),דבד[[#This Row],[ספירת משך וסת]],"")</f>
        <v/>
      </c>
      <c r="N796" t="str">
        <f>IF(AND(דבד[[#This Row],[נשמר הדילוג?]]&lt;&gt;"",J795&lt;&gt;""),1,"")</f>
        <v/>
      </c>
      <c r="P796" t="str">
        <f>IF(דבד[[#This Row],[קביעת דילוג]]=1,דבד[[#This Row],[d_n]],"")</f>
        <v/>
      </c>
      <c r="Q796" t="str">
        <f>IFERROR(IF(AND(דבד[[#This Row],[CycleNumber]]&gt;3,IF(דבד[[#This Row],[d_n]]=0,"",דבד[[#This Row],[b_n]]-E795=E795-E794)),1,""),"")</f>
        <v/>
      </c>
      <c r="R796" t="str">
        <f>IF(IFERROR(LOOKUP(דבד[[#This Row],[ClientID]],קביעויות[דילוג בתוך דילוג]),FALSE)=דבד[[#This Row],[ClientID]],1,"")</f>
        <v/>
      </c>
    </row>
    <row r="797" spans="1:18" x14ac:dyDescent="0.25">
      <c r="A797" t="s">
        <v>61</v>
      </c>
      <c r="B797">
        <v>10</v>
      </c>
      <c r="C797">
        <v>33</v>
      </c>
      <c r="D797">
        <f>דבד[[#This Row],[LengthofCycle]]+1</f>
        <v>34</v>
      </c>
      <c r="E797">
        <f>IF(דבד[[#This Row],[CycleNumber]]&gt;1,דבד[[#This Row],[LengthofCycle]]-C796,"")</f>
        <v>2</v>
      </c>
      <c r="F797">
        <f>IF(דבד[[#This Row],[CycleNumber]]&gt;2,דבד[[#This Row],[b_n]]-E796,"")</f>
        <v>2</v>
      </c>
      <c r="G797" t="str">
        <f>IF(דבד[[#This Row],[הפרש דילוג אחרון שנקבע]]&lt;&gt;"",D796+E796+דבד[[#This Row],[הפרש דילוג אחרון שנקבע]],"")</f>
        <v/>
      </c>
      <c r="H797" t="str">
        <f>IF(AND(דבד[[#This Row],[מחזור פעילות]]&lt;&gt;"",דבד[[#This Row],[מחזור פעילות]]&lt;4,דבד[[#This Row],[CycleNumber]]&lt;B798),IF(G798=D798,1,0),"")</f>
        <v/>
      </c>
      <c r="I797" t="str">
        <f>IF(דבד[[#This Row],[CycleNumber]]&gt;B796,IF(דבד[[#This Row],[נשמר הדילוג?]]&lt;&gt;"",דבד[[#This Row],[נשמר הדילוג?]],I796),"")</f>
        <v/>
      </c>
      <c r="J797" t="str">
        <f>IF(דבד[[#This Row],[נשמר הדילוג?]]&lt;&gt;"",1,IF(AND(J796&lt;&gt;"",דבד[[#This Row],[CycleNumber]]&gt;B796,J796&lt;&gt;4),IF(דבד[[#This Row],[f_n]]=דבד[[#This Row],[עד ועד]],1,J796+1),""))</f>
        <v/>
      </c>
      <c r="K797" t="str">
        <f>IF(AND(דבד[[#This Row],[מחזור פעילות]]=1,OR(J796="",דבד[[#This Row],[נשמר הדילוג?]]&lt;&gt;"")),1,IF(דבד[[#This Row],[מחזור פעילות]]&lt;&gt;"",K796+1,""))</f>
        <v/>
      </c>
      <c r="L797" t="str">
        <f>IF(דבד[[#This Row],[מחזור פעילות]]&lt;4,1,"")</f>
        <v/>
      </c>
      <c r="M797" t="str">
        <f>IF(AND(דבד[[#This Row],[ספירת משך וסת]]&lt;&gt;"",דבד[[#This Row],[מחזור פעילות]]&lt;4,OR(דבד[[#This Row],[CycleNumber]]&gt;B798,B798="")),דבד[[#This Row],[ספירת משך וסת]],"")</f>
        <v/>
      </c>
      <c r="N797" t="str">
        <f>IF(AND(דבד[[#This Row],[נשמר הדילוג?]]&lt;&gt;"",J796&lt;&gt;""),1,"")</f>
        <v/>
      </c>
      <c r="P797" t="str">
        <f>IF(דבד[[#This Row],[קביעת דילוג]]=1,דבד[[#This Row],[d_n]],"")</f>
        <v/>
      </c>
      <c r="Q797" t="str">
        <f>IFERROR(IF(AND(דבד[[#This Row],[CycleNumber]]&gt;3,IF(דבד[[#This Row],[d_n]]=0,"",דבד[[#This Row],[b_n]]-E796=E796-E795)),1,""),"")</f>
        <v/>
      </c>
      <c r="R797" t="str">
        <f>IF(IFERROR(LOOKUP(דבד[[#This Row],[ClientID]],קביעויות[דילוג בתוך דילוג]),FALSE)=דבד[[#This Row],[ClientID]],1,"")</f>
        <v/>
      </c>
    </row>
    <row r="798" spans="1:18" x14ac:dyDescent="0.25">
      <c r="A798" t="s">
        <v>61</v>
      </c>
      <c r="B798">
        <v>11</v>
      </c>
      <c r="C798">
        <v>31</v>
      </c>
      <c r="D798">
        <f>דבד[[#This Row],[LengthofCycle]]+1</f>
        <v>32</v>
      </c>
      <c r="E798">
        <f>IF(דבד[[#This Row],[CycleNumber]]&gt;1,דבד[[#This Row],[LengthofCycle]]-C797,"")</f>
        <v>-2</v>
      </c>
      <c r="F798">
        <f>IF(דבד[[#This Row],[CycleNumber]]&gt;2,דבד[[#This Row],[b_n]]-E797,"")</f>
        <v>-4</v>
      </c>
      <c r="G798" t="str">
        <f>IF(דבד[[#This Row],[הפרש דילוג אחרון שנקבע]]&lt;&gt;"",D797+E797+דבד[[#This Row],[הפרש דילוג אחרון שנקבע]],"")</f>
        <v/>
      </c>
      <c r="H798" t="str">
        <f>IF(AND(דבד[[#This Row],[מחזור פעילות]]&lt;&gt;"",דבד[[#This Row],[מחזור פעילות]]&lt;4,דבד[[#This Row],[CycleNumber]]&lt;B799),IF(G799=D799,1,0),"")</f>
        <v/>
      </c>
      <c r="I798" t="str">
        <f>IF(דבד[[#This Row],[CycleNumber]]&gt;B797,IF(דבד[[#This Row],[נשמר הדילוג?]]&lt;&gt;"",דבד[[#This Row],[נשמר הדילוג?]],I797),"")</f>
        <v/>
      </c>
      <c r="J798" t="str">
        <f>IF(דבד[[#This Row],[נשמר הדילוג?]]&lt;&gt;"",1,IF(AND(J797&lt;&gt;"",דבד[[#This Row],[CycleNumber]]&gt;B797,J797&lt;&gt;4),IF(דבד[[#This Row],[f_n]]=דבד[[#This Row],[עד ועד]],1,J797+1),""))</f>
        <v/>
      </c>
      <c r="K798" t="str">
        <f>IF(AND(דבד[[#This Row],[מחזור פעילות]]=1,OR(J797="",דבד[[#This Row],[נשמר הדילוג?]]&lt;&gt;"")),1,IF(דבד[[#This Row],[מחזור פעילות]]&lt;&gt;"",K797+1,""))</f>
        <v/>
      </c>
      <c r="L798" t="str">
        <f>IF(דבד[[#This Row],[מחזור פעילות]]&lt;4,1,"")</f>
        <v/>
      </c>
      <c r="M798" t="str">
        <f>IF(AND(דבד[[#This Row],[ספירת משך וסת]]&lt;&gt;"",דבד[[#This Row],[מחזור פעילות]]&lt;4,OR(דבד[[#This Row],[CycleNumber]]&gt;B799,B799="")),דבד[[#This Row],[ספירת משך וסת]],"")</f>
        <v/>
      </c>
      <c r="N798" t="str">
        <f>IF(AND(דבד[[#This Row],[נשמר הדילוג?]]&lt;&gt;"",J797&lt;&gt;""),1,"")</f>
        <v/>
      </c>
      <c r="P798" t="str">
        <f>IF(דבד[[#This Row],[קביעת דילוג]]=1,דבד[[#This Row],[d_n]],"")</f>
        <v/>
      </c>
      <c r="Q798" t="str">
        <f>IFERROR(IF(AND(דבד[[#This Row],[CycleNumber]]&gt;3,IF(דבד[[#This Row],[d_n]]=0,"",דבד[[#This Row],[b_n]]-E797=E797-E796)),1,""),"")</f>
        <v/>
      </c>
      <c r="R798" t="str">
        <f>IF(IFERROR(LOOKUP(דבד[[#This Row],[ClientID]],קביעויות[דילוג בתוך דילוג]),FALSE)=דבד[[#This Row],[ClientID]],1,"")</f>
        <v/>
      </c>
    </row>
    <row r="799" spans="1:18" x14ac:dyDescent="0.25">
      <c r="A799" t="s">
        <v>61</v>
      </c>
      <c r="B799">
        <v>12</v>
      </c>
      <c r="C799">
        <v>32</v>
      </c>
      <c r="D799">
        <f>דבד[[#This Row],[LengthofCycle]]+1</f>
        <v>33</v>
      </c>
      <c r="E799">
        <f>IF(דבד[[#This Row],[CycleNumber]]&gt;1,דבד[[#This Row],[LengthofCycle]]-C798,"")</f>
        <v>1</v>
      </c>
      <c r="F799">
        <f>IF(דבד[[#This Row],[CycleNumber]]&gt;2,דבד[[#This Row],[b_n]]-E798,"")</f>
        <v>3</v>
      </c>
      <c r="G799" t="str">
        <f>IF(דבד[[#This Row],[הפרש דילוג אחרון שנקבע]]&lt;&gt;"",D798+E798+דבד[[#This Row],[הפרש דילוג אחרון שנקבע]],"")</f>
        <v/>
      </c>
      <c r="H799" t="str">
        <f>IF(AND(דבד[[#This Row],[מחזור פעילות]]&lt;&gt;"",דבד[[#This Row],[מחזור פעילות]]&lt;4,דבד[[#This Row],[CycleNumber]]&lt;B800),IF(G800=D800,1,0),"")</f>
        <v/>
      </c>
      <c r="I799" t="str">
        <f>IF(דבד[[#This Row],[CycleNumber]]&gt;B798,IF(דבד[[#This Row],[נשמר הדילוג?]]&lt;&gt;"",דבד[[#This Row],[נשמר הדילוג?]],I798),"")</f>
        <v/>
      </c>
      <c r="J799" t="str">
        <f>IF(דבד[[#This Row],[נשמר הדילוג?]]&lt;&gt;"",1,IF(AND(J798&lt;&gt;"",דבד[[#This Row],[CycleNumber]]&gt;B798,J798&lt;&gt;4),IF(דבד[[#This Row],[f_n]]=דבד[[#This Row],[עד ועד]],1,J798+1),""))</f>
        <v/>
      </c>
      <c r="K799" t="str">
        <f>IF(AND(דבד[[#This Row],[מחזור פעילות]]=1,OR(J798="",דבד[[#This Row],[נשמר הדילוג?]]&lt;&gt;"")),1,IF(דבד[[#This Row],[מחזור פעילות]]&lt;&gt;"",K798+1,""))</f>
        <v/>
      </c>
      <c r="L799" t="str">
        <f>IF(דבד[[#This Row],[מחזור פעילות]]&lt;4,1,"")</f>
        <v/>
      </c>
      <c r="M799" t="str">
        <f>IF(AND(דבד[[#This Row],[ספירת משך וסת]]&lt;&gt;"",דבד[[#This Row],[מחזור פעילות]]&lt;4,OR(דבד[[#This Row],[CycleNumber]]&gt;B800,B800="")),דבד[[#This Row],[ספירת משך וסת]],"")</f>
        <v/>
      </c>
      <c r="N799" t="str">
        <f>IF(AND(דבד[[#This Row],[נשמר הדילוג?]]&lt;&gt;"",J798&lt;&gt;""),1,"")</f>
        <v/>
      </c>
      <c r="P799" t="str">
        <f>IF(דבד[[#This Row],[קביעת דילוג]]=1,דבד[[#This Row],[d_n]],"")</f>
        <v/>
      </c>
      <c r="Q799" t="str">
        <f>IFERROR(IF(AND(דבד[[#This Row],[CycleNumber]]&gt;3,IF(דבד[[#This Row],[d_n]]=0,"",דבד[[#This Row],[b_n]]-E798=E798-E797)),1,""),"")</f>
        <v/>
      </c>
      <c r="R799" t="str">
        <f>IF(IFERROR(LOOKUP(דבד[[#This Row],[ClientID]],קביעויות[דילוג בתוך דילוג]),FALSE)=דבד[[#This Row],[ClientID]],1,"")</f>
        <v/>
      </c>
    </row>
    <row r="800" spans="1:18" x14ac:dyDescent="0.25">
      <c r="A800" t="s">
        <v>61</v>
      </c>
      <c r="B800">
        <v>13</v>
      </c>
      <c r="C800">
        <v>30</v>
      </c>
      <c r="D800">
        <f>דבד[[#This Row],[LengthofCycle]]+1</f>
        <v>31</v>
      </c>
      <c r="E800">
        <f>IF(דבד[[#This Row],[CycleNumber]]&gt;1,דבד[[#This Row],[LengthofCycle]]-C799,"")</f>
        <v>-2</v>
      </c>
      <c r="F800">
        <f>IF(דבד[[#This Row],[CycleNumber]]&gt;2,דבד[[#This Row],[b_n]]-E799,"")</f>
        <v>-3</v>
      </c>
      <c r="G800" t="str">
        <f>IF(דבד[[#This Row],[הפרש דילוג אחרון שנקבע]]&lt;&gt;"",D799+E799+דבד[[#This Row],[הפרש דילוג אחרון שנקבע]],"")</f>
        <v/>
      </c>
      <c r="H800" t="str">
        <f>IF(AND(דבד[[#This Row],[מחזור פעילות]]&lt;&gt;"",דבד[[#This Row],[מחזור פעילות]]&lt;4,דבד[[#This Row],[CycleNumber]]&lt;B801),IF(G801=D801,1,0),"")</f>
        <v/>
      </c>
      <c r="I800" t="str">
        <f>IF(דבד[[#This Row],[CycleNumber]]&gt;B799,IF(דבד[[#This Row],[נשמר הדילוג?]]&lt;&gt;"",דבד[[#This Row],[נשמר הדילוג?]],I799),"")</f>
        <v/>
      </c>
      <c r="J800" t="str">
        <f>IF(דבד[[#This Row],[נשמר הדילוג?]]&lt;&gt;"",1,IF(AND(J799&lt;&gt;"",דבד[[#This Row],[CycleNumber]]&gt;B799,J799&lt;&gt;4),IF(דבד[[#This Row],[f_n]]=דבד[[#This Row],[עד ועד]],1,J799+1),""))</f>
        <v/>
      </c>
      <c r="K800" t="str">
        <f>IF(AND(דבד[[#This Row],[מחזור פעילות]]=1,OR(J799="",דבד[[#This Row],[נשמר הדילוג?]]&lt;&gt;"")),1,IF(דבד[[#This Row],[מחזור פעילות]]&lt;&gt;"",K799+1,""))</f>
        <v/>
      </c>
      <c r="L800" t="str">
        <f>IF(דבד[[#This Row],[מחזור פעילות]]&lt;4,1,"")</f>
        <v/>
      </c>
      <c r="M800" t="str">
        <f>IF(AND(דבד[[#This Row],[ספירת משך וסת]]&lt;&gt;"",דבד[[#This Row],[מחזור פעילות]]&lt;4,OR(דבד[[#This Row],[CycleNumber]]&gt;B801,B801="")),דבד[[#This Row],[ספירת משך וסת]],"")</f>
        <v/>
      </c>
      <c r="N800" t="str">
        <f>IF(AND(דבד[[#This Row],[נשמר הדילוג?]]&lt;&gt;"",J799&lt;&gt;""),1,"")</f>
        <v/>
      </c>
      <c r="P800" t="str">
        <f>IF(דבד[[#This Row],[קביעת דילוג]]=1,דבד[[#This Row],[d_n]],"")</f>
        <v/>
      </c>
      <c r="Q800" t="str">
        <f>IFERROR(IF(AND(דבד[[#This Row],[CycleNumber]]&gt;3,IF(דבד[[#This Row],[d_n]]=0,"",דבד[[#This Row],[b_n]]-E799=E799-E798)),1,""),"")</f>
        <v/>
      </c>
      <c r="R800" t="str">
        <f>IF(IFERROR(LOOKUP(דבד[[#This Row],[ClientID]],קביעויות[דילוג בתוך דילוג]),FALSE)=דבד[[#This Row],[ClientID]],1,"")</f>
        <v/>
      </c>
    </row>
    <row r="801" spans="1:18" x14ac:dyDescent="0.25">
      <c r="A801" t="s">
        <v>61</v>
      </c>
      <c r="B801">
        <v>14</v>
      </c>
      <c r="C801">
        <v>26</v>
      </c>
      <c r="D801">
        <f>דבד[[#This Row],[LengthofCycle]]+1</f>
        <v>27</v>
      </c>
      <c r="E801">
        <f>IF(דבד[[#This Row],[CycleNumber]]&gt;1,דבד[[#This Row],[LengthofCycle]]-C800,"")</f>
        <v>-4</v>
      </c>
      <c r="F801">
        <f>IF(דבד[[#This Row],[CycleNumber]]&gt;2,דבד[[#This Row],[b_n]]-E800,"")</f>
        <v>-2</v>
      </c>
      <c r="G801" t="str">
        <f>IF(דבד[[#This Row],[הפרש דילוג אחרון שנקבע]]&lt;&gt;"",D800+E800+דבד[[#This Row],[הפרש דילוג אחרון שנקבע]],"")</f>
        <v/>
      </c>
      <c r="H801" t="str">
        <f>IF(AND(דבד[[#This Row],[מחזור פעילות]]&lt;&gt;"",דבד[[#This Row],[מחזור פעילות]]&lt;4,דבד[[#This Row],[CycleNumber]]&lt;B802),IF(G802=D802,1,0),"")</f>
        <v/>
      </c>
      <c r="I801" t="str">
        <f>IF(דבד[[#This Row],[CycleNumber]]&gt;B800,IF(דבד[[#This Row],[נשמר הדילוג?]]&lt;&gt;"",דבד[[#This Row],[נשמר הדילוג?]],I800),"")</f>
        <v/>
      </c>
      <c r="J801" t="str">
        <f>IF(דבד[[#This Row],[נשמר הדילוג?]]&lt;&gt;"",1,IF(AND(J800&lt;&gt;"",דבד[[#This Row],[CycleNumber]]&gt;B800,J800&lt;&gt;4),IF(דבד[[#This Row],[f_n]]=דבד[[#This Row],[עד ועד]],1,J800+1),""))</f>
        <v/>
      </c>
      <c r="K801" t="str">
        <f>IF(AND(דבד[[#This Row],[מחזור פעילות]]=1,OR(J800="",דבד[[#This Row],[נשמר הדילוג?]]&lt;&gt;"")),1,IF(דבד[[#This Row],[מחזור פעילות]]&lt;&gt;"",K800+1,""))</f>
        <v/>
      </c>
      <c r="L801" t="str">
        <f>IF(דבד[[#This Row],[מחזור פעילות]]&lt;4,1,"")</f>
        <v/>
      </c>
      <c r="M801" t="str">
        <f>IF(AND(דבד[[#This Row],[ספירת משך וסת]]&lt;&gt;"",דבד[[#This Row],[מחזור פעילות]]&lt;4,OR(דבד[[#This Row],[CycleNumber]]&gt;B802,B802="")),דבד[[#This Row],[ספירת משך וסת]],"")</f>
        <v/>
      </c>
      <c r="N801" t="str">
        <f>IF(AND(דבד[[#This Row],[נשמר הדילוג?]]&lt;&gt;"",J800&lt;&gt;""),1,"")</f>
        <v/>
      </c>
      <c r="P801" t="str">
        <f>IF(דבד[[#This Row],[קביעת דילוג]]=1,דבד[[#This Row],[d_n]],"")</f>
        <v/>
      </c>
      <c r="Q801" t="str">
        <f>IFERROR(IF(AND(דבד[[#This Row],[CycleNumber]]&gt;3,IF(דבד[[#This Row],[d_n]]=0,"",דבד[[#This Row],[b_n]]-E800=E800-E799)),1,""),"")</f>
        <v/>
      </c>
      <c r="R801" t="str">
        <f>IF(IFERROR(LOOKUP(דבד[[#This Row],[ClientID]],קביעויות[דילוג בתוך דילוג]),FALSE)=דבד[[#This Row],[ClientID]],1,"")</f>
        <v/>
      </c>
    </row>
    <row r="802" spans="1:18" x14ac:dyDescent="0.25">
      <c r="A802" t="s">
        <v>62</v>
      </c>
      <c r="B802">
        <v>1</v>
      </c>
      <c r="C802">
        <v>26</v>
      </c>
      <c r="D802">
        <f>דבד[[#This Row],[LengthofCycle]]+1</f>
        <v>27</v>
      </c>
      <c r="E802" t="str">
        <f>IF(דבד[[#This Row],[CycleNumber]]&gt;1,דבד[[#This Row],[LengthofCycle]]-C801,"")</f>
        <v/>
      </c>
      <c r="F802" t="str">
        <f>IF(דבד[[#This Row],[CycleNumber]]&gt;2,דבד[[#This Row],[b_n]]-E801,"")</f>
        <v/>
      </c>
      <c r="G802" t="str">
        <f>IF(דבד[[#This Row],[הפרש דילוג אחרון שנקבע]]&lt;&gt;"",D801+E801+דבד[[#This Row],[הפרש דילוג אחרון שנקבע]],"")</f>
        <v/>
      </c>
      <c r="H802" t="str">
        <f>IF(AND(דבד[[#This Row],[מחזור פעילות]]&lt;&gt;"",דבד[[#This Row],[מחזור פעילות]]&lt;4,דבד[[#This Row],[CycleNumber]]&lt;B803),IF(G803=D803,1,0),"")</f>
        <v/>
      </c>
      <c r="I802" t="str">
        <f>IF(דבד[[#This Row],[CycleNumber]]&gt;B801,IF(דבד[[#This Row],[נשמר הדילוג?]]&lt;&gt;"",דבד[[#This Row],[נשמר הדילוג?]],I801),"")</f>
        <v/>
      </c>
      <c r="J802" t="str">
        <f>IF(דבד[[#This Row],[נשמר הדילוג?]]&lt;&gt;"",1,IF(AND(J801&lt;&gt;"",דבד[[#This Row],[CycleNumber]]&gt;B801,J801&lt;&gt;4),IF(דבד[[#This Row],[f_n]]=דבד[[#This Row],[עד ועד]],1,J801+1),""))</f>
        <v/>
      </c>
      <c r="K802" t="str">
        <f>IF(AND(דבד[[#This Row],[מחזור פעילות]]=1,OR(J801="",דבד[[#This Row],[נשמר הדילוג?]]&lt;&gt;"")),1,IF(דבד[[#This Row],[מחזור פעילות]]&lt;&gt;"",K801+1,""))</f>
        <v/>
      </c>
      <c r="L802" t="str">
        <f>IF(דבד[[#This Row],[מחזור פעילות]]&lt;4,1,"")</f>
        <v/>
      </c>
      <c r="M802" t="str">
        <f>IF(AND(דבד[[#This Row],[ספירת משך וסת]]&lt;&gt;"",דבד[[#This Row],[מחזור פעילות]]&lt;4,OR(דבד[[#This Row],[CycleNumber]]&gt;B803,B803="")),דבד[[#This Row],[ספירת משך וסת]],"")</f>
        <v/>
      </c>
      <c r="N802" t="str">
        <f>IF(AND(דבד[[#This Row],[נשמר הדילוג?]]&lt;&gt;"",J801&lt;&gt;""),1,"")</f>
        <v/>
      </c>
      <c r="P802" t="str">
        <f>IF(דבד[[#This Row],[קביעת דילוג]]=1,דבד[[#This Row],[d_n]],"")</f>
        <v/>
      </c>
      <c r="Q802" t="str">
        <f>IFERROR(IF(AND(דבד[[#This Row],[CycleNumber]]&gt;3,IF(דבד[[#This Row],[d_n]]=0,"",דבד[[#This Row],[b_n]]-E801=E801-E800)),1,""),"")</f>
        <v/>
      </c>
      <c r="R802" t="str">
        <f>IF(IFERROR(LOOKUP(דבד[[#This Row],[ClientID]],קביעויות[דילוג בתוך דילוג]),FALSE)=דבד[[#This Row],[ClientID]],1,"")</f>
        <v/>
      </c>
    </row>
    <row r="803" spans="1:18" x14ac:dyDescent="0.25">
      <c r="A803" t="s">
        <v>62</v>
      </c>
      <c r="B803">
        <v>2</v>
      </c>
      <c r="C803">
        <v>25</v>
      </c>
      <c r="D803">
        <f>דבד[[#This Row],[LengthofCycle]]+1</f>
        <v>26</v>
      </c>
      <c r="E803">
        <f>IF(דבד[[#This Row],[CycleNumber]]&gt;1,דבד[[#This Row],[LengthofCycle]]-C802,"")</f>
        <v>-1</v>
      </c>
      <c r="F803" t="str">
        <f>IF(דבד[[#This Row],[CycleNumber]]&gt;2,דבד[[#This Row],[b_n]]-E802,"")</f>
        <v/>
      </c>
      <c r="G803" t="str">
        <f>IF(דבד[[#This Row],[הפרש דילוג אחרון שנקבע]]&lt;&gt;"",D802+E802+דבד[[#This Row],[הפרש דילוג אחרון שנקבע]],"")</f>
        <v/>
      </c>
      <c r="H803" t="str">
        <f>IF(AND(דבד[[#This Row],[מחזור פעילות]]&lt;&gt;"",דבד[[#This Row],[מחזור פעילות]]&lt;4,דבד[[#This Row],[CycleNumber]]&lt;B804),IF(G804=D804,1,0),"")</f>
        <v/>
      </c>
      <c r="I803" t="str">
        <f>IF(דבד[[#This Row],[CycleNumber]]&gt;B802,IF(דבד[[#This Row],[נשמר הדילוג?]]&lt;&gt;"",דבד[[#This Row],[נשמר הדילוג?]],I802),"")</f>
        <v/>
      </c>
      <c r="J803" t="str">
        <f>IF(דבד[[#This Row],[נשמר הדילוג?]]&lt;&gt;"",1,IF(AND(J802&lt;&gt;"",דבד[[#This Row],[CycleNumber]]&gt;B802,J802&lt;&gt;4),IF(דבד[[#This Row],[f_n]]=דבד[[#This Row],[עד ועד]],1,J802+1),""))</f>
        <v/>
      </c>
      <c r="K803" t="str">
        <f>IF(AND(דבד[[#This Row],[מחזור פעילות]]=1,OR(J802="",דבד[[#This Row],[נשמר הדילוג?]]&lt;&gt;"")),1,IF(דבד[[#This Row],[מחזור פעילות]]&lt;&gt;"",K802+1,""))</f>
        <v/>
      </c>
      <c r="L803" t="str">
        <f>IF(דבד[[#This Row],[מחזור פעילות]]&lt;4,1,"")</f>
        <v/>
      </c>
      <c r="M803" t="str">
        <f>IF(AND(דבד[[#This Row],[ספירת משך וסת]]&lt;&gt;"",דבד[[#This Row],[מחזור פעילות]]&lt;4,OR(דבד[[#This Row],[CycleNumber]]&gt;B804,B804="")),דבד[[#This Row],[ספירת משך וסת]],"")</f>
        <v/>
      </c>
      <c r="N803" t="str">
        <f>IF(AND(דבד[[#This Row],[נשמר הדילוג?]]&lt;&gt;"",J802&lt;&gt;""),1,"")</f>
        <v/>
      </c>
      <c r="P803" t="str">
        <f>IF(דבד[[#This Row],[קביעת דילוג]]=1,דבד[[#This Row],[d_n]],"")</f>
        <v/>
      </c>
      <c r="Q803" t="str">
        <f>IFERROR(IF(AND(דבד[[#This Row],[CycleNumber]]&gt;3,IF(דבד[[#This Row],[d_n]]=0,"",דבד[[#This Row],[b_n]]-E802=E802-E801)),1,""),"")</f>
        <v/>
      </c>
      <c r="R803" t="str">
        <f>IF(IFERROR(LOOKUP(דבד[[#This Row],[ClientID]],קביעויות[דילוג בתוך דילוג]),FALSE)=דבד[[#This Row],[ClientID]],1,"")</f>
        <v/>
      </c>
    </row>
    <row r="804" spans="1:18" x14ac:dyDescent="0.25">
      <c r="A804" t="s">
        <v>62</v>
      </c>
      <c r="B804">
        <v>3</v>
      </c>
      <c r="C804">
        <v>26</v>
      </c>
      <c r="D804">
        <f>דבד[[#This Row],[LengthofCycle]]+1</f>
        <v>27</v>
      </c>
      <c r="E804">
        <f>IF(דבד[[#This Row],[CycleNumber]]&gt;1,דבד[[#This Row],[LengthofCycle]]-C803,"")</f>
        <v>1</v>
      </c>
      <c r="F804">
        <f>IF(דבד[[#This Row],[CycleNumber]]&gt;2,דבד[[#This Row],[b_n]]-E803,"")</f>
        <v>2</v>
      </c>
      <c r="G804" t="str">
        <f>IF(דבד[[#This Row],[הפרש דילוג אחרון שנקבע]]&lt;&gt;"",D803+E803+דבד[[#This Row],[הפרש דילוג אחרון שנקבע]],"")</f>
        <v/>
      </c>
      <c r="H804" t="str">
        <f>IF(AND(דבד[[#This Row],[מחזור פעילות]]&lt;&gt;"",דבד[[#This Row],[מחזור פעילות]]&lt;4,דבד[[#This Row],[CycleNumber]]&lt;B805),IF(G805=D805,1,0),"")</f>
        <v/>
      </c>
      <c r="I804" t="str">
        <f>IF(דבד[[#This Row],[CycleNumber]]&gt;B803,IF(דבד[[#This Row],[נשמר הדילוג?]]&lt;&gt;"",דבד[[#This Row],[נשמר הדילוג?]],I803),"")</f>
        <v/>
      </c>
      <c r="J804" t="str">
        <f>IF(דבד[[#This Row],[נשמר הדילוג?]]&lt;&gt;"",1,IF(AND(J803&lt;&gt;"",דבד[[#This Row],[CycleNumber]]&gt;B803,J803&lt;&gt;4),IF(דבד[[#This Row],[f_n]]=דבד[[#This Row],[עד ועד]],1,J803+1),""))</f>
        <v/>
      </c>
      <c r="K804" t="str">
        <f>IF(AND(דבד[[#This Row],[מחזור פעילות]]=1,OR(J803="",דבד[[#This Row],[נשמר הדילוג?]]&lt;&gt;"")),1,IF(דבד[[#This Row],[מחזור פעילות]]&lt;&gt;"",K803+1,""))</f>
        <v/>
      </c>
      <c r="L804" t="str">
        <f>IF(דבד[[#This Row],[מחזור פעילות]]&lt;4,1,"")</f>
        <v/>
      </c>
      <c r="M804" t="str">
        <f>IF(AND(דבד[[#This Row],[ספירת משך וסת]]&lt;&gt;"",דבד[[#This Row],[מחזור פעילות]]&lt;4,OR(דבד[[#This Row],[CycleNumber]]&gt;B805,B805="")),דבד[[#This Row],[ספירת משך וסת]],"")</f>
        <v/>
      </c>
      <c r="N804" t="str">
        <f>IF(AND(דבד[[#This Row],[נשמר הדילוג?]]&lt;&gt;"",J803&lt;&gt;""),1,"")</f>
        <v/>
      </c>
      <c r="P804" t="str">
        <f>IF(דבד[[#This Row],[קביעת דילוג]]=1,דבד[[#This Row],[d_n]],"")</f>
        <v/>
      </c>
      <c r="Q804" t="str">
        <f>IFERROR(IF(AND(דבד[[#This Row],[CycleNumber]]&gt;3,IF(דבד[[#This Row],[d_n]]=0,"",דבד[[#This Row],[b_n]]-E803=E803-E802)),1,""),"")</f>
        <v/>
      </c>
      <c r="R804" t="str">
        <f>IF(IFERROR(LOOKUP(דבד[[#This Row],[ClientID]],קביעויות[דילוג בתוך דילוג]),FALSE)=דבד[[#This Row],[ClientID]],1,"")</f>
        <v/>
      </c>
    </row>
    <row r="805" spans="1:18" x14ac:dyDescent="0.25">
      <c r="A805" t="s">
        <v>62</v>
      </c>
      <c r="B805">
        <v>4</v>
      </c>
      <c r="C805">
        <v>25</v>
      </c>
      <c r="D805">
        <f>דבד[[#This Row],[LengthofCycle]]+1</f>
        <v>26</v>
      </c>
      <c r="E805">
        <f>IF(דבד[[#This Row],[CycleNumber]]&gt;1,דבד[[#This Row],[LengthofCycle]]-C804,"")</f>
        <v>-1</v>
      </c>
      <c r="F805">
        <f>IF(דבד[[#This Row],[CycleNumber]]&gt;2,דבד[[#This Row],[b_n]]-E804,"")</f>
        <v>-2</v>
      </c>
      <c r="G805" t="str">
        <f>IF(דבד[[#This Row],[הפרש דילוג אחרון שנקבע]]&lt;&gt;"",D804+E804+דבד[[#This Row],[הפרש דילוג אחרון שנקבע]],"")</f>
        <v/>
      </c>
      <c r="H805" t="str">
        <f>IF(AND(דבד[[#This Row],[מחזור פעילות]]&lt;&gt;"",דבד[[#This Row],[מחזור פעילות]]&lt;4,דבד[[#This Row],[CycleNumber]]&lt;B806),IF(G806=D806,1,0),"")</f>
        <v/>
      </c>
      <c r="I805" t="str">
        <f>IF(דבד[[#This Row],[CycleNumber]]&gt;B804,IF(דבד[[#This Row],[נשמר הדילוג?]]&lt;&gt;"",דבד[[#This Row],[נשמר הדילוג?]],I804),"")</f>
        <v/>
      </c>
      <c r="J805" t="str">
        <f>IF(דבד[[#This Row],[נשמר הדילוג?]]&lt;&gt;"",1,IF(AND(J804&lt;&gt;"",דבד[[#This Row],[CycleNumber]]&gt;B804,J804&lt;&gt;4),IF(דבד[[#This Row],[f_n]]=דבד[[#This Row],[עד ועד]],1,J804+1),""))</f>
        <v/>
      </c>
      <c r="K805" t="str">
        <f>IF(AND(דבד[[#This Row],[מחזור פעילות]]=1,OR(J804="",דבד[[#This Row],[נשמר הדילוג?]]&lt;&gt;"")),1,IF(דבד[[#This Row],[מחזור פעילות]]&lt;&gt;"",K804+1,""))</f>
        <v/>
      </c>
      <c r="L805" t="str">
        <f>IF(דבד[[#This Row],[מחזור פעילות]]&lt;4,1,"")</f>
        <v/>
      </c>
      <c r="M805" t="str">
        <f>IF(AND(דבד[[#This Row],[ספירת משך וסת]]&lt;&gt;"",דבד[[#This Row],[מחזור פעילות]]&lt;4,OR(דבד[[#This Row],[CycleNumber]]&gt;B806,B806="")),דבד[[#This Row],[ספירת משך וסת]],"")</f>
        <v/>
      </c>
      <c r="N805" t="str">
        <f>IF(AND(דבד[[#This Row],[נשמר הדילוג?]]&lt;&gt;"",J804&lt;&gt;""),1,"")</f>
        <v/>
      </c>
      <c r="P805" t="str">
        <f>IF(דבד[[#This Row],[קביעת דילוג]]=1,דבד[[#This Row],[d_n]],"")</f>
        <v/>
      </c>
      <c r="Q805" t="str">
        <f>IFERROR(IF(AND(דבד[[#This Row],[CycleNumber]]&gt;3,IF(דבד[[#This Row],[d_n]]=0,"",דבד[[#This Row],[b_n]]-E804=E804-E803)),1,""),"")</f>
        <v/>
      </c>
      <c r="R805" t="str">
        <f>IF(IFERROR(LOOKUP(דבד[[#This Row],[ClientID]],קביעויות[דילוג בתוך דילוג]),FALSE)=דבד[[#This Row],[ClientID]],1,"")</f>
        <v/>
      </c>
    </row>
    <row r="806" spans="1:18" x14ac:dyDescent="0.25">
      <c r="A806" t="s">
        <v>62</v>
      </c>
      <c r="B806">
        <v>5</v>
      </c>
      <c r="C806">
        <v>25</v>
      </c>
      <c r="D806">
        <f>דבד[[#This Row],[LengthofCycle]]+1</f>
        <v>26</v>
      </c>
      <c r="E806">
        <f>IF(דבד[[#This Row],[CycleNumber]]&gt;1,דבד[[#This Row],[LengthofCycle]]-C805,"")</f>
        <v>0</v>
      </c>
      <c r="F806">
        <f>IF(דבד[[#This Row],[CycleNumber]]&gt;2,דבד[[#This Row],[b_n]]-E805,"")</f>
        <v>1</v>
      </c>
      <c r="G806" t="str">
        <f>IF(דבד[[#This Row],[הפרש דילוג אחרון שנקבע]]&lt;&gt;"",D805+E805+דבד[[#This Row],[הפרש דילוג אחרון שנקבע]],"")</f>
        <v/>
      </c>
      <c r="H806" t="str">
        <f>IF(AND(דבד[[#This Row],[מחזור פעילות]]&lt;&gt;"",דבד[[#This Row],[מחזור פעילות]]&lt;4,דבד[[#This Row],[CycleNumber]]&lt;B807),IF(G807=D807,1,0),"")</f>
        <v/>
      </c>
      <c r="I806" t="str">
        <f>IF(דבד[[#This Row],[CycleNumber]]&gt;B805,IF(דבד[[#This Row],[נשמר הדילוג?]]&lt;&gt;"",דבד[[#This Row],[נשמר הדילוג?]],I805),"")</f>
        <v/>
      </c>
      <c r="J806" t="str">
        <f>IF(דבד[[#This Row],[נשמר הדילוג?]]&lt;&gt;"",1,IF(AND(J805&lt;&gt;"",דבד[[#This Row],[CycleNumber]]&gt;B805,J805&lt;&gt;4),IF(דבד[[#This Row],[f_n]]=דבד[[#This Row],[עד ועד]],1,J805+1),""))</f>
        <v/>
      </c>
      <c r="K806" t="str">
        <f>IF(AND(דבד[[#This Row],[מחזור פעילות]]=1,OR(J805="",דבד[[#This Row],[נשמר הדילוג?]]&lt;&gt;"")),1,IF(דבד[[#This Row],[מחזור פעילות]]&lt;&gt;"",K805+1,""))</f>
        <v/>
      </c>
      <c r="L806" t="str">
        <f>IF(דבד[[#This Row],[מחזור פעילות]]&lt;4,1,"")</f>
        <v/>
      </c>
      <c r="M806" t="str">
        <f>IF(AND(דבד[[#This Row],[ספירת משך וסת]]&lt;&gt;"",דבד[[#This Row],[מחזור פעילות]]&lt;4,OR(דבד[[#This Row],[CycleNumber]]&gt;B807,B807="")),דבד[[#This Row],[ספירת משך וסת]],"")</f>
        <v/>
      </c>
      <c r="N806" t="str">
        <f>IF(AND(דבד[[#This Row],[נשמר הדילוג?]]&lt;&gt;"",J805&lt;&gt;""),1,"")</f>
        <v/>
      </c>
      <c r="P806" t="str">
        <f>IF(דבד[[#This Row],[קביעת דילוג]]=1,דבד[[#This Row],[d_n]],"")</f>
        <v/>
      </c>
      <c r="Q806" t="str">
        <f>IFERROR(IF(AND(דבד[[#This Row],[CycleNumber]]&gt;3,IF(דבד[[#This Row],[d_n]]=0,"",דבד[[#This Row],[b_n]]-E805=E805-E804)),1,""),"")</f>
        <v/>
      </c>
      <c r="R806" t="str">
        <f>IF(IFERROR(LOOKUP(דבד[[#This Row],[ClientID]],קביעויות[דילוג בתוך דילוג]),FALSE)=דבד[[#This Row],[ClientID]],1,"")</f>
        <v/>
      </c>
    </row>
    <row r="807" spans="1:18" x14ac:dyDescent="0.25">
      <c r="A807" t="s">
        <v>62</v>
      </c>
      <c r="B807">
        <v>6</v>
      </c>
      <c r="C807">
        <v>24</v>
      </c>
      <c r="D807">
        <f>דבד[[#This Row],[LengthofCycle]]+1</f>
        <v>25</v>
      </c>
      <c r="E807">
        <f>IF(דבד[[#This Row],[CycleNumber]]&gt;1,דבד[[#This Row],[LengthofCycle]]-C806,"")</f>
        <v>-1</v>
      </c>
      <c r="F807">
        <f>IF(דבד[[#This Row],[CycleNumber]]&gt;2,דבד[[#This Row],[b_n]]-E806,"")</f>
        <v>-1</v>
      </c>
      <c r="G807" t="str">
        <f>IF(דבד[[#This Row],[הפרש דילוג אחרון שנקבע]]&lt;&gt;"",D806+E806+דבד[[#This Row],[הפרש דילוג אחרון שנקבע]],"")</f>
        <v/>
      </c>
      <c r="H807" t="str">
        <f>IF(AND(דבד[[#This Row],[מחזור פעילות]]&lt;&gt;"",דבד[[#This Row],[מחזור פעילות]]&lt;4,דבד[[#This Row],[CycleNumber]]&lt;B808),IF(G808=D808,1,0),"")</f>
        <v/>
      </c>
      <c r="I807" t="str">
        <f>IF(דבד[[#This Row],[CycleNumber]]&gt;B806,IF(דבד[[#This Row],[נשמר הדילוג?]]&lt;&gt;"",דבד[[#This Row],[נשמר הדילוג?]],I806),"")</f>
        <v/>
      </c>
      <c r="J807" t="str">
        <f>IF(דבד[[#This Row],[נשמר הדילוג?]]&lt;&gt;"",1,IF(AND(J806&lt;&gt;"",דבד[[#This Row],[CycleNumber]]&gt;B806,J806&lt;&gt;4),IF(דבד[[#This Row],[f_n]]=דבד[[#This Row],[עד ועד]],1,J806+1),""))</f>
        <v/>
      </c>
      <c r="K807" t="str">
        <f>IF(AND(דבד[[#This Row],[מחזור פעילות]]=1,OR(J806="",דבד[[#This Row],[נשמר הדילוג?]]&lt;&gt;"")),1,IF(דבד[[#This Row],[מחזור פעילות]]&lt;&gt;"",K806+1,""))</f>
        <v/>
      </c>
      <c r="L807" t="str">
        <f>IF(דבד[[#This Row],[מחזור פעילות]]&lt;4,1,"")</f>
        <v/>
      </c>
      <c r="M807" t="str">
        <f>IF(AND(דבד[[#This Row],[ספירת משך וסת]]&lt;&gt;"",דבד[[#This Row],[מחזור פעילות]]&lt;4,OR(דבד[[#This Row],[CycleNumber]]&gt;B808,B808="")),דבד[[#This Row],[ספירת משך וסת]],"")</f>
        <v/>
      </c>
      <c r="N807" t="str">
        <f>IF(AND(דבד[[#This Row],[נשמר הדילוג?]]&lt;&gt;"",J806&lt;&gt;""),1,"")</f>
        <v/>
      </c>
      <c r="P807" t="str">
        <f>IF(דבד[[#This Row],[קביעת דילוג]]=1,דבד[[#This Row],[d_n]],"")</f>
        <v/>
      </c>
      <c r="Q807" t="str">
        <f>IFERROR(IF(AND(דבד[[#This Row],[CycleNumber]]&gt;3,IF(דבד[[#This Row],[d_n]]=0,"",דבד[[#This Row],[b_n]]-E806=E806-E805)),1,""),"")</f>
        <v/>
      </c>
      <c r="R807" t="str">
        <f>IF(IFERROR(LOOKUP(דבד[[#This Row],[ClientID]],קביעויות[דילוג בתוך דילוג]),FALSE)=דבד[[#This Row],[ClientID]],1,"")</f>
        <v/>
      </c>
    </row>
    <row r="808" spans="1:18" x14ac:dyDescent="0.25">
      <c r="A808" t="s">
        <v>62</v>
      </c>
      <c r="B808">
        <v>7</v>
      </c>
      <c r="C808">
        <v>24</v>
      </c>
      <c r="D808">
        <f>דבד[[#This Row],[LengthofCycle]]+1</f>
        <v>25</v>
      </c>
      <c r="E808">
        <f>IF(דבד[[#This Row],[CycleNumber]]&gt;1,דבד[[#This Row],[LengthofCycle]]-C807,"")</f>
        <v>0</v>
      </c>
      <c r="F808">
        <f>IF(דבד[[#This Row],[CycleNumber]]&gt;2,דבד[[#This Row],[b_n]]-E807,"")</f>
        <v>1</v>
      </c>
      <c r="G808" t="str">
        <f>IF(דבד[[#This Row],[הפרש דילוג אחרון שנקבע]]&lt;&gt;"",D807+E807+דבד[[#This Row],[הפרש דילוג אחרון שנקבע]],"")</f>
        <v/>
      </c>
      <c r="H808" t="str">
        <f>IF(AND(דבד[[#This Row],[מחזור פעילות]]&lt;&gt;"",דבד[[#This Row],[מחזור פעילות]]&lt;4,דבד[[#This Row],[CycleNumber]]&lt;B809),IF(G809=D809,1,0),"")</f>
        <v/>
      </c>
      <c r="I808" t="str">
        <f>IF(דבד[[#This Row],[CycleNumber]]&gt;B807,IF(דבד[[#This Row],[נשמר הדילוג?]]&lt;&gt;"",דבד[[#This Row],[נשמר הדילוג?]],I807),"")</f>
        <v/>
      </c>
      <c r="J808" t="str">
        <f>IF(דבד[[#This Row],[נשמר הדילוג?]]&lt;&gt;"",1,IF(AND(J807&lt;&gt;"",דבד[[#This Row],[CycleNumber]]&gt;B807,J807&lt;&gt;4),IF(דבד[[#This Row],[f_n]]=דבד[[#This Row],[עד ועד]],1,J807+1),""))</f>
        <v/>
      </c>
      <c r="K808" t="str">
        <f>IF(AND(דבד[[#This Row],[מחזור פעילות]]=1,OR(J807="",דבד[[#This Row],[נשמר הדילוג?]]&lt;&gt;"")),1,IF(דבד[[#This Row],[מחזור פעילות]]&lt;&gt;"",K807+1,""))</f>
        <v/>
      </c>
      <c r="L808" t="str">
        <f>IF(דבד[[#This Row],[מחזור פעילות]]&lt;4,1,"")</f>
        <v/>
      </c>
      <c r="M808" t="str">
        <f>IF(AND(דבד[[#This Row],[ספירת משך וסת]]&lt;&gt;"",דבד[[#This Row],[מחזור פעילות]]&lt;4,OR(דבד[[#This Row],[CycleNumber]]&gt;B809,B809="")),דבד[[#This Row],[ספירת משך וסת]],"")</f>
        <v/>
      </c>
      <c r="N808" t="str">
        <f>IF(AND(דבד[[#This Row],[נשמר הדילוג?]]&lt;&gt;"",J807&lt;&gt;""),1,"")</f>
        <v/>
      </c>
      <c r="P808" t="str">
        <f>IF(דבד[[#This Row],[קביעת דילוג]]=1,דבד[[#This Row],[d_n]],"")</f>
        <v/>
      </c>
      <c r="Q808" t="str">
        <f>IFERROR(IF(AND(דבד[[#This Row],[CycleNumber]]&gt;3,IF(דבד[[#This Row],[d_n]]=0,"",דבד[[#This Row],[b_n]]-E807=E807-E806)),1,""),"")</f>
        <v/>
      </c>
      <c r="R808" t="str">
        <f>IF(IFERROR(LOOKUP(דבד[[#This Row],[ClientID]],קביעויות[דילוג בתוך דילוג]),FALSE)=דבד[[#This Row],[ClientID]],1,"")</f>
        <v/>
      </c>
    </row>
    <row r="809" spans="1:18" x14ac:dyDescent="0.25">
      <c r="A809" t="s">
        <v>62</v>
      </c>
      <c r="B809">
        <v>8</v>
      </c>
      <c r="C809">
        <v>23</v>
      </c>
      <c r="D809">
        <f>דבד[[#This Row],[LengthofCycle]]+1</f>
        <v>24</v>
      </c>
      <c r="E809">
        <f>IF(דבד[[#This Row],[CycleNumber]]&gt;1,דבד[[#This Row],[LengthofCycle]]-C808,"")</f>
        <v>-1</v>
      </c>
      <c r="F809">
        <f>IF(דבד[[#This Row],[CycleNumber]]&gt;2,דבד[[#This Row],[b_n]]-E808,"")</f>
        <v>-1</v>
      </c>
      <c r="G809" t="str">
        <f>IF(דבד[[#This Row],[הפרש דילוג אחרון שנקבע]]&lt;&gt;"",D808+E808+דבד[[#This Row],[הפרש דילוג אחרון שנקבע]],"")</f>
        <v/>
      </c>
      <c r="H809" t="str">
        <f>IF(AND(דבד[[#This Row],[מחזור פעילות]]&lt;&gt;"",דבד[[#This Row],[מחזור פעילות]]&lt;4,דבד[[#This Row],[CycleNumber]]&lt;B810),IF(G810=D810,1,0),"")</f>
        <v/>
      </c>
      <c r="I809" t="str">
        <f>IF(דבד[[#This Row],[CycleNumber]]&gt;B808,IF(דבד[[#This Row],[נשמר הדילוג?]]&lt;&gt;"",דבד[[#This Row],[נשמר הדילוג?]],I808),"")</f>
        <v/>
      </c>
      <c r="J809" t="str">
        <f>IF(דבד[[#This Row],[נשמר הדילוג?]]&lt;&gt;"",1,IF(AND(J808&lt;&gt;"",דבד[[#This Row],[CycleNumber]]&gt;B808,J808&lt;&gt;4),IF(דבד[[#This Row],[f_n]]=דבד[[#This Row],[עד ועד]],1,J808+1),""))</f>
        <v/>
      </c>
      <c r="K809" t="str">
        <f>IF(AND(דבד[[#This Row],[מחזור פעילות]]=1,OR(J808="",דבד[[#This Row],[נשמר הדילוג?]]&lt;&gt;"")),1,IF(דבד[[#This Row],[מחזור פעילות]]&lt;&gt;"",K808+1,""))</f>
        <v/>
      </c>
      <c r="L809" t="str">
        <f>IF(דבד[[#This Row],[מחזור פעילות]]&lt;4,1,"")</f>
        <v/>
      </c>
      <c r="M809" t="str">
        <f>IF(AND(דבד[[#This Row],[ספירת משך וסת]]&lt;&gt;"",דבד[[#This Row],[מחזור פעילות]]&lt;4,OR(דבד[[#This Row],[CycleNumber]]&gt;B810,B810="")),דבד[[#This Row],[ספירת משך וסת]],"")</f>
        <v/>
      </c>
      <c r="N809" t="str">
        <f>IF(AND(דבד[[#This Row],[נשמר הדילוג?]]&lt;&gt;"",J808&lt;&gt;""),1,"")</f>
        <v/>
      </c>
      <c r="P809" t="str">
        <f>IF(דבד[[#This Row],[קביעת דילוג]]=1,דבד[[#This Row],[d_n]],"")</f>
        <v/>
      </c>
      <c r="Q809" t="str">
        <f>IFERROR(IF(AND(דבד[[#This Row],[CycleNumber]]&gt;3,IF(דבד[[#This Row],[d_n]]=0,"",דבד[[#This Row],[b_n]]-E808=E808-E807)),1,""),"")</f>
        <v/>
      </c>
      <c r="R809" t="str">
        <f>IF(IFERROR(LOOKUP(דבד[[#This Row],[ClientID]],קביעויות[דילוג בתוך דילוג]),FALSE)=דבד[[#This Row],[ClientID]],1,"")</f>
        <v/>
      </c>
    </row>
    <row r="810" spans="1:18" x14ac:dyDescent="0.25">
      <c r="A810" t="s">
        <v>62</v>
      </c>
      <c r="B810">
        <v>9</v>
      </c>
      <c r="C810">
        <v>28</v>
      </c>
      <c r="D810">
        <f>דבד[[#This Row],[LengthofCycle]]+1</f>
        <v>29</v>
      </c>
      <c r="E810">
        <f>IF(דבד[[#This Row],[CycleNumber]]&gt;1,דבד[[#This Row],[LengthofCycle]]-C809,"")</f>
        <v>5</v>
      </c>
      <c r="F810">
        <f>IF(דבד[[#This Row],[CycleNumber]]&gt;2,דבד[[#This Row],[b_n]]-E809,"")</f>
        <v>6</v>
      </c>
      <c r="G810" t="str">
        <f>IF(דבד[[#This Row],[הפרש דילוג אחרון שנקבע]]&lt;&gt;"",D809+E809+דבד[[#This Row],[הפרש דילוג אחרון שנקבע]],"")</f>
        <v/>
      </c>
      <c r="H810" t="str">
        <f>IF(AND(דבד[[#This Row],[מחזור פעילות]]&lt;&gt;"",דבד[[#This Row],[מחזור פעילות]]&lt;4,דבד[[#This Row],[CycleNumber]]&lt;B811),IF(G811=D811,1,0),"")</f>
        <v/>
      </c>
      <c r="I810" t="str">
        <f>IF(דבד[[#This Row],[CycleNumber]]&gt;B809,IF(דבד[[#This Row],[נשמר הדילוג?]]&lt;&gt;"",דבד[[#This Row],[נשמר הדילוג?]],I809),"")</f>
        <v/>
      </c>
      <c r="J810" t="str">
        <f>IF(דבד[[#This Row],[נשמר הדילוג?]]&lt;&gt;"",1,IF(AND(J809&lt;&gt;"",דבד[[#This Row],[CycleNumber]]&gt;B809,J809&lt;&gt;4),IF(דבד[[#This Row],[f_n]]=דבד[[#This Row],[עד ועד]],1,J809+1),""))</f>
        <v/>
      </c>
      <c r="K810" t="str">
        <f>IF(AND(דבד[[#This Row],[מחזור פעילות]]=1,OR(J809="",דבד[[#This Row],[נשמר הדילוג?]]&lt;&gt;"")),1,IF(דבד[[#This Row],[מחזור פעילות]]&lt;&gt;"",K809+1,""))</f>
        <v/>
      </c>
      <c r="L810" t="str">
        <f>IF(דבד[[#This Row],[מחזור פעילות]]&lt;4,1,"")</f>
        <v/>
      </c>
      <c r="M810" t="str">
        <f>IF(AND(דבד[[#This Row],[ספירת משך וסת]]&lt;&gt;"",דבד[[#This Row],[מחזור פעילות]]&lt;4,OR(דבד[[#This Row],[CycleNumber]]&gt;B811,B811="")),דבד[[#This Row],[ספירת משך וסת]],"")</f>
        <v/>
      </c>
      <c r="N810" t="str">
        <f>IF(AND(דבד[[#This Row],[נשמר הדילוג?]]&lt;&gt;"",J809&lt;&gt;""),1,"")</f>
        <v/>
      </c>
      <c r="P810" t="str">
        <f>IF(דבד[[#This Row],[קביעת דילוג]]=1,דבד[[#This Row],[d_n]],"")</f>
        <v/>
      </c>
      <c r="Q810" t="str">
        <f>IFERROR(IF(AND(דבד[[#This Row],[CycleNumber]]&gt;3,IF(דבד[[#This Row],[d_n]]=0,"",דבד[[#This Row],[b_n]]-E809=E809-E808)),1,""),"")</f>
        <v/>
      </c>
      <c r="R810" t="str">
        <f>IF(IFERROR(LOOKUP(דבד[[#This Row],[ClientID]],קביעויות[דילוג בתוך דילוג]),FALSE)=דבד[[#This Row],[ClientID]],1,"")</f>
        <v/>
      </c>
    </row>
    <row r="811" spans="1:18" x14ac:dyDescent="0.25">
      <c r="A811" t="s">
        <v>62</v>
      </c>
      <c r="B811">
        <v>10</v>
      </c>
      <c r="C811">
        <v>27</v>
      </c>
      <c r="D811">
        <f>דבד[[#This Row],[LengthofCycle]]+1</f>
        <v>28</v>
      </c>
      <c r="E811">
        <f>IF(דבד[[#This Row],[CycleNumber]]&gt;1,דבד[[#This Row],[LengthofCycle]]-C810,"")</f>
        <v>-1</v>
      </c>
      <c r="F811">
        <f>IF(דבד[[#This Row],[CycleNumber]]&gt;2,דבד[[#This Row],[b_n]]-E810,"")</f>
        <v>-6</v>
      </c>
      <c r="G811" t="str">
        <f>IF(דבד[[#This Row],[הפרש דילוג אחרון שנקבע]]&lt;&gt;"",D810+E810+דבד[[#This Row],[הפרש דילוג אחרון שנקבע]],"")</f>
        <v/>
      </c>
      <c r="H811" t="str">
        <f>IF(AND(דבד[[#This Row],[מחזור פעילות]]&lt;&gt;"",דבד[[#This Row],[מחזור פעילות]]&lt;4,דבד[[#This Row],[CycleNumber]]&lt;B812),IF(G812=D812,1,0),"")</f>
        <v/>
      </c>
      <c r="I811" t="str">
        <f>IF(דבד[[#This Row],[CycleNumber]]&gt;B810,IF(דבד[[#This Row],[נשמר הדילוג?]]&lt;&gt;"",דבד[[#This Row],[נשמר הדילוג?]],I810),"")</f>
        <v/>
      </c>
      <c r="J811" t="str">
        <f>IF(דבד[[#This Row],[נשמר הדילוג?]]&lt;&gt;"",1,IF(AND(J810&lt;&gt;"",דבד[[#This Row],[CycleNumber]]&gt;B810,J810&lt;&gt;4),IF(דבד[[#This Row],[f_n]]=דבד[[#This Row],[עד ועד]],1,J810+1),""))</f>
        <v/>
      </c>
      <c r="K811" t="str">
        <f>IF(AND(דבד[[#This Row],[מחזור פעילות]]=1,OR(J810="",דבד[[#This Row],[נשמר הדילוג?]]&lt;&gt;"")),1,IF(דבד[[#This Row],[מחזור פעילות]]&lt;&gt;"",K810+1,""))</f>
        <v/>
      </c>
      <c r="L811" t="str">
        <f>IF(דבד[[#This Row],[מחזור פעילות]]&lt;4,1,"")</f>
        <v/>
      </c>
      <c r="M811" t="str">
        <f>IF(AND(דבד[[#This Row],[ספירת משך וסת]]&lt;&gt;"",דבד[[#This Row],[מחזור פעילות]]&lt;4,OR(דבד[[#This Row],[CycleNumber]]&gt;B812,B812="")),דבד[[#This Row],[ספירת משך וסת]],"")</f>
        <v/>
      </c>
      <c r="N811" t="str">
        <f>IF(AND(דבד[[#This Row],[נשמר הדילוג?]]&lt;&gt;"",J810&lt;&gt;""),1,"")</f>
        <v/>
      </c>
      <c r="P811" t="str">
        <f>IF(דבד[[#This Row],[קביעת דילוג]]=1,דבד[[#This Row],[d_n]],"")</f>
        <v/>
      </c>
      <c r="Q811" t="str">
        <f>IFERROR(IF(AND(דבד[[#This Row],[CycleNumber]]&gt;3,IF(דבד[[#This Row],[d_n]]=0,"",דבד[[#This Row],[b_n]]-E810=E810-E809)),1,""),"")</f>
        <v/>
      </c>
      <c r="R811" t="str">
        <f>IF(IFERROR(LOOKUP(דבד[[#This Row],[ClientID]],קביעויות[דילוג בתוך דילוג]),FALSE)=דבד[[#This Row],[ClientID]],1,"")</f>
        <v/>
      </c>
    </row>
    <row r="812" spans="1:18" x14ac:dyDescent="0.25">
      <c r="A812" t="s">
        <v>62</v>
      </c>
      <c r="B812">
        <v>11</v>
      </c>
      <c r="C812">
        <v>25</v>
      </c>
      <c r="D812">
        <f>דבד[[#This Row],[LengthofCycle]]+1</f>
        <v>26</v>
      </c>
      <c r="E812">
        <f>IF(דבד[[#This Row],[CycleNumber]]&gt;1,דבד[[#This Row],[LengthofCycle]]-C811,"")</f>
        <v>-2</v>
      </c>
      <c r="F812">
        <f>IF(דבד[[#This Row],[CycleNumber]]&gt;2,דבד[[#This Row],[b_n]]-E811,"")</f>
        <v>-1</v>
      </c>
      <c r="G812" t="str">
        <f>IF(דבד[[#This Row],[הפרש דילוג אחרון שנקבע]]&lt;&gt;"",D811+E811+דבד[[#This Row],[הפרש דילוג אחרון שנקבע]],"")</f>
        <v/>
      </c>
      <c r="H812" t="str">
        <f>IF(AND(דבד[[#This Row],[מחזור פעילות]]&lt;&gt;"",דבד[[#This Row],[מחזור פעילות]]&lt;4,דבד[[#This Row],[CycleNumber]]&lt;B813),IF(G813=D813,1,0),"")</f>
        <v/>
      </c>
      <c r="I812" t="str">
        <f>IF(דבד[[#This Row],[CycleNumber]]&gt;B811,IF(דבד[[#This Row],[נשמר הדילוג?]]&lt;&gt;"",דבד[[#This Row],[נשמר הדילוג?]],I811),"")</f>
        <v/>
      </c>
      <c r="J812" t="str">
        <f>IF(דבד[[#This Row],[נשמר הדילוג?]]&lt;&gt;"",1,IF(AND(J811&lt;&gt;"",דבד[[#This Row],[CycleNumber]]&gt;B811,J811&lt;&gt;4),IF(דבד[[#This Row],[f_n]]=דבד[[#This Row],[עד ועד]],1,J811+1),""))</f>
        <v/>
      </c>
      <c r="K812" t="str">
        <f>IF(AND(דבד[[#This Row],[מחזור פעילות]]=1,OR(J811="",דבד[[#This Row],[נשמר הדילוג?]]&lt;&gt;"")),1,IF(דבד[[#This Row],[מחזור פעילות]]&lt;&gt;"",K811+1,""))</f>
        <v/>
      </c>
      <c r="L812" t="str">
        <f>IF(דבד[[#This Row],[מחזור פעילות]]&lt;4,1,"")</f>
        <v/>
      </c>
      <c r="M812" t="str">
        <f>IF(AND(דבד[[#This Row],[ספירת משך וסת]]&lt;&gt;"",דבד[[#This Row],[מחזור פעילות]]&lt;4,OR(דבד[[#This Row],[CycleNumber]]&gt;B813,B813="")),דבד[[#This Row],[ספירת משך וסת]],"")</f>
        <v/>
      </c>
      <c r="N812" t="str">
        <f>IF(AND(דבד[[#This Row],[נשמר הדילוג?]]&lt;&gt;"",J811&lt;&gt;""),1,"")</f>
        <v/>
      </c>
      <c r="P812" t="str">
        <f>IF(דבד[[#This Row],[קביעת דילוג]]=1,דבד[[#This Row],[d_n]],"")</f>
        <v/>
      </c>
      <c r="Q812" t="str">
        <f>IFERROR(IF(AND(דבד[[#This Row],[CycleNumber]]&gt;3,IF(דבד[[#This Row],[d_n]]=0,"",דבד[[#This Row],[b_n]]-E811=E811-E810)),1,""),"")</f>
        <v/>
      </c>
      <c r="R812" t="str">
        <f>IF(IFERROR(LOOKUP(דבד[[#This Row],[ClientID]],קביעויות[דילוג בתוך דילוג]),FALSE)=דבד[[#This Row],[ClientID]],1,"")</f>
        <v/>
      </c>
    </row>
    <row r="813" spans="1:18" x14ac:dyDescent="0.25">
      <c r="A813" t="s">
        <v>62</v>
      </c>
      <c r="B813">
        <v>12</v>
      </c>
      <c r="C813">
        <v>24</v>
      </c>
      <c r="D813">
        <f>דבד[[#This Row],[LengthofCycle]]+1</f>
        <v>25</v>
      </c>
      <c r="E813">
        <f>IF(דבד[[#This Row],[CycleNumber]]&gt;1,דבד[[#This Row],[LengthofCycle]]-C812,"")</f>
        <v>-1</v>
      </c>
      <c r="F813">
        <f>IF(דבד[[#This Row],[CycleNumber]]&gt;2,דבד[[#This Row],[b_n]]-E812,"")</f>
        <v>1</v>
      </c>
      <c r="G813" t="str">
        <f>IF(דבד[[#This Row],[הפרש דילוג אחרון שנקבע]]&lt;&gt;"",D812+E812+דבד[[#This Row],[הפרש דילוג אחרון שנקבע]],"")</f>
        <v/>
      </c>
      <c r="H813" t="str">
        <f>IF(AND(דבד[[#This Row],[מחזור פעילות]]&lt;&gt;"",דבד[[#This Row],[מחזור פעילות]]&lt;4,דבד[[#This Row],[CycleNumber]]&lt;B814),IF(G814=D814,1,0),"")</f>
        <v/>
      </c>
      <c r="I813" t="str">
        <f>IF(דבד[[#This Row],[CycleNumber]]&gt;B812,IF(דבד[[#This Row],[נשמר הדילוג?]]&lt;&gt;"",דבד[[#This Row],[נשמר הדילוג?]],I812),"")</f>
        <v/>
      </c>
      <c r="J813" t="str">
        <f>IF(דבד[[#This Row],[נשמר הדילוג?]]&lt;&gt;"",1,IF(AND(J812&lt;&gt;"",דבד[[#This Row],[CycleNumber]]&gt;B812,J812&lt;&gt;4),IF(דבד[[#This Row],[f_n]]=דבד[[#This Row],[עד ועד]],1,J812+1),""))</f>
        <v/>
      </c>
      <c r="K813" t="str">
        <f>IF(AND(דבד[[#This Row],[מחזור פעילות]]=1,OR(J812="",דבד[[#This Row],[נשמר הדילוג?]]&lt;&gt;"")),1,IF(דבד[[#This Row],[מחזור פעילות]]&lt;&gt;"",K812+1,""))</f>
        <v/>
      </c>
      <c r="L813" t="str">
        <f>IF(דבד[[#This Row],[מחזור פעילות]]&lt;4,1,"")</f>
        <v/>
      </c>
      <c r="M813" t="str">
        <f>IF(AND(דבד[[#This Row],[ספירת משך וסת]]&lt;&gt;"",דבד[[#This Row],[מחזור פעילות]]&lt;4,OR(דבד[[#This Row],[CycleNumber]]&gt;B814,B814="")),דבד[[#This Row],[ספירת משך וסת]],"")</f>
        <v/>
      </c>
      <c r="N813" t="str">
        <f>IF(AND(דבד[[#This Row],[נשמר הדילוג?]]&lt;&gt;"",J812&lt;&gt;""),1,"")</f>
        <v/>
      </c>
      <c r="P813" t="str">
        <f>IF(דבד[[#This Row],[קביעת דילוג]]=1,דבד[[#This Row],[d_n]],"")</f>
        <v/>
      </c>
      <c r="Q813" t="str">
        <f>IFERROR(IF(AND(דבד[[#This Row],[CycleNumber]]&gt;3,IF(דבד[[#This Row],[d_n]]=0,"",דבד[[#This Row],[b_n]]-E812=E812-E811)),1,""),"")</f>
        <v/>
      </c>
      <c r="R813" t="str">
        <f>IF(IFERROR(LOOKUP(דבד[[#This Row],[ClientID]],קביעויות[דילוג בתוך דילוג]),FALSE)=דבד[[#This Row],[ClientID]],1,"")</f>
        <v/>
      </c>
    </row>
    <row r="814" spans="1:18" x14ac:dyDescent="0.25">
      <c r="A814" t="s">
        <v>62</v>
      </c>
      <c r="B814">
        <v>13</v>
      </c>
      <c r="C814">
        <v>26</v>
      </c>
      <c r="D814">
        <f>דבד[[#This Row],[LengthofCycle]]+1</f>
        <v>27</v>
      </c>
      <c r="E814">
        <f>IF(דבד[[#This Row],[CycleNumber]]&gt;1,דבד[[#This Row],[LengthofCycle]]-C813,"")</f>
        <v>2</v>
      </c>
      <c r="F814">
        <f>IF(דבד[[#This Row],[CycleNumber]]&gt;2,דבד[[#This Row],[b_n]]-E813,"")</f>
        <v>3</v>
      </c>
      <c r="G814" t="str">
        <f>IF(דבד[[#This Row],[הפרש דילוג אחרון שנקבע]]&lt;&gt;"",D813+E813+דבד[[#This Row],[הפרש דילוג אחרון שנקבע]],"")</f>
        <v/>
      </c>
      <c r="H814" t="str">
        <f>IF(AND(דבד[[#This Row],[מחזור פעילות]]&lt;&gt;"",דבד[[#This Row],[מחזור פעילות]]&lt;4,דבד[[#This Row],[CycleNumber]]&lt;B815),IF(G815=D815,1,0),"")</f>
        <v/>
      </c>
      <c r="I814" t="str">
        <f>IF(דבד[[#This Row],[CycleNumber]]&gt;B813,IF(דבד[[#This Row],[נשמר הדילוג?]]&lt;&gt;"",דבד[[#This Row],[נשמר הדילוג?]],I813),"")</f>
        <v/>
      </c>
      <c r="J814" t="str">
        <f>IF(דבד[[#This Row],[נשמר הדילוג?]]&lt;&gt;"",1,IF(AND(J813&lt;&gt;"",דבד[[#This Row],[CycleNumber]]&gt;B813,J813&lt;&gt;4),IF(דבד[[#This Row],[f_n]]=דבד[[#This Row],[עד ועד]],1,J813+1),""))</f>
        <v/>
      </c>
      <c r="K814" t="str">
        <f>IF(AND(דבד[[#This Row],[מחזור פעילות]]=1,OR(J813="",דבד[[#This Row],[נשמר הדילוג?]]&lt;&gt;"")),1,IF(דבד[[#This Row],[מחזור פעילות]]&lt;&gt;"",K813+1,""))</f>
        <v/>
      </c>
      <c r="L814" t="str">
        <f>IF(דבד[[#This Row],[מחזור פעילות]]&lt;4,1,"")</f>
        <v/>
      </c>
      <c r="M814" t="str">
        <f>IF(AND(דבד[[#This Row],[ספירת משך וסת]]&lt;&gt;"",דבד[[#This Row],[מחזור פעילות]]&lt;4,OR(דבד[[#This Row],[CycleNumber]]&gt;B815,B815="")),דבד[[#This Row],[ספירת משך וסת]],"")</f>
        <v/>
      </c>
      <c r="N814" t="str">
        <f>IF(AND(דבד[[#This Row],[נשמר הדילוג?]]&lt;&gt;"",J813&lt;&gt;""),1,"")</f>
        <v/>
      </c>
      <c r="P814" t="str">
        <f>IF(דבד[[#This Row],[קביעת דילוג]]=1,דבד[[#This Row],[d_n]],"")</f>
        <v/>
      </c>
      <c r="Q814" t="str">
        <f>IFERROR(IF(AND(דבד[[#This Row],[CycleNumber]]&gt;3,IF(דבד[[#This Row],[d_n]]=0,"",דבד[[#This Row],[b_n]]-E813=E813-E812)),1,""),"")</f>
        <v/>
      </c>
      <c r="R814" t="str">
        <f>IF(IFERROR(LOOKUP(דבד[[#This Row],[ClientID]],קביעויות[דילוג בתוך דילוג]),FALSE)=דבד[[#This Row],[ClientID]],1,"")</f>
        <v/>
      </c>
    </row>
    <row r="815" spans="1:18" x14ac:dyDescent="0.25">
      <c r="A815" t="s">
        <v>62</v>
      </c>
      <c r="B815">
        <v>14</v>
      </c>
      <c r="C815">
        <v>26</v>
      </c>
      <c r="D815">
        <f>דבד[[#This Row],[LengthofCycle]]+1</f>
        <v>27</v>
      </c>
      <c r="E815">
        <f>IF(דבד[[#This Row],[CycleNumber]]&gt;1,דבד[[#This Row],[LengthofCycle]]-C814,"")</f>
        <v>0</v>
      </c>
      <c r="F815">
        <f>IF(דבד[[#This Row],[CycleNumber]]&gt;2,דבד[[#This Row],[b_n]]-E814,"")</f>
        <v>-2</v>
      </c>
      <c r="G815" t="str">
        <f>IF(דבד[[#This Row],[הפרש דילוג אחרון שנקבע]]&lt;&gt;"",D814+E814+דבד[[#This Row],[הפרש דילוג אחרון שנקבע]],"")</f>
        <v/>
      </c>
      <c r="H815" t="str">
        <f>IF(AND(דבד[[#This Row],[מחזור פעילות]]&lt;&gt;"",דבד[[#This Row],[מחזור פעילות]]&lt;4,דבד[[#This Row],[CycleNumber]]&lt;B816),IF(G816=D816,1,0),"")</f>
        <v/>
      </c>
      <c r="I815" t="str">
        <f>IF(דבד[[#This Row],[CycleNumber]]&gt;B814,IF(דבד[[#This Row],[נשמר הדילוג?]]&lt;&gt;"",דבד[[#This Row],[נשמר הדילוג?]],I814),"")</f>
        <v/>
      </c>
      <c r="J815" t="str">
        <f>IF(דבד[[#This Row],[נשמר הדילוג?]]&lt;&gt;"",1,IF(AND(J814&lt;&gt;"",דבד[[#This Row],[CycleNumber]]&gt;B814,J814&lt;&gt;4),IF(דבד[[#This Row],[f_n]]=דבד[[#This Row],[עד ועד]],1,J814+1),""))</f>
        <v/>
      </c>
      <c r="K815" t="str">
        <f>IF(AND(דבד[[#This Row],[מחזור פעילות]]=1,OR(J814="",דבד[[#This Row],[נשמר הדילוג?]]&lt;&gt;"")),1,IF(דבד[[#This Row],[מחזור פעילות]]&lt;&gt;"",K814+1,""))</f>
        <v/>
      </c>
      <c r="L815" t="str">
        <f>IF(דבד[[#This Row],[מחזור פעילות]]&lt;4,1,"")</f>
        <v/>
      </c>
      <c r="M815" t="str">
        <f>IF(AND(דבד[[#This Row],[ספירת משך וסת]]&lt;&gt;"",דבד[[#This Row],[מחזור פעילות]]&lt;4,OR(דבד[[#This Row],[CycleNumber]]&gt;B816,B816="")),דבד[[#This Row],[ספירת משך וסת]],"")</f>
        <v/>
      </c>
      <c r="N815" t="str">
        <f>IF(AND(דבד[[#This Row],[נשמר הדילוג?]]&lt;&gt;"",J814&lt;&gt;""),1,"")</f>
        <v/>
      </c>
      <c r="P815" t="str">
        <f>IF(דבד[[#This Row],[קביעת דילוג]]=1,דבד[[#This Row],[d_n]],"")</f>
        <v/>
      </c>
      <c r="Q815" t="str">
        <f>IFERROR(IF(AND(דבד[[#This Row],[CycleNumber]]&gt;3,IF(דבד[[#This Row],[d_n]]=0,"",דבד[[#This Row],[b_n]]-E814=E814-E813)),1,""),"")</f>
        <v/>
      </c>
      <c r="R815" t="str">
        <f>IF(IFERROR(LOOKUP(דבד[[#This Row],[ClientID]],קביעויות[דילוג בתוך דילוג]),FALSE)=דבד[[#This Row],[ClientID]],1,"")</f>
        <v/>
      </c>
    </row>
    <row r="816" spans="1:18" x14ac:dyDescent="0.25">
      <c r="A816" t="s">
        <v>62</v>
      </c>
      <c r="B816">
        <v>15</v>
      </c>
      <c r="C816">
        <v>27</v>
      </c>
      <c r="D816">
        <f>דבד[[#This Row],[LengthofCycle]]+1</f>
        <v>28</v>
      </c>
      <c r="E816">
        <f>IF(דבד[[#This Row],[CycleNumber]]&gt;1,דבד[[#This Row],[LengthofCycle]]-C815,"")</f>
        <v>1</v>
      </c>
      <c r="F816">
        <f>IF(דבד[[#This Row],[CycleNumber]]&gt;2,דבד[[#This Row],[b_n]]-E815,"")</f>
        <v>1</v>
      </c>
      <c r="G816" t="str">
        <f>IF(דבד[[#This Row],[הפרש דילוג אחרון שנקבע]]&lt;&gt;"",D815+E815+דבד[[#This Row],[הפרש דילוג אחרון שנקבע]],"")</f>
        <v/>
      </c>
      <c r="H816" t="str">
        <f>IF(AND(דבד[[#This Row],[מחזור פעילות]]&lt;&gt;"",דבד[[#This Row],[מחזור פעילות]]&lt;4,דבד[[#This Row],[CycleNumber]]&lt;B817),IF(G817=D817,1,0),"")</f>
        <v/>
      </c>
      <c r="I816" t="str">
        <f>IF(דבד[[#This Row],[CycleNumber]]&gt;B815,IF(דבד[[#This Row],[נשמר הדילוג?]]&lt;&gt;"",דבד[[#This Row],[נשמר הדילוג?]],I815),"")</f>
        <v/>
      </c>
      <c r="J816" t="str">
        <f>IF(דבד[[#This Row],[נשמר הדילוג?]]&lt;&gt;"",1,IF(AND(J815&lt;&gt;"",דבד[[#This Row],[CycleNumber]]&gt;B815,J815&lt;&gt;4),IF(דבד[[#This Row],[f_n]]=דבד[[#This Row],[עד ועד]],1,J815+1),""))</f>
        <v/>
      </c>
      <c r="K816" t="str">
        <f>IF(AND(דבד[[#This Row],[מחזור פעילות]]=1,OR(J815="",דבד[[#This Row],[נשמר הדילוג?]]&lt;&gt;"")),1,IF(דבד[[#This Row],[מחזור פעילות]]&lt;&gt;"",K815+1,""))</f>
        <v/>
      </c>
      <c r="L816" t="str">
        <f>IF(דבד[[#This Row],[מחזור פעילות]]&lt;4,1,"")</f>
        <v/>
      </c>
      <c r="M816" t="str">
        <f>IF(AND(דבד[[#This Row],[ספירת משך וסת]]&lt;&gt;"",דבד[[#This Row],[מחזור פעילות]]&lt;4,OR(דבד[[#This Row],[CycleNumber]]&gt;B817,B817="")),דבד[[#This Row],[ספירת משך וסת]],"")</f>
        <v/>
      </c>
      <c r="N816" t="str">
        <f>IF(AND(דבד[[#This Row],[נשמר הדילוג?]]&lt;&gt;"",J815&lt;&gt;""),1,"")</f>
        <v/>
      </c>
      <c r="P816" t="str">
        <f>IF(דבד[[#This Row],[קביעת דילוג]]=1,דבד[[#This Row],[d_n]],"")</f>
        <v/>
      </c>
      <c r="Q816" t="str">
        <f>IFERROR(IF(AND(דבד[[#This Row],[CycleNumber]]&gt;3,IF(דבד[[#This Row],[d_n]]=0,"",דבד[[#This Row],[b_n]]-E815=E815-E814)),1,""),"")</f>
        <v/>
      </c>
      <c r="R816" t="str">
        <f>IF(IFERROR(LOOKUP(דבד[[#This Row],[ClientID]],קביעויות[דילוג בתוך דילוג]),FALSE)=דבד[[#This Row],[ClientID]],1,"")</f>
        <v/>
      </c>
    </row>
    <row r="817" spans="1:18" x14ac:dyDescent="0.25">
      <c r="A817" t="s">
        <v>63</v>
      </c>
      <c r="B817">
        <v>1</v>
      </c>
      <c r="C817">
        <v>28</v>
      </c>
      <c r="D817">
        <f>דבד[[#This Row],[LengthofCycle]]+1</f>
        <v>29</v>
      </c>
      <c r="E817" t="str">
        <f>IF(דבד[[#This Row],[CycleNumber]]&gt;1,דבד[[#This Row],[LengthofCycle]]-C816,"")</f>
        <v/>
      </c>
      <c r="F817" t="str">
        <f>IF(דבד[[#This Row],[CycleNumber]]&gt;2,דבד[[#This Row],[b_n]]-E816,"")</f>
        <v/>
      </c>
      <c r="G817" t="str">
        <f>IF(דבד[[#This Row],[הפרש דילוג אחרון שנקבע]]&lt;&gt;"",D816+E816+דבד[[#This Row],[הפרש דילוג אחרון שנקבע]],"")</f>
        <v/>
      </c>
      <c r="H817" t="str">
        <f>IF(AND(דבד[[#This Row],[מחזור פעילות]]&lt;&gt;"",דבד[[#This Row],[מחזור פעילות]]&lt;4,דבד[[#This Row],[CycleNumber]]&lt;B818),IF(G818=D818,1,0),"")</f>
        <v/>
      </c>
      <c r="I817" t="str">
        <f>IF(דבד[[#This Row],[CycleNumber]]&gt;B816,IF(דבד[[#This Row],[נשמר הדילוג?]]&lt;&gt;"",דבד[[#This Row],[נשמר הדילוג?]],I816),"")</f>
        <v/>
      </c>
      <c r="J817" t="str">
        <f>IF(דבד[[#This Row],[נשמר הדילוג?]]&lt;&gt;"",1,IF(AND(J816&lt;&gt;"",דבד[[#This Row],[CycleNumber]]&gt;B816,J816&lt;&gt;4),IF(דבד[[#This Row],[f_n]]=דבד[[#This Row],[עד ועד]],1,J816+1),""))</f>
        <v/>
      </c>
      <c r="K817" t="str">
        <f>IF(AND(דבד[[#This Row],[מחזור פעילות]]=1,OR(J816="",דבד[[#This Row],[נשמר הדילוג?]]&lt;&gt;"")),1,IF(דבד[[#This Row],[מחזור פעילות]]&lt;&gt;"",K816+1,""))</f>
        <v/>
      </c>
      <c r="L817" t="str">
        <f>IF(דבד[[#This Row],[מחזור פעילות]]&lt;4,1,"")</f>
        <v/>
      </c>
      <c r="M817" t="str">
        <f>IF(AND(דבד[[#This Row],[ספירת משך וסת]]&lt;&gt;"",דבד[[#This Row],[מחזור פעילות]]&lt;4,OR(דבד[[#This Row],[CycleNumber]]&gt;B818,B818="")),דבד[[#This Row],[ספירת משך וסת]],"")</f>
        <v/>
      </c>
      <c r="N817" t="str">
        <f>IF(AND(דבד[[#This Row],[נשמר הדילוג?]]&lt;&gt;"",J816&lt;&gt;""),1,"")</f>
        <v/>
      </c>
      <c r="P817" t="str">
        <f>IF(דבד[[#This Row],[קביעת דילוג]]=1,דבד[[#This Row],[d_n]],"")</f>
        <v/>
      </c>
      <c r="Q817" t="str">
        <f>IFERROR(IF(AND(דבד[[#This Row],[CycleNumber]]&gt;3,IF(דבד[[#This Row],[d_n]]=0,"",דבד[[#This Row],[b_n]]-E816=E816-E815)),1,""),"")</f>
        <v/>
      </c>
      <c r="R817" t="str">
        <f>IF(IFERROR(LOOKUP(דבד[[#This Row],[ClientID]],קביעויות[דילוג בתוך דילוג]),FALSE)=דבד[[#This Row],[ClientID]],1,"")</f>
        <v/>
      </c>
    </row>
    <row r="818" spans="1:18" x14ac:dyDescent="0.25">
      <c r="A818" t="s">
        <v>63</v>
      </c>
      <c r="B818">
        <v>2</v>
      </c>
      <c r="C818">
        <v>29</v>
      </c>
      <c r="D818">
        <f>דבד[[#This Row],[LengthofCycle]]+1</f>
        <v>30</v>
      </c>
      <c r="E818">
        <f>IF(דבד[[#This Row],[CycleNumber]]&gt;1,דבד[[#This Row],[LengthofCycle]]-C817,"")</f>
        <v>1</v>
      </c>
      <c r="F818" t="str">
        <f>IF(דבד[[#This Row],[CycleNumber]]&gt;2,דבד[[#This Row],[b_n]]-E817,"")</f>
        <v/>
      </c>
      <c r="G818" t="str">
        <f>IF(דבד[[#This Row],[הפרש דילוג אחרון שנקבע]]&lt;&gt;"",D817+E817+דבד[[#This Row],[הפרש דילוג אחרון שנקבע]],"")</f>
        <v/>
      </c>
      <c r="H818" t="str">
        <f>IF(AND(דבד[[#This Row],[מחזור פעילות]]&lt;&gt;"",דבד[[#This Row],[מחזור פעילות]]&lt;4,דבד[[#This Row],[CycleNumber]]&lt;B819),IF(G819=D819,1,0),"")</f>
        <v/>
      </c>
      <c r="I818" t="str">
        <f>IF(דבד[[#This Row],[CycleNumber]]&gt;B817,IF(דבד[[#This Row],[נשמר הדילוג?]]&lt;&gt;"",דבד[[#This Row],[נשמר הדילוג?]],I817),"")</f>
        <v/>
      </c>
      <c r="J818" t="str">
        <f>IF(דבד[[#This Row],[נשמר הדילוג?]]&lt;&gt;"",1,IF(AND(J817&lt;&gt;"",דבד[[#This Row],[CycleNumber]]&gt;B817,J817&lt;&gt;4),IF(דבד[[#This Row],[f_n]]=דבד[[#This Row],[עד ועד]],1,J817+1),""))</f>
        <v/>
      </c>
      <c r="K818" t="str">
        <f>IF(AND(דבד[[#This Row],[מחזור פעילות]]=1,OR(J817="",דבד[[#This Row],[נשמר הדילוג?]]&lt;&gt;"")),1,IF(דבד[[#This Row],[מחזור פעילות]]&lt;&gt;"",K817+1,""))</f>
        <v/>
      </c>
      <c r="L818" t="str">
        <f>IF(דבד[[#This Row],[מחזור פעילות]]&lt;4,1,"")</f>
        <v/>
      </c>
      <c r="M818" t="str">
        <f>IF(AND(דבד[[#This Row],[ספירת משך וסת]]&lt;&gt;"",דבד[[#This Row],[מחזור פעילות]]&lt;4,OR(דבד[[#This Row],[CycleNumber]]&gt;B819,B819="")),דבד[[#This Row],[ספירת משך וסת]],"")</f>
        <v/>
      </c>
      <c r="N818" t="str">
        <f>IF(AND(דבד[[#This Row],[נשמר הדילוג?]]&lt;&gt;"",J817&lt;&gt;""),1,"")</f>
        <v/>
      </c>
      <c r="P818" t="str">
        <f>IF(דבד[[#This Row],[קביעת דילוג]]=1,דבד[[#This Row],[d_n]],"")</f>
        <v/>
      </c>
      <c r="Q818" t="str">
        <f>IFERROR(IF(AND(דבד[[#This Row],[CycleNumber]]&gt;3,IF(דבד[[#This Row],[d_n]]=0,"",דבד[[#This Row],[b_n]]-E817=E817-E816)),1,""),"")</f>
        <v/>
      </c>
      <c r="R818" t="str">
        <f>IF(IFERROR(LOOKUP(דבד[[#This Row],[ClientID]],קביעויות[דילוג בתוך דילוג]),FALSE)=דבד[[#This Row],[ClientID]],1,"")</f>
        <v/>
      </c>
    </row>
    <row r="819" spans="1:18" x14ac:dyDescent="0.25">
      <c r="A819" t="s">
        <v>63</v>
      </c>
      <c r="B819">
        <v>3</v>
      </c>
      <c r="C819">
        <v>26</v>
      </c>
      <c r="D819">
        <f>דבד[[#This Row],[LengthofCycle]]+1</f>
        <v>27</v>
      </c>
      <c r="E819">
        <f>IF(דבד[[#This Row],[CycleNumber]]&gt;1,דבד[[#This Row],[LengthofCycle]]-C818,"")</f>
        <v>-3</v>
      </c>
      <c r="F819">
        <f>IF(דבד[[#This Row],[CycleNumber]]&gt;2,דבד[[#This Row],[b_n]]-E818,"")</f>
        <v>-4</v>
      </c>
      <c r="G819" t="str">
        <f>IF(דבד[[#This Row],[הפרש דילוג אחרון שנקבע]]&lt;&gt;"",D818+E818+דבד[[#This Row],[הפרש דילוג אחרון שנקבע]],"")</f>
        <v/>
      </c>
      <c r="H819" t="str">
        <f>IF(AND(דבד[[#This Row],[מחזור פעילות]]&lt;&gt;"",דבד[[#This Row],[מחזור פעילות]]&lt;4,דבד[[#This Row],[CycleNumber]]&lt;B820),IF(G820=D820,1,0),"")</f>
        <v/>
      </c>
      <c r="I819" t="str">
        <f>IF(דבד[[#This Row],[CycleNumber]]&gt;B818,IF(דבד[[#This Row],[נשמר הדילוג?]]&lt;&gt;"",דבד[[#This Row],[נשמר הדילוג?]],I818),"")</f>
        <v/>
      </c>
      <c r="J819" t="str">
        <f>IF(דבד[[#This Row],[נשמר הדילוג?]]&lt;&gt;"",1,IF(AND(J818&lt;&gt;"",דבד[[#This Row],[CycleNumber]]&gt;B818,J818&lt;&gt;4),IF(דבד[[#This Row],[f_n]]=דבד[[#This Row],[עד ועד]],1,J818+1),""))</f>
        <v/>
      </c>
      <c r="K819" t="str">
        <f>IF(AND(דבד[[#This Row],[מחזור פעילות]]=1,OR(J818="",דבד[[#This Row],[נשמר הדילוג?]]&lt;&gt;"")),1,IF(דבד[[#This Row],[מחזור פעילות]]&lt;&gt;"",K818+1,""))</f>
        <v/>
      </c>
      <c r="L819" t="str">
        <f>IF(דבד[[#This Row],[מחזור פעילות]]&lt;4,1,"")</f>
        <v/>
      </c>
      <c r="M819" t="str">
        <f>IF(AND(דבד[[#This Row],[ספירת משך וסת]]&lt;&gt;"",דבד[[#This Row],[מחזור פעילות]]&lt;4,OR(דבד[[#This Row],[CycleNumber]]&gt;B820,B820="")),דבד[[#This Row],[ספירת משך וסת]],"")</f>
        <v/>
      </c>
      <c r="N819" t="str">
        <f>IF(AND(דבד[[#This Row],[נשמר הדילוג?]]&lt;&gt;"",J818&lt;&gt;""),1,"")</f>
        <v/>
      </c>
      <c r="P819" t="str">
        <f>IF(דבד[[#This Row],[קביעת דילוג]]=1,דבד[[#This Row],[d_n]],"")</f>
        <v/>
      </c>
      <c r="Q819" t="str">
        <f>IFERROR(IF(AND(דבד[[#This Row],[CycleNumber]]&gt;3,IF(דבד[[#This Row],[d_n]]=0,"",דבד[[#This Row],[b_n]]-E818=E818-E817)),1,""),"")</f>
        <v/>
      </c>
      <c r="R819" t="str">
        <f>IF(IFERROR(LOOKUP(דבד[[#This Row],[ClientID]],קביעויות[דילוג בתוך דילוג]),FALSE)=דבד[[#This Row],[ClientID]],1,"")</f>
        <v/>
      </c>
    </row>
    <row r="820" spans="1:18" x14ac:dyDescent="0.25">
      <c r="A820" t="s">
        <v>63</v>
      </c>
      <c r="B820">
        <v>4</v>
      </c>
      <c r="C820">
        <v>26</v>
      </c>
      <c r="D820">
        <f>דבד[[#This Row],[LengthofCycle]]+1</f>
        <v>27</v>
      </c>
      <c r="E820">
        <f>IF(דבד[[#This Row],[CycleNumber]]&gt;1,דבד[[#This Row],[LengthofCycle]]-C819,"")</f>
        <v>0</v>
      </c>
      <c r="F820">
        <f>IF(דבד[[#This Row],[CycleNumber]]&gt;2,דבד[[#This Row],[b_n]]-E819,"")</f>
        <v>3</v>
      </c>
      <c r="G820" t="str">
        <f>IF(דבד[[#This Row],[הפרש דילוג אחרון שנקבע]]&lt;&gt;"",D819+E819+דבד[[#This Row],[הפרש דילוג אחרון שנקבע]],"")</f>
        <v/>
      </c>
      <c r="H820" t="str">
        <f>IF(AND(דבד[[#This Row],[מחזור פעילות]]&lt;&gt;"",דבד[[#This Row],[מחזור פעילות]]&lt;4,דבד[[#This Row],[CycleNumber]]&lt;B821),IF(G821=D821,1,0),"")</f>
        <v/>
      </c>
      <c r="I820" t="str">
        <f>IF(דבד[[#This Row],[CycleNumber]]&gt;B819,IF(דבד[[#This Row],[נשמר הדילוג?]]&lt;&gt;"",דבד[[#This Row],[נשמר הדילוג?]],I819),"")</f>
        <v/>
      </c>
      <c r="J820" t="str">
        <f>IF(דבד[[#This Row],[נשמר הדילוג?]]&lt;&gt;"",1,IF(AND(J819&lt;&gt;"",דבד[[#This Row],[CycleNumber]]&gt;B819,J819&lt;&gt;4),IF(דבד[[#This Row],[f_n]]=דבד[[#This Row],[עד ועד]],1,J819+1),""))</f>
        <v/>
      </c>
      <c r="K820" t="str">
        <f>IF(AND(דבד[[#This Row],[מחזור פעילות]]=1,OR(J819="",דבד[[#This Row],[נשמר הדילוג?]]&lt;&gt;"")),1,IF(דבד[[#This Row],[מחזור פעילות]]&lt;&gt;"",K819+1,""))</f>
        <v/>
      </c>
      <c r="L820" t="str">
        <f>IF(דבד[[#This Row],[מחזור פעילות]]&lt;4,1,"")</f>
        <v/>
      </c>
      <c r="M820" t="str">
        <f>IF(AND(דבד[[#This Row],[ספירת משך וסת]]&lt;&gt;"",דבד[[#This Row],[מחזור פעילות]]&lt;4,OR(דבד[[#This Row],[CycleNumber]]&gt;B821,B821="")),דבד[[#This Row],[ספירת משך וסת]],"")</f>
        <v/>
      </c>
      <c r="N820" t="str">
        <f>IF(AND(דבד[[#This Row],[נשמר הדילוג?]]&lt;&gt;"",J819&lt;&gt;""),1,"")</f>
        <v/>
      </c>
      <c r="P820" t="str">
        <f>IF(דבד[[#This Row],[קביעת דילוג]]=1,דבד[[#This Row],[d_n]],"")</f>
        <v/>
      </c>
      <c r="Q820" t="str">
        <f>IFERROR(IF(AND(דבד[[#This Row],[CycleNumber]]&gt;3,IF(דבד[[#This Row],[d_n]]=0,"",דבד[[#This Row],[b_n]]-E819=E819-E818)),1,""),"")</f>
        <v/>
      </c>
      <c r="R820" t="str">
        <f>IF(IFERROR(LOOKUP(דבד[[#This Row],[ClientID]],קביעויות[דילוג בתוך דילוג]),FALSE)=דבד[[#This Row],[ClientID]],1,"")</f>
        <v/>
      </c>
    </row>
    <row r="821" spans="1:18" x14ac:dyDescent="0.25">
      <c r="A821" t="s">
        <v>63</v>
      </c>
      <c r="B821">
        <v>5</v>
      </c>
      <c r="C821">
        <v>26</v>
      </c>
      <c r="D821">
        <f>דבד[[#This Row],[LengthofCycle]]+1</f>
        <v>27</v>
      </c>
      <c r="E821">
        <f>IF(דבד[[#This Row],[CycleNumber]]&gt;1,דבד[[#This Row],[LengthofCycle]]-C820,"")</f>
        <v>0</v>
      </c>
      <c r="F821">
        <f>IF(דבד[[#This Row],[CycleNumber]]&gt;2,דבד[[#This Row],[b_n]]-E820,"")</f>
        <v>0</v>
      </c>
      <c r="G821" t="str">
        <f>IF(דבד[[#This Row],[הפרש דילוג אחרון שנקבע]]&lt;&gt;"",D820+E820+דבד[[#This Row],[הפרש דילוג אחרון שנקבע]],"")</f>
        <v/>
      </c>
      <c r="H821" t="str">
        <f>IF(AND(דבד[[#This Row],[מחזור פעילות]]&lt;&gt;"",דבד[[#This Row],[מחזור פעילות]]&lt;4,דבד[[#This Row],[CycleNumber]]&lt;B822),IF(G822=D822,1,0),"")</f>
        <v/>
      </c>
      <c r="I821" t="str">
        <f>IF(דבד[[#This Row],[CycleNumber]]&gt;B820,IF(דבד[[#This Row],[נשמר הדילוג?]]&lt;&gt;"",דבד[[#This Row],[נשמר הדילוג?]],I820),"")</f>
        <v/>
      </c>
      <c r="J821" t="str">
        <f>IF(דבד[[#This Row],[נשמר הדילוג?]]&lt;&gt;"",1,IF(AND(J820&lt;&gt;"",דבד[[#This Row],[CycleNumber]]&gt;B820,J820&lt;&gt;4),IF(דבד[[#This Row],[f_n]]=דבד[[#This Row],[עד ועד]],1,J820+1),""))</f>
        <v/>
      </c>
      <c r="K821" t="str">
        <f>IF(AND(דבד[[#This Row],[מחזור פעילות]]=1,OR(J820="",דבד[[#This Row],[נשמר הדילוג?]]&lt;&gt;"")),1,IF(דבד[[#This Row],[מחזור פעילות]]&lt;&gt;"",K820+1,""))</f>
        <v/>
      </c>
      <c r="L821" t="str">
        <f>IF(דבד[[#This Row],[מחזור פעילות]]&lt;4,1,"")</f>
        <v/>
      </c>
      <c r="M821" t="str">
        <f>IF(AND(דבד[[#This Row],[ספירת משך וסת]]&lt;&gt;"",דבד[[#This Row],[מחזור פעילות]]&lt;4,OR(דבד[[#This Row],[CycleNumber]]&gt;B822,B822="")),דבד[[#This Row],[ספירת משך וסת]],"")</f>
        <v/>
      </c>
      <c r="N821" t="str">
        <f>IF(AND(דבד[[#This Row],[נשמר הדילוג?]]&lt;&gt;"",J820&lt;&gt;""),1,"")</f>
        <v/>
      </c>
      <c r="P821" t="str">
        <f>IF(דבד[[#This Row],[קביעת דילוג]]=1,דבד[[#This Row],[d_n]],"")</f>
        <v/>
      </c>
      <c r="Q821" t="str">
        <f>IFERROR(IF(AND(דבד[[#This Row],[CycleNumber]]&gt;3,IF(דבד[[#This Row],[d_n]]=0,"",דבד[[#This Row],[b_n]]-E820=E820-E819)),1,""),"")</f>
        <v/>
      </c>
      <c r="R821" t="str">
        <f>IF(IFERROR(LOOKUP(דבד[[#This Row],[ClientID]],קביעויות[דילוג בתוך דילוג]),FALSE)=דבד[[#This Row],[ClientID]],1,"")</f>
        <v/>
      </c>
    </row>
    <row r="822" spans="1:18" x14ac:dyDescent="0.25">
      <c r="A822" t="s">
        <v>63</v>
      </c>
      <c r="B822">
        <v>6</v>
      </c>
      <c r="C822">
        <v>25</v>
      </c>
      <c r="D822">
        <f>דבד[[#This Row],[LengthofCycle]]+1</f>
        <v>26</v>
      </c>
      <c r="E822">
        <f>IF(דבד[[#This Row],[CycleNumber]]&gt;1,דבד[[#This Row],[LengthofCycle]]-C821,"")</f>
        <v>-1</v>
      </c>
      <c r="F822">
        <f>IF(דבד[[#This Row],[CycleNumber]]&gt;2,דבד[[#This Row],[b_n]]-E821,"")</f>
        <v>-1</v>
      </c>
      <c r="G822" t="str">
        <f>IF(דבד[[#This Row],[הפרש דילוג אחרון שנקבע]]&lt;&gt;"",D821+E821+דבד[[#This Row],[הפרש דילוג אחרון שנקבע]],"")</f>
        <v/>
      </c>
      <c r="H822" t="str">
        <f>IF(AND(דבד[[#This Row],[מחזור פעילות]]&lt;&gt;"",דבד[[#This Row],[מחזור פעילות]]&lt;4,דבד[[#This Row],[CycleNumber]]&lt;B823),IF(G823=D823,1,0),"")</f>
        <v/>
      </c>
      <c r="I822" t="str">
        <f>IF(דבד[[#This Row],[CycleNumber]]&gt;B821,IF(דבד[[#This Row],[נשמר הדילוג?]]&lt;&gt;"",דבד[[#This Row],[נשמר הדילוג?]],I821),"")</f>
        <v/>
      </c>
      <c r="J822" t="str">
        <f>IF(דבד[[#This Row],[נשמר הדילוג?]]&lt;&gt;"",1,IF(AND(J821&lt;&gt;"",דבד[[#This Row],[CycleNumber]]&gt;B821,J821&lt;&gt;4),IF(דבד[[#This Row],[f_n]]=דבד[[#This Row],[עד ועד]],1,J821+1),""))</f>
        <v/>
      </c>
      <c r="K822" t="str">
        <f>IF(AND(דבד[[#This Row],[מחזור פעילות]]=1,OR(J821="",דבד[[#This Row],[נשמר הדילוג?]]&lt;&gt;"")),1,IF(דבד[[#This Row],[מחזור פעילות]]&lt;&gt;"",K821+1,""))</f>
        <v/>
      </c>
      <c r="L822" t="str">
        <f>IF(דבד[[#This Row],[מחזור פעילות]]&lt;4,1,"")</f>
        <v/>
      </c>
      <c r="M822" t="str">
        <f>IF(AND(דבד[[#This Row],[ספירת משך וסת]]&lt;&gt;"",דבד[[#This Row],[מחזור פעילות]]&lt;4,OR(דבד[[#This Row],[CycleNumber]]&gt;B823,B823="")),דבד[[#This Row],[ספירת משך וסת]],"")</f>
        <v/>
      </c>
      <c r="N822" t="str">
        <f>IF(AND(דבד[[#This Row],[נשמר הדילוג?]]&lt;&gt;"",J821&lt;&gt;""),1,"")</f>
        <v/>
      </c>
      <c r="P822" t="str">
        <f>IF(דבד[[#This Row],[קביעת דילוג]]=1,דבד[[#This Row],[d_n]],"")</f>
        <v/>
      </c>
      <c r="Q822" t="str">
        <f>IFERROR(IF(AND(דבד[[#This Row],[CycleNumber]]&gt;3,IF(דבד[[#This Row],[d_n]]=0,"",דבד[[#This Row],[b_n]]-E821=E821-E820)),1,""),"")</f>
        <v/>
      </c>
      <c r="R822" t="str">
        <f>IF(IFERROR(LOOKUP(דבד[[#This Row],[ClientID]],קביעויות[דילוג בתוך דילוג]),FALSE)=דבד[[#This Row],[ClientID]],1,"")</f>
        <v/>
      </c>
    </row>
    <row r="823" spans="1:18" x14ac:dyDescent="0.25">
      <c r="A823" t="s">
        <v>63</v>
      </c>
      <c r="B823">
        <v>7</v>
      </c>
      <c r="C823">
        <v>26</v>
      </c>
      <c r="D823">
        <f>דבד[[#This Row],[LengthofCycle]]+1</f>
        <v>27</v>
      </c>
      <c r="E823">
        <f>IF(דבד[[#This Row],[CycleNumber]]&gt;1,דבד[[#This Row],[LengthofCycle]]-C822,"")</f>
        <v>1</v>
      </c>
      <c r="F823">
        <f>IF(דבד[[#This Row],[CycleNumber]]&gt;2,דבד[[#This Row],[b_n]]-E822,"")</f>
        <v>2</v>
      </c>
      <c r="G823" t="str">
        <f>IF(דבד[[#This Row],[הפרש דילוג אחרון שנקבע]]&lt;&gt;"",D822+E822+דבד[[#This Row],[הפרש דילוג אחרון שנקבע]],"")</f>
        <v/>
      </c>
      <c r="H823" t="str">
        <f>IF(AND(דבד[[#This Row],[מחזור פעילות]]&lt;&gt;"",דבד[[#This Row],[מחזור פעילות]]&lt;4,דבד[[#This Row],[CycleNumber]]&lt;B824),IF(G824=D824,1,0),"")</f>
        <v/>
      </c>
      <c r="I823" t="str">
        <f>IF(דבד[[#This Row],[CycleNumber]]&gt;B822,IF(דבד[[#This Row],[נשמר הדילוג?]]&lt;&gt;"",דבד[[#This Row],[נשמר הדילוג?]],I822),"")</f>
        <v/>
      </c>
      <c r="J823" t="str">
        <f>IF(דבד[[#This Row],[נשמר הדילוג?]]&lt;&gt;"",1,IF(AND(J822&lt;&gt;"",דבד[[#This Row],[CycleNumber]]&gt;B822,J822&lt;&gt;4),IF(דבד[[#This Row],[f_n]]=דבד[[#This Row],[עד ועד]],1,J822+1),""))</f>
        <v/>
      </c>
      <c r="K823" t="str">
        <f>IF(AND(דבד[[#This Row],[מחזור פעילות]]=1,OR(J822="",דבד[[#This Row],[נשמר הדילוג?]]&lt;&gt;"")),1,IF(דבד[[#This Row],[מחזור פעילות]]&lt;&gt;"",K822+1,""))</f>
        <v/>
      </c>
      <c r="L823" t="str">
        <f>IF(דבד[[#This Row],[מחזור פעילות]]&lt;4,1,"")</f>
        <v/>
      </c>
      <c r="M823" t="str">
        <f>IF(AND(דבד[[#This Row],[ספירת משך וסת]]&lt;&gt;"",דבד[[#This Row],[מחזור פעילות]]&lt;4,OR(דבד[[#This Row],[CycleNumber]]&gt;B824,B824="")),דבד[[#This Row],[ספירת משך וסת]],"")</f>
        <v/>
      </c>
      <c r="N823" t="str">
        <f>IF(AND(דבד[[#This Row],[נשמר הדילוג?]]&lt;&gt;"",J822&lt;&gt;""),1,"")</f>
        <v/>
      </c>
      <c r="P823" t="str">
        <f>IF(דבד[[#This Row],[קביעת דילוג]]=1,דבד[[#This Row],[d_n]],"")</f>
        <v/>
      </c>
      <c r="Q823" t="str">
        <f>IFERROR(IF(AND(דבד[[#This Row],[CycleNumber]]&gt;3,IF(דבד[[#This Row],[d_n]]=0,"",דבד[[#This Row],[b_n]]-E822=E822-E821)),1,""),"")</f>
        <v/>
      </c>
      <c r="R823" t="str">
        <f>IF(IFERROR(LOOKUP(דבד[[#This Row],[ClientID]],קביעויות[דילוג בתוך דילוג]),FALSE)=דבד[[#This Row],[ClientID]],1,"")</f>
        <v/>
      </c>
    </row>
    <row r="824" spans="1:18" x14ac:dyDescent="0.25">
      <c r="A824" t="s">
        <v>63</v>
      </c>
      <c r="B824">
        <v>8</v>
      </c>
      <c r="C824">
        <v>26</v>
      </c>
      <c r="D824">
        <f>דבד[[#This Row],[LengthofCycle]]+1</f>
        <v>27</v>
      </c>
      <c r="E824">
        <f>IF(דבד[[#This Row],[CycleNumber]]&gt;1,דבד[[#This Row],[LengthofCycle]]-C823,"")</f>
        <v>0</v>
      </c>
      <c r="F824">
        <f>IF(דבד[[#This Row],[CycleNumber]]&gt;2,דבד[[#This Row],[b_n]]-E823,"")</f>
        <v>-1</v>
      </c>
      <c r="G824" t="str">
        <f>IF(דבד[[#This Row],[הפרש דילוג אחרון שנקבע]]&lt;&gt;"",D823+E823+דבד[[#This Row],[הפרש דילוג אחרון שנקבע]],"")</f>
        <v/>
      </c>
      <c r="H824" t="str">
        <f>IF(AND(דבד[[#This Row],[מחזור פעילות]]&lt;&gt;"",דבד[[#This Row],[מחזור פעילות]]&lt;4,דבד[[#This Row],[CycleNumber]]&lt;B825),IF(G825=D825,1,0),"")</f>
        <v/>
      </c>
      <c r="I824" t="str">
        <f>IF(דבד[[#This Row],[CycleNumber]]&gt;B823,IF(דבד[[#This Row],[נשמר הדילוג?]]&lt;&gt;"",דבד[[#This Row],[נשמר הדילוג?]],I823),"")</f>
        <v/>
      </c>
      <c r="J824" t="str">
        <f>IF(דבד[[#This Row],[נשמר הדילוג?]]&lt;&gt;"",1,IF(AND(J823&lt;&gt;"",דבד[[#This Row],[CycleNumber]]&gt;B823,J823&lt;&gt;4),IF(דבד[[#This Row],[f_n]]=דבד[[#This Row],[עד ועד]],1,J823+1),""))</f>
        <v/>
      </c>
      <c r="K824" t="str">
        <f>IF(AND(דבד[[#This Row],[מחזור פעילות]]=1,OR(J823="",דבד[[#This Row],[נשמר הדילוג?]]&lt;&gt;"")),1,IF(דבד[[#This Row],[מחזור פעילות]]&lt;&gt;"",K823+1,""))</f>
        <v/>
      </c>
      <c r="L824" t="str">
        <f>IF(דבד[[#This Row],[מחזור פעילות]]&lt;4,1,"")</f>
        <v/>
      </c>
      <c r="M824" t="str">
        <f>IF(AND(דבד[[#This Row],[ספירת משך וסת]]&lt;&gt;"",דבד[[#This Row],[מחזור פעילות]]&lt;4,OR(דבד[[#This Row],[CycleNumber]]&gt;B825,B825="")),דבד[[#This Row],[ספירת משך וסת]],"")</f>
        <v/>
      </c>
      <c r="N824" t="str">
        <f>IF(AND(דבד[[#This Row],[נשמר הדילוג?]]&lt;&gt;"",J823&lt;&gt;""),1,"")</f>
        <v/>
      </c>
      <c r="P824" t="str">
        <f>IF(דבד[[#This Row],[קביעת דילוג]]=1,דבד[[#This Row],[d_n]],"")</f>
        <v/>
      </c>
      <c r="Q824" t="str">
        <f>IFERROR(IF(AND(דבד[[#This Row],[CycleNumber]]&gt;3,IF(דבד[[#This Row],[d_n]]=0,"",דבד[[#This Row],[b_n]]-E823=E823-E822)),1,""),"")</f>
        <v/>
      </c>
      <c r="R824" t="str">
        <f>IF(IFERROR(LOOKUP(דבד[[#This Row],[ClientID]],קביעויות[דילוג בתוך דילוג]),FALSE)=דבד[[#This Row],[ClientID]],1,"")</f>
        <v/>
      </c>
    </row>
    <row r="825" spans="1:18" x14ac:dyDescent="0.25">
      <c r="A825" t="s">
        <v>63</v>
      </c>
      <c r="B825">
        <v>9</v>
      </c>
      <c r="C825">
        <v>26</v>
      </c>
      <c r="D825">
        <f>דבד[[#This Row],[LengthofCycle]]+1</f>
        <v>27</v>
      </c>
      <c r="E825">
        <f>IF(דבד[[#This Row],[CycleNumber]]&gt;1,דבד[[#This Row],[LengthofCycle]]-C824,"")</f>
        <v>0</v>
      </c>
      <c r="F825">
        <f>IF(דבד[[#This Row],[CycleNumber]]&gt;2,דבד[[#This Row],[b_n]]-E824,"")</f>
        <v>0</v>
      </c>
      <c r="G825" t="str">
        <f>IF(דבד[[#This Row],[הפרש דילוג אחרון שנקבע]]&lt;&gt;"",D824+E824+דבד[[#This Row],[הפרש דילוג אחרון שנקבע]],"")</f>
        <v/>
      </c>
      <c r="H825" t="str">
        <f>IF(AND(דבד[[#This Row],[מחזור פעילות]]&lt;&gt;"",דבד[[#This Row],[מחזור פעילות]]&lt;4,דבד[[#This Row],[CycleNumber]]&lt;B826),IF(G826=D826,1,0),"")</f>
        <v/>
      </c>
      <c r="I825" t="str">
        <f>IF(דבד[[#This Row],[CycleNumber]]&gt;B824,IF(דבד[[#This Row],[נשמר הדילוג?]]&lt;&gt;"",דבד[[#This Row],[נשמר הדילוג?]],I824),"")</f>
        <v/>
      </c>
      <c r="J825" t="str">
        <f>IF(דבד[[#This Row],[נשמר הדילוג?]]&lt;&gt;"",1,IF(AND(J824&lt;&gt;"",דבד[[#This Row],[CycleNumber]]&gt;B824,J824&lt;&gt;4),IF(דבד[[#This Row],[f_n]]=דבד[[#This Row],[עד ועד]],1,J824+1),""))</f>
        <v/>
      </c>
      <c r="K825" t="str">
        <f>IF(AND(דבד[[#This Row],[מחזור פעילות]]=1,OR(J824="",דבד[[#This Row],[נשמר הדילוג?]]&lt;&gt;"")),1,IF(דבד[[#This Row],[מחזור פעילות]]&lt;&gt;"",K824+1,""))</f>
        <v/>
      </c>
      <c r="L825" t="str">
        <f>IF(דבד[[#This Row],[מחזור פעילות]]&lt;4,1,"")</f>
        <v/>
      </c>
      <c r="M825" t="str">
        <f>IF(AND(דבד[[#This Row],[ספירת משך וסת]]&lt;&gt;"",דבד[[#This Row],[מחזור פעילות]]&lt;4,OR(דבד[[#This Row],[CycleNumber]]&gt;B826,B826="")),דבד[[#This Row],[ספירת משך וסת]],"")</f>
        <v/>
      </c>
      <c r="N825" t="str">
        <f>IF(AND(דבד[[#This Row],[נשמר הדילוג?]]&lt;&gt;"",J824&lt;&gt;""),1,"")</f>
        <v/>
      </c>
      <c r="P825" t="str">
        <f>IF(דבד[[#This Row],[קביעת דילוג]]=1,דבד[[#This Row],[d_n]],"")</f>
        <v/>
      </c>
      <c r="Q825" t="str">
        <f>IFERROR(IF(AND(דבד[[#This Row],[CycleNumber]]&gt;3,IF(דבד[[#This Row],[d_n]]=0,"",דבד[[#This Row],[b_n]]-E824=E824-E823)),1,""),"")</f>
        <v/>
      </c>
      <c r="R825" t="str">
        <f>IF(IFERROR(LOOKUP(דבד[[#This Row],[ClientID]],קביעויות[דילוג בתוך דילוג]),FALSE)=דבד[[#This Row],[ClientID]],1,"")</f>
        <v/>
      </c>
    </row>
    <row r="826" spans="1:18" x14ac:dyDescent="0.25">
      <c r="A826" t="s">
        <v>63</v>
      </c>
      <c r="B826">
        <v>10</v>
      </c>
      <c r="C826">
        <v>26</v>
      </c>
      <c r="D826">
        <f>דבד[[#This Row],[LengthofCycle]]+1</f>
        <v>27</v>
      </c>
      <c r="E826">
        <f>IF(דבד[[#This Row],[CycleNumber]]&gt;1,דבד[[#This Row],[LengthofCycle]]-C825,"")</f>
        <v>0</v>
      </c>
      <c r="F826">
        <f>IF(דבד[[#This Row],[CycleNumber]]&gt;2,דבד[[#This Row],[b_n]]-E825,"")</f>
        <v>0</v>
      </c>
      <c r="G826" t="str">
        <f>IF(דבד[[#This Row],[הפרש דילוג אחרון שנקבע]]&lt;&gt;"",D825+E825+דבד[[#This Row],[הפרש דילוג אחרון שנקבע]],"")</f>
        <v/>
      </c>
      <c r="H826" t="str">
        <f>IF(AND(דבד[[#This Row],[מחזור פעילות]]&lt;&gt;"",דבד[[#This Row],[מחזור פעילות]]&lt;4,דבד[[#This Row],[CycleNumber]]&lt;B827),IF(G827=D827,1,0),"")</f>
        <v/>
      </c>
      <c r="I826" t="str">
        <f>IF(דבד[[#This Row],[CycleNumber]]&gt;B825,IF(דבד[[#This Row],[נשמר הדילוג?]]&lt;&gt;"",דבד[[#This Row],[נשמר הדילוג?]],I825),"")</f>
        <v/>
      </c>
      <c r="J826" t="str">
        <f>IF(דבד[[#This Row],[נשמר הדילוג?]]&lt;&gt;"",1,IF(AND(J825&lt;&gt;"",דבד[[#This Row],[CycleNumber]]&gt;B825,J825&lt;&gt;4),IF(דבד[[#This Row],[f_n]]=דבד[[#This Row],[עד ועד]],1,J825+1),""))</f>
        <v/>
      </c>
      <c r="K826" t="str">
        <f>IF(AND(דבד[[#This Row],[מחזור פעילות]]=1,OR(J825="",דבד[[#This Row],[נשמר הדילוג?]]&lt;&gt;"")),1,IF(דבד[[#This Row],[מחזור פעילות]]&lt;&gt;"",K825+1,""))</f>
        <v/>
      </c>
      <c r="L826" t="str">
        <f>IF(דבד[[#This Row],[מחזור פעילות]]&lt;4,1,"")</f>
        <v/>
      </c>
      <c r="M826" t="str">
        <f>IF(AND(דבד[[#This Row],[ספירת משך וסת]]&lt;&gt;"",דבד[[#This Row],[מחזור פעילות]]&lt;4,OR(דבד[[#This Row],[CycleNumber]]&gt;B827,B827="")),דבד[[#This Row],[ספירת משך וסת]],"")</f>
        <v/>
      </c>
      <c r="N826" t="str">
        <f>IF(AND(דבד[[#This Row],[נשמר הדילוג?]]&lt;&gt;"",J825&lt;&gt;""),1,"")</f>
        <v/>
      </c>
      <c r="P826" t="str">
        <f>IF(דבד[[#This Row],[קביעת דילוג]]=1,דבד[[#This Row],[d_n]],"")</f>
        <v/>
      </c>
      <c r="Q826" t="str">
        <f>IFERROR(IF(AND(דבד[[#This Row],[CycleNumber]]&gt;3,IF(דבד[[#This Row],[d_n]]=0,"",דבד[[#This Row],[b_n]]-E825=E825-E824)),1,""),"")</f>
        <v/>
      </c>
      <c r="R826" t="str">
        <f>IF(IFERROR(LOOKUP(דבד[[#This Row],[ClientID]],קביעויות[דילוג בתוך דילוג]),FALSE)=דבד[[#This Row],[ClientID]],1,"")</f>
        <v/>
      </c>
    </row>
    <row r="827" spans="1:18" x14ac:dyDescent="0.25">
      <c r="A827" t="s">
        <v>63</v>
      </c>
      <c r="B827">
        <v>11</v>
      </c>
      <c r="C827">
        <v>28</v>
      </c>
      <c r="D827">
        <f>דבד[[#This Row],[LengthofCycle]]+1</f>
        <v>29</v>
      </c>
      <c r="E827">
        <f>IF(דבד[[#This Row],[CycleNumber]]&gt;1,דבד[[#This Row],[LengthofCycle]]-C826,"")</f>
        <v>2</v>
      </c>
      <c r="F827">
        <f>IF(דבד[[#This Row],[CycleNumber]]&gt;2,דבד[[#This Row],[b_n]]-E826,"")</f>
        <v>2</v>
      </c>
      <c r="G827" t="str">
        <f>IF(דבד[[#This Row],[הפרש דילוג אחרון שנקבע]]&lt;&gt;"",D826+E826+דבד[[#This Row],[הפרש דילוג אחרון שנקבע]],"")</f>
        <v/>
      </c>
      <c r="H827" t="str">
        <f>IF(AND(דבד[[#This Row],[מחזור פעילות]]&lt;&gt;"",דבד[[#This Row],[מחזור פעילות]]&lt;4,דבד[[#This Row],[CycleNumber]]&lt;B828),IF(G828=D828,1,0),"")</f>
        <v/>
      </c>
      <c r="I827" t="str">
        <f>IF(דבד[[#This Row],[CycleNumber]]&gt;B826,IF(דבד[[#This Row],[נשמר הדילוג?]]&lt;&gt;"",דבד[[#This Row],[נשמר הדילוג?]],I826),"")</f>
        <v/>
      </c>
      <c r="J827" t="str">
        <f>IF(דבד[[#This Row],[נשמר הדילוג?]]&lt;&gt;"",1,IF(AND(J826&lt;&gt;"",דבד[[#This Row],[CycleNumber]]&gt;B826,J826&lt;&gt;4),IF(דבד[[#This Row],[f_n]]=דבד[[#This Row],[עד ועד]],1,J826+1),""))</f>
        <v/>
      </c>
      <c r="K827" t="str">
        <f>IF(AND(דבד[[#This Row],[מחזור פעילות]]=1,OR(J826="",דבד[[#This Row],[נשמר הדילוג?]]&lt;&gt;"")),1,IF(דבד[[#This Row],[מחזור פעילות]]&lt;&gt;"",K826+1,""))</f>
        <v/>
      </c>
      <c r="L827" t="str">
        <f>IF(דבד[[#This Row],[מחזור פעילות]]&lt;4,1,"")</f>
        <v/>
      </c>
      <c r="M827" t="str">
        <f>IF(AND(דבד[[#This Row],[ספירת משך וסת]]&lt;&gt;"",דבד[[#This Row],[מחזור פעילות]]&lt;4,OR(דבד[[#This Row],[CycleNumber]]&gt;B828,B828="")),דבד[[#This Row],[ספירת משך וסת]],"")</f>
        <v/>
      </c>
      <c r="N827" t="str">
        <f>IF(AND(דבד[[#This Row],[נשמר הדילוג?]]&lt;&gt;"",J826&lt;&gt;""),1,"")</f>
        <v/>
      </c>
      <c r="P827" t="str">
        <f>IF(דבד[[#This Row],[קביעת דילוג]]=1,דבד[[#This Row],[d_n]],"")</f>
        <v/>
      </c>
      <c r="Q827" t="str">
        <f>IFERROR(IF(AND(דבד[[#This Row],[CycleNumber]]&gt;3,IF(דבד[[#This Row],[d_n]]=0,"",דבד[[#This Row],[b_n]]-E826=E826-E825)),1,""),"")</f>
        <v/>
      </c>
      <c r="R827" t="str">
        <f>IF(IFERROR(LOOKUP(דבד[[#This Row],[ClientID]],קביעויות[דילוג בתוך דילוג]),FALSE)=דבד[[#This Row],[ClientID]],1,"")</f>
        <v/>
      </c>
    </row>
    <row r="828" spans="1:18" x14ac:dyDescent="0.25">
      <c r="A828" t="s">
        <v>63</v>
      </c>
      <c r="B828">
        <v>12</v>
      </c>
      <c r="C828">
        <v>27</v>
      </c>
      <c r="D828">
        <f>דבד[[#This Row],[LengthofCycle]]+1</f>
        <v>28</v>
      </c>
      <c r="E828">
        <f>IF(דבד[[#This Row],[CycleNumber]]&gt;1,דבד[[#This Row],[LengthofCycle]]-C827,"")</f>
        <v>-1</v>
      </c>
      <c r="F828">
        <f>IF(דבד[[#This Row],[CycleNumber]]&gt;2,דבד[[#This Row],[b_n]]-E827,"")</f>
        <v>-3</v>
      </c>
      <c r="G828" t="str">
        <f>IF(דבד[[#This Row],[הפרש דילוג אחרון שנקבע]]&lt;&gt;"",D827+E827+דבד[[#This Row],[הפרש דילוג אחרון שנקבע]],"")</f>
        <v/>
      </c>
      <c r="H828" t="str">
        <f>IF(AND(דבד[[#This Row],[מחזור פעילות]]&lt;&gt;"",דבד[[#This Row],[מחזור פעילות]]&lt;4,דבד[[#This Row],[CycleNumber]]&lt;B829),IF(G829=D829,1,0),"")</f>
        <v/>
      </c>
      <c r="I828" t="str">
        <f>IF(דבד[[#This Row],[CycleNumber]]&gt;B827,IF(דבד[[#This Row],[נשמר הדילוג?]]&lt;&gt;"",דבד[[#This Row],[נשמר הדילוג?]],I827),"")</f>
        <v/>
      </c>
      <c r="J828" t="str">
        <f>IF(דבד[[#This Row],[נשמר הדילוג?]]&lt;&gt;"",1,IF(AND(J827&lt;&gt;"",דבד[[#This Row],[CycleNumber]]&gt;B827,J827&lt;&gt;4),IF(דבד[[#This Row],[f_n]]=דבד[[#This Row],[עד ועד]],1,J827+1),""))</f>
        <v/>
      </c>
      <c r="K828" t="str">
        <f>IF(AND(דבד[[#This Row],[מחזור פעילות]]=1,OR(J827="",דבד[[#This Row],[נשמר הדילוג?]]&lt;&gt;"")),1,IF(דבד[[#This Row],[מחזור פעילות]]&lt;&gt;"",K827+1,""))</f>
        <v/>
      </c>
      <c r="L828" t="str">
        <f>IF(דבד[[#This Row],[מחזור פעילות]]&lt;4,1,"")</f>
        <v/>
      </c>
      <c r="M828" t="str">
        <f>IF(AND(דבד[[#This Row],[ספירת משך וסת]]&lt;&gt;"",דבד[[#This Row],[מחזור פעילות]]&lt;4,OR(דבד[[#This Row],[CycleNumber]]&gt;B829,B829="")),דבד[[#This Row],[ספירת משך וסת]],"")</f>
        <v/>
      </c>
      <c r="N828" t="str">
        <f>IF(AND(דבד[[#This Row],[נשמר הדילוג?]]&lt;&gt;"",J827&lt;&gt;""),1,"")</f>
        <v/>
      </c>
      <c r="P828" t="str">
        <f>IF(דבד[[#This Row],[קביעת דילוג]]=1,דבד[[#This Row],[d_n]],"")</f>
        <v/>
      </c>
      <c r="Q828" t="str">
        <f>IFERROR(IF(AND(דבד[[#This Row],[CycleNumber]]&gt;3,IF(דבד[[#This Row],[d_n]]=0,"",דבד[[#This Row],[b_n]]-E827=E827-E826)),1,""),"")</f>
        <v/>
      </c>
      <c r="R828" t="str">
        <f>IF(IFERROR(LOOKUP(דבד[[#This Row],[ClientID]],קביעויות[דילוג בתוך דילוג]),FALSE)=דבד[[#This Row],[ClientID]],1,"")</f>
        <v/>
      </c>
    </row>
    <row r="829" spans="1:18" x14ac:dyDescent="0.25">
      <c r="A829" t="s">
        <v>63</v>
      </c>
      <c r="B829">
        <v>13</v>
      </c>
      <c r="C829">
        <v>28</v>
      </c>
      <c r="D829">
        <f>דבד[[#This Row],[LengthofCycle]]+1</f>
        <v>29</v>
      </c>
      <c r="E829">
        <f>IF(דבד[[#This Row],[CycleNumber]]&gt;1,דבד[[#This Row],[LengthofCycle]]-C828,"")</f>
        <v>1</v>
      </c>
      <c r="F829">
        <f>IF(דבד[[#This Row],[CycleNumber]]&gt;2,דבד[[#This Row],[b_n]]-E828,"")</f>
        <v>2</v>
      </c>
      <c r="G829" t="str">
        <f>IF(דבד[[#This Row],[הפרש דילוג אחרון שנקבע]]&lt;&gt;"",D828+E828+דבד[[#This Row],[הפרש דילוג אחרון שנקבע]],"")</f>
        <v/>
      </c>
      <c r="H829" t="str">
        <f>IF(AND(דבד[[#This Row],[מחזור פעילות]]&lt;&gt;"",דבד[[#This Row],[מחזור פעילות]]&lt;4,דבד[[#This Row],[CycleNumber]]&lt;B830),IF(G830=D830,1,0),"")</f>
        <v/>
      </c>
      <c r="I829" t="str">
        <f>IF(דבד[[#This Row],[CycleNumber]]&gt;B828,IF(דבד[[#This Row],[נשמר הדילוג?]]&lt;&gt;"",דבד[[#This Row],[נשמר הדילוג?]],I828),"")</f>
        <v/>
      </c>
      <c r="J829" t="str">
        <f>IF(דבד[[#This Row],[נשמר הדילוג?]]&lt;&gt;"",1,IF(AND(J828&lt;&gt;"",דבד[[#This Row],[CycleNumber]]&gt;B828,J828&lt;&gt;4),IF(דבד[[#This Row],[f_n]]=דבד[[#This Row],[עד ועד]],1,J828+1),""))</f>
        <v/>
      </c>
      <c r="K829" t="str">
        <f>IF(AND(דבד[[#This Row],[מחזור פעילות]]=1,OR(J828="",דבד[[#This Row],[נשמר הדילוג?]]&lt;&gt;"")),1,IF(דבד[[#This Row],[מחזור פעילות]]&lt;&gt;"",K828+1,""))</f>
        <v/>
      </c>
      <c r="L829" t="str">
        <f>IF(דבד[[#This Row],[מחזור פעילות]]&lt;4,1,"")</f>
        <v/>
      </c>
      <c r="M829" t="str">
        <f>IF(AND(דבד[[#This Row],[ספירת משך וסת]]&lt;&gt;"",דבד[[#This Row],[מחזור פעילות]]&lt;4,OR(דבד[[#This Row],[CycleNumber]]&gt;B830,B830="")),דבד[[#This Row],[ספירת משך וסת]],"")</f>
        <v/>
      </c>
      <c r="N829" t="str">
        <f>IF(AND(דבד[[#This Row],[נשמר הדילוג?]]&lt;&gt;"",J828&lt;&gt;""),1,"")</f>
        <v/>
      </c>
      <c r="P829" t="str">
        <f>IF(דבד[[#This Row],[קביעת דילוג]]=1,דבד[[#This Row],[d_n]],"")</f>
        <v/>
      </c>
      <c r="Q829" t="str">
        <f>IFERROR(IF(AND(דבד[[#This Row],[CycleNumber]]&gt;3,IF(דבד[[#This Row],[d_n]]=0,"",דבד[[#This Row],[b_n]]-E828=E828-E827)),1,""),"")</f>
        <v/>
      </c>
      <c r="R829" t="str">
        <f>IF(IFERROR(LOOKUP(דבד[[#This Row],[ClientID]],קביעויות[דילוג בתוך דילוג]),FALSE)=דבד[[#This Row],[ClientID]],1,"")</f>
        <v/>
      </c>
    </row>
    <row r="830" spans="1:18" x14ac:dyDescent="0.25">
      <c r="A830" t="s">
        <v>63</v>
      </c>
      <c r="B830">
        <v>14</v>
      </c>
      <c r="C830">
        <v>27</v>
      </c>
      <c r="D830">
        <f>דבד[[#This Row],[LengthofCycle]]+1</f>
        <v>28</v>
      </c>
      <c r="E830">
        <f>IF(דבד[[#This Row],[CycleNumber]]&gt;1,דבד[[#This Row],[LengthofCycle]]-C829,"")</f>
        <v>-1</v>
      </c>
      <c r="F830">
        <f>IF(דבד[[#This Row],[CycleNumber]]&gt;2,דבד[[#This Row],[b_n]]-E829,"")</f>
        <v>-2</v>
      </c>
      <c r="G830" t="str">
        <f>IF(דבד[[#This Row],[הפרש דילוג אחרון שנקבע]]&lt;&gt;"",D829+E829+דבד[[#This Row],[הפרש דילוג אחרון שנקבע]],"")</f>
        <v/>
      </c>
      <c r="H830" t="str">
        <f>IF(AND(דבד[[#This Row],[מחזור פעילות]]&lt;&gt;"",דבד[[#This Row],[מחזור פעילות]]&lt;4,דבד[[#This Row],[CycleNumber]]&lt;B831),IF(G831=D831,1,0),"")</f>
        <v/>
      </c>
      <c r="I830" t="str">
        <f>IF(דבד[[#This Row],[CycleNumber]]&gt;B829,IF(דבד[[#This Row],[נשמר הדילוג?]]&lt;&gt;"",דבד[[#This Row],[נשמר הדילוג?]],I829),"")</f>
        <v/>
      </c>
      <c r="J830" t="str">
        <f>IF(דבד[[#This Row],[נשמר הדילוג?]]&lt;&gt;"",1,IF(AND(J829&lt;&gt;"",דבד[[#This Row],[CycleNumber]]&gt;B829,J829&lt;&gt;4),IF(דבד[[#This Row],[f_n]]=דבד[[#This Row],[עד ועד]],1,J829+1),""))</f>
        <v/>
      </c>
      <c r="K830" t="str">
        <f>IF(AND(דבד[[#This Row],[מחזור פעילות]]=1,OR(J829="",דבד[[#This Row],[נשמר הדילוג?]]&lt;&gt;"")),1,IF(דבד[[#This Row],[מחזור פעילות]]&lt;&gt;"",K829+1,""))</f>
        <v/>
      </c>
      <c r="L830" t="str">
        <f>IF(דבד[[#This Row],[מחזור פעילות]]&lt;4,1,"")</f>
        <v/>
      </c>
      <c r="M830" t="str">
        <f>IF(AND(דבד[[#This Row],[ספירת משך וסת]]&lt;&gt;"",דבד[[#This Row],[מחזור פעילות]]&lt;4,OR(דבד[[#This Row],[CycleNumber]]&gt;B831,B831="")),דבד[[#This Row],[ספירת משך וסת]],"")</f>
        <v/>
      </c>
      <c r="N830" t="str">
        <f>IF(AND(דבד[[#This Row],[נשמר הדילוג?]]&lt;&gt;"",J829&lt;&gt;""),1,"")</f>
        <v/>
      </c>
      <c r="P830" t="str">
        <f>IF(דבד[[#This Row],[קביעת דילוג]]=1,דבד[[#This Row],[d_n]],"")</f>
        <v/>
      </c>
      <c r="Q830" t="str">
        <f>IFERROR(IF(AND(דבד[[#This Row],[CycleNumber]]&gt;3,IF(דבד[[#This Row],[d_n]]=0,"",דבד[[#This Row],[b_n]]-E829=E829-E828)),1,""),"")</f>
        <v/>
      </c>
      <c r="R830" t="str">
        <f>IF(IFERROR(LOOKUP(דבד[[#This Row],[ClientID]],קביעויות[דילוג בתוך דילוג]),FALSE)=דבד[[#This Row],[ClientID]],1,"")</f>
        <v/>
      </c>
    </row>
    <row r="831" spans="1:18" x14ac:dyDescent="0.25">
      <c r="A831" t="s">
        <v>64</v>
      </c>
      <c r="B831">
        <v>1</v>
      </c>
      <c r="C831">
        <v>36</v>
      </c>
      <c r="D831">
        <f>דבד[[#This Row],[LengthofCycle]]+1</f>
        <v>37</v>
      </c>
      <c r="E831" t="str">
        <f>IF(דבד[[#This Row],[CycleNumber]]&gt;1,דבד[[#This Row],[LengthofCycle]]-C830,"")</f>
        <v/>
      </c>
      <c r="F831" t="str">
        <f>IF(דבד[[#This Row],[CycleNumber]]&gt;2,דבד[[#This Row],[b_n]]-E830,"")</f>
        <v/>
      </c>
      <c r="G831" t="str">
        <f>IF(דבד[[#This Row],[הפרש דילוג אחרון שנקבע]]&lt;&gt;"",D830+E830+דבד[[#This Row],[הפרש דילוג אחרון שנקבע]],"")</f>
        <v/>
      </c>
      <c r="H831" t="str">
        <f>IF(AND(דבד[[#This Row],[מחזור פעילות]]&lt;&gt;"",דבד[[#This Row],[מחזור פעילות]]&lt;4,דבד[[#This Row],[CycleNumber]]&lt;B832),IF(G832=D832,1,0),"")</f>
        <v/>
      </c>
      <c r="I831" t="str">
        <f>IF(דבד[[#This Row],[CycleNumber]]&gt;B830,IF(דבד[[#This Row],[נשמר הדילוג?]]&lt;&gt;"",דבד[[#This Row],[נשמר הדילוג?]],I830),"")</f>
        <v/>
      </c>
      <c r="J831" t="str">
        <f>IF(דבד[[#This Row],[נשמר הדילוג?]]&lt;&gt;"",1,IF(AND(J830&lt;&gt;"",דבד[[#This Row],[CycleNumber]]&gt;B830,J830&lt;&gt;4),IF(דבד[[#This Row],[f_n]]=דבד[[#This Row],[עד ועד]],1,J830+1),""))</f>
        <v/>
      </c>
      <c r="K831" t="str">
        <f>IF(AND(דבד[[#This Row],[מחזור פעילות]]=1,OR(J830="",דבד[[#This Row],[נשמר הדילוג?]]&lt;&gt;"")),1,IF(דבד[[#This Row],[מחזור פעילות]]&lt;&gt;"",K830+1,""))</f>
        <v/>
      </c>
      <c r="L831" t="str">
        <f>IF(דבד[[#This Row],[מחזור פעילות]]&lt;4,1,"")</f>
        <v/>
      </c>
      <c r="M831" t="str">
        <f>IF(AND(דבד[[#This Row],[ספירת משך וסת]]&lt;&gt;"",דבד[[#This Row],[מחזור פעילות]]&lt;4,OR(דבד[[#This Row],[CycleNumber]]&gt;B832,B832="")),דבד[[#This Row],[ספירת משך וסת]],"")</f>
        <v/>
      </c>
      <c r="N831" t="str">
        <f>IF(AND(דבד[[#This Row],[נשמר הדילוג?]]&lt;&gt;"",J830&lt;&gt;""),1,"")</f>
        <v/>
      </c>
      <c r="O831" t="str">
        <f>IF(AND(דבד[[#This Row],[מחזור פעילות]]&lt;&gt;"",דבד[[#This Row],[עד ועד]]=D830,D830=D829),1,"")</f>
        <v/>
      </c>
      <c r="P831" t="str">
        <f>IF(דבד[[#This Row],[קביעת דילוג]]=1,דבד[[#This Row],[d_n]],"")</f>
        <v/>
      </c>
      <c r="Q831" t="str">
        <f>IFERROR(IF(AND(דבד[[#This Row],[CycleNumber]]&gt;3,IF(דבד[[#This Row],[d_n]]=0,"",דבד[[#This Row],[b_n]]-E830=E830-E829)),1,""),"")</f>
        <v/>
      </c>
      <c r="R831">
        <f>IF(IFERROR(LOOKUP(דבד[[#This Row],[ClientID]],קביעויות[דילוג בתוך דילוג]),FALSE)=דבד[[#This Row],[ClientID]],1,"")</f>
        <v>1</v>
      </c>
    </row>
    <row r="832" spans="1:18" x14ac:dyDescent="0.25">
      <c r="A832" t="s">
        <v>64</v>
      </c>
      <c r="B832">
        <v>2</v>
      </c>
      <c r="C832">
        <v>28</v>
      </c>
      <c r="D832">
        <f>דבד[[#This Row],[LengthofCycle]]+1</f>
        <v>29</v>
      </c>
      <c r="E832">
        <f>IF(דבד[[#This Row],[CycleNumber]]&gt;1,דבד[[#This Row],[LengthofCycle]]-C831,"")</f>
        <v>-8</v>
      </c>
      <c r="F832" t="str">
        <f>IF(דבד[[#This Row],[CycleNumber]]&gt;2,דבד[[#This Row],[b_n]]-E831,"")</f>
        <v/>
      </c>
      <c r="G832" t="str">
        <f>IF(דבד[[#This Row],[הפרש דילוג אחרון שנקבע]]&lt;&gt;"",D831+E831+דבד[[#This Row],[הפרש דילוג אחרון שנקבע]],"")</f>
        <v/>
      </c>
      <c r="H832" t="str">
        <f>IF(AND(דבד[[#This Row],[מחזור פעילות]]&lt;&gt;"",דבד[[#This Row],[מחזור פעילות]]&lt;4,דבד[[#This Row],[CycleNumber]]&lt;B833),IF(G833=D833,1,0),"")</f>
        <v/>
      </c>
      <c r="I832" t="str">
        <f>IF(דבד[[#This Row],[CycleNumber]]&gt;B831,IF(דבד[[#This Row],[נשמר הדילוג?]]&lt;&gt;"",דבד[[#This Row],[נשמר הדילוג?]],I831),"")</f>
        <v/>
      </c>
      <c r="J832" t="str">
        <f>IF(דבד[[#This Row],[נשמר הדילוג?]]&lt;&gt;"",1,IF(AND(J831&lt;&gt;"",דבד[[#This Row],[CycleNumber]]&gt;B831,J831&lt;&gt;4),IF(דבד[[#This Row],[f_n]]=דבד[[#This Row],[עד ועד]],1,J831+1),""))</f>
        <v/>
      </c>
      <c r="K832" t="str">
        <f>IF(AND(דבד[[#This Row],[מחזור פעילות]]=1,OR(J831="",דבד[[#This Row],[נשמר הדילוג?]]&lt;&gt;"")),1,IF(דבד[[#This Row],[מחזור פעילות]]&lt;&gt;"",K831+1,""))</f>
        <v/>
      </c>
      <c r="L832" t="str">
        <f>IF(דבד[[#This Row],[מחזור פעילות]]&lt;4,1,"")</f>
        <v/>
      </c>
      <c r="M832" t="str">
        <f>IF(AND(דבד[[#This Row],[ספירת משך וסת]]&lt;&gt;"",דבד[[#This Row],[מחזור פעילות]]&lt;4,OR(דבד[[#This Row],[CycleNumber]]&gt;B833,B833="")),דבד[[#This Row],[ספירת משך וסת]],"")</f>
        <v/>
      </c>
      <c r="N832" t="str">
        <f>IF(AND(דבד[[#This Row],[נשמר הדילוג?]]&lt;&gt;"",J831&lt;&gt;""),1,"")</f>
        <v/>
      </c>
      <c r="O832" t="str">
        <f>IF(AND(דבד[[#This Row],[מחזור פעילות]]&lt;&gt;"",דבד[[#This Row],[עד ועד]]=D831,D831=D830),1,"")</f>
        <v/>
      </c>
      <c r="P832" t="str">
        <f>IF(דבד[[#This Row],[קביעת דילוג]]=1,דבד[[#This Row],[d_n]],"")</f>
        <v/>
      </c>
      <c r="Q832" t="str">
        <f>IFERROR(IF(AND(דבד[[#This Row],[CycleNumber]]&gt;3,IF(דבד[[#This Row],[d_n]]=0,"",דבד[[#This Row],[b_n]]-E831=E831-E830)),1,""),"")</f>
        <v/>
      </c>
      <c r="R832">
        <f>IF(IFERROR(LOOKUP(דבד[[#This Row],[ClientID]],קביעויות[דילוג בתוך דילוג]),FALSE)=דבד[[#This Row],[ClientID]],1,"")</f>
        <v>1</v>
      </c>
    </row>
    <row r="833" spans="1:18" x14ac:dyDescent="0.25">
      <c r="A833" t="s">
        <v>64</v>
      </c>
      <c r="B833">
        <v>3</v>
      </c>
      <c r="C833">
        <v>31</v>
      </c>
      <c r="D833">
        <f>דבד[[#This Row],[LengthofCycle]]+1</f>
        <v>32</v>
      </c>
      <c r="E833">
        <f>IF(דבד[[#This Row],[CycleNumber]]&gt;1,דבד[[#This Row],[LengthofCycle]]-C832,"")</f>
        <v>3</v>
      </c>
      <c r="F833">
        <f>IF(דבד[[#This Row],[CycleNumber]]&gt;2,דבד[[#This Row],[b_n]]-E832,"")</f>
        <v>11</v>
      </c>
      <c r="G833" t="str">
        <f>IF(דבד[[#This Row],[הפרש דילוג אחרון שנקבע]]&lt;&gt;"",D832+E832+דבד[[#This Row],[הפרש דילוג אחרון שנקבע]],"")</f>
        <v/>
      </c>
      <c r="H833" t="str">
        <f>IF(AND(דבד[[#This Row],[מחזור פעילות]]&lt;&gt;"",דבד[[#This Row],[מחזור פעילות]]&lt;4,דבד[[#This Row],[CycleNumber]]&lt;B834),IF(G834=D834,1,0),"")</f>
        <v/>
      </c>
      <c r="I833" t="str">
        <f>IF(דבד[[#This Row],[CycleNumber]]&gt;B832,IF(דבד[[#This Row],[נשמר הדילוג?]]&lt;&gt;"",דבד[[#This Row],[נשמר הדילוג?]],I832),"")</f>
        <v/>
      </c>
      <c r="J833" t="str">
        <f>IF(דבד[[#This Row],[נשמר הדילוג?]]&lt;&gt;"",1,IF(AND(J832&lt;&gt;"",דבד[[#This Row],[CycleNumber]]&gt;B832,J832&lt;&gt;4),IF(דבד[[#This Row],[f_n]]=דבד[[#This Row],[עד ועד]],1,J832+1),""))</f>
        <v/>
      </c>
      <c r="K833" t="str">
        <f>IF(AND(דבד[[#This Row],[מחזור פעילות]]=1,OR(J832="",דבד[[#This Row],[נשמר הדילוג?]]&lt;&gt;"")),1,IF(דבד[[#This Row],[מחזור פעילות]]&lt;&gt;"",K832+1,""))</f>
        <v/>
      </c>
      <c r="L833" t="str">
        <f>IF(דבד[[#This Row],[מחזור פעילות]]&lt;4,1,"")</f>
        <v/>
      </c>
      <c r="M833" t="str">
        <f>IF(AND(דבד[[#This Row],[ספירת משך וסת]]&lt;&gt;"",דבד[[#This Row],[מחזור פעילות]]&lt;4,OR(דבד[[#This Row],[CycleNumber]]&gt;B834,B834="")),דבד[[#This Row],[ספירת משך וסת]],"")</f>
        <v/>
      </c>
      <c r="N833" t="str">
        <f>IF(AND(דבד[[#This Row],[נשמר הדילוג?]]&lt;&gt;"",J832&lt;&gt;""),1,"")</f>
        <v/>
      </c>
      <c r="O833" t="str">
        <f>IF(AND(דבד[[#This Row],[מחזור פעילות]]&lt;&gt;"",דבד[[#This Row],[עד ועד]]=D832,D832=D831),1,"")</f>
        <v/>
      </c>
      <c r="P833" t="str">
        <f>IF(דבד[[#This Row],[קביעת דילוג]]=1,דבד[[#This Row],[d_n]],"")</f>
        <v/>
      </c>
      <c r="Q833" t="str">
        <f>IFERROR(IF(AND(דבד[[#This Row],[CycleNumber]]&gt;3,IF(דבד[[#This Row],[d_n]]=0,"",דבד[[#This Row],[b_n]]-E832=E832-E831)),1,""),"")</f>
        <v/>
      </c>
      <c r="R833">
        <f>IF(IFERROR(LOOKUP(דבד[[#This Row],[ClientID]],קביעויות[דילוג בתוך דילוג]),FALSE)=דבד[[#This Row],[ClientID]],1,"")</f>
        <v>1</v>
      </c>
    </row>
    <row r="834" spans="1:18" x14ac:dyDescent="0.25">
      <c r="A834" t="s">
        <v>64</v>
      </c>
      <c r="B834">
        <v>4</v>
      </c>
      <c r="C834">
        <v>33</v>
      </c>
      <c r="D834">
        <f>דבד[[#This Row],[LengthofCycle]]+1</f>
        <v>34</v>
      </c>
      <c r="E834">
        <f>IF(דבד[[#This Row],[CycleNumber]]&gt;1,דבד[[#This Row],[LengthofCycle]]-C833,"")</f>
        <v>2</v>
      </c>
      <c r="F834">
        <f>IF(דבד[[#This Row],[CycleNumber]]&gt;2,דבד[[#This Row],[b_n]]-E833,"")</f>
        <v>-1</v>
      </c>
      <c r="G834" t="str">
        <f>IF(דבד[[#This Row],[הפרש דילוג אחרון שנקבע]]&lt;&gt;"",D833+E833+דבד[[#This Row],[הפרש דילוג אחרון שנקבע]],"")</f>
        <v/>
      </c>
      <c r="H834" t="str">
        <f>IF(AND(דבד[[#This Row],[מחזור פעילות]]&lt;&gt;"",דבד[[#This Row],[מחזור פעילות]]&lt;4,דבד[[#This Row],[CycleNumber]]&lt;B835),IF(G835=D835,1,0),"")</f>
        <v/>
      </c>
      <c r="I834" t="str">
        <f>IF(דבד[[#This Row],[CycleNumber]]&gt;B833,IF(דבד[[#This Row],[נשמר הדילוג?]]&lt;&gt;"",דבד[[#This Row],[נשמר הדילוג?]],I833),"")</f>
        <v/>
      </c>
      <c r="J834" t="str">
        <f>IF(דבד[[#This Row],[נשמר הדילוג?]]&lt;&gt;"",1,IF(AND(J833&lt;&gt;"",דבד[[#This Row],[CycleNumber]]&gt;B833,J833&lt;&gt;4),IF(דבד[[#This Row],[f_n]]=דבד[[#This Row],[עד ועד]],1,J833+1),""))</f>
        <v/>
      </c>
      <c r="K834" t="str">
        <f>IF(AND(דבד[[#This Row],[מחזור פעילות]]=1,OR(J833="",דבד[[#This Row],[נשמר הדילוג?]]&lt;&gt;"")),1,IF(דבד[[#This Row],[מחזור פעילות]]&lt;&gt;"",K833+1,""))</f>
        <v/>
      </c>
      <c r="L834" t="str">
        <f>IF(דבד[[#This Row],[מחזור פעילות]]&lt;4,1,"")</f>
        <v/>
      </c>
      <c r="M834" t="str">
        <f>IF(AND(דבד[[#This Row],[ספירת משך וסת]]&lt;&gt;"",דבד[[#This Row],[מחזור פעילות]]&lt;4,OR(דבד[[#This Row],[CycleNumber]]&gt;B835,B835="")),דבד[[#This Row],[ספירת משך וסת]],"")</f>
        <v/>
      </c>
      <c r="N834" t="str">
        <f>IF(AND(דבד[[#This Row],[נשמר הדילוג?]]&lt;&gt;"",J833&lt;&gt;""),1,"")</f>
        <v/>
      </c>
      <c r="O834" t="str">
        <f>IF(AND(דבד[[#This Row],[מחזור פעילות]]&lt;&gt;"",דבד[[#This Row],[עד ועד]]=D833,D833=D832),1,"")</f>
        <v/>
      </c>
      <c r="P834" t="str">
        <f>IF(דבד[[#This Row],[קביעת דילוג]]=1,דבד[[#This Row],[d_n]],"")</f>
        <v/>
      </c>
      <c r="Q834" t="str">
        <f>IFERROR(IF(AND(דבד[[#This Row],[CycleNumber]]&gt;3,IF(דבד[[#This Row],[d_n]]=0,"",דבד[[#This Row],[b_n]]-E833=E833-E832)),1,""),"")</f>
        <v/>
      </c>
      <c r="R834">
        <f>IF(IFERROR(LOOKUP(דבד[[#This Row],[ClientID]],קביעויות[דילוג בתוך דילוג]),FALSE)=דבד[[#This Row],[ClientID]],1,"")</f>
        <v>1</v>
      </c>
    </row>
    <row r="835" spans="1:18" x14ac:dyDescent="0.25">
      <c r="A835" t="s">
        <v>64</v>
      </c>
      <c r="B835">
        <v>5</v>
      </c>
      <c r="C835">
        <v>30</v>
      </c>
      <c r="D835">
        <f>דבד[[#This Row],[LengthofCycle]]+1</f>
        <v>31</v>
      </c>
      <c r="E835">
        <f>IF(דבד[[#This Row],[CycleNumber]]&gt;1,דבד[[#This Row],[LengthofCycle]]-C834,"")</f>
        <v>-3</v>
      </c>
      <c r="F835">
        <f>IF(דבד[[#This Row],[CycleNumber]]&gt;2,דבד[[#This Row],[b_n]]-E834,"")</f>
        <v>-5</v>
      </c>
      <c r="G835" t="str">
        <f>IF(דבד[[#This Row],[הפרש דילוג אחרון שנקבע]]&lt;&gt;"",D834+E834+דבד[[#This Row],[הפרש דילוג אחרון שנקבע]],"")</f>
        <v/>
      </c>
      <c r="H835" t="str">
        <f>IF(AND(דבד[[#This Row],[מחזור פעילות]]&lt;&gt;"",דבד[[#This Row],[מחזור פעילות]]&lt;4,דבד[[#This Row],[CycleNumber]]&lt;B836),IF(G836=D836,1,0),"")</f>
        <v/>
      </c>
      <c r="I835" t="str">
        <f>IF(דבד[[#This Row],[CycleNumber]]&gt;B834,IF(דבד[[#This Row],[נשמר הדילוג?]]&lt;&gt;"",דבד[[#This Row],[נשמר הדילוג?]],I834),"")</f>
        <v/>
      </c>
      <c r="J835" t="str">
        <f>IF(דבד[[#This Row],[נשמר הדילוג?]]&lt;&gt;"",1,IF(AND(J834&lt;&gt;"",דבד[[#This Row],[CycleNumber]]&gt;B834,J834&lt;&gt;4),IF(דבד[[#This Row],[f_n]]=דבד[[#This Row],[עד ועד]],1,J834+1),""))</f>
        <v/>
      </c>
      <c r="K835" t="str">
        <f>IF(AND(דבד[[#This Row],[מחזור פעילות]]=1,OR(J834="",דבד[[#This Row],[נשמר הדילוג?]]&lt;&gt;"")),1,IF(דבד[[#This Row],[מחזור פעילות]]&lt;&gt;"",K834+1,""))</f>
        <v/>
      </c>
      <c r="L835" t="str">
        <f>IF(דבד[[#This Row],[מחזור פעילות]]&lt;4,1,"")</f>
        <v/>
      </c>
      <c r="M835" t="str">
        <f>IF(AND(דבד[[#This Row],[ספירת משך וסת]]&lt;&gt;"",דבד[[#This Row],[מחזור פעילות]]&lt;4,OR(דבד[[#This Row],[CycleNumber]]&gt;B836,B836="")),דבד[[#This Row],[ספירת משך וסת]],"")</f>
        <v/>
      </c>
      <c r="N835" t="str">
        <f>IF(AND(דבד[[#This Row],[נשמר הדילוג?]]&lt;&gt;"",J834&lt;&gt;""),1,"")</f>
        <v/>
      </c>
      <c r="O835" t="str">
        <f>IF(AND(דבד[[#This Row],[מחזור פעילות]]&lt;&gt;"",דבד[[#This Row],[עד ועד]]=D834,D834=D833),1,"")</f>
        <v/>
      </c>
      <c r="P835" t="str">
        <f>IF(דבד[[#This Row],[קביעת דילוג]]=1,דבד[[#This Row],[d_n]],"")</f>
        <v/>
      </c>
      <c r="Q835" t="str">
        <f>IFERROR(IF(AND(דבד[[#This Row],[CycleNumber]]&gt;3,IF(דבד[[#This Row],[d_n]]=0,"",דבד[[#This Row],[b_n]]-E834=E834-E833)),1,""),"")</f>
        <v/>
      </c>
      <c r="R835">
        <f>IF(IFERROR(LOOKUP(דבד[[#This Row],[ClientID]],קביעויות[דילוג בתוך דילוג]),FALSE)=דבד[[#This Row],[ClientID]],1,"")</f>
        <v>1</v>
      </c>
    </row>
    <row r="836" spans="1:18" x14ac:dyDescent="0.25">
      <c r="A836" t="s">
        <v>64</v>
      </c>
      <c r="B836">
        <v>6</v>
      </c>
      <c r="C836">
        <v>30</v>
      </c>
      <c r="D836">
        <f>דבד[[#This Row],[LengthofCycle]]+1</f>
        <v>31</v>
      </c>
      <c r="E836">
        <f>IF(דבד[[#This Row],[CycleNumber]]&gt;1,דבד[[#This Row],[LengthofCycle]]-C835,"")</f>
        <v>0</v>
      </c>
      <c r="F836">
        <f>IF(דבד[[#This Row],[CycleNumber]]&gt;2,דבד[[#This Row],[b_n]]-E835,"")</f>
        <v>3</v>
      </c>
      <c r="G836" t="str">
        <f>IF(דבד[[#This Row],[הפרש דילוג אחרון שנקבע]]&lt;&gt;"",D835+E835+דבד[[#This Row],[הפרש דילוג אחרון שנקבע]],"")</f>
        <v/>
      </c>
      <c r="H836" t="str">
        <f>IF(AND(דבד[[#This Row],[מחזור פעילות]]&lt;&gt;"",דבד[[#This Row],[מחזור פעילות]]&lt;4,דבד[[#This Row],[CycleNumber]]&lt;B837),IF(G837=D837,1,0),"")</f>
        <v/>
      </c>
      <c r="I836" t="str">
        <f>IF(דבד[[#This Row],[CycleNumber]]&gt;B835,IF(דבד[[#This Row],[נשמר הדילוג?]]&lt;&gt;"",דבד[[#This Row],[נשמר הדילוג?]],I835),"")</f>
        <v/>
      </c>
      <c r="J836" t="str">
        <f>IF(דבד[[#This Row],[נשמר הדילוג?]]&lt;&gt;"",1,IF(AND(J835&lt;&gt;"",דבד[[#This Row],[CycleNumber]]&gt;B835,J835&lt;&gt;4),IF(דבד[[#This Row],[f_n]]=דבד[[#This Row],[עד ועד]],1,J835+1),""))</f>
        <v/>
      </c>
      <c r="K836" t="str">
        <f>IF(AND(דבד[[#This Row],[מחזור פעילות]]=1,OR(J835="",דבד[[#This Row],[נשמר הדילוג?]]&lt;&gt;"")),1,IF(דבד[[#This Row],[מחזור פעילות]]&lt;&gt;"",K835+1,""))</f>
        <v/>
      </c>
      <c r="L836" t="str">
        <f>IF(דבד[[#This Row],[מחזור פעילות]]&lt;4,1,"")</f>
        <v/>
      </c>
      <c r="M836" t="str">
        <f>IF(AND(דבד[[#This Row],[ספירת משך וסת]]&lt;&gt;"",דבד[[#This Row],[מחזור פעילות]]&lt;4,OR(דבד[[#This Row],[CycleNumber]]&gt;B837,B837="")),דבד[[#This Row],[ספירת משך וסת]],"")</f>
        <v/>
      </c>
      <c r="N836" t="str">
        <f>IF(AND(דבד[[#This Row],[נשמר הדילוג?]]&lt;&gt;"",J835&lt;&gt;""),1,"")</f>
        <v/>
      </c>
      <c r="O836" t="str">
        <f>IF(AND(דבד[[#This Row],[מחזור פעילות]]&lt;&gt;"",דבד[[#This Row],[עד ועד]]=D835,D835=D834),1,"")</f>
        <v/>
      </c>
      <c r="P836" t="str">
        <f>IF(דבד[[#This Row],[קביעת דילוג]]=1,דבד[[#This Row],[d_n]],"")</f>
        <v/>
      </c>
      <c r="Q836" t="str">
        <f>IFERROR(IF(AND(דבד[[#This Row],[CycleNumber]]&gt;3,IF(דבד[[#This Row],[d_n]]=0,"",דבד[[#This Row],[b_n]]-E835=E835-E834)),1,""),"")</f>
        <v/>
      </c>
      <c r="R836">
        <f>IF(IFERROR(LOOKUP(דבד[[#This Row],[ClientID]],קביעויות[דילוג בתוך דילוג]),FALSE)=דבד[[#This Row],[ClientID]],1,"")</f>
        <v>1</v>
      </c>
    </row>
    <row r="837" spans="1:18" x14ac:dyDescent="0.25">
      <c r="A837" t="s">
        <v>64</v>
      </c>
      <c r="B837">
        <v>7</v>
      </c>
      <c r="C837">
        <v>33</v>
      </c>
      <c r="D837">
        <f>דבד[[#This Row],[LengthofCycle]]+1</f>
        <v>34</v>
      </c>
      <c r="E837">
        <f>IF(דבד[[#This Row],[CycleNumber]]&gt;1,דבד[[#This Row],[LengthofCycle]]-C836,"")</f>
        <v>3</v>
      </c>
      <c r="F837">
        <f>IF(דבד[[#This Row],[CycleNumber]]&gt;2,דבד[[#This Row],[b_n]]-E836,"")</f>
        <v>3</v>
      </c>
      <c r="G837">
        <f>IF(דבד[[#This Row],[הפרש דילוג אחרון שנקבע]]&lt;&gt;"",D836+E836+דבד[[#This Row],[הפרש דילוג אחרון שנקבע]],"")</f>
        <v>34</v>
      </c>
      <c r="H837">
        <f>IF(AND(דבד[[#This Row],[מחזור פעילות]]&lt;&gt;"",דבד[[#This Row],[מחזור פעילות]]&lt;4,דבד[[#This Row],[CycleNumber]]&lt;B838),IF(G838=D838,1,0),"")</f>
        <v>0</v>
      </c>
      <c r="I837">
        <f>IF(דבד[[#This Row],[CycleNumber]]&gt;B836,IF(דבד[[#This Row],[נשמר הדילוג?]]&lt;&gt;"",דבד[[#This Row],[נשמר הדילוג?]],I836),"")</f>
        <v>3</v>
      </c>
      <c r="J837">
        <f>IF(דבד[[#This Row],[נשמר הדילוג?]]&lt;&gt;"",1,IF(AND(J836&lt;&gt;"",דבד[[#This Row],[CycleNumber]]&gt;B836,J836&lt;&gt;4),IF(דבד[[#This Row],[f_n]]=דבד[[#This Row],[עד ועד]],1,J836+1),""))</f>
        <v>1</v>
      </c>
      <c r="K837">
        <f>IF(AND(דבד[[#This Row],[מחזור פעילות]]=1,OR(J836="",דבד[[#This Row],[נשמר הדילוג?]]&lt;&gt;"")),1,IF(דבד[[#This Row],[מחזור פעילות]]&lt;&gt;"",K836+1,""))</f>
        <v>1</v>
      </c>
      <c r="L837">
        <f>IF(דבד[[#This Row],[מחזור פעילות]]&lt;4,1,"")</f>
        <v>1</v>
      </c>
      <c r="M837" t="str">
        <f>IF(AND(דבד[[#This Row],[ספירת משך וסת]]&lt;&gt;"",דבד[[#This Row],[מחזור פעילות]]&lt;4,OR(דבד[[#This Row],[CycleNumber]]&gt;B838,B838="")),דבד[[#This Row],[ספירת משך וסת]],"")</f>
        <v/>
      </c>
      <c r="N837" t="str">
        <f>IF(AND(דבד[[#This Row],[נשמר הדילוג?]]&lt;&gt;"",J836&lt;&gt;""),1,"")</f>
        <v/>
      </c>
      <c r="O837" t="str">
        <f>IF(AND(דבד[[#This Row],[מחזור פעילות]]&lt;&gt;"",דבד[[#This Row],[עד ועד]]=D836,D836=D835),1,"")</f>
        <v/>
      </c>
      <c r="P837">
        <f>IF(דבד[[#This Row],[קביעת דילוג]]=1,דבד[[#This Row],[d_n]],"")</f>
        <v>3</v>
      </c>
      <c r="Q837">
        <f>IFERROR(IF(AND(דבד[[#This Row],[CycleNumber]]&gt;3,IF(דבד[[#This Row],[d_n]]=0,"",דבד[[#This Row],[b_n]]-E836=E836-E835)),1,""),"")</f>
        <v>1</v>
      </c>
      <c r="R837">
        <f>IF(IFERROR(LOOKUP(דבד[[#This Row],[ClientID]],קביעויות[דילוג בתוך דילוג]),FALSE)=דבד[[#This Row],[ClientID]],1,"")</f>
        <v>1</v>
      </c>
    </row>
    <row r="838" spans="1:18" x14ac:dyDescent="0.25">
      <c r="A838" t="s">
        <v>64</v>
      </c>
      <c r="B838">
        <v>8</v>
      </c>
      <c r="C838">
        <v>29</v>
      </c>
      <c r="D838">
        <f>דבד[[#This Row],[LengthofCycle]]+1</f>
        <v>30</v>
      </c>
      <c r="E838">
        <f>IF(דבד[[#This Row],[CycleNumber]]&gt;1,דבד[[#This Row],[LengthofCycle]]-C837,"")</f>
        <v>-4</v>
      </c>
      <c r="F838">
        <f>IF(דבד[[#This Row],[CycleNumber]]&gt;2,דבד[[#This Row],[b_n]]-E837,"")</f>
        <v>-7</v>
      </c>
      <c r="G838">
        <f>IF(דבד[[#This Row],[הפרש דילוג אחרון שנקבע]]&lt;&gt;"",D837+E837+דבד[[#This Row],[הפרש דילוג אחרון שנקבע]],"")</f>
        <v>40</v>
      </c>
      <c r="H838">
        <f>IF(AND(דבד[[#This Row],[מחזור פעילות]]&lt;&gt;"",דבד[[#This Row],[מחזור פעילות]]&lt;4,דבד[[#This Row],[CycleNumber]]&lt;B839),IF(G839=D839,1,0),"")</f>
        <v>0</v>
      </c>
      <c r="I838">
        <f>IF(דבד[[#This Row],[CycleNumber]]&gt;B837,IF(דבד[[#This Row],[נשמר הדילוג?]]&lt;&gt;"",דבד[[#This Row],[נשמר הדילוג?]],I837),"")</f>
        <v>3</v>
      </c>
      <c r="J838">
        <f>IF(דבד[[#This Row],[נשמר הדילוג?]]&lt;&gt;"",1,IF(AND(J837&lt;&gt;"",דבד[[#This Row],[CycleNumber]]&gt;B837,J837&lt;&gt;4),IF(דבד[[#This Row],[f_n]]=דבד[[#This Row],[עד ועד]],1,J837+1),""))</f>
        <v>2</v>
      </c>
      <c r="K838">
        <f>IF(AND(דבד[[#This Row],[מחזור פעילות]]=1,OR(J837="",דבד[[#This Row],[נשמר הדילוג?]]&lt;&gt;"")),1,IF(דבד[[#This Row],[מחזור פעילות]]&lt;&gt;"",K837+1,""))</f>
        <v>2</v>
      </c>
      <c r="L838">
        <f>IF(דבד[[#This Row],[מחזור פעילות]]&lt;4,1,"")</f>
        <v>1</v>
      </c>
      <c r="M838" t="str">
        <f>IF(AND(דבד[[#This Row],[ספירת משך וסת]]&lt;&gt;"",דבד[[#This Row],[מחזור פעילות]]&lt;4,OR(דבד[[#This Row],[CycleNumber]]&gt;B839,B839="")),דבד[[#This Row],[ספירת משך וסת]],"")</f>
        <v/>
      </c>
      <c r="N838" t="str">
        <f>IF(AND(דבד[[#This Row],[נשמר הדילוג?]]&lt;&gt;"",J837&lt;&gt;""),1,"")</f>
        <v/>
      </c>
      <c r="O838" t="str">
        <f>IF(AND(דבד[[#This Row],[מחזור פעילות]]&lt;&gt;"",דבד[[#This Row],[עד ועד]]=D837,D837=D836),1,"")</f>
        <v/>
      </c>
      <c r="P838" t="str">
        <f>IF(דבד[[#This Row],[קביעת דילוג]]=1,דבד[[#This Row],[d_n]],"")</f>
        <v/>
      </c>
      <c r="Q838" t="str">
        <f>IFERROR(IF(AND(דבד[[#This Row],[CycleNumber]]&gt;3,IF(דבד[[#This Row],[d_n]]=0,"",דבד[[#This Row],[b_n]]-E837=E837-E836)),1,""),"")</f>
        <v/>
      </c>
      <c r="R838">
        <f>IF(IFERROR(LOOKUP(דבד[[#This Row],[ClientID]],קביעויות[דילוג בתוך דילוג]),FALSE)=דבד[[#This Row],[ClientID]],1,"")</f>
        <v>1</v>
      </c>
    </row>
    <row r="839" spans="1:18" x14ac:dyDescent="0.25">
      <c r="A839" t="s">
        <v>64</v>
      </c>
      <c r="B839">
        <v>9</v>
      </c>
      <c r="C839">
        <v>30</v>
      </c>
      <c r="D839">
        <f>דבד[[#This Row],[LengthofCycle]]+1</f>
        <v>31</v>
      </c>
      <c r="E839">
        <f>IF(דבד[[#This Row],[CycleNumber]]&gt;1,דבד[[#This Row],[LengthofCycle]]-C838,"")</f>
        <v>1</v>
      </c>
      <c r="F839">
        <f>IF(דבד[[#This Row],[CycleNumber]]&gt;2,דבד[[#This Row],[b_n]]-E838,"")</f>
        <v>5</v>
      </c>
      <c r="G839">
        <f>IF(דבד[[#This Row],[הפרש דילוג אחרון שנקבע]]&lt;&gt;"",D838+E838+דבד[[#This Row],[הפרש דילוג אחרון שנקבע]],"")</f>
        <v>29</v>
      </c>
      <c r="H839">
        <f>IF(AND(דבד[[#This Row],[מחזור פעילות]]&lt;&gt;"",דבד[[#This Row],[מחזור פעילות]]&lt;4,דבד[[#This Row],[CycleNumber]]&lt;B840),IF(G840=D840,1,0),"")</f>
        <v>0</v>
      </c>
      <c r="I839">
        <f>IF(דבד[[#This Row],[CycleNumber]]&gt;B838,IF(דבד[[#This Row],[נשמר הדילוג?]]&lt;&gt;"",דבד[[#This Row],[נשמר הדילוג?]],I838),"")</f>
        <v>3</v>
      </c>
      <c r="J839">
        <f>IF(דבד[[#This Row],[נשמר הדילוג?]]&lt;&gt;"",1,IF(AND(J838&lt;&gt;"",דבד[[#This Row],[CycleNumber]]&gt;B838,J838&lt;&gt;4),IF(דבד[[#This Row],[f_n]]=דבד[[#This Row],[עד ועד]],1,J838+1),""))</f>
        <v>3</v>
      </c>
      <c r="K839">
        <f>IF(AND(דבד[[#This Row],[מחזור פעילות]]=1,OR(J838="",דבד[[#This Row],[נשמר הדילוג?]]&lt;&gt;"")),1,IF(דבד[[#This Row],[מחזור פעילות]]&lt;&gt;"",K838+1,""))</f>
        <v>3</v>
      </c>
      <c r="L839">
        <f>IF(דבד[[#This Row],[מחזור פעילות]]&lt;4,1,"")</f>
        <v>1</v>
      </c>
      <c r="M839" t="str">
        <f>IF(AND(דבד[[#This Row],[ספירת משך וסת]]&lt;&gt;"",דבד[[#This Row],[מחזור פעילות]]&lt;4,OR(דבד[[#This Row],[CycleNumber]]&gt;B840,B840="")),דבד[[#This Row],[ספירת משך וסת]],"")</f>
        <v/>
      </c>
      <c r="N839" t="str">
        <f>IF(AND(דבד[[#This Row],[נשמר הדילוג?]]&lt;&gt;"",J838&lt;&gt;""),1,"")</f>
        <v/>
      </c>
      <c r="O839" t="str">
        <f>IF(AND(דבד[[#This Row],[מחזור פעילות]]&lt;&gt;"",דבד[[#This Row],[עד ועד]]=D838,D838=D837),1,"")</f>
        <v/>
      </c>
      <c r="P839" t="str">
        <f>IF(דבד[[#This Row],[קביעת דילוג]]=1,דבד[[#This Row],[d_n]],"")</f>
        <v/>
      </c>
      <c r="Q839" t="str">
        <f>IFERROR(IF(AND(דבד[[#This Row],[CycleNumber]]&gt;3,IF(דבד[[#This Row],[d_n]]=0,"",דבד[[#This Row],[b_n]]-E838=E838-E837)),1,""),"")</f>
        <v/>
      </c>
      <c r="R839">
        <f>IF(IFERROR(LOOKUP(דבד[[#This Row],[ClientID]],קביעויות[דילוג בתוך דילוג]),FALSE)=דבד[[#This Row],[ClientID]],1,"")</f>
        <v>1</v>
      </c>
    </row>
    <row r="840" spans="1:18" x14ac:dyDescent="0.25">
      <c r="A840" t="s">
        <v>64</v>
      </c>
      <c r="B840">
        <v>10</v>
      </c>
      <c r="C840">
        <v>28</v>
      </c>
      <c r="D840">
        <f>דבד[[#This Row],[LengthofCycle]]+1</f>
        <v>29</v>
      </c>
      <c r="E840">
        <f>IF(דבד[[#This Row],[CycleNumber]]&gt;1,דבד[[#This Row],[LengthofCycle]]-C839,"")</f>
        <v>-2</v>
      </c>
      <c r="F840">
        <f>IF(דבד[[#This Row],[CycleNumber]]&gt;2,דבד[[#This Row],[b_n]]-E839,"")</f>
        <v>-3</v>
      </c>
      <c r="G840">
        <f>IF(דבד[[#This Row],[הפרש דילוג אחרון שנקבע]]&lt;&gt;"",D839+E839+דבד[[#This Row],[הפרש דילוג אחרון שנקבע]],"")</f>
        <v>35</v>
      </c>
      <c r="H840" t="str">
        <f>IF(AND(דבד[[#This Row],[מחזור פעילות]]&lt;&gt;"",דבד[[#This Row],[מחזור פעילות]]&lt;4,דבד[[#This Row],[CycleNumber]]&lt;B841),IF(G841=D841,1,0),"")</f>
        <v/>
      </c>
      <c r="I840">
        <f>IF(דבד[[#This Row],[CycleNumber]]&gt;B839,IF(דבד[[#This Row],[נשמר הדילוג?]]&lt;&gt;"",דבד[[#This Row],[נשמר הדילוג?]],I839),"")</f>
        <v>3</v>
      </c>
      <c r="J840">
        <f>IF(דבד[[#This Row],[נשמר הדילוג?]]&lt;&gt;"",1,IF(AND(J839&lt;&gt;"",דבד[[#This Row],[CycleNumber]]&gt;B839,J839&lt;&gt;4),IF(דבד[[#This Row],[f_n]]=דבד[[#This Row],[עד ועד]],1,J839+1),""))</f>
        <v>4</v>
      </c>
      <c r="K840">
        <f>IF(AND(דבד[[#This Row],[מחזור פעילות]]=1,OR(J839="",דבד[[#This Row],[נשמר הדילוג?]]&lt;&gt;"")),1,IF(דבד[[#This Row],[מחזור פעילות]]&lt;&gt;"",K839+1,""))</f>
        <v>4</v>
      </c>
      <c r="L840" t="str">
        <f>IF(דבד[[#This Row],[מחזור פעילות]]&lt;4,1,"")</f>
        <v/>
      </c>
      <c r="M840" t="str">
        <f>IF(AND(דבד[[#This Row],[ספירת משך וסת]]&lt;&gt;"",דבד[[#This Row],[מחזור פעילות]]&lt;4,OR(דבד[[#This Row],[CycleNumber]]&gt;B841,B841="")),דבד[[#This Row],[ספירת משך וסת]],"")</f>
        <v/>
      </c>
      <c r="N840" t="str">
        <f>IF(AND(דבד[[#This Row],[נשמר הדילוג?]]&lt;&gt;"",J839&lt;&gt;""),1,"")</f>
        <v/>
      </c>
      <c r="O840" t="str">
        <f>IF(AND(דבד[[#This Row],[מחזור פעילות]]&lt;&gt;"",דבד[[#This Row],[עד ועד]]=D839,D839=D838),1,"")</f>
        <v/>
      </c>
      <c r="P840" t="str">
        <f>IF(דבד[[#This Row],[קביעת דילוג]]=1,דבד[[#This Row],[d_n]],"")</f>
        <v/>
      </c>
      <c r="Q840" t="str">
        <f>IFERROR(IF(AND(דבד[[#This Row],[CycleNumber]]&gt;3,IF(דבד[[#This Row],[d_n]]=0,"",דבד[[#This Row],[b_n]]-E839=E839-E838)),1,""),"")</f>
        <v/>
      </c>
      <c r="R840">
        <f>IF(IFERROR(LOOKUP(דבד[[#This Row],[ClientID]],קביעויות[דילוג בתוך דילוג]),FALSE)=דבד[[#This Row],[ClientID]],1,"")</f>
        <v>1</v>
      </c>
    </row>
    <row r="841" spans="1:18" x14ac:dyDescent="0.25">
      <c r="A841" t="s">
        <v>64</v>
      </c>
      <c r="B841">
        <v>11</v>
      </c>
      <c r="C841">
        <v>36</v>
      </c>
      <c r="D841">
        <f>דבד[[#This Row],[LengthofCycle]]+1</f>
        <v>37</v>
      </c>
      <c r="E841">
        <f>IF(דבד[[#This Row],[CycleNumber]]&gt;1,דבד[[#This Row],[LengthofCycle]]-C840,"")</f>
        <v>8</v>
      </c>
      <c r="F841">
        <f>IF(דבד[[#This Row],[CycleNumber]]&gt;2,דבד[[#This Row],[b_n]]-E840,"")</f>
        <v>10</v>
      </c>
      <c r="G841">
        <f>IF(דבד[[#This Row],[הפרש דילוג אחרון שנקבע]]&lt;&gt;"",D840+E840+דבד[[#This Row],[הפרש דילוג אחרון שנקבע]],"")</f>
        <v>30</v>
      </c>
      <c r="H841" t="str">
        <f>IF(AND(דבד[[#This Row],[מחזור פעילות]]&lt;&gt;"",דבד[[#This Row],[מחזור פעילות]]&lt;4,דבד[[#This Row],[CycleNumber]]&lt;B842),IF(G842=D842,1,0),"")</f>
        <v/>
      </c>
      <c r="I841">
        <f>IF(דבד[[#This Row],[CycleNumber]]&gt;B840,IF(דבד[[#This Row],[נשמר הדילוג?]]&lt;&gt;"",דבד[[#This Row],[נשמר הדילוג?]],I840),"")</f>
        <v>3</v>
      </c>
      <c r="J841" t="str">
        <f>IF(דבד[[#This Row],[נשמר הדילוג?]]&lt;&gt;"",1,IF(AND(J840&lt;&gt;"",דבד[[#This Row],[CycleNumber]]&gt;B840,J840&lt;&gt;4),IF(דבד[[#This Row],[f_n]]=דבד[[#This Row],[עד ועד]],1,J840+1),""))</f>
        <v/>
      </c>
      <c r="K841" t="str">
        <f>IF(AND(דבד[[#This Row],[מחזור פעילות]]=1,OR(J840="",דבד[[#This Row],[נשמר הדילוג?]]&lt;&gt;"")),1,IF(דבד[[#This Row],[מחזור פעילות]]&lt;&gt;"",K840+1,""))</f>
        <v/>
      </c>
      <c r="L841" t="str">
        <f>IF(דבד[[#This Row],[מחזור פעילות]]&lt;4,1,"")</f>
        <v/>
      </c>
      <c r="M841" t="str">
        <f>IF(AND(דבד[[#This Row],[ספירת משך וסת]]&lt;&gt;"",דבד[[#This Row],[מחזור פעילות]]&lt;4,OR(דבד[[#This Row],[CycleNumber]]&gt;B842,B842="")),דבד[[#This Row],[ספירת משך וסת]],"")</f>
        <v/>
      </c>
      <c r="N841" t="str">
        <f>IF(AND(דבד[[#This Row],[נשמר הדילוג?]]&lt;&gt;"",J840&lt;&gt;""),1,"")</f>
        <v/>
      </c>
      <c r="O841" t="str">
        <f>IF(AND(דבד[[#This Row],[מחזור פעילות]]&lt;&gt;"",דבד[[#This Row],[עד ועד]]=D840,D840=D839),1,"")</f>
        <v/>
      </c>
      <c r="P841" t="str">
        <f>IF(דבד[[#This Row],[קביעת דילוג]]=1,דבד[[#This Row],[d_n]],"")</f>
        <v/>
      </c>
      <c r="Q841" t="str">
        <f>IFERROR(IF(AND(דבד[[#This Row],[CycleNumber]]&gt;3,IF(דבד[[#This Row],[d_n]]=0,"",דבד[[#This Row],[b_n]]-E840=E840-E839)),1,""),"")</f>
        <v/>
      </c>
      <c r="R841">
        <f>IF(IFERROR(LOOKUP(דבד[[#This Row],[ClientID]],קביעויות[דילוג בתוך דילוג]),FALSE)=דבד[[#This Row],[ClientID]],1,"")</f>
        <v>1</v>
      </c>
    </row>
    <row r="842" spans="1:18" x14ac:dyDescent="0.25">
      <c r="A842" t="s">
        <v>64</v>
      </c>
      <c r="B842">
        <v>12</v>
      </c>
      <c r="C842">
        <v>28</v>
      </c>
      <c r="D842">
        <f>דבד[[#This Row],[LengthofCycle]]+1</f>
        <v>29</v>
      </c>
      <c r="E842">
        <f>IF(דבד[[#This Row],[CycleNumber]]&gt;1,דבד[[#This Row],[LengthofCycle]]-C841,"")</f>
        <v>-8</v>
      </c>
      <c r="F842">
        <f>IF(דבד[[#This Row],[CycleNumber]]&gt;2,דבד[[#This Row],[b_n]]-E841,"")</f>
        <v>-16</v>
      </c>
      <c r="G842">
        <f>IF(דבד[[#This Row],[הפרש דילוג אחרון שנקבע]]&lt;&gt;"",D841+E841+דבד[[#This Row],[הפרש דילוג אחרון שנקבע]],"")</f>
        <v>48</v>
      </c>
      <c r="H842" t="str">
        <f>IF(AND(דבד[[#This Row],[מחזור פעילות]]&lt;&gt;"",דבד[[#This Row],[מחזור פעילות]]&lt;4,דבד[[#This Row],[CycleNumber]]&lt;B843),IF(G843=D843,1,0),"")</f>
        <v/>
      </c>
      <c r="I842">
        <f>IF(דבד[[#This Row],[CycleNumber]]&gt;B841,IF(דבד[[#This Row],[נשמר הדילוג?]]&lt;&gt;"",דבד[[#This Row],[נשמר הדילוג?]],I841),"")</f>
        <v>3</v>
      </c>
      <c r="J842" t="str">
        <f>IF(דבד[[#This Row],[נשמר הדילוג?]]&lt;&gt;"",1,IF(AND(J841&lt;&gt;"",דבד[[#This Row],[CycleNumber]]&gt;B841,J841&lt;&gt;4),IF(דבד[[#This Row],[f_n]]=דבד[[#This Row],[עד ועד]],1,J841+1),""))</f>
        <v/>
      </c>
      <c r="K842" t="str">
        <f>IF(AND(דבד[[#This Row],[מחזור פעילות]]=1,OR(J841="",דבד[[#This Row],[נשמר הדילוג?]]&lt;&gt;"")),1,IF(דבד[[#This Row],[מחזור פעילות]]&lt;&gt;"",K841+1,""))</f>
        <v/>
      </c>
      <c r="L842" t="str">
        <f>IF(דבד[[#This Row],[מחזור פעילות]]&lt;4,1,"")</f>
        <v/>
      </c>
      <c r="M842" t="str">
        <f>IF(AND(דבד[[#This Row],[ספירת משך וסת]]&lt;&gt;"",דבד[[#This Row],[מחזור פעילות]]&lt;4,OR(דבד[[#This Row],[CycleNumber]]&gt;B843,B843="")),דבד[[#This Row],[ספירת משך וסת]],"")</f>
        <v/>
      </c>
      <c r="N842" t="str">
        <f>IF(AND(דבד[[#This Row],[נשמר הדילוג?]]&lt;&gt;"",J841&lt;&gt;""),1,"")</f>
        <v/>
      </c>
      <c r="O842" t="str">
        <f>IF(AND(דבד[[#This Row],[מחזור פעילות]]&lt;&gt;"",דבד[[#This Row],[עד ועד]]=D841,D841=D840),1,"")</f>
        <v/>
      </c>
      <c r="P842" t="str">
        <f>IF(דבד[[#This Row],[קביעת דילוג]]=1,דבד[[#This Row],[d_n]],"")</f>
        <v/>
      </c>
      <c r="Q842" t="str">
        <f>IFERROR(IF(AND(דבד[[#This Row],[CycleNumber]]&gt;3,IF(דבד[[#This Row],[d_n]]=0,"",דבד[[#This Row],[b_n]]-E841=E841-E840)),1,""),"")</f>
        <v/>
      </c>
      <c r="R842">
        <f>IF(IFERROR(LOOKUP(דבד[[#This Row],[ClientID]],קביעויות[דילוג בתוך דילוג]),FALSE)=דבד[[#This Row],[ClientID]],1,"")</f>
        <v>1</v>
      </c>
    </row>
    <row r="843" spans="1:18" x14ac:dyDescent="0.25">
      <c r="A843" t="s">
        <v>65</v>
      </c>
      <c r="B843">
        <v>1</v>
      </c>
      <c r="C843">
        <v>30</v>
      </c>
      <c r="D843">
        <f>דבד[[#This Row],[LengthofCycle]]+1</f>
        <v>31</v>
      </c>
      <c r="E843" t="str">
        <f>IF(דבד[[#This Row],[CycleNumber]]&gt;1,דבד[[#This Row],[LengthofCycle]]-C842,"")</f>
        <v/>
      </c>
      <c r="F843" t="str">
        <f>IF(דבד[[#This Row],[CycleNumber]]&gt;2,דבד[[#This Row],[b_n]]-E842,"")</f>
        <v/>
      </c>
      <c r="G843" t="str">
        <f>IF(דבד[[#This Row],[הפרש דילוג אחרון שנקבע]]&lt;&gt;"",D842+E842+דבד[[#This Row],[הפרש דילוג אחרון שנקבע]],"")</f>
        <v/>
      </c>
      <c r="H843" t="str">
        <f>IF(AND(דבד[[#This Row],[מחזור פעילות]]&lt;&gt;"",דבד[[#This Row],[מחזור פעילות]]&lt;4,דבד[[#This Row],[CycleNumber]]&lt;B844),IF(G844=D844,1,0),"")</f>
        <v/>
      </c>
      <c r="I843" t="str">
        <f>IF(דבד[[#This Row],[CycleNumber]]&gt;B842,IF(דבד[[#This Row],[נשמר הדילוג?]]&lt;&gt;"",דבד[[#This Row],[נשמר הדילוג?]],I842),"")</f>
        <v/>
      </c>
      <c r="J843" t="str">
        <f>IF(דבד[[#This Row],[נשמר הדילוג?]]&lt;&gt;"",1,IF(AND(J842&lt;&gt;"",דבד[[#This Row],[CycleNumber]]&gt;B842,J842&lt;&gt;4),IF(דבד[[#This Row],[f_n]]=דבד[[#This Row],[עד ועד]],1,J842+1),""))</f>
        <v/>
      </c>
      <c r="K843" t="str">
        <f>IF(AND(דבד[[#This Row],[מחזור פעילות]]=1,OR(J842="",דבד[[#This Row],[נשמר הדילוג?]]&lt;&gt;"")),1,IF(דבד[[#This Row],[מחזור פעילות]]&lt;&gt;"",K842+1,""))</f>
        <v/>
      </c>
      <c r="L843" t="str">
        <f>IF(דבד[[#This Row],[מחזור פעילות]]&lt;4,1,"")</f>
        <v/>
      </c>
      <c r="M843" t="str">
        <f>IF(AND(דבד[[#This Row],[ספירת משך וסת]]&lt;&gt;"",דבד[[#This Row],[מחזור פעילות]]&lt;4,OR(דבד[[#This Row],[CycleNumber]]&gt;B844,B844="")),דבד[[#This Row],[ספירת משך וסת]],"")</f>
        <v/>
      </c>
      <c r="N843" t="str">
        <f>IF(AND(דבד[[#This Row],[נשמר הדילוג?]]&lt;&gt;"",J842&lt;&gt;""),1,"")</f>
        <v/>
      </c>
      <c r="P843" t="str">
        <f>IF(דבד[[#This Row],[קביעת דילוג]]=1,דבד[[#This Row],[d_n]],"")</f>
        <v/>
      </c>
      <c r="Q843" t="str">
        <f>IFERROR(IF(AND(דבד[[#This Row],[CycleNumber]]&gt;3,IF(דבד[[#This Row],[d_n]]=0,"",דבד[[#This Row],[b_n]]-E842=E842-E841)),1,""),"")</f>
        <v/>
      </c>
      <c r="R843" t="str">
        <f>IF(IFERROR(LOOKUP(דבד[[#This Row],[ClientID]],קביעויות[דילוג בתוך דילוג]),FALSE)=דבד[[#This Row],[ClientID]],1,"")</f>
        <v/>
      </c>
    </row>
    <row r="844" spans="1:18" x14ac:dyDescent="0.25">
      <c r="A844" t="s">
        <v>65</v>
      </c>
      <c r="B844">
        <v>2</v>
      </c>
      <c r="C844">
        <v>27</v>
      </c>
      <c r="D844">
        <f>דבד[[#This Row],[LengthofCycle]]+1</f>
        <v>28</v>
      </c>
      <c r="E844">
        <f>IF(דבד[[#This Row],[CycleNumber]]&gt;1,דבד[[#This Row],[LengthofCycle]]-C843,"")</f>
        <v>-3</v>
      </c>
      <c r="F844" t="str">
        <f>IF(דבד[[#This Row],[CycleNumber]]&gt;2,דבד[[#This Row],[b_n]]-E843,"")</f>
        <v/>
      </c>
      <c r="G844" t="str">
        <f>IF(דבד[[#This Row],[הפרש דילוג אחרון שנקבע]]&lt;&gt;"",D843+E843+דבד[[#This Row],[הפרש דילוג אחרון שנקבע]],"")</f>
        <v/>
      </c>
      <c r="H844" t="str">
        <f>IF(AND(דבד[[#This Row],[מחזור פעילות]]&lt;&gt;"",דבד[[#This Row],[מחזור פעילות]]&lt;4,דבד[[#This Row],[CycleNumber]]&lt;B845),IF(G845=D845,1,0),"")</f>
        <v/>
      </c>
      <c r="I844" t="str">
        <f>IF(דבד[[#This Row],[CycleNumber]]&gt;B843,IF(דבד[[#This Row],[נשמר הדילוג?]]&lt;&gt;"",דבד[[#This Row],[נשמר הדילוג?]],I843),"")</f>
        <v/>
      </c>
      <c r="J844" t="str">
        <f>IF(דבד[[#This Row],[נשמר הדילוג?]]&lt;&gt;"",1,IF(AND(J843&lt;&gt;"",דבד[[#This Row],[CycleNumber]]&gt;B843,J843&lt;&gt;4),IF(דבד[[#This Row],[f_n]]=דבד[[#This Row],[עד ועד]],1,J843+1),""))</f>
        <v/>
      </c>
      <c r="K844" t="str">
        <f>IF(AND(דבד[[#This Row],[מחזור פעילות]]=1,OR(J843="",דבד[[#This Row],[נשמר הדילוג?]]&lt;&gt;"")),1,IF(דבד[[#This Row],[מחזור פעילות]]&lt;&gt;"",K843+1,""))</f>
        <v/>
      </c>
      <c r="L844" t="str">
        <f>IF(דבד[[#This Row],[מחזור פעילות]]&lt;4,1,"")</f>
        <v/>
      </c>
      <c r="M844" t="str">
        <f>IF(AND(דבד[[#This Row],[ספירת משך וסת]]&lt;&gt;"",דבד[[#This Row],[מחזור פעילות]]&lt;4,OR(דבד[[#This Row],[CycleNumber]]&gt;B845,B845="")),דבד[[#This Row],[ספירת משך וסת]],"")</f>
        <v/>
      </c>
      <c r="N844" t="str">
        <f>IF(AND(דבד[[#This Row],[נשמר הדילוג?]]&lt;&gt;"",J843&lt;&gt;""),1,"")</f>
        <v/>
      </c>
      <c r="P844" t="str">
        <f>IF(דבד[[#This Row],[קביעת דילוג]]=1,דבד[[#This Row],[d_n]],"")</f>
        <v/>
      </c>
      <c r="Q844" t="str">
        <f>IFERROR(IF(AND(דבד[[#This Row],[CycleNumber]]&gt;3,IF(דבד[[#This Row],[d_n]]=0,"",דבד[[#This Row],[b_n]]-E843=E843-E842)),1,""),"")</f>
        <v/>
      </c>
      <c r="R844" t="str">
        <f>IF(IFERROR(LOOKUP(דבד[[#This Row],[ClientID]],קביעויות[דילוג בתוך דילוג]),FALSE)=דבד[[#This Row],[ClientID]],1,"")</f>
        <v/>
      </c>
    </row>
    <row r="845" spans="1:18" x14ac:dyDescent="0.25">
      <c r="A845" t="s">
        <v>65</v>
      </c>
      <c r="B845">
        <v>3</v>
      </c>
      <c r="C845">
        <v>30</v>
      </c>
      <c r="D845">
        <f>דבד[[#This Row],[LengthofCycle]]+1</f>
        <v>31</v>
      </c>
      <c r="E845">
        <f>IF(דבד[[#This Row],[CycleNumber]]&gt;1,דבד[[#This Row],[LengthofCycle]]-C844,"")</f>
        <v>3</v>
      </c>
      <c r="F845">
        <f>IF(דבד[[#This Row],[CycleNumber]]&gt;2,דבד[[#This Row],[b_n]]-E844,"")</f>
        <v>6</v>
      </c>
      <c r="G845" t="str">
        <f>IF(דבד[[#This Row],[הפרש דילוג אחרון שנקבע]]&lt;&gt;"",D844+E844+דבד[[#This Row],[הפרש דילוג אחרון שנקבע]],"")</f>
        <v/>
      </c>
      <c r="H845" t="str">
        <f>IF(AND(דבד[[#This Row],[מחזור פעילות]]&lt;&gt;"",דבד[[#This Row],[מחזור פעילות]]&lt;4,דבד[[#This Row],[CycleNumber]]&lt;B846),IF(G846=D846,1,0),"")</f>
        <v/>
      </c>
      <c r="I845" t="str">
        <f>IF(דבד[[#This Row],[CycleNumber]]&gt;B844,IF(דבד[[#This Row],[נשמר הדילוג?]]&lt;&gt;"",דבד[[#This Row],[נשמר הדילוג?]],I844),"")</f>
        <v/>
      </c>
      <c r="J845" t="str">
        <f>IF(דבד[[#This Row],[נשמר הדילוג?]]&lt;&gt;"",1,IF(AND(J844&lt;&gt;"",דבד[[#This Row],[CycleNumber]]&gt;B844,J844&lt;&gt;4),IF(דבד[[#This Row],[f_n]]=דבד[[#This Row],[עד ועד]],1,J844+1),""))</f>
        <v/>
      </c>
      <c r="K845" t="str">
        <f>IF(AND(דבד[[#This Row],[מחזור פעילות]]=1,OR(J844="",דבד[[#This Row],[נשמר הדילוג?]]&lt;&gt;"")),1,IF(דבד[[#This Row],[מחזור פעילות]]&lt;&gt;"",K844+1,""))</f>
        <v/>
      </c>
      <c r="L845" t="str">
        <f>IF(דבד[[#This Row],[מחזור פעילות]]&lt;4,1,"")</f>
        <v/>
      </c>
      <c r="M845" t="str">
        <f>IF(AND(דבד[[#This Row],[ספירת משך וסת]]&lt;&gt;"",דבד[[#This Row],[מחזור פעילות]]&lt;4,OR(דבד[[#This Row],[CycleNumber]]&gt;B846,B846="")),דבד[[#This Row],[ספירת משך וסת]],"")</f>
        <v/>
      </c>
      <c r="N845" t="str">
        <f>IF(AND(דבד[[#This Row],[נשמר הדילוג?]]&lt;&gt;"",J844&lt;&gt;""),1,"")</f>
        <v/>
      </c>
      <c r="P845" t="str">
        <f>IF(דבד[[#This Row],[קביעת דילוג]]=1,דבד[[#This Row],[d_n]],"")</f>
        <v/>
      </c>
      <c r="Q845" t="str">
        <f>IFERROR(IF(AND(דבד[[#This Row],[CycleNumber]]&gt;3,IF(דבד[[#This Row],[d_n]]=0,"",דבד[[#This Row],[b_n]]-E844=E844-E843)),1,""),"")</f>
        <v/>
      </c>
      <c r="R845" t="str">
        <f>IF(IFERROR(LOOKUP(דבד[[#This Row],[ClientID]],קביעויות[דילוג בתוך דילוג]),FALSE)=דבד[[#This Row],[ClientID]],1,"")</f>
        <v/>
      </c>
    </row>
    <row r="846" spans="1:18" x14ac:dyDescent="0.25">
      <c r="A846" t="s">
        <v>65</v>
      </c>
      <c r="B846">
        <v>4</v>
      </c>
      <c r="C846">
        <v>30</v>
      </c>
      <c r="D846">
        <f>דבד[[#This Row],[LengthofCycle]]+1</f>
        <v>31</v>
      </c>
      <c r="E846">
        <f>IF(דבד[[#This Row],[CycleNumber]]&gt;1,דבד[[#This Row],[LengthofCycle]]-C845,"")</f>
        <v>0</v>
      </c>
      <c r="F846">
        <f>IF(דבד[[#This Row],[CycleNumber]]&gt;2,דבד[[#This Row],[b_n]]-E845,"")</f>
        <v>-3</v>
      </c>
      <c r="G846" t="str">
        <f>IF(דבד[[#This Row],[הפרש דילוג אחרון שנקבע]]&lt;&gt;"",D845+E845+דבד[[#This Row],[הפרש דילוג אחרון שנקבע]],"")</f>
        <v/>
      </c>
      <c r="H846" t="str">
        <f>IF(AND(דבד[[#This Row],[מחזור פעילות]]&lt;&gt;"",דבד[[#This Row],[מחזור פעילות]]&lt;4,דבד[[#This Row],[CycleNumber]]&lt;B847),IF(G847=D847,1,0),"")</f>
        <v/>
      </c>
      <c r="I846" t="str">
        <f>IF(דבד[[#This Row],[CycleNumber]]&gt;B845,IF(דבד[[#This Row],[נשמר הדילוג?]]&lt;&gt;"",דבד[[#This Row],[נשמר הדילוג?]],I845),"")</f>
        <v/>
      </c>
      <c r="J846" t="str">
        <f>IF(דבד[[#This Row],[נשמר הדילוג?]]&lt;&gt;"",1,IF(AND(J845&lt;&gt;"",דבד[[#This Row],[CycleNumber]]&gt;B845,J845&lt;&gt;4),IF(דבד[[#This Row],[f_n]]=דבד[[#This Row],[עד ועד]],1,J845+1),""))</f>
        <v/>
      </c>
      <c r="K846" t="str">
        <f>IF(AND(דבד[[#This Row],[מחזור פעילות]]=1,OR(J845="",דבד[[#This Row],[נשמר הדילוג?]]&lt;&gt;"")),1,IF(דבד[[#This Row],[מחזור פעילות]]&lt;&gt;"",K845+1,""))</f>
        <v/>
      </c>
      <c r="L846" t="str">
        <f>IF(דבד[[#This Row],[מחזור פעילות]]&lt;4,1,"")</f>
        <v/>
      </c>
      <c r="M846" t="str">
        <f>IF(AND(דבד[[#This Row],[ספירת משך וסת]]&lt;&gt;"",דבד[[#This Row],[מחזור פעילות]]&lt;4,OR(דבד[[#This Row],[CycleNumber]]&gt;B847,B847="")),דבד[[#This Row],[ספירת משך וסת]],"")</f>
        <v/>
      </c>
      <c r="N846" t="str">
        <f>IF(AND(דבד[[#This Row],[נשמר הדילוג?]]&lt;&gt;"",J845&lt;&gt;""),1,"")</f>
        <v/>
      </c>
      <c r="P846" t="str">
        <f>IF(דבד[[#This Row],[קביעת דילוג]]=1,דבד[[#This Row],[d_n]],"")</f>
        <v/>
      </c>
      <c r="Q846" t="str">
        <f>IFERROR(IF(AND(דבד[[#This Row],[CycleNumber]]&gt;3,IF(דבד[[#This Row],[d_n]]=0,"",דבד[[#This Row],[b_n]]-E845=E845-E844)),1,""),"")</f>
        <v/>
      </c>
      <c r="R846" t="str">
        <f>IF(IFERROR(LOOKUP(דבד[[#This Row],[ClientID]],קביעויות[דילוג בתוך דילוג]),FALSE)=דבד[[#This Row],[ClientID]],1,"")</f>
        <v/>
      </c>
    </row>
    <row r="847" spans="1:18" x14ac:dyDescent="0.25">
      <c r="A847" t="s">
        <v>65</v>
      </c>
      <c r="B847">
        <v>5</v>
      </c>
      <c r="C847">
        <v>32</v>
      </c>
      <c r="D847">
        <f>דבד[[#This Row],[LengthofCycle]]+1</f>
        <v>33</v>
      </c>
      <c r="E847">
        <f>IF(דבד[[#This Row],[CycleNumber]]&gt;1,דבד[[#This Row],[LengthofCycle]]-C846,"")</f>
        <v>2</v>
      </c>
      <c r="F847">
        <f>IF(דבד[[#This Row],[CycleNumber]]&gt;2,דבד[[#This Row],[b_n]]-E846,"")</f>
        <v>2</v>
      </c>
      <c r="G847" t="str">
        <f>IF(דבד[[#This Row],[הפרש דילוג אחרון שנקבע]]&lt;&gt;"",D846+E846+דבד[[#This Row],[הפרש דילוג אחרון שנקבע]],"")</f>
        <v/>
      </c>
      <c r="H847" t="str">
        <f>IF(AND(דבד[[#This Row],[מחזור פעילות]]&lt;&gt;"",דבד[[#This Row],[מחזור פעילות]]&lt;4,דבד[[#This Row],[CycleNumber]]&lt;B848),IF(G848=D848,1,0),"")</f>
        <v/>
      </c>
      <c r="I847" t="str">
        <f>IF(דבד[[#This Row],[CycleNumber]]&gt;B846,IF(דבד[[#This Row],[נשמר הדילוג?]]&lt;&gt;"",דבד[[#This Row],[נשמר הדילוג?]],I846),"")</f>
        <v/>
      </c>
      <c r="J847" t="str">
        <f>IF(דבד[[#This Row],[נשמר הדילוג?]]&lt;&gt;"",1,IF(AND(J846&lt;&gt;"",דבד[[#This Row],[CycleNumber]]&gt;B846,J846&lt;&gt;4),IF(דבד[[#This Row],[f_n]]=דבד[[#This Row],[עד ועד]],1,J846+1),""))</f>
        <v/>
      </c>
      <c r="K847" t="str">
        <f>IF(AND(דבד[[#This Row],[מחזור פעילות]]=1,OR(J846="",דבד[[#This Row],[נשמר הדילוג?]]&lt;&gt;"")),1,IF(דבד[[#This Row],[מחזור פעילות]]&lt;&gt;"",K846+1,""))</f>
        <v/>
      </c>
      <c r="L847" t="str">
        <f>IF(דבד[[#This Row],[מחזור פעילות]]&lt;4,1,"")</f>
        <v/>
      </c>
      <c r="M847" t="str">
        <f>IF(AND(דבד[[#This Row],[ספירת משך וסת]]&lt;&gt;"",דבד[[#This Row],[מחזור פעילות]]&lt;4,OR(דבד[[#This Row],[CycleNumber]]&gt;B848,B848="")),דבד[[#This Row],[ספירת משך וסת]],"")</f>
        <v/>
      </c>
      <c r="N847" t="str">
        <f>IF(AND(דבד[[#This Row],[נשמר הדילוג?]]&lt;&gt;"",J846&lt;&gt;""),1,"")</f>
        <v/>
      </c>
      <c r="P847" t="str">
        <f>IF(דבד[[#This Row],[קביעת דילוג]]=1,דבד[[#This Row],[d_n]],"")</f>
        <v/>
      </c>
      <c r="Q847" t="str">
        <f>IFERROR(IF(AND(דבד[[#This Row],[CycleNumber]]&gt;3,IF(דבד[[#This Row],[d_n]]=0,"",דבד[[#This Row],[b_n]]-E846=E846-E845)),1,""),"")</f>
        <v/>
      </c>
      <c r="R847" t="str">
        <f>IF(IFERROR(LOOKUP(דבד[[#This Row],[ClientID]],קביעויות[דילוג בתוך דילוג]),FALSE)=דבד[[#This Row],[ClientID]],1,"")</f>
        <v/>
      </c>
    </row>
    <row r="848" spans="1:18" x14ac:dyDescent="0.25">
      <c r="A848" t="s">
        <v>65</v>
      </c>
      <c r="B848">
        <v>6</v>
      </c>
      <c r="C848">
        <v>32</v>
      </c>
      <c r="D848">
        <f>דבד[[#This Row],[LengthofCycle]]+1</f>
        <v>33</v>
      </c>
      <c r="E848">
        <f>IF(דבד[[#This Row],[CycleNumber]]&gt;1,דבד[[#This Row],[LengthofCycle]]-C847,"")</f>
        <v>0</v>
      </c>
      <c r="F848">
        <f>IF(דבד[[#This Row],[CycleNumber]]&gt;2,דבד[[#This Row],[b_n]]-E847,"")</f>
        <v>-2</v>
      </c>
      <c r="G848" t="str">
        <f>IF(דבד[[#This Row],[הפרש דילוג אחרון שנקבע]]&lt;&gt;"",D847+E847+דבד[[#This Row],[הפרש דילוג אחרון שנקבע]],"")</f>
        <v/>
      </c>
      <c r="H848" t="str">
        <f>IF(AND(דבד[[#This Row],[מחזור פעילות]]&lt;&gt;"",דבד[[#This Row],[מחזור פעילות]]&lt;4,דבד[[#This Row],[CycleNumber]]&lt;B849),IF(G849=D849,1,0),"")</f>
        <v/>
      </c>
      <c r="I848" t="str">
        <f>IF(דבד[[#This Row],[CycleNumber]]&gt;B847,IF(דבד[[#This Row],[נשמר הדילוג?]]&lt;&gt;"",דבד[[#This Row],[נשמר הדילוג?]],I847),"")</f>
        <v/>
      </c>
      <c r="J848" t="str">
        <f>IF(דבד[[#This Row],[נשמר הדילוג?]]&lt;&gt;"",1,IF(AND(J847&lt;&gt;"",דבד[[#This Row],[CycleNumber]]&gt;B847,J847&lt;&gt;4),IF(דבד[[#This Row],[f_n]]=דבד[[#This Row],[עד ועד]],1,J847+1),""))</f>
        <v/>
      </c>
      <c r="K848" t="str">
        <f>IF(AND(דבד[[#This Row],[מחזור פעילות]]=1,OR(J847="",דבד[[#This Row],[נשמר הדילוג?]]&lt;&gt;"")),1,IF(דבד[[#This Row],[מחזור פעילות]]&lt;&gt;"",K847+1,""))</f>
        <v/>
      </c>
      <c r="L848" t="str">
        <f>IF(דבד[[#This Row],[מחזור פעילות]]&lt;4,1,"")</f>
        <v/>
      </c>
      <c r="M848" t="str">
        <f>IF(AND(דבד[[#This Row],[ספירת משך וסת]]&lt;&gt;"",דבד[[#This Row],[מחזור פעילות]]&lt;4,OR(דבד[[#This Row],[CycleNumber]]&gt;B849,B849="")),דבד[[#This Row],[ספירת משך וסת]],"")</f>
        <v/>
      </c>
      <c r="N848" t="str">
        <f>IF(AND(דבד[[#This Row],[נשמר הדילוג?]]&lt;&gt;"",J847&lt;&gt;""),1,"")</f>
        <v/>
      </c>
      <c r="P848" t="str">
        <f>IF(דבד[[#This Row],[קביעת דילוג]]=1,דבד[[#This Row],[d_n]],"")</f>
        <v/>
      </c>
      <c r="Q848" t="str">
        <f>IFERROR(IF(AND(דבד[[#This Row],[CycleNumber]]&gt;3,IF(דבד[[#This Row],[d_n]]=0,"",דבד[[#This Row],[b_n]]-E847=E847-E846)),1,""),"")</f>
        <v/>
      </c>
      <c r="R848" t="str">
        <f>IF(IFERROR(LOOKUP(דבד[[#This Row],[ClientID]],קביעויות[דילוג בתוך דילוג]),FALSE)=דבד[[#This Row],[ClientID]],1,"")</f>
        <v/>
      </c>
    </row>
    <row r="849" spans="1:18" x14ac:dyDescent="0.25">
      <c r="A849" t="s">
        <v>65</v>
      </c>
      <c r="B849">
        <v>7</v>
      </c>
      <c r="C849">
        <v>29</v>
      </c>
      <c r="D849">
        <f>דבד[[#This Row],[LengthofCycle]]+1</f>
        <v>30</v>
      </c>
      <c r="E849">
        <f>IF(דבד[[#This Row],[CycleNumber]]&gt;1,דבד[[#This Row],[LengthofCycle]]-C848,"")</f>
        <v>-3</v>
      </c>
      <c r="F849">
        <f>IF(דבד[[#This Row],[CycleNumber]]&gt;2,דבד[[#This Row],[b_n]]-E848,"")</f>
        <v>-3</v>
      </c>
      <c r="G849" t="str">
        <f>IF(דבד[[#This Row],[הפרש דילוג אחרון שנקבע]]&lt;&gt;"",D848+E848+דבד[[#This Row],[הפרש דילוג אחרון שנקבע]],"")</f>
        <v/>
      </c>
      <c r="H849" t="str">
        <f>IF(AND(דבד[[#This Row],[מחזור פעילות]]&lt;&gt;"",דבד[[#This Row],[מחזור פעילות]]&lt;4,דבד[[#This Row],[CycleNumber]]&lt;B850),IF(G850=D850,1,0),"")</f>
        <v/>
      </c>
      <c r="I849" t="str">
        <f>IF(דבד[[#This Row],[CycleNumber]]&gt;B848,IF(דבד[[#This Row],[נשמר הדילוג?]]&lt;&gt;"",דבד[[#This Row],[נשמר הדילוג?]],I848),"")</f>
        <v/>
      </c>
      <c r="J849" t="str">
        <f>IF(דבד[[#This Row],[נשמר הדילוג?]]&lt;&gt;"",1,IF(AND(J848&lt;&gt;"",דבד[[#This Row],[CycleNumber]]&gt;B848,J848&lt;&gt;4),IF(דבד[[#This Row],[f_n]]=דבד[[#This Row],[עד ועד]],1,J848+1),""))</f>
        <v/>
      </c>
      <c r="K849" t="str">
        <f>IF(AND(דבד[[#This Row],[מחזור פעילות]]=1,OR(J848="",דבד[[#This Row],[נשמר הדילוג?]]&lt;&gt;"")),1,IF(דבד[[#This Row],[מחזור פעילות]]&lt;&gt;"",K848+1,""))</f>
        <v/>
      </c>
      <c r="L849" t="str">
        <f>IF(דבד[[#This Row],[מחזור פעילות]]&lt;4,1,"")</f>
        <v/>
      </c>
      <c r="M849" t="str">
        <f>IF(AND(דבד[[#This Row],[ספירת משך וסת]]&lt;&gt;"",דבד[[#This Row],[מחזור פעילות]]&lt;4,OR(דבד[[#This Row],[CycleNumber]]&gt;B850,B850="")),דבד[[#This Row],[ספירת משך וסת]],"")</f>
        <v/>
      </c>
      <c r="N849" t="str">
        <f>IF(AND(דבד[[#This Row],[נשמר הדילוג?]]&lt;&gt;"",J848&lt;&gt;""),1,"")</f>
        <v/>
      </c>
      <c r="P849" t="str">
        <f>IF(דבד[[#This Row],[קביעת דילוג]]=1,דבד[[#This Row],[d_n]],"")</f>
        <v/>
      </c>
      <c r="Q849" t="str">
        <f>IFERROR(IF(AND(דבד[[#This Row],[CycleNumber]]&gt;3,IF(דבד[[#This Row],[d_n]]=0,"",דבד[[#This Row],[b_n]]-E848=E848-E847)),1,""),"")</f>
        <v/>
      </c>
      <c r="R849" t="str">
        <f>IF(IFERROR(LOOKUP(דבד[[#This Row],[ClientID]],קביעויות[דילוג בתוך דילוג]),FALSE)=דבד[[#This Row],[ClientID]],1,"")</f>
        <v/>
      </c>
    </row>
    <row r="850" spans="1:18" x14ac:dyDescent="0.25">
      <c r="A850" t="s">
        <v>65</v>
      </c>
      <c r="B850">
        <v>8</v>
      </c>
      <c r="C850">
        <v>35</v>
      </c>
      <c r="D850">
        <f>דבד[[#This Row],[LengthofCycle]]+1</f>
        <v>36</v>
      </c>
      <c r="E850">
        <f>IF(דבד[[#This Row],[CycleNumber]]&gt;1,דבד[[#This Row],[LengthofCycle]]-C849,"")</f>
        <v>6</v>
      </c>
      <c r="F850">
        <f>IF(דבד[[#This Row],[CycleNumber]]&gt;2,דבד[[#This Row],[b_n]]-E849,"")</f>
        <v>9</v>
      </c>
      <c r="G850" t="str">
        <f>IF(דבד[[#This Row],[הפרש דילוג אחרון שנקבע]]&lt;&gt;"",D849+E849+דבד[[#This Row],[הפרש דילוג אחרון שנקבע]],"")</f>
        <v/>
      </c>
      <c r="H850" t="str">
        <f>IF(AND(דבד[[#This Row],[מחזור פעילות]]&lt;&gt;"",דבד[[#This Row],[מחזור פעילות]]&lt;4,דבד[[#This Row],[CycleNumber]]&lt;B851),IF(G851=D851,1,0),"")</f>
        <v/>
      </c>
      <c r="I850" t="str">
        <f>IF(דבד[[#This Row],[CycleNumber]]&gt;B849,IF(דבד[[#This Row],[נשמר הדילוג?]]&lt;&gt;"",דבד[[#This Row],[נשמר הדילוג?]],I849),"")</f>
        <v/>
      </c>
      <c r="J850" t="str">
        <f>IF(דבד[[#This Row],[נשמר הדילוג?]]&lt;&gt;"",1,IF(AND(J849&lt;&gt;"",דבד[[#This Row],[CycleNumber]]&gt;B849,J849&lt;&gt;4),IF(דבד[[#This Row],[f_n]]=דבד[[#This Row],[עד ועד]],1,J849+1),""))</f>
        <v/>
      </c>
      <c r="K850" t="str">
        <f>IF(AND(דבד[[#This Row],[מחזור פעילות]]=1,OR(J849="",דבד[[#This Row],[נשמר הדילוג?]]&lt;&gt;"")),1,IF(דבד[[#This Row],[מחזור פעילות]]&lt;&gt;"",K849+1,""))</f>
        <v/>
      </c>
      <c r="L850" t="str">
        <f>IF(דבד[[#This Row],[מחזור פעילות]]&lt;4,1,"")</f>
        <v/>
      </c>
      <c r="M850" t="str">
        <f>IF(AND(דבד[[#This Row],[ספירת משך וסת]]&lt;&gt;"",דבד[[#This Row],[מחזור פעילות]]&lt;4,OR(דבד[[#This Row],[CycleNumber]]&gt;B851,B851="")),דבד[[#This Row],[ספירת משך וסת]],"")</f>
        <v/>
      </c>
      <c r="N850" t="str">
        <f>IF(AND(דבד[[#This Row],[נשמר הדילוג?]]&lt;&gt;"",J849&lt;&gt;""),1,"")</f>
        <v/>
      </c>
      <c r="P850" t="str">
        <f>IF(דבד[[#This Row],[קביעת דילוג]]=1,דבד[[#This Row],[d_n]],"")</f>
        <v/>
      </c>
      <c r="Q850" t="str">
        <f>IFERROR(IF(AND(דבד[[#This Row],[CycleNumber]]&gt;3,IF(דבד[[#This Row],[d_n]]=0,"",דבד[[#This Row],[b_n]]-E849=E849-E848)),1,""),"")</f>
        <v/>
      </c>
      <c r="R850" t="str">
        <f>IF(IFERROR(LOOKUP(דבד[[#This Row],[ClientID]],קביעויות[דילוג בתוך דילוג]),FALSE)=דבד[[#This Row],[ClientID]],1,"")</f>
        <v/>
      </c>
    </row>
    <row r="851" spans="1:18" x14ac:dyDescent="0.25">
      <c r="A851" t="s">
        <v>65</v>
      </c>
      <c r="B851">
        <v>9</v>
      </c>
      <c r="C851">
        <v>32</v>
      </c>
      <c r="D851">
        <f>דבד[[#This Row],[LengthofCycle]]+1</f>
        <v>33</v>
      </c>
      <c r="E851">
        <f>IF(דבד[[#This Row],[CycleNumber]]&gt;1,דבד[[#This Row],[LengthofCycle]]-C850,"")</f>
        <v>-3</v>
      </c>
      <c r="F851">
        <f>IF(דבד[[#This Row],[CycleNumber]]&gt;2,דבד[[#This Row],[b_n]]-E850,"")</f>
        <v>-9</v>
      </c>
      <c r="G851" t="str">
        <f>IF(דבד[[#This Row],[הפרש דילוג אחרון שנקבע]]&lt;&gt;"",D850+E850+דבד[[#This Row],[הפרש דילוג אחרון שנקבע]],"")</f>
        <v/>
      </c>
      <c r="H851" t="str">
        <f>IF(AND(דבד[[#This Row],[מחזור פעילות]]&lt;&gt;"",דבד[[#This Row],[מחזור פעילות]]&lt;4,דבד[[#This Row],[CycleNumber]]&lt;B852),IF(G852=D852,1,0),"")</f>
        <v/>
      </c>
      <c r="I851" t="str">
        <f>IF(דבד[[#This Row],[CycleNumber]]&gt;B850,IF(דבד[[#This Row],[נשמר הדילוג?]]&lt;&gt;"",דבד[[#This Row],[נשמר הדילוג?]],I850),"")</f>
        <v/>
      </c>
      <c r="J851" t="str">
        <f>IF(דבד[[#This Row],[נשמר הדילוג?]]&lt;&gt;"",1,IF(AND(J850&lt;&gt;"",דבד[[#This Row],[CycleNumber]]&gt;B850,J850&lt;&gt;4),IF(דבד[[#This Row],[f_n]]=דבד[[#This Row],[עד ועד]],1,J850+1),""))</f>
        <v/>
      </c>
      <c r="K851" t="str">
        <f>IF(AND(דבד[[#This Row],[מחזור פעילות]]=1,OR(J850="",דבד[[#This Row],[נשמר הדילוג?]]&lt;&gt;"")),1,IF(דבד[[#This Row],[מחזור פעילות]]&lt;&gt;"",K850+1,""))</f>
        <v/>
      </c>
      <c r="L851" t="str">
        <f>IF(דבד[[#This Row],[מחזור פעילות]]&lt;4,1,"")</f>
        <v/>
      </c>
      <c r="M851" t="str">
        <f>IF(AND(דבד[[#This Row],[ספירת משך וסת]]&lt;&gt;"",דבד[[#This Row],[מחזור פעילות]]&lt;4,OR(דבד[[#This Row],[CycleNumber]]&gt;B852,B852="")),דבד[[#This Row],[ספירת משך וסת]],"")</f>
        <v/>
      </c>
      <c r="N851" t="str">
        <f>IF(AND(דבד[[#This Row],[נשמר הדילוג?]]&lt;&gt;"",J850&lt;&gt;""),1,"")</f>
        <v/>
      </c>
      <c r="P851" t="str">
        <f>IF(דבד[[#This Row],[קביעת דילוג]]=1,דבד[[#This Row],[d_n]],"")</f>
        <v/>
      </c>
      <c r="Q851" t="str">
        <f>IFERROR(IF(AND(דבד[[#This Row],[CycleNumber]]&gt;3,IF(דבד[[#This Row],[d_n]]=0,"",דבד[[#This Row],[b_n]]-E850=E850-E849)),1,""),"")</f>
        <v/>
      </c>
      <c r="R851" t="str">
        <f>IF(IFERROR(LOOKUP(דבד[[#This Row],[ClientID]],קביעויות[דילוג בתוך דילוג]),FALSE)=דבד[[#This Row],[ClientID]],1,"")</f>
        <v/>
      </c>
    </row>
    <row r="852" spans="1:18" x14ac:dyDescent="0.25">
      <c r="A852" t="s">
        <v>65</v>
      </c>
      <c r="B852">
        <v>10</v>
      </c>
      <c r="C852">
        <v>32</v>
      </c>
      <c r="D852">
        <f>דבד[[#This Row],[LengthofCycle]]+1</f>
        <v>33</v>
      </c>
      <c r="E852">
        <f>IF(דבד[[#This Row],[CycleNumber]]&gt;1,דבד[[#This Row],[LengthofCycle]]-C851,"")</f>
        <v>0</v>
      </c>
      <c r="F852">
        <f>IF(דבד[[#This Row],[CycleNumber]]&gt;2,דבד[[#This Row],[b_n]]-E851,"")</f>
        <v>3</v>
      </c>
      <c r="G852" t="str">
        <f>IF(דבד[[#This Row],[הפרש דילוג אחרון שנקבע]]&lt;&gt;"",D851+E851+דבד[[#This Row],[הפרש דילוג אחרון שנקבע]],"")</f>
        <v/>
      </c>
      <c r="H852" t="str">
        <f>IF(AND(דבד[[#This Row],[מחזור פעילות]]&lt;&gt;"",דבד[[#This Row],[מחזור פעילות]]&lt;4,דבד[[#This Row],[CycleNumber]]&lt;B853),IF(G853=D853,1,0),"")</f>
        <v/>
      </c>
      <c r="I852" t="str">
        <f>IF(דבד[[#This Row],[CycleNumber]]&gt;B851,IF(דבד[[#This Row],[נשמר הדילוג?]]&lt;&gt;"",דבד[[#This Row],[נשמר הדילוג?]],I851),"")</f>
        <v/>
      </c>
      <c r="J852" t="str">
        <f>IF(דבד[[#This Row],[נשמר הדילוג?]]&lt;&gt;"",1,IF(AND(J851&lt;&gt;"",דבד[[#This Row],[CycleNumber]]&gt;B851,J851&lt;&gt;4),IF(דבד[[#This Row],[f_n]]=דבד[[#This Row],[עד ועד]],1,J851+1),""))</f>
        <v/>
      </c>
      <c r="K852" t="str">
        <f>IF(AND(דבד[[#This Row],[מחזור פעילות]]=1,OR(J851="",דבד[[#This Row],[נשמר הדילוג?]]&lt;&gt;"")),1,IF(דבד[[#This Row],[מחזור פעילות]]&lt;&gt;"",K851+1,""))</f>
        <v/>
      </c>
      <c r="L852" t="str">
        <f>IF(דבד[[#This Row],[מחזור פעילות]]&lt;4,1,"")</f>
        <v/>
      </c>
      <c r="M852" t="str">
        <f>IF(AND(דבד[[#This Row],[ספירת משך וסת]]&lt;&gt;"",דבד[[#This Row],[מחזור פעילות]]&lt;4,OR(דבד[[#This Row],[CycleNumber]]&gt;B853,B853="")),דבד[[#This Row],[ספירת משך וסת]],"")</f>
        <v/>
      </c>
      <c r="N852" t="str">
        <f>IF(AND(דבד[[#This Row],[נשמר הדילוג?]]&lt;&gt;"",J851&lt;&gt;""),1,"")</f>
        <v/>
      </c>
      <c r="P852" t="str">
        <f>IF(דבד[[#This Row],[קביעת דילוג]]=1,דבד[[#This Row],[d_n]],"")</f>
        <v/>
      </c>
      <c r="Q852" t="str">
        <f>IFERROR(IF(AND(דבד[[#This Row],[CycleNumber]]&gt;3,IF(דבד[[#This Row],[d_n]]=0,"",דבד[[#This Row],[b_n]]-E851=E851-E850)),1,""),"")</f>
        <v/>
      </c>
      <c r="R852" t="str">
        <f>IF(IFERROR(LOOKUP(דבד[[#This Row],[ClientID]],קביעויות[דילוג בתוך דילוג]),FALSE)=דבד[[#This Row],[ClientID]],1,"")</f>
        <v/>
      </c>
    </row>
    <row r="853" spans="1:18" x14ac:dyDescent="0.25">
      <c r="A853" t="s">
        <v>65</v>
      </c>
      <c r="B853">
        <v>11</v>
      </c>
      <c r="C853">
        <v>31</v>
      </c>
      <c r="D853">
        <f>דבד[[#This Row],[LengthofCycle]]+1</f>
        <v>32</v>
      </c>
      <c r="E853">
        <f>IF(דבד[[#This Row],[CycleNumber]]&gt;1,דבד[[#This Row],[LengthofCycle]]-C852,"")</f>
        <v>-1</v>
      </c>
      <c r="F853">
        <f>IF(דבד[[#This Row],[CycleNumber]]&gt;2,דבד[[#This Row],[b_n]]-E852,"")</f>
        <v>-1</v>
      </c>
      <c r="G853" t="str">
        <f>IF(דבד[[#This Row],[הפרש דילוג אחרון שנקבע]]&lt;&gt;"",D852+E852+דבד[[#This Row],[הפרש דילוג אחרון שנקבע]],"")</f>
        <v/>
      </c>
      <c r="H853" t="str">
        <f>IF(AND(דבד[[#This Row],[מחזור פעילות]]&lt;&gt;"",דבד[[#This Row],[מחזור פעילות]]&lt;4,דבד[[#This Row],[CycleNumber]]&lt;B854),IF(G854=D854,1,0),"")</f>
        <v/>
      </c>
      <c r="I853" t="str">
        <f>IF(דבד[[#This Row],[CycleNumber]]&gt;B852,IF(דבד[[#This Row],[נשמר הדילוג?]]&lt;&gt;"",דבד[[#This Row],[נשמר הדילוג?]],I852),"")</f>
        <v/>
      </c>
      <c r="J853" t="str">
        <f>IF(דבד[[#This Row],[נשמר הדילוג?]]&lt;&gt;"",1,IF(AND(J852&lt;&gt;"",דבד[[#This Row],[CycleNumber]]&gt;B852,J852&lt;&gt;4),IF(דבד[[#This Row],[f_n]]=דבד[[#This Row],[עד ועד]],1,J852+1),""))</f>
        <v/>
      </c>
      <c r="K853" t="str">
        <f>IF(AND(דבד[[#This Row],[מחזור פעילות]]=1,OR(J852="",דבד[[#This Row],[נשמר הדילוג?]]&lt;&gt;"")),1,IF(דבד[[#This Row],[מחזור פעילות]]&lt;&gt;"",K852+1,""))</f>
        <v/>
      </c>
      <c r="L853" t="str">
        <f>IF(דבד[[#This Row],[מחזור פעילות]]&lt;4,1,"")</f>
        <v/>
      </c>
      <c r="M853" t="str">
        <f>IF(AND(דבד[[#This Row],[ספירת משך וסת]]&lt;&gt;"",דבד[[#This Row],[מחזור פעילות]]&lt;4,OR(דבד[[#This Row],[CycleNumber]]&gt;B854,B854="")),דבד[[#This Row],[ספירת משך וסת]],"")</f>
        <v/>
      </c>
      <c r="N853" t="str">
        <f>IF(AND(דבד[[#This Row],[נשמר הדילוג?]]&lt;&gt;"",J852&lt;&gt;""),1,"")</f>
        <v/>
      </c>
      <c r="P853" t="str">
        <f>IF(דבד[[#This Row],[קביעת דילוג]]=1,דבד[[#This Row],[d_n]],"")</f>
        <v/>
      </c>
      <c r="Q853" t="str">
        <f>IFERROR(IF(AND(דבד[[#This Row],[CycleNumber]]&gt;3,IF(דבד[[#This Row],[d_n]]=0,"",דבד[[#This Row],[b_n]]-E852=E852-E851)),1,""),"")</f>
        <v/>
      </c>
      <c r="R853" t="str">
        <f>IF(IFERROR(LOOKUP(דבד[[#This Row],[ClientID]],קביעויות[דילוג בתוך דילוג]),FALSE)=דבד[[#This Row],[ClientID]],1,"")</f>
        <v/>
      </c>
    </row>
    <row r="854" spans="1:18" x14ac:dyDescent="0.25">
      <c r="A854" t="s">
        <v>65</v>
      </c>
      <c r="B854">
        <v>12</v>
      </c>
      <c r="C854">
        <v>28</v>
      </c>
      <c r="D854">
        <f>דבד[[#This Row],[LengthofCycle]]+1</f>
        <v>29</v>
      </c>
      <c r="E854">
        <f>IF(דבד[[#This Row],[CycleNumber]]&gt;1,דבד[[#This Row],[LengthofCycle]]-C853,"")</f>
        <v>-3</v>
      </c>
      <c r="F854">
        <f>IF(דבד[[#This Row],[CycleNumber]]&gt;2,דבד[[#This Row],[b_n]]-E853,"")</f>
        <v>-2</v>
      </c>
      <c r="G854" t="str">
        <f>IF(דבד[[#This Row],[הפרש דילוג אחרון שנקבע]]&lt;&gt;"",D853+E853+דבד[[#This Row],[הפרש דילוג אחרון שנקבע]],"")</f>
        <v/>
      </c>
      <c r="H854" t="str">
        <f>IF(AND(דבד[[#This Row],[מחזור פעילות]]&lt;&gt;"",דבד[[#This Row],[מחזור פעילות]]&lt;4,דבד[[#This Row],[CycleNumber]]&lt;B855),IF(G855=D855,1,0),"")</f>
        <v/>
      </c>
      <c r="I854" t="str">
        <f>IF(דבד[[#This Row],[CycleNumber]]&gt;B853,IF(דבד[[#This Row],[נשמר הדילוג?]]&lt;&gt;"",דבד[[#This Row],[נשמר הדילוג?]],I853),"")</f>
        <v/>
      </c>
      <c r="J854" t="str">
        <f>IF(דבד[[#This Row],[נשמר הדילוג?]]&lt;&gt;"",1,IF(AND(J853&lt;&gt;"",דבד[[#This Row],[CycleNumber]]&gt;B853,J853&lt;&gt;4),IF(דבד[[#This Row],[f_n]]=דבד[[#This Row],[עד ועד]],1,J853+1),""))</f>
        <v/>
      </c>
      <c r="K854" t="str">
        <f>IF(AND(דבד[[#This Row],[מחזור פעילות]]=1,OR(J853="",דבד[[#This Row],[נשמר הדילוג?]]&lt;&gt;"")),1,IF(דבד[[#This Row],[מחזור פעילות]]&lt;&gt;"",K853+1,""))</f>
        <v/>
      </c>
      <c r="L854" t="str">
        <f>IF(דבד[[#This Row],[מחזור פעילות]]&lt;4,1,"")</f>
        <v/>
      </c>
      <c r="M854" t="str">
        <f>IF(AND(דבד[[#This Row],[ספירת משך וסת]]&lt;&gt;"",דבד[[#This Row],[מחזור פעילות]]&lt;4,OR(דבד[[#This Row],[CycleNumber]]&gt;B855,B855="")),דבד[[#This Row],[ספירת משך וסת]],"")</f>
        <v/>
      </c>
      <c r="N854" t="str">
        <f>IF(AND(דבד[[#This Row],[נשמר הדילוג?]]&lt;&gt;"",J853&lt;&gt;""),1,"")</f>
        <v/>
      </c>
      <c r="P854" t="str">
        <f>IF(דבד[[#This Row],[קביעת דילוג]]=1,דבד[[#This Row],[d_n]],"")</f>
        <v/>
      </c>
      <c r="Q854" t="str">
        <f>IFERROR(IF(AND(דבד[[#This Row],[CycleNumber]]&gt;3,IF(דבד[[#This Row],[d_n]]=0,"",דבד[[#This Row],[b_n]]-E853=E853-E852)),1,""),"")</f>
        <v/>
      </c>
      <c r="R854" t="str">
        <f>IF(IFERROR(LOOKUP(דבד[[#This Row],[ClientID]],קביעויות[דילוג בתוך דילוג]),FALSE)=דבד[[#This Row],[ClientID]],1,"")</f>
        <v/>
      </c>
    </row>
    <row r="855" spans="1:18" x14ac:dyDescent="0.25">
      <c r="A855" t="s">
        <v>65</v>
      </c>
      <c r="B855">
        <v>13</v>
      </c>
      <c r="C855">
        <v>27</v>
      </c>
      <c r="D855">
        <f>דבד[[#This Row],[LengthofCycle]]+1</f>
        <v>28</v>
      </c>
      <c r="E855">
        <f>IF(דבד[[#This Row],[CycleNumber]]&gt;1,דבד[[#This Row],[LengthofCycle]]-C854,"")</f>
        <v>-1</v>
      </c>
      <c r="F855">
        <f>IF(דבד[[#This Row],[CycleNumber]]&gt;2,דבד[[#This Row],[b_n]]-E854,"")</f>
        <v>2</v>
      </c>
      <c r="G855" t="str">
        <f>IF(דבד[[#This Row],[הפרש דילוג אחרון שנקבע]]&lt;&gt;"",D854+E854+דבד[[#This Row],[הפרש דילוג אחרון שנקבע]],"")</f>
        <v/>
      </c>
      <c r="H855" t="str">
        <f>IF(AND(דבד[[#This Row],[מחזור פעילות]]&lt;&gt;"",דבד[[#This Row],[מחזור פעילות]]&lt;4,דבד[[#This Row],[CycleNumber]]&lt;B856),IF(G856=D856,1,0),"")</f>
        <v/>
      </c>
      <c r="I855" t="str">
        <f>IF(דבד[[#This Row],[CycleNumber]]&gt;B854,IF(דבד[[#This Row],[נשמר הדילוג?]]&lt;&gt;"",דבד[[#This Row],[נשמר הדילוג?]],I854),"")</f>
        <v/>
      </c>
      <c r="J855" t="str">
        <f>IF(דבד[[#This Row],[נשמר הדילוג?]]&lt;&gt;"",1,IF(AND(J854&lt;&gt;"",דבד[[#This Row],[CycleNumber]]&gt;B854,J854&lt;&gt;4),IF(דבד[[#This Row],[f_n]]=דבד[[#This Row],[עד ועד]],1,J854+1),""))</f>
        <v/>
      </c>
      <c r="K855" t="str">
        <f>IF(AND(דבד[[#This Row],[מחזור פעילות]]=1,OR(J854="",דבד[[#This Row],[נשמר הדילוג?]]&lt;&gt;"")),1,IF(דבד[[#This Row],[מחזור פעילות]]&lt;&gt;"",K854+1,""))</f>
        <v/>
      </c>
      <c r="L855" t="str">
        <f>IF(דבד[[#This Row],[מחזור פעילות]]&lt;4,1,"")</f>
        <v/>
      </c>
      <c r="M855" t="str">
        <f>IF(AND(דבד[[#This Row],[ספירת משך וסת]]&lt;&gt;"",דבד[[#This Row],[מחזור פעילות]]&lt;4,OR(דבד[[#This Row],[CycleNumber]]&gt;B856,B856="")),דבד[[#This Row],[ספירת משך וסת]],"")</f>
        <v/>
      </c>
      <c r="N855" t="str">
        <f>IF(AND(דבד[[#This Row],[נשמר הדילוג?]]&lt;&gt;"",J854&lt;&gt;""),1,"")</f>
        <v/>
      </c>
      <c r="P855" t="str">
        <f>IF(דבד[[#This Row],[קביעת דילוג]]=1,דבד[[#This Row],[d_n]],"")</f>
        <v/>
      </c>
      <c r="Q855" t="str">
        <f>IFERROR(IF(AND(דבד[[#This Row],[CycleNumber]]&gt;3,IF(דבד[[#This Row],[d_n]]=0,"",דבד[[#This Row],[b_n]]-E854=E854-E853)),1,""),"")</f>
        <v/>
      </c>
      <c r="R855" t="str">
        <f>IF(IFERROR(LOOKUP(דבד[[#This Row],[ClientID]],קביעויות[דילוג בתוך דילוג]),FALSE)=דבד[[#This Row],[ClientID]],1,"")</f>
        <v/>
      </c>
    </row>
    <row r="856" spans="1:18" x14ac:dyDescent="0.25">
      <c r="A856" t="s">
        <v>65</v>
      </c>
      <c r="B856">
        <v>14</v>
      </c>
      <c r="C856">
        <v>30</v>
      </c>
      <c r="D856">
        <f>דבד[[#This Row],[LengthofCycle]]+1</f>
        <v>31</v>
      </c>
      <c r="E856">
        <f>IF(דבד[[#This Row],[CycleNumber]]&gt;1,דבד[[#This Row],[LengthofCycle]]-C855,"")</f>
        <v>3</v>
      </c>
      <c r="F856">
        <f>IF(דבד[[#This Row],[CycleNumber]]&gt;2,דבד[[#This Row],[b_n]]-E855,"")</f>
        <v>4</v>
      </c>
      <c r="G856" t="str">
        <f>IF(דבד[[#This Row],[הפרש דילוג אחרון שנקבע]]&lt;&gt;"",D855+E855+דבד[[#This Row],[הפרש דילוג אחרון שנקבע]],"")</f>
        <v/>
      </c>
      <c r="H856" t="str">
        <f>IF(AND(דבד[[#This Row],[מחזור פעילות]]&lt;&gt;"",דבד[[#This Row],[מחזור פעילות]]&lt;4,דבד[[#This Row],[CycleNumber]]&lt;B857),IF(G857=D857,1,0),"")</f>
        <v/>
      </c>
      <c r="I856" t="str">
        <f>IF(דבד[[#This Row],[CycleNumber]]&gt;B855,IF(דבד[[#This Row],[נשמר הדילוג?]]&lt;&gt;"",דבד[[#This Row],[נשמר הדילוג?]],I855),"")</f>
        <v/>
      </c>
      <c r="J856" t="str">
        <f>IF(דבד[[#This Row],[נשמר הדילוג?]]&lt;&gt;"",1,IF(AND(J855&lt;&gt;"",דבד[[#This Row],[CycleNumber]]&gt;B855,J855&lt;&gt;4),IF(דבד[[#This Row],[f_n]]=דבד[[#This Row],[עד ועד]],1,J855+1),""))</f>
        <v/>
      </c>
      <c r="K856" t="str">
        <f>IF(AND(דבד[[#This Row],[מחזור פעילות]]=1,OR(J855="",דבד[[#This Row],[נשמר הדילוג?]]&lt;&gt;"")),1,IF(דבד[[#This Row],[מחזור פעילות]]&lt;&gt;"",K855+1,""))</f>
        <v/>
      </c>
      <c r="L856" t="str">
        <f>IF(דבד[[#This Row],[מחזור פעילות]]&lt;4,1,"")</f>
        <v/>
      </c>
      <c r="M856" t="str">
        <f>IF(AND(דבד[[#This Row],[ספירת משך וסת]]&lt;&gt;"",דבד[[#This Row],[מחזור פעילות]]&lt;4,OR(דבד[[#This Row],[CycleNumber]]&gt;B857,B857="")),דבד[[#This Row],[ספירת משך וסת]],"")</f>
        <v/>
      </c>
      <c r="N856" t="str">
        <f>IF(AND(דבד[[#This Row],[נשמר הדילוג?]]&lt;&gt;"",J855&lt;&gt;""),1,"")</f>
        <v/>
      </c>
      <c r="P856" t="str">
        <f>IF(דבד[[#This Row],[קביעת דילוג]]=1,דבד[[#This Row],[d_n]],"")</f>
        <v/>
      </c>
      <c r="Q856" t="str">
        <f>IFERROR(IF(AND(דבד[[#This Row],[CycleNumber]]&gt;3,IF(דבד[[#This Row],[d_n]]=0,"",דבד[[#This Row],[b_n]]-E855=E855-E854)),1,""),"")</f>
        <v/>
      </c>
      <c r="R856" t="str">
        <f>IF(IFERROR(LOOKUP(דבד[[#This Row],[ClientID]],קביעויות[דילוג בתוך דילוג]),FALSE)=דבד[[#This Row],[ClientID]],1,"")</f>
        <v/>
      </c>
    </row>
    <row r="857" spans="1:18" x14ac:dyDescent="0.25">
      <c r="A857" t="s">
        <v>65</v>
      </c>
      <c r="B857">
        <v>15</v>
      </c>
      <c r="C857">
        <v>26</v>
      </c>
      <c r="D857">
        <f>דבד[[#This Row],[LengthofCycle]]+1</f>
        <v>27</v>
      </c>
      <c r="E857">
        <f>IF(דבד[[#This Row],[CycleNumber]]&gt;1,דבד[[#This Row],[LengthofCycle]]-C856,"")</f>
        <v>-4</v>
      </c>
      <c r="F857">
        <f>IF(דבד[[#This Row],[CycleNumber]]&gt;2,דבד[[#This Row],[b_n]]-E856,"")</f>
        <v>-7</v>
      </c>
      <c r="G857" t="str">
        <f>IF(דבד[[#This Row],[הפרש דילוג אחרון שנקבע]]&lt;&gt;"",D856+E856+דבד[[#This Row],[הפרש דילוג אחרון שנקבע]],"")</f>
        <v/>
      </c>
      <c r="H857" t="str">
        <f>IF(AND(דבד[[#This Row],[מחזור פעילות]]&lt;&gt;"",דבד[[#This Row],[מחזור פעילות]]&lt;4,דבד[[#This Row],[CycleNumber]]&lt;B858),IF(G858=D858,1,0),"")</f>
        <v/>
      </c>
      <c r="I857" t="str">
        <f>IF(דבד[[#This Row],[CycleNumber]]&gt;B856,IF(דבד[[#This Row],[נשמר הדילוג?]]&lt;&gt;"",דבד[[#This Row],[נשמר הדילוג?]],I856),"")</f>
        <v/>
      </c>
      <c r="J857" t="str">
        <f>IF(דבד[[#This Row],[נשמר הדילוג?]]&lt;&gt;"",1,IF(AND(J856&lt;&gt;"",דבד[[#This Row],[CycleNumber]]&gt;B856,J856&lt;&gt;4),IF(דבד[[#This Row],[f_n]]=דבד[[#This Row],[עד ועד]],1,J856+1),""))</f>
        <v/>
      </c>
      <c r="K857" t="str">
        <f>IF(AND(דבד[[#This Row],[מחזור פעילות]]=1,OR(J856="",דבד[[#This Row],[נשמר הדילוג?]]&lt;&gt;"")),1,IF(דבד[[#This Row],[מחזור פעילות]]&lt;&gt;"",K856+1,""))</f>
        <v/>
      </c>
      <c r="L857" t="str">
        <f>IF(דבד[[#This Row],[מחזור פעילות]]&lt;4,1,"")</f>
        <v/>
      </c>
      <c r="M857" t="str">
        <f>IF(AND(דבד[[#This Row],[ספירת משך וסת]]&lt;&gt;"",דבד[[#This Row],[מחזור פעילות]]&lt;4,OR(דבד[[#This Row],[CycleNumber]]&gt;B858,B858="")),דבד[[#This Row],[ספירת משך וסת]],"")</f>
        <v/>
      </c>
      <c r="N857" t="str">
        <f>IF(AND(דבד[[#This Row],[נשמר הדילוג?]]&lt;&gt;"",J856&lt;&gt;""),1,"")</f>
        <v/>
      </c>
      <c r="P857" t="str">
        <f>IF(דבד[[#This Row],[קביעת דילוג]]=1,דבד[[#This Row],[d_n]],"")</f>
        <v/>
      </c>
      <c r="Q857" t="str">
        <f>IFERROR(IF(AND(דבד[[#This Row],[CycleNumber]]&gt;3,IF(דבד[[#This Row],[d_n]]=0,"",דבד[[#This Row],[b_n]]-E856=E856-E855)),1,""),"")</f>
        <v/>
      </c>
      <c r="R857" t="str">
        <f>IF(IFERROR(LOOKUP(דבד[[#This Row],[ClientID]],קביעויות[דילוג בתוך דילוג]),FALSE)=דבד[[#This Row],[ClientID]],1,"")</f>
        <v/>
      </c>
    </row>
    <row r="858" spans="1:18" x14ac:dyDescent="0.25">
      <c r="A858" t="s">
        <v>65</v>
      </c>
      <c r="B858">
        <v>16</v>
      </c>
      <c r="C858">
        <v>28</v>
      </c>
      <c r="D858">
        <f>דבד[[#This Row],[LengthofCycle]]+1</f>
        <v>29</v>
      </c>
      <c r="E858">
        <f>IF(דבד[[#This Row],[CycleNumber]]&gt;1,דבד[[#This Row],[LengthofCycle]]-C857,"")</f>
        <v>2</v>
      </c>
      <c r="F858">
        <f>IF(דבד[[#This Row],[CycleNumber]]&gt;2,דבד[[#This Row],[b_n]]-E857,"")</f>
        <v>6</v>
      </c>
      <c r="G858" t="str">
        <f>IF(דבד[[#This Row],[הפרש דילוג אחרון שנקבע]]&lt;&gt;"",D857+E857+דבד[[#This Row],[הפרש דילוג אחרון שנקבע]],"")</f>
        <v/>
      </c>
      <c r="H858" t="str">
        <f>IF(AND(דבד[[#This Row],[מחזור פעילות]]&lt;&gt;"",דבד[[#This Row],[מחזור פעילות]]&lt;4,דבד[[#This Row],[CycleNumber]]&lt;B859),IF(G859=D859,1,0),"")</f>
        <v/>
      </c>
      <c r="I858" t="str">
        <f>IF(דבד[[#This Row],[CycleNumber]]&gt;B857,IF(דבד[[#This Row],[נשמר הדילוג?]]&lt;&gt;"",דבד[[#This Row],[נשמר הדילוג?]],I857),"")</f>
        <v/>
      </c>
      <c r="J858" t="str">
        <f>IF(דבד[[#This Row],[נשמר הדילוג?]]&lt;&gt;"",1,IF(AND(J857&lt;&gt;"",דבד[[#This Row],[CycleNumber]]&gt;B857,J857&lt;&gt;4),IF(דבד[[#This Row],[f_n]]=דבד[[#This Row],[עד ועד]],1,J857+1),""))</f>
        <v/>
      </c>
      <c r="K858" t="str">
        <f>IF(AND(דבד[[#This Row],[מחזור פעילות]]=1,OR(J857="",דבד[[#This Row],[נשמר הדילוג?]]&lt;&gt;"")),1,IF(דבד[[#This Row],[מחזור פעילות]]&lt;&gt;"",K857+1,""))</f>
        <v/>
      </c>
      <c r="L858" t="str">
        <f>IF(דבד[[#This Row],[מחזור פעילות]]&lt;4,1,"")</f>
        <v/>
      </c>
      <c r="M858" t="str">
        <f>IF(AND(דבד[[#This Row],[ספירת משך וסת]]&lt;&gt;"",דבד[[#This Row],[מחזור פעילות]]&lt;4,OR(דבד[[#This Row],[CycleNumber]]&gt;B859,B859="")),דבד[[#This Row],[ספירת משך וסת]],"")</f>
        <v/>
      </c>
      <c r="N858" t="str">
        <f>IF(AND(דבד[[#This Row],[נשמר הדילוג?]]&lt;&gt;"",J857&lt;&gt;""),1,"")</f>
        <v/>
      </c>
      <c r="P858" t="str">
        <f>IF(דבד[[#This Row],[קביעת דילוג]]=1,דבד[[#This Row],[d_n]],"")</f>
        <v/>
      </c>
      <c r="Q858" t="str">
        <f>IFERROR(IF(AND(דבד[[#This Row],[CycleNumber]]&gt;3,IF(דבד[[#This Row],[d_n]]=0,"",דבד[[#This Row],[b_n]]-E857=E857-E856)),1,""),"")</f>
        <v/>
      </c>
      <c r="R858" t="str">
        <f>IF(IFERROR(LOOKUP(דבד[[#This Row],[ClientID]],קביעויות[דילוג בתוך דילוג]),FALSE)=דבד[[#This Row],[ClientID]],1,"")</f>
        <v/>
      </c>
    </row>
    <row r="859" spans="1:18" x14ac:dyDescent="0.25">
      <c r="A859" t="s">
        <v>65</v>
      </c>
      <c r="B859">
        <v>17</v>
      </c>
      <c r="C859">
        <v>28</v>
      </c>
      <c r="D859">
        <f>דבד[[#This Row],[LengthofCycle]]+1</f>
        <v>29</v>
      </c>
      <c r="E859">
        <f>IF(דבד[[#This Row],[CycleNumber]]&gt;1,דבד[[#This Row],[LengthofCycle]]-C858,"")</f>
        <v>0</v>
      </c>
      <c r="F859">
        <f>IF(דבד[[#This Row],[CycleNumber]]&gt;2,דבד[[#This Row],[b_n]]-E858,"")</f>
        <v>-2</v>
      </c>
      <c r="G859" t="str">
        <f>IF(דבד[[#This Row],[הפרש דילוג אחרון שנקבע]]&lt;&gt;"",D858+E858+דבד[[#This Row],[הפרש דילוג אחרון שנקבע]],"")</f>
        <v/>
      </c>
      <c r="H859" t="str">
        <f>IF(AND(דבד[[#This Row],[מחזור פעילות]]&lt;&gt;"",דבד[[#This Row],[מחזור פעילות]]&lt;4,דבד[[#This Row],[CycleNumber]]&lt;B860),IF(G860=D860,1,0),"")</f>
        <v/>
      </c>
      <c r="I859" t="str">
        <f>IF(דבד[[#This Row],[CycleNumber]]&gt;B858,IF(דבד[[#This Row],[נשמר הדילוג?]]&lt;&gt;"",דבד[[#This Row],[נשמר הדילוג?]],I858),"")</f>
        <v/>
      </c>
      <c r="J859" t="str">
        <f>IF(דבד[[#This Row],[נשמר הדילוג?]]&lt;&gt;"",1,IF(AND(J858&lt;&gt;"",דבד[[#This Row],[CycleNumber]]&gt;B858,J858&lt;&gt;4),IF(דבד[[#This Row],[f_n]]=דבד[[#This Row],[עד ועד]],1,J858+1),""))</f>
        <v/>
      </c>
      <c r="K859" t="str">
        <f>IF(AND(דבד[[#This Row],[מחזור פעילות]]=1,OR(J858="",דבד[[#This Row],[נשמר הדילוג?]]&lt;&gt;"")),1,IF(דבד[[#This Row],[מחזור פעילות]]&lt;&gt;"",K858+1,""))</f>
        <v/>
      </c>
      <c r="L859" t="str">
        <f>IF(דבד[[#This Row],[מחזור פעילות]]&lt;4,1,"")</f>
        <v/>
      </c>
      <c r="M859" t="str">
        <f>IF(AND(דבד[[#This Row],[ספירת משך וסת]]&lt;&gt;"",דבד[[#This Row],[מחזור פעילות]]&lt;4,OR(דבד[[#This Row],[CycleNumber]]&gt;B860,B860="")),דבד[[#This Row],[ספירת משך וסת]],"")</f>
        <v/>
      </c>
      <c r="N859" t="str">
        <f>IF(AND(דבד[[#This Row],[נשמר הדילוג?]]&lt;&gt;"",J858&lt;&gt;""),1,"")</f>
        <v/>
      </c>
      <c r="P859" t="str">
        <f>IF(דבד[[#This Row],[קביעת דילוג]]=1,דבד[[#This Row],[d_n]],"")</f>
        <v/>
      </c>
      <c r="Q859" t="str">
        <f>IFERROR(IF(AND(דבד[[#This Row],[CycleNumber]]&gt;3,IF(דבד[[#This Row],[d_n]]=0,"",דבד[[#This Row],[b_n]]-E858=E858-E857)),1,""),"")</f>
        <v/>
      </c>
      <c r="R859" t="str">
        <f>IF(IFERROR(LOOKUP(דבד[[#This Row],[ClientID]],קביעויות[דילוג בתוך דילוג]),FALSE)=דבד[[#This Row],[ClientID]],1,"")</f>
        <v/>
      </c>
    </row>
    <row r="860" spans="1:18" x14ac:dyDescent="0.25">
      <c r="A860" t="s">
        <v>66</v>
      </c>
      <c r="B860">
        <v>1</v>
      </c>
      <c r="C860">
        <v>25</v>
      </c>
      <c r="D860">
        <f>דבד[[#This Row],[LengthofCycle]]+1</f>
        <v>26</v>
      </c>
      <c r="E860" t="str">
        <f>IF(דבד[[#This Row],[CycleNumber]]&gt;1,דבד[[#This Row],[LengthofCycle]]-C859,"")</f>
        <v/>
      </c>
      <c r="F860" t="str">
        <f>IF(דבד[[#This Row],[CycleNumber]]&gt;2,דבד[[#This Row],[b_n]]-E859,"")</f>
        <v/>
      </c>
      <c r="G860" t="str">
        <f>IF(דבד[[#This Row],[הפרש דילוג אחרון שנקבע]]&lt;&gt;"",D859+E859+דבד[[#This Row],[הפרש דילוג אחרון שנקבע]],"")</f>
        <v/>
      </c>
      <c r="H860" t="str">
        <f>IF(AND(דבד[[#This Row],[מחזור פעילות]]&lt;&gt;"",דבד[[#This Row],[מחזור פעילות]]&lt;4,דבד[[#This Row],[CycleNumber]]&lt;B861),IF(G861=D861,1,0),"")</f>
        <v/>
      </c>
      <c r="I860" t="str">
        <f>IF(דבד[[#This Row],[CycleNumber]]&gt;B859,IF(דבד[[#This Row],[נשמר הדילוג?]]&lt;&gt;"",דבד[[#This Row],[נשמר הדילוג?]],I859),"")</f>
        <v/>
      </c>
      <c r="J860" t="str">
        <f>IF(דבד[[#This Row],[נשמר הדילוג?]]&lt;&gt;"",1,IF(AND(J859&lt;&gt;"",דבד[[#This Row],[CycleNumber]]&gt;B859,J859&lt;&gt;4),IF(דבד[[#This Row],[f_n]]=דבד[[#This Row],[עד ועד]],1,J859+1),""))</f>
        <v/>
      </c>
      <c r="K860" t="str">
        <f>IF(AND(דבד[[#This Row],[מחזור פעילות]]=1,OR(J859="",דבד[[#This Row],[נשמר הדילוג?]]&lt;&gt;"")),1,IF(דבד[[#This Row],[מחזור פעילות]]&lt;&gt;"",K859+1,""))</f>
        <v/>
      </c>
      <c r="L860" t="str">
        <f>IF(דבד[[#This Row],[מחזור פעילות]]&lt;4,1,"")</f>
        <v/>
      </c>
      <c r="M860" t="str">
        <f>IF(AND(דבד[[#This Row],[ספירת משך וסת]]&lt;&gt;"",דבד[[#This Row],[מחזור פעילות]]&lt;4,OR(דבד[[#This Row],[CycleNumber]]&gt;B861,B861="")),דבד[[#This Row],[ספירת משך וסת]],"")</f>
        <v/>
      </c>
      <c r="N860" t="str">
        <f>IF(AND(דבד[[#This Row],[נשמר הדילוג?]]&lt;&gt;"",J859&lt;&gt;""),1,"")</f>
        <v/>
      </c>
      <c r="P860" t="str">
        <f>IF(דבד[[#This Row],[קביעת דילוג]]=1,דבד[[#This Row],[d_n]],"")</f>
        <v/>
      </c>
      <c r="Q860" t="str">
        <f>IFERROR(IF(AND(דבד[[#This Row],[CycleNumber]]&gt;3,IF(דבד[[#This Row],[d_n]]=0,"",דבד[[#This Row],[b_n]]-E859=E859-E858)),1,""),"")</f>
        <v/>
      </c>
      <c r="R860" t="str">
        <f>IF(IFERROR(LOOKUP(דבד[[#This Row],[ClientID]],קביעויות[דילוג בתוך דילוג]),FALSE)=דבד[[#This Row],[ClientID]],1,"")</f>
        <v/>
      </c>
    </row>
    <row r="861" spans="1:18" x14ac:dyDescent="0.25">
      <c r="A861" t="s">
        <v>66</v>
      </c>
      <c r="B861">
        <v>2</v>
      </c>
      <c r="C861">
        <v>32</v>
      </c>
      <c r="D861">
        <f>דבד[[#This Row],[LengthofCycle]]+1</f>
        <v>33</v>
      </c>
      <c r="E861">
        <f>IF(דבד[[#This Row],[CycleNumber]]&gt;1,דבד[[#This Row],[LengthofCycle]]-C860,"")</f>
        <v>7</v>
      </c>
      <c r="F861" t="str">
        <f>IF(דבד[[#This Row],[CycleNumber]]&gt;2,דבד[[#This Row],[b_n]]-E860,"")</f>
        <v/>
      </c>
      <c r="G861" t="str">
        <f>IF(דבד[[#This Row],[הפרש דילוג אחרון שנקבע]]&lt;&gt;"",D860+E860+דבד[[#This Row],[הפרש דילוג אחרון שנקבע]],"")</f>
        <v/>
      </c>
      <c r="H861" t="str">
        <f>IF(AND(דבד[[#This Row],[מחזור פעילות]]&lt;&gt;"",דבד[[#This Row],[מחזור פעילות]]&lt;4,דבד[[#This Row],[CycleNumber]]&lt;B862),IF(G862=D862,1,0),"")</f>
        <v/>
      </c>
      <c r="I861" t="str">
        <f>IF(דבד[[#This Row],[CycleNumber]]&gt;B860,IF(דבד[[#This Row],[נשמר הדילוג?]]&lt;&gt;"",דבד[[#This Row],[נשמר הדילוג?]],I860),"")</f>
        <v/>
      </c>
      <c r="J861" t="str">
        <f>IF(דבד[[#This Row],[נשמר הדילוג?]]&lt;&gt;"",1,IF(AND(J860&lt;&gt;"",דבד[[#This Row],[CycleNumber]]&gt;B860,J860&lt;&gt;4),IF(דבד[[#This Row],[f_n]]=דבד[[#This Row],[עד ועד]],1,J860+1),""))</f>
        <v/>
      </c>
      <c r="K861" t="str">
        <f>IF(AND(דבד[[#This Row],[מחזור פעילות]]=1,OR(J860="",דבד[[#This Row],[נשמר הדילוג?]]&lt;&gt;"")),1,IF(דבד[[#This Row],[מחזור פעילות]]&lt;&gt;"",K860+1,""))</f>
        <v/>
      </c>
      <c r="L861" t="str">
        <f>IF(דבד[[#This Row],[מחזור פעילות]]&lt;4,1,"")</f>
        <v/>
      </c>
      <c r="M861" t="str">
        <f>IF(AND(דבד[[#This Row],[ספירת משך וסת]]&lt;&gt;"",דבד[[#This Row],[מחזור פעילות]]&lt;4,OR(דבד[[#This Row],[CycleNumber]]&gt;B862,B862="")),דבד[[#This Row],[ספירת משך וסת]],"")</f>
        <v/>
      </c>
      <c r="N861" t="str">
        <f>IF(AND(דבד[[#This Row],[נשמר הדילוג?]]&lt;&gt;"",J860&lt;&gt;""),1,"")</f>
        <v/>
      </c>
      <c r="P861" t="str">
        <f>IF(דבד[[#This Row],[קביעת דילוג]]=1,דבד[[#This Row],[d_n]],"")</f>
        <v/>
      </c>
      <c r="Q861" t="str">
        <f>IFERROR(IF(AND(דבד[[#This Row],[CycleNumber]]&gt;3,IF(דבד[[#This Row],[d_n]]=0,"",דבד[[#This Row],[b_n]]-E860=E860-E859)),1,""),"")</f>
        <v/>
      </c>
      <c r="R861" t="str">
        <f>IF(IFERROR(LOOKUP(דבד[[#This Row],[ClientID]],קביעויות[דילוג בתוך דילוג]),FALSE)=דבד[[#This Row],[ClientID]],1,"")</f>
        <v/>
      </c>
    </row>
    <row r="862" spans="1:18" x14ac:dyDescent="0.25">
      <c r="A862" t="s">
        <v>66</v>
      </c>
      <c r="B862">
        <v>3</v>
      </c>
      <c r="C862">
        <v>27</v>
      </c>
      <c r="D862">
        <f>דבד[[#This Row],[LengthofCycle]]+1</f>
        <v>28</v>
      </c>
      <c r="E862">
        <f>IF(דבד[[#This Row],[CycleNumber]]&gt;1,דבד[[#This Row],[LengthofCycle]]-C861,"")</f>
        <v>-5</v>
      </c>
      <c r="F862">
        <f>IF(דבד[[#This Row],[CycleNumber]]&gt;2,דבד[[#This Row],[b_n]]-E861,"")</f>
        <v>-12</v>
      </c>
      <c r="G862" t="str">
        <f>IF(דבד[[#This Row],[הפרש דילוג אחרון שנקבע]]&lt;&gt;"",D861+E861+דבד[[#This Row],[הפרש דילוג אחרון שנקבע]],"")</f>
        <v/>
      </c>
      <c r="H862" t="str">
        <f>IF(AND(דבד[[#This Row],[מחזור פעילות]]&lt;&gt;"",דבד[[#This Row],[מחזור פעילות]]&lt;4,דבד[[#This Row],[CycleNumber]]&lt;B863),IF(G863=D863,1,0),"")</f>
        <v/>
      </c>
      <c r="I862" t="str">
        <f>IF(דבד[[#This Row],[CycleNumber]]&gt;B861,IF(דבד[[#This Row],[נשמר הדילוג?]]&lt;&gt;"",דבד[[#This Row],[נשמר הדילוג?]],I861),"")</f>
        <v/>
      </c>
      <c r="J862" t="str">
        <f>IF(דבד[[#This Row],[נשמר הדילוג?]]&lt;&gt;"",1,IF(AND(J861&lt;&gt;"",דבד[[#This Row],[CycleNumber]]&gt;B861,J861&lt;&gt;4),IF(דבד[[#This Row],[f_n]]=דבד[[#This Row],[עד ועד]],1,J861+1),""))</f>
        <v/>
      </c>
      <c r="K862" t="str">
        <f>IF(AND(דבד[[#This Row],[מחזור פעילות]]=1,OR(J861="",דבד[[#This Row],[נשמר הדילוג?]]&lt;&gt;"")),1,IF(דבד[[#This Row],[מחזור פעילות]]&lt;&gt;"",K861+1,""))</f>
        <v/>
      </c>
      <c r="L862" t="str">
        <f>IF(דבד[[#This Row],[מחזור פעילות]]&lt;4,1,"")</f>
        <v/>
      </c>
      <c r="M862" t="str">
        <f>IF(AND(דבד[[#This Row],[ספירת משך וסת]]&lt;&gt;"",דבד[[#This Row],[מחזור פעילות]]&lt;4,OR(דבד[[#This Row],[CycleNumber]]&gt;B863,B863="")),דבד[[#This Row],[ספירת משך וסת]],"")</f>
        <v/>
      </c>
      <c r="N862" t="str">
        <f>IF(AND(דבד[[#This Row],[נשמר הדילוג?]]&lt;&gt;"",J861&lt;&gt;""),1,"")</f>
        <v/>
      </c>
      <c r="P862" t="str">
        <f>IF(דבד[[#This Row],[קביעת דילוג]]=1,דבד[[#This Row],[d_n]],"")</f>
        <v/>
      </c>
      <c r="Q862" t="str">
        <f>IFERROR(IF(AND(דבד[[#This Row],[CycleNumber]]&gt;3,IF(דבד[[#This Row],[d_n]]=0,"",דבד[[#This Row],[b_n]]-E861=E861-E860)),1,""),"")</f>
        <v/>
      </c>
      <c r="R862" t="str">
        <f>IF(IFERROR(LOOKUP(דבד[[#This Row],[ClientID]],קביעויות[דילוג בתוך דילוג]),FALSE)=דבד[[#This Row],[ClientID]],1,"")</f>
        <v/>
      </c>
    </row>
    <row r="863" spans="1:18" x14ac:dyDescent="0.25">
      <c r="A863" t="s">
        <v>66</v>
      </c>
      <c r="B863">
        <v>4</v>
      </c>
      <c r="C863">
        <v>29</v>
      </c>
      <c r="D863">
        <f>דבד[[#This Row],[LengthofCycle]]+1</f>
        <v>30</v>
      </c>
      <c r="E863">
        <f>IF(דבד[[#This Row],[CycleNumber]]&gt;1,דבד[[#This Row],[LengthofCycle]]-C862,"")</f>
        <v>2</v>
      </c>
      <c r="F863">
        <f>IF(דבד[[#This Row],[CycleNumber]]&gt;2,דבד[[#This Row],[b_n]]-E862,"")</f>
        <v>7</v>
      </c>
      <c r="G863" t="str">
        <f>IF(דבד[[#This Row],[הפרש דילוג אחרון שנקבע]]&lt;&gt;"",D862+E862+דבד[[#This Row],[הפרש דילוג אחרון שנקבע]],"")</f>
        <v/>
      </c>
      <c r="H863" t="str">
        <f>IF(AND(דבד[[#This Row],[מחזור פעילות]]&lt;&gt;"",דבד[[#This Row],[מחזור פעילות]]&lt;4,דבד[[#This Row],[CycleNumber]]&lt;B864),IF(G864=D864,1,0),"")</f>
        <v/>
      </c>
      <c r="I863" t="str">
        <f>IF(דבד[[#This Row],[CycleNumber]]&gt;B862,IF(דבד[[#This Row],[נשמר הדילוג?]]&lt;&gt;"",דבד[[#This Row],[נשמר הדילוג?]],I862),"")</f>
        <v/>
      </c>
      <c r="J863" t="str">
        <f>IF(דבד[[#This Row],[נשמר הדילוג?]]&lt;&gt;"",1,IF(AND(J862&lt;&gt;"",דבד[[#This Row],[CycleNumber]]&gt;B862,J862&lt;&gt;4),IF(דבד[[#This Row],[f_n]]=דבד[[#This Row],[עד ועד]],1,J862+1),""))</f>
        <v/>
      </c>
      <c r="K863" t="str">
        <f>IF(AND(דבד[[#This Row],[מחזור פעילות]]=1,OR(J862="",דבד[[#This Row],[נשמר הדילוג?]]&lt;&gt;"")),1,IF(דבד[[#This Row],[מחזור פעילות]]&lt;&gt;"",K862+1,""))</f>
        <v/>
      </c>
      <c r="L863" t="str">
        <f>IF(דבד[[#This Row],[מחזור פעילות]]&lt;4,1,"")</f>
        <v/>
      </c>
      <c r="M863" t="str">
        <f>IF(AND(דבד[[#This Row],[ספירת משך וסת]]&lt;&gt;"",דבד[[#This Row],[מחזור פעילות]]&lt;4,OR(דבד[[#This Row],[CycleNumber]]&gt;B864,B864="")),דבד[[#This Row],[ספירת משך וסת]],"")</f>
        <v/>
      </c>
      <c r="N863" t="str">
        <f>IF(AND(דבד[[#This Row],[נשמר הדילוג?]]&lt;&gt;"",J862&lt;&gt;""),1,"")</f>
        <v/>
      </c>
      <c r="P863" t="str">
        <f>IF(דבד[[#This Row],[קביעת דילוג]]=1,דבד[[#This Row],[d_n]],"")</f>
        <v/>
      </c>
      <c r="Q863" t="str">
        <f>IFERROR(IF(AND(דבד[[#This Row],[CycleNumber]]&gt;3,IF(דבד[[#This Row],[d_n]]=0,"",דבד[[#This Row],[b_n]]-E862=E862-E861)),1,""),"")</f>
        <v/>
      </c>
      <c r="R863" t="str">
        <f>IF(IFERROR(LOOKUP(דבד[[#This Row],[ClientID]],קביעויות[דילוג בתוך דילוג]),FALSE)=דבד[[#This Row],[ClientID]],1,"")</f>
        <v/>
      </c>
    </row>
    <row r="864" spans="1:18" x14ac:dyDescent="0.25">
      <c r="A864" t="s">
        <v>66</v>
      </c>
      <c r="B864">
        <v>5</v>
      </c>
      <c r="C864">
        <v>25</v>
      </c>
      <c r="D864">
        <f>דבד[[#This Row],[LengthofCycle]]+1</f>
        <v>26</v>
      </c>
      <c r="E864">
        <f>IF(דבד[[#This Row],[CycleNumber]]&gt;1,דבד[[#This Row],[LengthofCycle]]-C863,"")</f>
        <v>-4</v>
      </c>
      <c r="F864">
        <f>IF(דבד[[#This Row],[CycleNumber]]&gt;2,דבד[[#This Row],[b_n]]-E863,"")</f>
        <v>-6</v>
      </c>
      <c r="G864" t="str">
        <f>IF(דבד[[#This Row],[הפרש דילוג אחרון שנקבע]]&lt;&gt;"",D863+E863+דבד[[#This Row],[הפרש דילוג אחרון שנקבע]],"")</f>
        <v/>
      </c>
      <c r="H864" t="str">
        <f>IF(AND(דבד[[#This Row],[מחזור פעילות]]&lt;&gt;"",דבד[[#This Row],[מחזור פעילות]]&lt;4,דבד[[#This Row],[CycleNumber]]&lt;B865),IF(G865=D865,1,0),"")</f>
        <v/>
      </c>
      <c r="I864" t="str">
        <f>IF(דבד[[#This Row],[CycleNumber]]&gt;B863,IF(דבד[[#This Row],[נשמר הדילוג?]]&lt;&gt;"",דבד[[#This Row],[נשמר הדילוג?]],I863),"")</f>
        <v/>
      </c>
      <c r="J864" t="str">
        <f>IF(דבד[[#This Row],[נשמר הדילוג?]]&lt;&gt;"",1,IF(AND(J863&lt;&gt;"",דבד[[#This Row],[CycleNumber]]&gt;B863,J863&lt;&gt;4),IF(דבד[[#This Row],[f_n]]=דבד[[#This Row],[עד ועד]],1,J863+1),""))</f>
        <v/>
      </c>
      <c r="K864" t="str">
        <f>IF(AND(דבד[[#This Row],[מחזור פעילות]]=1,OR(J863="",דבד[[#This Row],[נשמר הדילוג?]]&lt;&gt;"")),1,IF(דבד[[#This Row],[מחזור פעילות]]&lt;&gt;"",K863+1,""))</f>
        <v/>
      </c>
      <c r="L864" t="str">
        <f>IF(דבד[[#This Row],[מחזור פעילות]]&lt;4,1,"")</f>
        <v/>
      </c>
      <c r="M864" t="str">
        <f>IF(AND(דבד[[#This Row],[ספירת משך וסת]]&lt;&gt;"",דבד[[#This Row],[מחזור פעילות]]&lt;4,OR(דבד[[#This Row],[CycleNumber]]&gt;B865,B865="")),דבד[[#This Row],[ספירת משך וסת]],"")</f>
        <v/>
      </c>
      <c r="N864" t="str">
        <f>IF(AND(דבד[[#This Row],[נשמר הדילוג?]]&lt;&gt;"",J863&lt;&gt;""),1,"")</f>
        <v/>
      </c>
      <c r="P864" t="str">
        <f>IF(דבד[[#This Row],[קביעת דילוג]]=1,דבד[[#This Row],[d_n]],"")</f>
        <v/>
      </c>
      <c r="Q864" t="str">
        <f>IFERROR(IF(AND(דבד[[#This Row],[CycleNumber]]&gt;3,IF(דבד[[#This Row],[d_n]]=0,"",דבד[[#This Row],[b_n]]-E863=E863-E862)),1,""),"")</f>
        <v/>
      </c>
      <c r="R864" t="str">
        <f>IF(IFERROR(LOOKUP(דבד[[#This Row],[ClientID]],קביעויות[דילוג בתוך דילוג]),FALSE)=דבד[[#This Row],[ClientID]],1,"")</f>
        <v/>
      </c>
    </row>
    <row r="865" spans="1:18" x14ac:dyDescent="0.25">
      <c r="A865" t="s">
        <v>66</v>
      </c>
      <c r="B865">
        <v>6</v>
      </c>
      <c r="C865">
        <v>28</v>
      </c>
      <c r="D865">
        <f>דבד[[#This Row],[LengthofCycle]]+1</f>
        <v>29</v>
      </c>
      <c r="E865">
        <f>IF(דבד[[#This Row],[CycleNumber]]&gt;1,דבד[[#This Row],[LengthofCycle]]-C864,"")</f>
        <v>3</v>
      </c>
      <c r="F865">
        <f>IF(דבד[[#This Row],[CycleNumber]]&gt;2,דבד[[#This Row],[b_n]]-E864,"")</f>
        <v>7</v>
      </c>
      <c r="G865" t="str">
        <f>IF(דבד[[#This Row],[הפרש דילוג אחרון שנקבע]]&lt;&gt;"",D864+E864+דבד[[#This Row],[הפרש דילוג אחרון שנקבע]],"")</f>
        <v/>
      </c>
      <c r="H865" t="str">
        <f>IF(AND(דבד[[#This Row],[מחזור פעילות]]&lt;&gt;"",דבד[[#This Row],[מחזור פעילות]]&lt;4,דבד[[#This Row],[CycleNumber]]&lt;B866),IF(G866=D866,1,0),"")</f>
        <v/>
      </c>
      <c r="I865" t="str">
        <f>IF(דבד[[#This Row],[CycleNumber]]&gt;B864,IF(דבד[[#This Row],[נשמר הדילוג?]]&lt;&gt;"",דבד[[#This Row],[נשמר הדילוג?]],I864),"")</f>
        <v/>
      </c>
      <c r="J865" t="str">
        <f>IF(דבד[[#This Row],[נשמר הדילוג?]]&lt;&gt;"",1,IF(AND(J864&lt;&gt;"",דבד[[#This Row],[CycleNumber]]&gt;B864,J864&lt;&gt;4),IF(דבד[[#This Row],[f_n]]=דבד[[#This Row],[עד ועד]],1,J864+1),""))</f>
        <v/>
      </c>
      <c r="K865" t="str">
        <f>IF(AND(דבד[[#This Row],[מחזור פעילות]]=1,OR(J864="",דבד[[#This Row],[נשמר הדילוג?]]&lt;&gt;"")),1,IF(דבד[[#This Row],[מחזור פעילות]]&lt;&gt;"",K864+1,""))</f>
        <v/>
      </c>
      <c r="L865" t="str">
        <f>IF(דבד[[#This Row],[מחזור פעילות]]&lt;4,1,"")</f>
        <v/>
      </c>
      <c r="M865" t="str">
        <f>IF(AND(דבד[[#This Row],[ספירת משך וסת]]&lt;&gt;"",דבד[[#This Row],[מחזור פעילות]]&lt;4,OR(דבד[[#This Row],[CycleNumber]]&gt;B866,B866="")),דבד[[#This Row],[ספירת משך וסת]],"")</f>
        <v/>
      </c>
      <c r="N865" t="str">
        <f>IF(AND(דבד[[#This Row],[נשמר הדילוג?]]&lt;&gt;"",J864&lt;&gt;""),1,"")</f>
        <v/>
      </c>
      <c r="P865" t="str">
        <f>IF(דבד[[#This Row],[קביעת דילוג]]=1,דבד[[#This Row],[d_n]],"")</f>
        <v/>
      </c>
      <c r="Q865" t="str">
        <f>IFERROR(IF(AND(דבד[[#This Row],[CycleNumber]]&gt;3,IF(דבד[[#This Row],[d_n]]=0,"",דבד[[#This Row],[b_n]]-E864=E864-E863)),1,""),"")</f>
        <v/>
      </c>
      <c r="R865" t="str">
        <f>IF(IFERROR(LOOKUP(דבד[[#This Row],[ClientID]],קביעויות[דילוג בתוך דילוג]),FALSE)=דבד[[#This Row],[ClientID]],1,"")</f>
        <v/>
      </c>
    </row>
    <row r="866" spans="1:18" x14ac:dyDescent="0.25">
      <c r="A866" t="s">
        <v>66</v>
      </c>
      <c r="B866">
        <v>7</v>
      </c>
      <c r="C866">
        <v>26</v>
      </c>
      <c r="D866">
        <f>דבד[[#This Row],[LengthofCycle]]+1</f>
        <v>27</v>
      </c>
      <c r="E866">
        <f>IF(דבד[[#This Row],[CycleNumber]]&gt;1,דבד[[#This Row],[LengthofCycle]]-C865,"")</f>
        <v>-2</v>
      </c>
      <c r="F866">
        <f>IF(דבד[[#This Row],[CycleNumber]]&gt;2,דבד[[#This Row],[b_n]]-E865,"")</f>
        <v>-5</v>
      </c>
      <c r="G866" t="str">
        <f>IF(דבד[[#This Row],[הפרש דילוג אחרון שנקבע]]&lt;&gt;"",D865+E865+דבד[[#This Row],[הפרש דילוג אחרון שנקבע]],"")</f>
        <v/>
      </c>
      <c r="H866" t="str">
        <f>IF(AND(דבד[[#This Row],[מחזור פעילות]]&lt;&gt;"",דבד[[#This Row],[מחזור פעילות]]&lt;4,דבד[[#This Row],[CycleNumber]]&lt;B867),IF(G867=D867,1,0),"")</f>
        <v/>
      </c>
      <c r="I866" t="str">
        <f>IF(דבד[[#This Row],[CycleNumber]]&gt;B865,IF(דבד[[#This Row],[נשמר הדילוג?]]&lt;&gt;"",דבד[[#This Row],[נשמר הדילוג?]],I865),"")</f>
        <v/>
      </c>
      <c r="J866" t="str">
        <f>IF(דבד[[#This Row],[נשמר הדילוג?]]&lt;&gt;"",1,IF(AND(J865&lt;&gt;"",דבד[[#This Row],[CycleNumber]]&gt;B865,J865&lt;&gt;4),IF(דבד[[#This Row],[f_n]]=דבד[[#This Row],[עד ועד]],1,J865+1),""))</f>
        <v/>
      </c>
      <c r="K866" t="str">
        <f>IF(AND(דבד[[#This Row],[מחזור פעילות]]=1,OR(J865="",דבד[[#This Row],[נשמר הדילוג?]]&lt;&gt;"")),1,IF(דבד[[#This Row],[מחזור פעילות]]&lt;&gt;"",K865+1,""))</f>
        <v/>
      </c>
      <c r="L866" t="str">
        <f>IF(דבד[[#This Row],[מחזור פעילות]]&lt;4,1,"")</f>
        <v/>
      </c>
      <c r="M866" t="str">
        <f>IF(AND(דבד[[#This Row],[ספירת משך וסת]]&lt;&gt;"",דבד[[#This Row],[מחזור פעילות]]&lt;4,OR(דבד[[#This Row],[CycleNumber]]&gt;B867,B867="")),דבד[[#This Row],[ספירת משך וסת]],"")</f>
        <v/>
      </c>
      <c r="N866" t="str">
        <f>IF(AND(דבד[[#This Row],[נשמר הדילוג?]]&lt;&gt;"",J865&lt;&gt;""),1,"")</f>
        <v/>
      </c>
      <c r="P866" t="str">
        <f>IF(דבד[[#This Row],[קביעת דילוג]]=1,דבד[[#This Row],[d_n]],"")</f>
        <v/>
      </c>
      <c r="Q866" t="str">
        <f>IFERROR(IF(AND(דבד[[#This Row],[CycleNumber]]&gt;3,IF(דבד[[#This Row],[d_n]]=0,"",דבד[[#This Row],[b_n]]-E865=E865-E864)),1,""),"")</f>
        <v/>
      </c>
      <c r="R866" t="str">
        <f>IF(IFERROR(LOOKUP(דבד[[#This Row],[ClientID]],קביעויות[דילוג בתוך דילוג]),FALSE)=דבד[[#This Row],[ClientID]],1,"")</f>
        <v/>
      </c>
    </row>
    <row r="867" spans="1:18" x14ac:dyDescent="0.25">
      <c r="A867" t="s">
        <v>66</v>
      </c>
      <c r="B867">
        <v>8</v>
      </c>
      <c r="C867">
        <v>28</v>
      </c>
      <c r="D867">
        <f>דבד[[#This Row],[LengthofCycle]]+1</f>
        <v>29</v>
      </c>
      <c r="E867">
        <f>IF(דבד[[#This Row],[CycleNumber]]&gt;1,דבד[[#This Row],[LengthofCycle]]-C866,"")</f>
        <v>2</v>
      </c>
      <c r="F867">
        <f>IF(דבד[[#This Row],[CycleNumber]]&gt;2,דבד[[#This Row],[b_n]]-E866,"")</f>
        <v>4</v>
      </c>
      <c r="G867" t="str">
        <f>IF(דבד[[#This Row],[הפרש דילוג אחרון שנקבע]]&lt;&gt;"",D866+E866+דבד[[#This Row],[הפרש דילוג אחרון שנקבע]],"")</f>
        <v/>
      </c>
      <c r="H867" t="str">
        <f>IF(AND(דבד[[#This Row],[מחזור פעילות]]&lt;&gt;"",דבד[[#This Row],[מחזור פעילות]]&lt;4,דבד[[#This Row],[CycleNumber]]&lt;B868),IF(G868=D868,1,0),"")</f>
        <v/>
      </c>
      <c r="I867" t="str">
        <f>IF(דבד[[#This Row],[CycleNumber]]&gt;B866,IF(דבד[[#This Row],[נשמר הדילוג?]]&lt;&gt;"",דבד[[#This Row],[נשמר הדילוג?]],I866),"")</f>
        <v/>
      </c>
      <c r="J867" t="str">
        <f>IF(דבד[[#This Row],[נשמר הדילוג?]]&lt;&gt;"",1,IF(AND(J866&lt;&gt;"",דבד[[#This Row],[CycleNumber]]&gt;B866,J866&lt;&gt;4),IF(דבד[[#This Row],[f_n]]=דבד[[#This Row],[עד ועד]],1,J866+1),""))</f>
        <v/>
      </c>
      <c r="K867" t="str">
        <f>IF(AND(דבד[[#This Row],[מחזור פעילות]]=1,OR(J866="",דבד[[#This Row],[נשמר הדילוג?]]&lt;&gt;"")),1,IF(דבד[[#This Row],[מחזור פעילות]]&lt;&gt;"",K866+1,""))</f>
        <v/>
      </c>
      <c r="L867" t="str">
        <f>IF(דבד[[#This Row],[מחזור פעילות]]&lt;4,1,"")</f>
        <v/>
      </c>
      <c r="M867" t="str">
        <f>IF(AND(דבד[[#This Row],[ספירת משך וסת]]&lt;&gt;"",דבד[[#This Row],[מחזור פעילות]]&lt;4,OR(דבד[[#This Row],[CycleNumber]]&gt;B868,B868="")),דבד[[#This Row],[ספירת משך וסת]],"")</f>
        <v/>
      </c>
      <c r="N867" t="str">
        <f>IF(AND(דבד[[#This Row],[נשמר הדילוג?]]&lt;&gt;"",J866&lt;&gt;""),1,"")</f>
        <v/>
      </c>
      <c r="P867" t="str">
        <f>IF(דבד[[#This Row],[קביעת דילוג]]=1,דבד[[#This Row],[d_n]],"")</f>
        <v/>
      </c>
      <c r="Q867" t="str">
        <f>IFERROR(IF(AND(דבד[[#This Row],[CycleNumber]]&gt;3,IF(דבד[[#This Row],[d_n]]=0,"",דבד[[#This Row],[b_n]]-E866=E866-E865)),1,""),"")</f>
        <v/>
      </c>
      <c r="R867" t="str">
        <f>IF(IFERROR(LOOKUP(דבד[[#This Row],[ClientID]],קביעויות[דילוג בתוך דילוג]),FALSE)=דבד[[#This Row],[ClientID]],1,"")</f>
        <v/>
      </c>
    </row>
    <row r="868" spans="1:18" x14ac:dyDescent="0.25">
      <c r="A868" t="s">
        <v>66</v>
      </c>
      <c r="B868">
        <v>9</v>
      </c>
      <c r="C868">
        <v>28</v>
      </c>
      <c r="D868">
        <f>דבד[[#This Row],[LengthofCycle]]+1</f>
        <v>29</v>
      </c>
      <c r="E868">
        <f>IF(דבד[[#This Row],[CycleNumber]]&gt;1,דבד[[#This Row],[LengthofCycle]]-C867,"")</f>
        <v>0</v>
      </c>
      <c r="F868">
        <f>IF(דבד[[#This Row],[CycleNumber]]&gt;2,דבד[[#This Row],[b_n]]-E867,"")</f>
        <v>-2</v>
      </c>
      <c r="G868" t="str">
        <f>IF(דבד[[#This Row],[הפרש דילוג אחרון שנקבע]]&lt;&gt;"",D867+E867+דבד[[#This Row],[הפרש דילוג אחרון שנקבע]],"")</f>
        <v/>
      </c>
      <c r="H868" t="str">
        <f>IF(AND(דבד[[#This Row],[מחזור פעילות]]&lt;&gt;"",דבד[[#This Row],[מחזור פעילות]]&lt;4,דבד[[#This Row],[CycleNumber]]&lt;B869),IF(G869=D869,1,0),"")</f>
        <v/>
      </c>
      <c r="I868" t="str">
        <f>IF(דבד[[#This Row],[CycleNumber]]&gt;B867,IF(דבד[[#This Row],[נשמר הדילוג?]]&lt;&gt;"",דבד[[#This Row],[נשמר הדילוג?]],I867),"")</f>
        <v/>
      </c>
      <c r="J868" t="str">
        <f>IF(דבד[[#This Row],[נשמר הדילוג?]]&lt;&gt;"",1,IF(AND(J867&lt;&gt;"",דבד[[#This Row],[CycleNumber]]&gt;B867,J867&lt;&gt;4),IF(דבד[[#This Row],[f_n]]=דבד[[#This Row],[עד ועד]],1,J867+1),""))</f>
        <v/>
      </c>
      <c r="K868" t="str">
        <f>IF(AND(דבד[[#This Row],[מחזור פעילות]]=1,OR(J867="",דבד[[#This Row],[נשמר הדילוג?]]&lt;&gt;"")),1,IF(דבד[[#This Row],[מחזור פעילות]]&lt;&gt;"",K867+1,""))</f>
        <v/>
      </c>
      <c r="L868" t="str">
        <f>IF(דבד[[#This Row],[מחזור פעילות]]&lt;4,1,"")</f>
        <v/>
      </c>
      <c r="M868" t="str">
        <f>IF(AND(דבד[[#This Row],[ספירת משך וסת]]&lt;&gt;"",דבד[[#This Row],[מחזור פעילות]]&lt;4,OR(דבד[[#This Row],[CycleNumber]]&gt;B869,B869="")),דבד[[#This Row],[ספירת משך וסת]],"")</f>
        <v/>
      </c>
      <c r="N868" t="str">
        <f>IF(AND(דבד[[#This Row],[נשמר הדילוג?]]&lt;&gt;"",J867&lt;&gt;""),1,"")</f>
        <v/>
      </c>
      <c r="P868" t="str">
        <f>IF(דבד[[#This Row],[קביעת דילוג]]=1,דבד[[#This Row],[d_n]],"")</f>
        <v/>
      </c>
      <c r="Q868" t="str">
        <f>IFERROR(IF(AND(דבד[[#This Row],[CycleNumber]]&gt;3,IF(דבד[[#This Row],[d_n]]=0,"",דבד[[#This Row],[b_n]]-E867=E867-E866)),1,""),"")</f>
        <v/>
      </c>
      <c r="R868" t="str">
        <f>IF(IFERROR(LOOKUP(דבד[[#This Row],[ClientID]],קביעויות[דילוג בתוך דילוג]),FALSE)=דבד[[#This Row],[ClientID]],1,"")</f>
        <v/>
      </c>
    </row>
    <row r="869" spans="1:18" x14ac:dyDescent="0.25">
      <c r="A869" t="s">
        <v>66</v>
      </c>
      <c r="B869">
        <v>10</v>
      </c>
      <c r="C869">
        <v>28</v>
      </c>
      <c r="D869">
        <f>דבד[[#This Row],[LengthofCycle]]+1</f>
        <v>29</v>
      </c>
      <c r="E869">
        <f>IF(דבד[[#This Row],[CycleNumber]]&gt;1,דבד[[#This Row],[LengthofCycle]]-C868,"")</f>
        <v>0</v>
      </c>
      <c r="F869">
        <f>IF(דבד[[#This Row],[CycleNumber]]&gt;2,דבד[[#This Row],[b_n]]-E868,"")</f>
        <v>0</v>
      </c>
      <c r="G869" t="str">
        <f>IF(דבד[[#This Row],[הפרש דילוג אחרון שנקבע]]&lt;&gt;"",D868+E868+דבד[[#This Row],[הפרש דילוג אחרון שנקבע]],"")</f>
        <v/>
      </c>
      <c r="H869" t="str">
        <f>IF(AND(דבד[[#This Row],[מחזור פעילות]]&lt;&gt;"",דבד[[#This Row],[מחזור פעילות]]&lt;4,דבד[[#This Row],[CycleNumber]]&lt;B870),IF(G870=D870,1,0),"")</f>
        <v/>
      </c>
      <c r="I869" t="str">
        <f>IF(דבד[[#This Row],[CycleNumber]]&gt;B868,IF(דבד[[#This Row],[נשמר הדילוג?]]&lt;&gt;"",דבד[[#This Row],[נשמר הדילוג?]],I868),"")</f>
        <v/>
      </c>
      <c r="J869" t="str">
        <f>IF(דבד[[#This Row],[נשמר הדילוג?]]&lt;&gt;"",1,IF(AND(J868&lt;&gt;"",דבד[[#This Row],[CycleNumber]]&gt;B868,J868&lt;&gt;4),IF(דבד[[#This Row],[f_n]]=דבד[[#This Row],[עד ועד]],1,J868+1),""))</f>
        <v/>
      </c>
      <c r="K869" t="str">
        <f>IF(AND(דבד[[#This Row],[מחזור פעילות]]=1,OR(J868="",דבד[[#This Row],[נשמר הדילוג?]]&lt;&gt;"")),1,IF(דבד[[#This Row],[מחזור פעילות]]&lt;&gt;"",K868+1,""))</f>
        <v/>
      </c>
      <c r="L869" t="str">
        <f>IF(דבד[[#This Row],[מחזור פעילות]]&lt;4,1,"")</f>
        <v/>
      </c>
      <c r="M869" t="str">
        <f>IF(AND(דבד[[#This Row],[ספירת משך וסת]]&lt;&gt;"",דבד[[#This Row],[מחזור פעילות]]&lt;4,OR(דבד[[#This Row],[CycleNumber]]&gt;B870,B870="")),דבד[[#This Row],[ספירת משך וסת]],"")</f>
        <v/>
      </c>
      <c r="N869" t="str">
        <f>IF(AND(דבד[[#This Row],[נשמר הדילוג?]]&lt;&gt;"",J868&lt;&gt;""),1,"")</f>
        <v/>
      </c>
      <c r="P869" t="str">
        <f>IF(דבד[[#This Row],[קביעת דילוג]]=1,דבד[[#This Row],[d_n]],"")</f>
        <v/>
      </c>
      <c r="Q869" t="str">
        <f>IFERROR(IF(AND(דבד[[#This Row],[CycleNumber]]&gt;3,IF(דבד[[#This Row],[d_n]]=0,"",דבד[[#This Row],[b_n]]-E868=E868-E867)),1,""),"")</f>
        <v/>
      </c>
      <c r="R869" t="str">
        <f>IF(IFERROR(LOOKUP(דבד[[#This Row],[ClientID]],קביעויות[דילוג בתוך דילוג]),FALSE)=דבד[[#This Row],[ClientID]],1,"")</f>
        <v/>
      </c>
    </row>
    <row r="870" spans="1:18" x14ac:dyDescent="0.25">
      <c r="A870" t="s">
        <v>66</v>
      </c>
      <c r="B870">
        <v>11</v>
      </c>
      <c r="C870">
        <v>26</v>
      </c>
      <c r="D870">
        <f>דבד[[#This Row],[LengthofCycle]]+1</f>
        <v>27</v>
      </c>
      <c r="E870">
        <f>IF(דבד[[#This Row],[CycleNumber]]&gt;1,דבד[[#This Row],[LengthofCycle]]-C869,"")</f>
        <v>-2</v>
      </c>
      <c r="F870">
        <f>IF(דבד[[#This Row],[CycleNumber]]&gt;2,דבד[[#This Row],[b_n]]-E869,"")</f>
        <v>-2</v>
      </c>
      <c r="G870" t="str">
        <f>IF(דבד[[#This Row],[הפרש דילוג אחרון שנקבע]]&lt;&gt;"",D869+E869+דבד[[#This Row],[הפרש דילוג אחרון שנקבע]],"")</f>
        <v/>
      </c>
      <c r="H870" t="str">
        <f>IF(AND(דבד[[#This Row],[מחזור פעילות]]&lt;&gt;"",דבד[[#This Row],[מחזור פעילות]]&lt;4,דבד[[#This Row],[CycleNumber]]&lt;B871),IF(G871=D871,1,0),"")</f>
        <v/>
      </c>
      <c r="I870" t="str">
        <f>IF(דבד[[#This Row],[CycleNumber]]&gt;B869,IF(דבד[[#This Row],[נשמר הדילוג?]]&lt;&gt;"",דבד[[#This Row],[נשמר הדילוג?]],I869),"")</f>
        <v/>
      </c>
      <c r="J870" t="str">
        <f>IF(דבד[[#This Row],[נשמר הדילוג?]]&lt;&gt;"",1,IF(AND(J869&lt;&gt;"",דבד[[#This Row],[CycleNumber]]&gt;B869,J869&lt;&gt;4),IF(דבד[[#This Row],[f_n]]=דבד[[#This Row],[עד ועד]],1,J869+1),""))</f>
        <v/>
      </c>
      <c r="K870" t="str">
        <f>IF(AND(דבד[[#This Row],[מחזור פעילות]]=1,OR(J869="",דבד[[#This Row],[נשמר הדילוג?]]&lt;&gt;"")),1,IF(דבד[[#This Row],[מחזור פעילות]]&lt;&gt;"",K869+1,""))</f>
        <v/>
      </c>
      <c r="L870" t="str">
        <f>IF(דבד[[#This Row],[מחזור פעילות]]&lt;4,1,"")</f>
        <v/>
      </c>
      <c r="M870" t="str">
        <f>IF(AND(דבד[[#This Row],[ספירת משך וסת]]&lt;&gt;"",דבד[[#This Row],[מחזור פעילות]]&lt;4,OR(דבד[[#This Row],[CycleNumber]]&gt;B871,B871="")),דבד[[#This Row],[ספירת משך וסת]],"")</f>
        <v/>
      </c>
      <c r="N870" t="str">
        <f>IF(AND(דבד[[#This Row],[נשמר הדילוג?]]&lt;&gt;"",J869&lt;&gt;""),1,"")</f>
        <v/>
      </c>
      <c r="P870" t="str">
        <f>IF(דבד[[#This Row],[קביעת דילוג]]=1,דבד[[#This Row],[d_n]],"")</f>
        <v/>
      </c>
      <c r="Q870" t="str">
        <f>IFERROR(IF(AND(דבד[[#This Row],[CycleNumber]]&gt;3,IF(דבד[[#This Row],[d_n]]=0,"",דבד[[#This Row],[b_n]]-E869=E869-E868)),1,""),"")</f>
        <v/>
      </c>
      <c r="R870" t="str">
        <f>IF(IFERROR(LOOKUP(דבד[[#This Row],[ClientID]],קביעויות[דילוג בתוך דילוג]),FALSE)=דבד[[#This Row],[ClientID]],1,"")</f>
        <v/>
      </c>
    </row>
    <row r="871" spans="1:18" x14ac:dyDescent="0.25">
      <c r="A871" t="s">
        <v>66</v>
      </c>
      <c r="B871">
        <v>12</v>
      </c>
      <c r="C871">
        <v>28</v>
      </c>
      <c r="D871">
        <f>דבד[[#This Row],[LengthofCycle]]+1</f>
        <v>29</v>
      </c>
      <c r="E871">
        <f>IF(דבד[[#This Row],[CycleNumber]]&gt;1,דבד[[#This Row],[LengthofCycle]]-C870,"")</f>
        <v>2</v>
      </c>
      <c r="F871">
        <f>IF(דבד[[#This Row],[CycleNumber]]&gt;2,דבד[[#This Row],[b_n]]-E870,"")</f>
        <v>4</v>
      </c>
      <c r="G871" t="str">
        <f>IF(דבד[[#This Row],[הפרש דילוג אחרון שנקבע]]&lt;&gt;"",D870+E870+דבד[[#This Row],[הפרש דילוג אחרון שנקבע]],"")</f>
        <v/>
      </c>
      <c r="H871" t="str">
        <f>IF(AND(דבד[[#This Row],[מחזור פעילות]]&lt;&gt;"",דבד[[#This Row],[מחזור פעילות]]&lt;4,דבד[[#This Row],[CycleNumber]]&lt;B872),IF(G872=D872,1,0),"")</f>
        <v/>
      </c>
      <c r="I871" t="str">
        <f>IF(דבד[[#This Row],[CycleNumber]]&gt;B870,IF(דבד[[#This Row],[נשמר הדילוג?]]&lt;&gt;"",דבד[[#This Row],[נשמר הדילוג?]],I870),"")</f>
        <v/>
      </c>
      <c r="J871" t="str">
        <f>IF(דבד[[#This Row],[נשמר הדילוג?]]&lt;&gt;"",1,IF(AND(J870&lt;&gt;"",דבד[[#This Row],[CycleNumber]]&gt;B870,J870&lt;&gt;4),IF(דבד[[#This Row],[f_n]]=דבד[[#This Row],[עד ועד]],1,J870+1),""))</f>
        <v/>
      </c>
      <c r="K871" t="str">
        <f>IF(AND(דבד[[#This Row],[מחזור פעילות]]=1,OR(J870="",דבד[[#This Row],[נשמר הדילוג?]]&lt;&gt;"")),1,IF(דבד[[#This Row],[מחזור פעילות]]&lt;&gt;"",K870+1,""))</f>
        <v/>
      </c>
      <c r="L871" t="str">
        <f>IF(דבד[[#This Row],[מחזור פעילות]]&lt;4,1,"")</f>
        <v/>
      </c>
      <c r="M871" t="str">
        <f>IF(AND(דבד[[#This Row],[ספירת משך וסת]]&lt;&gt;"",דבד[[#This Row],[מחזור פעילות]]&lt;4,OR(דבד[[#This Row],[CycleNumber]]&gt;B872,B872="")),דבד[[#This Row],[ספירת משך וסת]],"")</f>
        <v/>
      </c>
      <c r="N871" t="str">
        <f>IF(AND(דבד[[#This Row],[נשמר הדילוג?]]&lt;&gt;"",J870&lt;&gt;""),1,"")</f>
        <v/>
      </c>
      <c r="P871" t="str">
        <f>IF(דבד[[#This Row],[קביעת דילוג]]=1,דבד[[#This Row],[d_n]],"")</f>
        <v/>
      </c>
      <c r="Q871" t="str">
        <f>IFERROR(IF(AND(דבד[[#This Row],[CycleNumber]]&gt;3,IF(דבד[[#This Row],[d_n]]=0,"",דבד[[#This Row],[b_n]]-E870=E870-E869)),1,""),"")</f>
        <v/>
      </c>
      <c r="R871" t="str">
        <f>IF(IFERROR(LOOKUP(דבד[[#This Row],[ClientID]],קביעויות[דילוג בתוך דילוג]),FALSE)=דבד[[#This Row],[ClientID]],1,"")</f>
        <v/>
      </c>
    </row>
    <row r="872" spans="1:18" x14ac:dyDescent="0.25">
      <c r="A872" t="s">
        <v>67</v>
      </c>
      <c r="B872">
        <v>1</v>
      </c>
      <c r="C872">
        <v>27</v>
      </c>
      <c r="D872">
        <f>דבד[[#This Row],[LengthofCycle]]+1</f>
        <v>28</v>
      </c>
      <c r="E872" t="str">
        <f>IF(דבד[[#This Row],[CycleNumber]]&gt;1,דבד[[#This Row],[LengthofCycle]]-C871,"")</f>
        <v/>
      </c>
      <c r="F872" t="str">
        <f>IF(דבד[[#This Row],[CycleNumber]]&gt;2,דבד[[#This Row],[b_n]]-E871,"")</f>
        <v/>
      </c>
      <c r="G872" t="str">
        <f>IF(דבד[[#This Row],[הפרש דילוג אחרון שנקבע]]&lt;&gt;"",D871+E871+דבד[[#This Row],[הפרש דילוג אחרון שנקבע]],"")</f>
        <v/>
      </c>
      <c r="H872" t="str">
        <f>IF(AND(דבד[[#This Row],[מחזור פעילות]]&lt;&gt;"",דבד[[#This Row],[מחזור פעילות]]&lt;4,דבד[[#This Row],[CycleNumber]]&lt;B873),IF(G873=D873,1,0),"")</f>
        <v/>
      </c>
      <c r="I872" t="str">
        <f>IF(דבד[[#This Row],[CycleNumber]]&gt;B871,IF(דבד[[#This Row],[נשמר הדילוג?]]&lt;&gt;"",דבד[[#This Row],[נשמר הדילוג?]],I871),"")</f>
        <v/>
      </c>
      <c r="J872" t="str">
        <f>IF(דבד[[#This Row],[נשמר הדילוג?]]&lt;&gt;"",1,IF(AND(J871&lt;&gt;"",דבד[[#This Row],[CycleNumber]]&gt;B871,J871&lt;&gt;4),IF(דבד[[#This Row],[f_n]]=דבד[[#This Row],[עד ועד]],1,J871+1),""))</f>
        <v/>
      </c>
      <c r="K872" t="str">
        <f>IF(AND(דבד[[#This Row],[מחזור פעילות]]=1,OR(J871="",דבד[[#This Row],[נשמר הדילוג?]]&lt;&gt;"")),1,IF(דבד[[#This Row],[מחזור פעילות]]&lt;&gt;"",K871+1,""))</f>
        <v/>
      </c>
      <c r="L872" t="str">
        <f>IF(דבד[[#This Row],[מחזור פעילות]]&lt;4,1,"")</f>
        <v/>
      </c>
      <c r="M872" t="str">
        <f>IF(AND(דבד[[#This Row],[ספירת משך וסת]]&lt;&gt;"",דבד[[#This Row],[מחזור פעילות]]&lt;4,OR(דבד[[#This Row],[CycleNumber]]&gt;B873,B873="")),דבד[[#This Row],[ספירת משך וסת]],"")</f>
        <v/>
      </c>
      <c r="N872" t="str">
        <f>IF(AND(דבד[[#This Row],[נשמר הדילוג?]]&lt;&gt;"",J871&lt;&gt;""),1,"")</f>
        <v/>
      </c>
      <c r="P872" t="str">
        <f>IF(דבד[[#This Row],[קביעת דילוג]]=1,דבד[[#This Row],[d_n]],"")</f>
        <v/>
      </c>
      <c r="Q872" t="str">
        <f>IFERROR(IF(AND(דבד[[#This Row],[CycleNumber]]&gt;3,IF(דבד[[#This Row],[d_n]]=0,"",דבד[[#This Row],[b_n]]-E871=E871-E870)),1,""),"")</f>
        <v/>
      </c>
      <c r="R872" t="str">
        <f>IF(IFERROR(LOOKUP(דבד[[#This Row],[ClientID]],קביעויות[דילוג בתוך דילוג]),FALSE)=דבד[[#This Row],[ClientID]],1,"")</f>
        <v/>
      </c>
    </row>
    <row r="873" spans="1:18" x14ac:dyDescent="0.25">
      <c r="A873" t="s">
        <v>67</v>
      </c>
      <c r="B873">
        <v>2</v>
      </c>
      <c r="C873">
        <v>25</v>
      </c>
      <c r="D873">
        <f>דבד[[#This Row],[LengthofCycle]]+1</f>
        <v>26</v>
      </c>
      <c r="E873">
        <f>IF(דבד[[#This Row],[CycleNumber]]&gt;1,דבד[[#This Row],[LengthofCycle]]-C872,"")</f>
        <v>-2</v>
      </c>
      <c r="F873" t="str">
        <f>IF(דבד[[#This Row],[CycleNumber]]&gt;2,דבד[[#This Row],[b_n]]-E872,"")</f>
        <v/>
      </c>
      <c r="G873" t="str">
        <f>IF(דבד[[#This Row],[הפרש דילוג אחרון שנקבע]]&lt;&gt;"",D872+E872+דבד[[#This Row],[הפרש דילוג אחרון שנקבע]],"")</f>
        <v/>
      </c>
      <c r="H873" t="str">
        <f>IF(AND(דבד[[#This Row],[מחזור פעילות]]&lt;&gt;"",דבד[[#This Row],[מחזור פעילות]]&lt;4,דבד[[#This Row],[CycleNumber]]&lt;B874),IF(G874=D874,1,0),"")</f>
        <v/>
      </c>
      <c r="I873" t="str">
        <f>IF(דבד[[#This Row],[CycleNumber]]&gt;B872,IF(דבד[[#This Row],[נשמר הדילוג?]]&lt;&gt;"",דבד[[#This Row],[נשמר הדילוג?]],I872),"")</f>
        <v/>
      </c>
      <c r="J873" t="str">
        <f>IF(דבד[[#This Row],[נשמר הדילוג?]]&lt;&gt;"",1,IF(AND(J872&lt;&gt;"",דבד[[#This Row],[CycleNumber]]&gt;B872,J872&lt;&gt;4),IF(דבד[[#This Row],[f_n]]=דבד[[#This Row],[עד ועד]],1,J872+1),""))</f>
        <v/>
      </c>
      <c r="K873" t="str">
        <f>IF(AND(דבד[[#This Row],[מחזור פעילות]]=1,OR(J872="",דבד[[#This Row],[נשמר הדילוג?]]&lt;&gt;"")),1,IF(דבד[[#This Row],[מחזור פעילות]]&lt;&gt;"",K872+1,""))</f>
        <v/>
      </c>
      <c r="L873" t="str">
        <f>IF(דבד[[#This Row],[מחזור פעילות]]&lt;4,1,"")</f>
        <v/>
      </c>
      <c r="M873" t="str">
        <f>IF(AND(דבד[[#This Row],[ספירת משך וסת]]&lt;&gt;"",דבד[[#This Row],[מחזור פעילות]]&lt;4,OR(דבד[[#This Row],[CycleNumber]]&gt;B874,B874="")),דבד[[#This Row],[ספירת משך וסת]],"")</f>
        <v/>
      </c>
      <c r="N873" t="str">
        <f>IF(AND(דבד[[#This Row],[נשמר הדילוג?]]&lt;&gt;"",J872&lt;&gt;""),1,"")</f>
        <v/>
      </c>
      <c r="P873" t="str">
        <f>IF(דבד[[#This Row],[קביעת דילוג]]=1,דבד[[#This Row],[d_n]],"")</f>
        <v/>
      </c>
      <c r="Q873" t="str">
        <f>IFERROR(IF(AND(דבד[[#This Row],[CycleNumber]]&gt;3,IF(דבד[[#This Row],[d_n]]=0,"",דבד[[#This Row],[b_n]]-E872=E872-E871)),1,""),"")</f>
        <v/>
      </c>
      <c r="R873" t="str">
        <f>IF(IFERROR(LOOKUP(דבד[[#This Row],[ClientID]],קביעויות[דילוג בתוך דילוג]),FALSE)=דבד[[#This Row],[ClientID]],1,"")</f>
        <v/>
      </c>
    </row>
    <row r="874" spans="1:18" x14ac:dyDescent="0.25">
      <c r="A874" t="s">
        <v>67</v>
      </c>
      <c r="B874">
        <v>3</v>
      </c>
      <c r="C874">
        <v>31</v>
      </c>
      <c r="D874">
        <f>דבד[[#This Row],[LengthofCycle]]+1</f>
        <v>32</v>
      </c>
      <c r="E874">
        <f>IF(דבד[[#This Row],[CycleNumber]]&gt;1,דבד[[#This Row],[LengthofCycle]]-C873,"")</f>
        <v>6</v>
      </c>
      <c r="F874">
        <f>IF(דבד[[#This Row],[CycleNumber]]&gt;2,דבד[[#This Row],[b_n]]-E873,"")</f>
        <v>8</v>
      </c>
      <c r="G874" t="str">
        <f>IF(דבד[[#This Row],[הפרש דילוג אחרון שנקבע]]&lt;&gt;"",D873+E873+דבד[[#This Row],[הפרש דילוג אחרון שנקבע]],"")</f>
        <v/>
      </c>
      <c r="H874" t="str">
        <f>IF(AND(דבד[[#This Row],[מחזור פעילות]]&lt;&gt;"",דבד[[#This Row],[מחזור פעילות]]&lt;4,דבד[[#This Row],[CycleNumber]]&lt;B875),IF(G875=D875,1,0),"")</f>
        <v/>
      </c>
      <c r="I874" t="str">
        <f>IF(דבד[[#This Row],[CycleNumber]]&gt;B873,IF(דבד[[#This Row],[נשמר הדילוג?]]&lt;&gt;"",דבד[[#This Row],[נשמר הדילוג?]],I873),"")</f>
        <v/>
      </c>
      <c r="J874" t="str">
        <f>IF(דבד[[#This Row],[נשמר הדילוג?]]&lt;&gt;"",1,IF(AND(J873&lt;&gt;"",דבד[[#This Row],[CycleNumber]]&gt;B873,J873&lt;&gt;4),IF(דבד[[#This Row],[f_n]]=דבד[[#This Row],[עד ועד]],1,J873+1),""))</f>
        <v/>
      </c>
      <c r="K874" t="str">
        <f>IF(AND(דבד[[#This Row],[מחזור פעילות]]=1,OR(J873="",דבד[[#This Row],[נשמר הדילוג?]]&lt;&gt;"")),1,IF(דבד[[#This Row],[מחזור פעילות]]&lt;&gt;"",K873+1,""))</f>
        <v/>
      </c>
      <c r="L874" t="str">
        <f>IF(דבד[[#This Row],[מחזור פעילות]]&lt;4,1,"")</f>
        <v/>
      </c>
      <c r="M874" t="str">
        <f>IF(AND(דבד[[#This Row],[ספירת משך וסת]]&lt;&gt;"",דבד[[#This Row],[מחזור פעילות]]&lt;4,OR(דבד[[#This Row],[CycleNumber]]&gt;B875,B875="")),דבד[[#This Row],[ספירת משך וסת]],"")</f>
        <v/>
      </c>
      <c r="N874" t="str">
        <f>IF(AND(דבד[[#This Row],[נשמר הדילוג?]]&lt;&gt;"",J873&lt;&gt;""),1,"")</f>
        <v/>
      </c>
      <c r="P874" t="str">
        <f>IF(דבד[[#This Row],[קביעת דילוג]]=1,דבד[[#This Row],[d_n]],"")</f>
        <v/>
      </c>
      <c r="Q874" t="str">
        <f>IFERROR(IF(AND(דבד[[#This Row],[CycleNumber]]&gt;3,IF(דבד[[#This Row],[d_n]]=0,"",דבד[[#This Row],[b_n]]-E873=E873-E872)),1,""),"")</f>
        <v/>
      </c>
      <c r="R874" t="str">
        <f>IF(IFERROR(LOOKUP(דבד[[#This Row],[ClientID]],קביעויות[דילוג בתוך דילוג]),FALSE)=דבד[[#This Row],[ClientID]],1,"")</f>
        <v/>
      </c>
    </row>
    <row r="875" spans="1:18" x14ac:dyDescent="0.25">
      <c r="A875" t="s">
        <v>67</v>
      </c>
      <c r="B875">
        <v>4</v>
      </c>
      <c r="C875">
        <v>25</v>
      </c>
      <c r="D875">
        <f>דבד[[#This Row],[LengthofCycle]]+1</f>
        <v>26</v>
      </c>
      <c r="E875">
        <f>IF(דבד[[#This Row],[CycleNumber]]&gt;1,דבד[[#This Row],[LengthofCycle]]-C874,"")</f>
        <v>-6</v>
      </c>
      <c r="F875">
        <f>IF(דבד[[#This Row],[CycleNumber]]&gt;2,דבד[[#This Row],[b_n]]-E874,"")</f>
        <v>-12</v>
      </c>
      <c r="G875" t="str">
        <f>IF(דבד[[#This Row],[הפרש דילוג אחרון שנקבע]]&lt;&gt;"",D874+E874+דבד[[#This Row],[הפרש דילוג אחרון שנקבע]],"")</f>
        <v/>
      </c>
      <c r="H875" t="str">
        <f>IF(AND(דבד[[#This Row],[מחזור פעילות]]&lt;&gt;"",דבד[[#This Row],[מחזור פעילות]]&lt;4,דבד[[#This Row],[CycleNumber]]&lt;B876),IF(G876=D876,1,0),"")</f>
        <v/>
      </c>
      <c r="I875" t="str">
        <f>IF(דבד[[#This Row],[CycleNumber]]&gt;B874,IF(דבד[[#This Row],[נשמר הדילוג?]]&lt;&gt;"",דבד[[#This Row],[נשמר הדילוג?]],I874),"")</f>
        <v/>
      </c>
      <c r="J875" t="str">
        <f>IF(דבד[[#This Row],[נשמר הדילוג?]]&lt;&gt;"",1,IF(AND(J874&lt;&gt;"",דבד[[#This Row],[CycleNumber]]&gt;B874,J874&lt;&gt;4),IF(דבד[[#This Row],[f_n]]=דבד[[#This Row],[עד ועד]],1,J874+1),""))</f>
        <v/>
      </c>
      <c r="K875" t="str">
        <f>IF(AND(דבד[[#This Row],[מחזור פעילות]]=1,OR(J874="",דבד[[#This Row],[נשמר הדילוג?]]&lt;&gt;"")),1,IF(דבד[[#This Row],[מחזור פעילות]]&lt;&gt;"",K874+1,""))</f>
        <v/>
      </c>
      <c r="L875" t="str">
        <f>IF(דבד[[#This Row],[מחזור פעילות]]&lt;4,1,"")</f>
        <v/>
      </c>
      <c r="M875" t="str">
        <f>IF(AND(דבד[[#This Row],[ספירת משך וסת]]&lt;&gt;"",דבד[[#This Row],[מחזור פעילות]]&lt;4,OR(דבד[[#This Row],[CycleNumber]]&gt;B876,B876="")),דבד[[#This Row],[ספירת משך וסת]],"")</f>
        <v/>
      </c>
      <c r="N875" t="str">
        <f>IF(AND(דבד[[#This Row],[נשמר הדילוג?]]&lt;&gt;"",J874&lt;&gt;""),1,"")</f>
        <v/>
      </c>
      <c r="P875" t="str">
        <f>IF(דבד[[#This Row],[קביעת דילוג]]=1,דבד[[#This Row],[d_n]],"")</f>
        <v/>
      </c>
      <c r="Q875" t="str">
        <f>IFERROR(IF(AND(דבד[[#This Row],[CycleNumber]]&gt;3,IF(דבד[[#This Row],[d_n]]=0,"",דבד[[#This Row],[b_n]]-E874=E874-E873)),1,""),"")</f>
        <v/>
      </c>
      <c r="R875" t="str">
        <f>IF(IFERROR(LOOKUP(דבד[[#This Row],[ClientID]],קביעויות[דילוג בתוך דילוג]),FALSE)=דבד[[#This Row],[ClientID]],1,"")</f>
        <v/>
      </c>
    </row>
    <row r="876" spans="1:18" x14ac:dyDescent="0.25">
      <c r="A876" t="s">
        <v>67</v>
      </c>
      <c r="B876">
        <v>5</v>
      </c>
      <c r="C876">
        <v>26</v>
      </c>
      <c r="D876">
        <f>דבד[[#This Row],[LengthofCycle]]+1</f>
        <v>27</v>
      </c>
      <c r="E876">
        <f>IF(דבד[[#This Row],[CycleNumber]]&gt;1,דבד[[#This Row],[LengthofCycle]]-C875,"")</f>
        <v>1</v>
      </c>
      <c r="F876">
        <f>IF(דבד[[#This Row],[CycleNumber]]&gt;2,דבד[[#This Row],[b_n]]-E875,"")</f>
        <v>7</v>
      </c>
      <c r="G876" t="str">
        <f>IF(דבד[[#This Row],[הפרש דילוג אחרון שנקבע]]&lt;&gt;"",D875+E875+דבד[[#This Row],[הפרש דילוג אחרון שנקבע]],"")</f>
        <v/>
      </c>
      <c r="H876" t="str">
        <f>IF(AND(דבד[[#This Row],[מחזור פעילות]]&lt;&gt;"",דבד[[#This Row],[מחזור פעילות]]&lt;4,דבד[[#This Row],[CycleNumber]]&lt;B877),IF(G877=D877,1,0),"")</f>
        <v/>
      </c>
      <c r="I876" t="str">
        <f>IF(דבד[[#This Row],[CycleNumber]]&gt;B875,IF(דבד[[#This Row],[נשמר הדילוג?]]&lt;&gt;"",דבד[[#This Row],[נשמר הדילוג?]],I875),"")</f>
        <v/>
      </c>
      <c r="J876" t="str">
        <f>IF(דבד[[#This Row],[נשמר הדילוג?]]&lt;&gt;"",1,IF(AND(J875&lt;&gt;"",דבד[[#This Row],[CycleNumber]]&gt;B875,J875&lt;&gt;4),IF(דבד[[#This Row],[f_n]]=דבד[[#This Row],[עד ועד]],1,J875+1),""))</f>
        <v/>
      </c>
      <c r="K876" t="str">
        <f>IF(AND(דבד[[#This Row],[מחזור פעילות]]=1,OR(J875="",דבד[[#This Row],[נשמר הדילוג?]]&lt;&gt;"")),1,IF(דבד[[#This Row],[מחזור פעילות]]&lt;&gt;"",K875+1,""))</f>
        <v/>
      </c>
      <c r="L876" t="str">
        <f>IF(דבד[[#This Row],[מחזור פעילות]]&lt;4,1,"")</f>
        <v/>
      </c>
      <c r="M876" t="str">
        <f>IF(AND(דבד[[#This Row],[ספירת משך וסת]]&lt;&gt;"",דבד[[#This Row],[מחזור פעילות]]&lt;4,OR(דבד[[#This Row],[CycleNumber]]&gt;B877,B877="")),דבד[[#This Row],[ספירת משך וסת]],"")</f>
        <v/>
      </c>
      <c r="N876" t="str">
        <f>IF(AND(דבד[[#This Row],[נשמר הדילוג?]]&lt;&gt;"",J875&lt;&gt;""),1,"")</f>
        <v/>
      </c>
      <c r="P876" t="str">
        <f>IF(דבד[[#This Row],[קביעת דילוג]]=1,דבד[[#This Row],[d_n]],"")</f>
        <v/>
      </c>
      <c r="Q876" t="str">
        <f>IFERROR(IF(AND(דבד[[#This Row],[CycleNumber]]&gt;3,IF(דבד[[#This Row],[d_n]]=0,"",דבד[[#This Row],[b_n]]-E875=E875-E874)),1,""),"")</f>
        <v/>
      </c>
      <c r="R876" t="str">
        <f>IF(IFERROR(LOOKUP(דבד[[#This Row],[ClientID]],קביעויות[דילוג בתוך דילוג]),FALSE)=דבד[[#This Row],[ClientID]],1,"")</f>
        <v/>
      </c>
    </row>
    <row r="877" spans="1:18" x14ac:dyDescent="0.25">
      <c r="A877" t="s">
        <v>67</v>
      </c>
      <c r="B877">
        <v>6</v>
      </c>
      <c r="C877">
        <v>27</v>
      </c>
      <c r="D877">
        <f>דבד[[#This Row],[LengthofCycle]]+1</f>
        <v>28</v>
      </c>
      <c r="E877">
        <f>IF(דבד[[#This Row],[CycleNumber]]&gt;1,דבד[[#This Row],[LengthofCycle]]-C876,"")</f>
        <v>1</v>
      </c>
      <c r="F877">
        <f>IF(דבד[[#This Row],[CycleNumber]]&gt;2,דבד[[#This Row],[b_n]]-E876,"")</f>
        <v>0</v>
      </c>
      <c r="G877" t="str">
        <f>IF(דבד[[#This Row],[הפרש דילוג אחרון שנקבע]]&lt;&gt;"",D876+E876+דבד[[#This Row],[הפרש דילוג אחרון שנקבע]],"")</f>
        <v/>
      </c>
      <c r="H877" t="str">
        <f>IF(AND(דבד[[#This Row],[מחזור פעילות]]&lt;&gt;"",דבד[[#This Row],[מחזור פעילות]]&lt;4,דבד[[#This Row],[CycleNumber]]&lt;B878),IF(G878=D878,1,0),"")</f>
        <v/>
      </c>
      <c r="I877" t="str">
        <f>IF(דבד[[#This Row],[CycleNumber]]&gt;B876,IF(דבד[[#This Row],[נשמר הדילוג?]]&lt;&gt;"",דבד[[#This Row],[נשמר הדילוג?]],I876),"")</f>
        <v/>
      </c>
      <c r="J877" t="str">
        <f>IF(דבד[[#This Row],[נשמר הדילוג?]]&lt;&gt;"",1,IF(AND(J876&lt;&gt;"",דבד[[#This Row],[CycleNumber]]&gt;B876,J876&lt;&gt;4),IF(דבד[[#This Row],[f_n]]=דבד[[#This Row],[עד ועד]],1,J876+1),""))</f>
        <v/>
      </c>
      <c r="K877" t="str">
        <f>IF(AND(דבד[[#This Row],[מחזור פעילות]]=1,OR(J876="",דבד[[#This Row],[נשמר הדילוג?]]&lt;&gt;"")),1,IF(דבד[[#This Row],[מחזור פעילות]]&lt;&gt;"",K876+1,""))</f>
        <v/>
      </c>
      <c r="L877" t="str">
        <f>IF(דבד[[#This Row],[מחזור פעילות]]&lt;4,1,"")</f>
        <v/>
      </c>
      <c r="M877" t="str">
        <f>IF(AND(דבד[[#This Row],[ספירת משך וסת]]&lt;&gt;"",דבד[[#This Row],[מחזור פעילות]]&lt;4,OR(דבד[[#This Row],[CycleNumber]]&gt;B878,B878="")),דבד[[#This Row],[ספירת משך וסת]],"")</f>
        <v/>
      </c>
      <c r="N877" t="str">
        <f>IF(AND(דבד[[#This Row],[נשמר הדילוג?]]&lt;&gt;"",J876&lt;&gt;""),1,"")</f>
        <v/>
      </c>
      <c r="P877" t="str">
        <f>IF(דבד[[#This Row],[קביעת דילוג]]=1,דבד[[#This Row],[d_n]],"")</f>
        <v/>
      </c>
      <c r="Q877" t="str">
        <f>IFERROR(IF(AND(דבד[[#This Row],[CycleNumber]]&gt;3,IF(דבד[[#This Row],[d_n]]=0,"",דבד[[#This Row],[b_n]]-E876=E876-E875)),1,""),"")</f>
        <v/>
      </c>
      <c r="R877" t="str">
        <f>IF(IFERROR(LOOKUP(דבד[[#This Row],[ClientID]],קביעויות[דילוג בתוך דילוג]),FALSE)=דבד[[#This Row],[ClientID]],1,"")</f>
        <v/>
      </c>
    </row>
    <row r="878" spans="1:18" x14ac:dyDescent="0.25">
      <c r="A878" t="s">
        <v>67</v>
      </c>
      <c r="B878">
        <v>7</v>
      </c>
      <c r="C878">
        <v>28</v>
      </c>
      <c r="D878">
        <f>דבד[[#This Row],[LengthofCycle]]+1</f>
        <v>29</v>
      </c>
      <c r="E878">
        <f>IF(דבד[[#This Row],[CycleNumber]]&gt;1,דבד[[#This Row],[LengthofCycle]]-C877,"")</f>
        <v>1</v>
      </c>
      <c r="F878">
        <f>IF(דבד[[#This Row],[CycleNumber]]&gt;2,דבד[[#This Row],[b_n]]-E877,"")</f>
        <v>0</v>
      </c>
      <c r="G878" t="str">
        <f>IF(דבד[[#This Row],[הפרש דילוג אחרון שנקבע]]&lt;&gt;"",D877+E877+דבד[[#This Row],[הפרש דילוג אחרון שנקבע]],"")</f>
        <v/>
      </c>
      <c r="H878" t="str">
        <f>IF(AND(דבד[[#This Row],[מחזור פעילות]]&lt;&gt;"",דבד[[#This Row],[מחזור פעילות]]&lt;4,דבד[[#This Row],[CycleNumber]]&lt;B879),IF(G879=D879,1,0),"")</f>
        <v/>
      </c>
      <c r="I878" t="str">
        <f>IF(דבד[[#This Row],[CycleNumber]]&gt;B877,IF(דבד[[#This Row],[נשמר הדילוג?]]&lt;&gt;"",דבד[[#This Row],[נשמר הדילוג?]],I877),"")</f>
        <v/>
      </c>
      <c r="J878" t="str">
        <f>IF(דבד[[#This Row],[נשמר הדילוג?]]&lt;&gt;"",1,IF(AND(J877&lt;&gt;"",דבד[[#This Row],[CycleNumber]]&gt;B877,J877&lt;&gt;4),IF(דבד[[#This Row],[f_n]]=דבד[[#This Row],[עד ועד]],1,J877+1),""))</f>
        <v/>
      </c>
      <c r="K878" t="str">
        <f>IF(AND(דבד[[#This Row],[מחזור פעילות]]=1,OR(J877="",דבד[[#This Row],[נשמר הדילוג?]]&lt;&gt;"")),1,IF(דבד[[#This Row],[מחזור פעילות]]&lt;&gt;"",K877+1,""))</f>
        <v/>
      </c>
      <c r="L878" t="str">
        <f>IF(דבד[[#This Row],[מחזור פעילות]]&lt;4,1,"")</f>
        <v/>
      </c>
      <c r="M878" t="str">
        <f>IF(AND(דבד[[#This Row],[ספירת משך וסת]]&lt;&gt;"",דבד[[#This Row],[מחזור פעילות]]&lt;4,OR(דבד[[#This Row],[CycleNumber]]&gt;B879,B879="")),דבד[[#This Row],[ספירת משך וסת]],"")</f>
        <v/>
      </c>
      <c r="N878" t="str">
        <f>IF(AND(דבד[[#This Row],[נשמר הדילוג?]]&lt;&gt;"",J877&lt;&gt;""),1,"")</f>
        <v/>
      </c>
      <c r="P878" t="str">
        <f>IF(דבד[[#This Row],[קביעת דילוג]]=1,דבד[[#This Row],[d_n]],"")</f>
        <v/>
      </c>
      <c r="Q878" t="str">
        <f>IFERROR(IF(AND(דבד[[#This Row],[CycleNumber]]&gt;3,IF(דבד[[#This Row],[d_n]]=0,"",דבד[[#This Row],[b_n]]-E877=E877-E876)),1,""),"")</f>
        <v/>
      </c>
      <c r="R878" t="str">
        <f>IF(IFERROR(LOOKUP(דבד[[#This Row],[ClientID]],קביעויות[דילוג בתוך דילוג]),FALSE)=דבד[[#This Row],[ClientID]],1,"")</f>
        <v/>
      </c>
    </row>
    <row r="879" spans="1:18" x14ac:dyDescent="0.25">
      <c r="A879" t="s">
        <v>67</v>
      </c>
      <c r="B879">
        <v>8</v>
      </c>
      <c r="C879">
        <v>25</v>
      </c>
      <c r="D879">
        <f>דבד[[#This Row],[LengthofCycle]]+1</f>
        <v>26</v>
      </c>
      <c r="E879">
        <f>IF(דבד[[#This Row],[CycleNumber]]&gt;1,דבד[[#This Row],[LengthofCycle]]-C878,"")</f>
        <v>-3</v>
      </c>
      <c r="F879">
        <f>IF(דבד[[#This Row],[CycleNumber]]&gt;2,דבד[[#This Row],[b_n]]-E878,"")</f>
        <v>-4</v>
      </c>
      <c r="G879" t="str">
        <f>IF(דבד[[#This Row],[הפרש דילוג אחרון שנקבע]]&lt;&gt;"",D878+E878+דבד[[#This Row],[הפרש דילוג אחרון שנקבע]],"")</f>
        <v/>
      </c>
      <c r="H879" t="str">
        <f>IF(AND(דבד[[#This Row],[מחזור פעילות]]&lt;&gt;"",דבד[[#This Row],[מחזור פעילות]]&lt;4,דבד[[#This Row],[CycleNumber]]&lt;B880),IF(G880=D880,1,0),"")</f>
        <v/>
      </c>
      <c r="I879" t="str">
        <f>IF(דבד[[#This Row],[CycleNumber]]&gt;B878,IF(דבד[[#This Row],[נשמר הדילוג?]]&lt;&gt;"",דבד[[#This Row],[נשמר הדילוג?]],I878),"")</f>
        <v/>
      </c>
      <c r="J879" t="str">
        <f>IF(דבד[[#This Row],[נשמר הדילוג?]]&lt;&gt;"",1,IF(AND(J878&lt;&gt;"",דבד[[#This Row],[CycleNumber]]&gt;B878,J878&lt;&gt;4),IF(דבד[[#This Row],[f_n]]=דבד[[#This Row],[עד ועד]],1,J878+1),""))</f>
        <v/>
      </c>
      <c r="K879" t="str">
        <f>IF(AND(דבד[[#This Row],[מחזור פעילות]]=1,OR(J878="",דבד[[#This Row],[נשמר הדילוג?]]&lt;&gt;"")),1,IF(דבד[[#This Row],[מחזור פעילות]]&lt;&gt;"",K878+1,""))</f>
        <v/>
      </c>
      <c r="L879" t="str">
        <f>IF(דבד[[#This Row],[מחזור פעילות]]&lt;4,1,"")</f>
        <v/>
      </c>
      <c r="M879" t="str">
        <f>IF(AND(דבד[[#This Row],[ספירת משך וסת]]&lt;&gt;"",דבד[[#This Row],[מחזור פעילות]]&lt;4,OR(דבד[[#This Row],[CycleNumber]]&gt;B880,B880="")),דבד[[#This Row],[ספירת משך וסת]],"")</f>
        <v/>
      </c>
      <c r="N879" t="str">
        <f>IF(AND(דבד[[#This Row],[נשמר הדילוג?]]&lt;&gt;"",J878&lt;&gt;""),1,"")</f>
        <v/>
      </c>
      <c r="P879" t="str">
        <f>IF(דבד[[#This Row],[קביעת דילוג]]=1,דבד[[#This Row],[d_n]],"")</f>
        <v/>
      </c>
      <c r="Q879" t="str">
        <f>IFERROR(IF(AND(דבד[[#This Row],[CycleNumber]]&gt;3,IF(דבד[[#This Row],[d_n]]=0,"",דבד[[#This Row],[b_n]]-E878=E878-E877)),1,""),"")</f>
        <v/>
      </c>
      <c r="R879" t="str">
        <f>IF(IFERROR(LOOKUP(דבד[[#This Row],[ClientID]],קביעויות[דילוג בתוך דילוג]),FALSE)=דבד[[#This Row],[ClientID]],1,"")</f>
        <v/>
      </c>
    </row>
    <row r="880" spans="1:18" x14ac:dyDescent="0.25">
      <c r="A880" t="s">
        <v>67</v>
      </c>
      <c r="B880">
        <v>9</v>
      </c>
      <c r="C880">
        <v>27</v>
      </c>
      <c r="D880">
        <f>דבד[[#This Row],[LengthofCycle]]+1</f>
        <v>28</v>
      </c>
      <c r="E880">
        <f>IF(דבד[[#This Row],[CycleNumber]]&gt;1,דבד[[#This Row],[LengthofCycle]]-C879,"")</f>
        <v>2</v>
      </c>
      <c r="F880">
        <f>IF(דבד[[#This Row],[CycleNumber]]&gt;2,דבד[[#This Row],[b_n]]-E879,"")</f>
        <v>5</v>
      </c>
      <c r="G880" t="str">
        <f>IF(דבד[[#This Row],[הפרש דילוג אחרון שנקבע]]&lt;&gt;"",D879+E879+דבד[[#This Row],[הפרש דילוג אחרון שנקבע]],"")</f>
        <v/>
      </c>
      <c r="H880" t="str">
        <f>IF(AND(דבד[[#This Row],[מחזור פעילות]]&lt;&gt;"",דבד[[#This Row],[מחזור פעילות]]&lt;4,דבד[[#This Row],[CycleNumber]]&lt;B881),IF(G881=D881,1,0),"")</f>
        <v/>
      </c>
      <c r="I880" t="str">
        <f>IF(דבד[[#This Row],[CycleNumber]]&gt;B879,IF(דבד[[#This Row],[נשמר הדילוג?]]&lt;&gt;"",דבד[[#This Row],[נשמר הדילוג?]],I879),"")</f>
        <v/>
      </c>
      <c r="J880" t="str">
        <f>IF(דבד[[#This Row],[נשמר הדילוג?]]&lt;&gt;"",1,IF(AND(J879&lt;&gt;"",דבד[[#This Row],[CycleNumber]]&gt;B879,J879&lt;&gt;4),IF(דבד[[#This Row],[f_n]]=דבד[[#This Row],[עד ועד]],1,J879+1),""))</f>
        <v/>
      </c>
      <c r="K880" t="str">
        <f>IF(AND(דבד[[#This Row],[מחזור פעילות]]=1,OR(J879="",דבד[[#This Row],[נשמר הדילוג?]]&lt;&gt;"")),1,IF(דבד[[#This Row],[מחזור פעילות]]&lt;&gt;"",K879+1,""))</f>
        <v/>
      </c>
      <c r="L880" t="str">
        <f>IF(דבד[[#This Row],[מחזור פעילות]]&lt;4,1,"")</f>
        <v/>
      </c>
      <c r="M880" t="str">
        <f>IF(AND(דבד[[#This Row],[ספירת משך וסת]]&lt;&gt;"",דבד[[#This Row],[מחזור פעילות]]&lt;4,OR(דבד[[#This Row],[CycleNumber]]&gt;B881,B881="")),דבד[[#This Row],[ספירת משך וסת]],"")</f>
        <v/>
      </c>
      <c r="N880" t="str">
        <f>IF(AND(דבד[[#This Row],[נשמר הדילוג?]]&lt;&gt;"",J879&lt;&gt;""),1,"")</f>
        <v/>
      </c>
      <c r="P880" t="str">
        <f>IF(דבד[[#This Row],[קביעת דילוג]]=1,דבד[[#This Row],[d_n]],"")</f>
        <v/>
      </c>
      <c r="Q880" t="str">
        <f>IFERROR(IF(AND(דבד[[#This Row],[CycleNumber]]&gt;3,IF(דבד[[#This Row],[d_n]]=0,"",דבד[[#This Row],[b_n]]-E879=E879-E878)),1,""),"")</f>
        <v/>
      </c>
      <c r="R880" t="str">
        <f>IF(IFERROR(LOOKUP(דבד[[#This Row],[ClientID]],קביעויות[דילוג בתוך דילוג]),FALSE)=דבד[[#This Row],[ClientID]],1,"")</f>
        <v/>
      </c>
    </row>
    <row r="881" spans="1:18" x14ac:dyDescent="0.25">
      <c r="A881" t="s">
        <v>67</v>
      </c>
      <c r="B881">
        <v>10</v>
      </c>
      <c r="C881">
        <v>25</v>
      </c>
      <c r="D881">
        <f>דבד[[#This Row],[LengthofCycle]]+1</f>
        <v>26</v>
      </c>
      <c r="E881">
        <f>IF(דבד[[#This Row],[CycleNumber]]&gt;1,דבד[[#This Row],[LengthofCycle]]-C880,"")</f>
        <v>-2</v>
      </c>
      <c r="F881">
        <f>IF(דבד[[#This Row],[CycleNumber]]&gt;2,דבד[[#This Row],[b_n]]-E880,"")</f>
        <v>-4</v>
      </c>
      <c r="G881" t="str">
        <f>IF(דבד[[#This Row],[הפרש דילוג אחרון שנקבע]]&lt;&gt;"",D880+E880+דבד[[#This Row],[הפרש דילוג אחרון שנקבע]],"")</f>
        <v/>
      </c>
      <c r="H881" t="str">
        <f>IF(AND(דבד[[#This Row],[מחזור פעילות]]&lt;&gt;"",דבד[[#This Row],[מחזור פעילות]]&lt;4,דבד[[#This Row],[CycleNumber]]&lt;B882),IF(G882=D882,1,0),"")</f>
        <v/>
      </c>
      <c r="I881" t="str">
        <f>IF(דבד[[#This Row],[CycleNumber]]&gt;B880,IF(דבד[[#This Row],[נשמר הדילוג?]]&lt;&gt;"",דבד[[#This Row],[נשמר הדילוג?]],I880),"")</f>
        <v/>
      </c>
      <c r="J881" t="str">
        <f>IF(דבד[[#This Row],[נשמר הדילוג?]]&lt;&gt;"",1,IF(AND(J880&lt;&gt;"",דבד[[#This Row],[CycleNumber]]&gt;B880,J880&lt;&gt;4),IF(דבד[[#This Row],[f_n]]=דבד[[#This Row],[עד ועד]],1,J880+1),""))</f>
        <v/>
      </c>
      <c r="K881" t="str">
        <f>IF(AND(דבד[[#This Row],[מחזור פעילות]]=1,OR(J880="",דבד[[#This Row],[נשמר הדילוג?]]&lt;&gt;"")),1,IF(דבד[[#This Row],[מחזור פעילות]]&lt;&gt;"",K880+1,""))</f>
        <v/>
      </c>
      <c r="L881" t="str">
        <f>IF(דבד[[#This Row],[מחזור פעילות]]&lt;4,1,"")</f>
        <v/>
      </c>
      <c r="M881" t="str">
        <f>IF(AND(דבד[[#This Row],[ספירת משך וסת]]&lt;&gt;"",דבד[[#This Row],[מחזור פעילות]]&lt;4,OR(דבד[[#This Row],[CycleNumber]]&gt;B882,B882="")),דבד[[#This Row],[ספירת משך וסת]],"")</f>
        <v/>
      </c>
      <c r="N881" t="str">
        <f>IF(AND(דבד[[#This Row],[נשמר הדילוג?]]&lt;&gt;"",J880&lt;&gt;""),1,"")</f>
        <v/>
      </c>
      <c r="P881" t="str">
        <f>IF(דבד[[#This Row],[קביעת דילוג]]=1,דבד[[#This Row],[d_n]],"")</f>
        <v/>
      </c>
      <c r="Q881" t="str">
        <f>IFERROR(IF(AND(דבד[[#This Row],[CycleNumber]]&gt;3,IF(דבד[[#This Row],[d_n]]=0,"",דבד[[#This Row],[b_n]]-E880=E880-E879)),1,""),"")</f>
        <v/>
      </c>
      <c r="R881" t="str">
        <f>IF(IFERROR(LOOKUP(דבד[[#This Row],[ClientID]],קביעויות[דילוג בתוך דילוג]),FALSE)=דבד[[#This Row],[ClientID]],1,"")</f>
        <v/>
      </c>
    </row>
    <row r="882" spans="1:18" x14ac:dyDescent="0.25">
      <c r="A882" t="s">
        <v>67</v>
      </c>
      <c r="B882">
        <v>11</v>
      </c>
      <c r="C882">
        <v>27</v>
      </c>
      <c r="D882">
        <f>דבד[[#This Row],[LengthofCycle]]+1</f>
        <v>28</v>
      </c>
      <c r="E882">
        <f>IF(דבד[[#This Row],[CycleNumber]]&gt;1,דבד[[#This Row],[LengthofCycle]]-C881,"")</f>
        <v>2</v>
      </c>
      <c r="F882">
        <f>IF(דבד[[#This Row],[CycleNumber]]&gt;2,דבד[[#This Row],[b_n]]-E881,"")</f>
        <v>4</v>
      </c>
      <c r="G882" t="str">
        <f>IF(דבד[[#This Row],[הפרש דילוג אחרון שנקבע]]&lt;&gt;"",D881+E881+דבד[[#This Row],[הפרש דילוג אחרון שנקבע]],"")</f>
        <v/>
      </c>
      <c r="H882" t="str">
        <f>IF(AND(דבד[[#This Row],[מחזור פעילות]]&lt;&gt;"",דבד[[#This Row],[מחזור פעילות]]&lt;4,דבד[[#This Row],[CycleNumber]]&lt;B883),IF(G883=D883,1,0),"")</f>
        <v/>
      </c>
      <c r="I882" t="str">
        <f>IF(דבד[[#This Row],[CycleNumber]]&gt;B881,IF(דבד[[#This Row],[נשמר הדילוג?]]&lt;&gt;"",דבד[[#This Row],[נשמר הדילוג?]],I881),"")</f>
        <v/>
      </c>
      <c r="J882" t="str">
        <f>IF(דבד[[#This Row],[נשמר הדילוג?]]&lt;&gt;"",1,IF(AND(J881&lt;&gt;"",דבד[[#This Row],[CycleNumber]]&gt;B881,J881&lt;&gt;4),IF(דבד[[#This Row],[f_n]]=דבד[[#This Row],[עד ועד]],1,J881+1),""))</f>
        <v/>
      </c>
      <c r="K882" t="str">
        <f>IF(AND(דבד[[#This Row],[מחזור פעילות]]=1,OR(J881="",דבד[[#This Row],[נשמר הדילוג?]]&lt;&gt;"")),1,IF(דבד[[#This Row],[מחזור פעילות]]&lt;&gt;"",K881+1,""))</f>
        <v/>
      </c>
      <c r="L882" t="str">
        <f>IF(דבד[[#This Row],[מחזור פעילות]]&lt;4,1,"")</f>
        <v/>
      </c>
      <c r="M882" t="str">
        <f>IF(AND(דבד[[#This Row],[ספירת משך וסת]]&lt;&gt;"",דבד[[#This Row],[מחזור פעילות]]&lt;4,OR(דבד[[#This Row],[CycleNumber]]&gt;B883,B883="")),דבד[[#This Row],[ספירת משך וסת]],"")</f>
        <v/>
      </c>
      <c r="N882" t="str">
        <f>IF(AND(דבד[[#This Row],[נשמר הדילוג?]]&lt;&gt;"",J881&lt;&gt;""),1,"")</f>
        <v/>
      </c>
      <c r="P882" t="str">
        <f>IF(דבד[[#This Row],[קביעת דילוג]]=1,דבד[[#This Row],[d_n]],"")</f>
        <v/>
      </c>
      <c r="Q882" t="str">
        <f>IFERROR(IF(AND(דבד[[#This Row],[CycleNumber]]&gt;3,IF(דבד[[#This Row],[d_n]]=0,"",דבד[[#This Row],[b_n]]-E881=E881-E880)),1,""),"")</f>
        <v/>
      </c>
      <c r="R882" t="str">
        <f>IF(IFERROR(LOOKUP(דבד[[#This Row],[ClientID]],קביעויות[דילוג בתוך דילוג]),FALSE)=דבד[[#This Row],[ClientID]],1,"")</f>
        <v/>
      </c>
    </row>
    <row r="883" spans="1:18" x14ac:dyDescent="0.25">
      <c r="A883" t="s">
        <v>67</v>
      </c>
      <c r="B883">
        <v>12</v>
      </c>
      <c r="C883">
        <v>26</v>
      </c>
      <c r="D883">
        <f>דבד[[#This Row],[LengthofCycle]]+1</f>
        <v>27</v>
      </c>
      <c r="E883">
        <f>IF(דבד[[#This Row],[CycleNumber]]&gt;1,דבד[[#This Row],[LengthofCycle]]-C882,"")</f>
        <v>-1</v>
      </c>
      <c r="F883">
        <f>IF(דבד[[#This Row],[CycleNumber]]&gt;2,דבד[[#This Row],[b_n]]-E882,"")</f>
        <v>-3</v>
      </c>
      <c r="G883" t="str">
        <f>IF(דבד[[#This Row],[הפרש דילוג אחרון שנקבע]]&lt;&gt;"",D882+E882+דבד[[#This Row],[הפרש דילוג אחרון שנקבע]],"")</f>
        <v/>
      </c>
      <c r="H883" t="str">
        <f>IF(AND(דבד[[#This Row],[מחזור פעילות]]&lt;&gt;"",דבד[[#This Row],[מחזור פעילות]]&lt;4,דבד[[#This Row],[CycleNumber]]&lt;B884),IF(G884=D884,1,0),"")</f>
        <v/>
      </c>
      <c r="I883" t="str">
        <f>IF(דבד[[#This Row],[CycleNumber]]&gt;B882,IF(דבד[[#This Row],[נשמר הדילוג?]]&lt;&gt;"",דבד[[#This Row],[נשמר הדילוג?]],I882),"")</f>
        <v/>
      </c>
      <c r="J883" t="str">
        <f>IF(דבד[[#This Row],[נשמר הדילוג?]]&lt;&gt;"",1,IF(AND(J882&lt;&gt;"",דבד[[#This Row],[CycleNumber]]&gt;B882,J882&lt;&gt;4),IF(דבד[[#This Row],[f_n]]=דבד[[#This Row],[עד ועד]],1,J882+1),""))</f>
        <v/>
      </c>
      <c r="K883" t="str">
        <f>IF(AND(דבד[[#This Row],[מחזור פעילות]]=1,OR(J882="",דבד[[#This Row],[נשמר הדילוג?]]&lt;&gt;"")),1,IF(דבד[[#This Row],[מחזור פעילות]]&lt;&gt;"",K882+1,""))</f>
        <v/>
      </c>
      <c r="L883" t="str">
        <f>IF(דבד[[#This Row],[מחזור פעילות]]&lt;4,1,"")</f>
        <v/>
      </c>
      <c r="M883" t="str">
        <f>IF(AND(דבד[[#This Row],[ספירת משך וסת]]&lt;&gt;"",דבד[[#This Row],[מחזור פעילות]]&lt;4,OR(דבד[[#This Row],[CycleNumber]]&gt;B884,B884="")),דבד[[#This Row],[ספירת משך וסת]],"")</f>
        <v/>
      </c>
      <c r="N883" t="str">
        <f>IF(AND(דבד[[#This Row],[נשמר הדילוג?]]&lt;&gt;"",J882&lt;&gt;""),1,"")</f>
        <v/>
      </c>
      <c r="P883" t="str">
        <f>IF(דבד[[#This Row],[קביעת דילוג]]=1,דבד[[#This Row],[d_n]],"")</f>
        <v/>
      </c>
      <c r="Q883" t="str">
        <f>IFERROR(IF(AND(דבד[[#This Row],[CycleNumber]]&gt;3,IF(דבד[[#This Row],[d_n]]=0,"",דבד[[#This Row],[b_n]]-E882=E882-E881)),1,""),"")</f>
        <v/>
      </c>
      <c r="R883" t="str">
        <f>IF(IFERROR(LOOKUP(דבד[[#This Row],[ClientID]],קביעויות[דילוג בתוך דילוג]),FALSE)=דבד[[#This Row],[ClientID]],1,"")</f>
        <v/>
      </c>
    </row>
    <row r="884" spans="1:18" x14ac:dyDescent="0.25">
      <c r="A884" t="s">
        <v>67</v>
      </c>
      <c r="B884">
        <v>13</v>
      </c>
      <c r="C884">
        <v>30</v>
      </c>
      <c r="D884">
        <f>דבד[[#This Row],[LengthofCycle]]+1</f>
        <v>31</v>
      </c>
      <c r="E884">
        <f>IF(דבד[[#This Row],[CycleNumber]]&gt;1,דבד[[#This Row],[LengthofCycle]]-C883,"")</f>
        <v>4</v>
      </c>
      <c r="F884">
        <f>IF(דבד[[#This Row],[CycleNumber]]&gt;2,דבד[[#This Row],[b_n]]-E883,"")</f>
        <v>5</v>
      </c>
      <c r="G884" t="str">
        <f>IF(דבד[[#This Row],[הפרש דילוג אחרון שנקבע]]&lt;&gt;"",D883+E883+דבד[[#This Row],[הפרש דילוג אחרון שנקבע]],"")</f>
        <v/>
      </c>
      <c r="H884" t="str">
        <f>IF(AND(דבד[[#This Row],[מחזור פעילות]]&lt;&gt;"",דבד[[#This Row],[מחזור פעילות]]&lt;4,דבד[[#This Row],[CycleNumber]]&lt;B885),IF(G885=D885,1,0),"")</f>
        <v/>
      </c>
      <c r="I884" t="str">
        <f>IF(דבד[[#This Row],[CycleNumber]]&gt;B883,IF(דבד[[#This Row],[נשמר הדילוג?]]&lt;&gt;"",דבד[[#This Row],[נשמר הדילוג?]],I883),"")</f>
        <v/>
      </c>
      <c r="J884" t="str">
        <f>IF(דבד[[#This Row],[נשמר הדילוג?]]&lt;&gt;"",1,IF(AND(J883&lt;&gt;"",דבד[[#This Row],[CycleNumber]]&gt;B883,J883&lt;&gt;4),IF(דבד[[#This Row],[f_n]]=דבד[[#This Row],[עד ועד]],1,J883+1),""))</f>
        <v/>
      </c>
      <c r="K884" t="str">
        <f>IF(AND(דבד[[#This Row],[מחזור פעילות]]=1,OR(J883="",דבד[[#This Row],[נשמר הדילוג?]]&lt;&gt;"")),1,IF(דבד[[#This Row],[מחזור פעילות]]&lt;&gt;"",K883+1,""))</f>
        <v/>
      </c>
      <c r="L884" t="str">
        <f>IF(דבד[[#This Row],[מחזור פעילות]]&lt;4,1,"")</f>
        <v/>
      </c>
      <c r="M884" t="str">
        <f>IF(AND(דבד[[#This Row],[ספירת משך וסת]]&lt;&gt;"",דבד[[#This Row],[מחזור פעילות]]&lt;4,OR(דבד[[#This Row],[CycleNumber]]&gt;B885,B885="")),דבד[[#This Row],[ספירת משך וסת]],"")</f>
        <v/>
      </c>
      <c r="N884" t="str">
        <f>IF(AND(דבד[[#This Row],[נשמר הדילוג?]]&lt;&gt;"",J883&lt;&gt;""),1,"")</f>
        <v/>
      </c>
      <c r="P884" t="str">
        <f>IF(דבד[[#This Row],[קביעת דילוג]]=1,דבד[[#This Row],[d_n]],"")</f>
        <v/>
      </c>
      <c r="Q884" t="str">
        <f>IFERROR(IF(AND(דבד[[#This Row],[CycleNumber]]&gt;3,IF(דבד[[#This Row],[d_n]]=0,"",דבד[[#This Row],[b_n]]-E883=E883-E882)),1,""),"")</f>
        <v/>
      </c>
      <c r="R884" t="str">
        <f>IF(IFERROR(LOOKUP(דבד[[#This Row],[ClientID]],קביעויות[דילוג בתוך דילוג]),FALSE)=דבד[[#This Row],[ClientID]],1,"")</f>
        <v/>
      </c>
    </row>
    <row r="885" spans="1:18" x14ac:dyDescent="0.25">
      <c r="A885" t="s">
        <v>68</v>
      </c>
      <c r="B885">
        <v>1</v>
      </c>
      <c r="C885">
        <v>36</v>
      </c>
      <c r="D885">
        <f>דבד[[#This Row],[LengthofCycle]]+1</f>
        <v>37</v>
      </c>
      <c r="E885" t="str">
        <f>IF(דבד[[#This Row],[CycleNumber]]&gt;1,דבד[[#This Row],[LengthofCycle]]-C884,"")</f>
        <v/>
      </c>
      <c r="F885" t="str">
        <f>IF(דבד[[#This Row],[CycleNumber]]&gt;2,דבד[[#This Row],[b_n]]-E884,"")</f>
        <v/>
      </c>
      <c r="G885" t="str">
        <f>IF(דבד[[#This Row],[הפרש דילוג אחרון שנקבע]]&lt;&gt;"",D884+E884+דבד[[#This Row],[הפרש דילוג אחרון שנקבע]],"")</f>
        <v/>
      </c>
      <c r="H885" t="str">
        <f>IF(AND(דבד[[#This Row],[מחזור פעילות]]&lt;&gt;"",דבד[[#This Row],[מחזור פעילות]]&lt;4,דבד[[#This Row],[CycleNumber]]&lt;B886),IF(G886=D886,1,0),"")</f>
        <v/>
      </c>
      <c r="I885" t="str">
        <f>IF(דבד[[#This Row],[CycleNumber]]&gt;B884,IF(דבד[[#This Row],[נשמר הדילוג?]]&lt;&gt;"",דבד[[#This Row],[נשמר הדילוג?]],I884),"")</f>
        <v/>
      </c>
      <c r="J885" t="str">
        <f>IF(דבד[[#This Row],[נשמר הדילוג?]]&lt;&gt;"",1,IF(AND(J884&lt;&gt;"",דבד[[#This Row],[CycleNumber]]&gt;B884,J884&lt;&gt;4),IF(דבד[[#This Row],[f_n]]=דבד[[#This Row],[עד ועד]],1,J884+1),""))</f>
        <v/>
      </c>
      <c r="K885" t="str">
        <f>IF(AND(דבד[[#This Row],[מחזור פעילות]]=1,OR(J884="",דבד[[#This Row],[נשמר הדילוג?]]&lt;&gt;"")),1,IF(דבד[[#This Row],[מחזור פעילות]]&lt;&gt;"",K884+1,""))</f>
        <v/>
      </c>
      <c r="L885" t="str">
        <f>IF(דבד[[#This Row],[מחזור פעילות]]&lt;4,1,"")</f>
        <v/>
      </c>
      <c r="M885" t="str">
        <f>IF(AND(דבד[[#This Row],[ספירת משך וסת]]&lt;&gt;"",דבד[[#This Row],[מחזור פעילות]]&lt;4,OR(דבד[[#This Row],[CycleNumber]]&gt;B886,B886="")),דבד[[#This Row],[ספירת משך וסת]],"")</f>
        <v/>
      </c>
      <c r="N885" t="str">
        <f>IF(AND(דבד[[#This Row],[נשמר הדילוג?]]&lt;&gt;"",J884&lt;&gt;""),1,"")</f>
        <v/>
      </c>
      <c r="P885" t="str">
        <f>IF(דבד[[#This Row],[קביעת דילוג]]=1,דבד[[#This Row],[d_n]],"")</f>
        <v/>
      </c>
      <c r="Q885" t="str">
        <f>IFERROR(IF(AND(דבד[[#This Row],[CycleNumber]]&gt;3,IF(דבד[[#This Row],[d_n]]=0,"",דבד[[#This Row],[b_n]]-E884=E884-E883)),1,""),"")</f>
        <v/>
      </c>
      <c r="R885" t="str">
        <f>IF(IFERROR(LOOKUP(דבד[[#This Row],[ClientID]],קביעויות[דילוג בתוך דילוג]),FALSE)=דבד[[#This Row],[ClientID]],1,"")</f>
        <v/>
      </c>
    </row>
    <row r="886" spans="1:18" x14ac:dyDescent="0.25">
      <c r="A886" t="s">
        <v>68</v>
      </c>
      <c r="B886">
        <v>2</v>
      </c>
      <c r="C886">
        <v>29</v>
      </c>
      <c r="D886">
        <f>דבד[[#This Row],[LengthofCycle]]+1</f>
        <v>30</v>
      </c>
      <c r="E886">
        <f>IF(דבד[[#This Row],[CycleNumber]]&gt;1,דבד[[#This Row],[LengthofCycle]]-C885,"")</f>
        <v>-7</v>
      </c>
      <c r="F886" t="str">
        <f>IF(דבד[[#This Row],[CycleNumber]]&gt;2,דבד[[#This Row],[b_n]]-E885,"")</f>
        <v/>
      </c>
      <c r="G886" t="str">
        <f>IF(דבד[[#This Row],[הפרש דילוג אחרון שנקבע]]&lt;&gt;"",D885+E885+דבד[[#This Row],[הפרש דילוג אחרון שנקבע]],"")</f>
        <v/>
      </c>
      <c r="H886" t="str">
        <f>IF(AND(דבד[[#This Row],[מחזור פעילות]]&lt;&gt;"",דבד[[#This Row],[מחזור פעילות]]&lt;4,דבד[[#This Row],[CycleNumber]]&lt;B887),IF(G887=D887,1,0),"")</f>
        <v/>
      </c>
      <c r="I886" t="str">
        <f>IF(דבד[[#This Row],[CycleNumber]]&gt;B885,IF(דבד[[#This Row],[נשמר הדילוג?]]&lt;&gt;"",דבד[[#This Row],[נשמר הדילוג?]],I885),"")</f>
        <v/>
      </c>
      <c r="J886" t="str">
        <f>IF(דבד[[#This Row],[נשמר הדילוג?]]&lt;&gt;"",1,IF(AND(J885&lt;&gt;"",דבד[[#This Row],[CycleNumber]]&gt;B885,J885&lt;&gt;4),IF(דבד[[#This Row],[f_n]]=דבד[[#This Row],[עד ועד]],1,J885+1),""))</f>
        <v/>
      </c>
      <c r="K886" t="str">
        <f>IF(AND(דבד[[#This Row],[מחזור פעילות]]=1,OR(J885="",דבד[[#This Row],[נשמר הדילוג?]]&lt;&gt;"")),1,IF(דבד[[#This Row],[מחזור פעילות]]&lt;&gt;"",K885+1,""))</f>
        <v/>
      </c>
      <c r="L886" t="str">
        <f>IF(דבד[[#This Row],[מחזור פעילות]]&lt;4,1,"")</f>
        <v/>
      </c>
      <c r="M886" t="str">
        <f>IF(AND(דבד[[#This Row],[ספירת משך וסת]]&lt;&gt;"",דבד[[#This Row],[מחזור פעילות]]&lt;4,OR(דבד[[#This Row],[CycleNumber]]&gt;B887,B887="")),דבד[[#This Row],[ספירת משך וסת]],"")</f>
        <v/>
      </c>
      <c r="N886" t="str">
        <f>IF(AND(דבד[[#This Row],[נשמר הדילוג?]]&lt;&gt;"",J885&lt;&gt;""),1,"")</f>
        <v/>
      </c>
      <c r="P886" t="str">
        <f>IF(דבד[[#This Row],[קביעת דילוג]]=1,דבד[[#This Row],[d_n]],"")</f>
        <v/>
      </c>
      <c r="Q886" t="str">
        <f>IFERROR(IF(AND(דבד[[#This Row],[CycleNumber]]&gt;3,IF(דבד[[#This Row],[d_n]]=0,"",דבד[[#This Row],[b_n]]-E885=E885-E884)),1,""),"")</f>
        <v/>
      </c>
      <c r="R886" t="str">
        <f>IF(IFERROR(LOOKUP(דבד[[#This Row],[ClientID]],קביעויות[דילוג בתוך דילוג]),FALSE)=דבד[[#This Row],[ClientID]],1,"")</f>
        <v/>
      </c>
    </row>
    <row r="887" spans="1:18" x14ac:dyDescent="0.25">
      <c r="A887" t="s">
        <v>68</v>
      </c>
      <c r="B887">
        <v>3</v>
      </c>
      <c r="C887">
        <v>32</v>
      </c>
      <c r="D887">
        <f>דבד[[#This Row],[LengthofCycle]]+1</f>
        <v>33</v>
      </c>
      <c r="E887">
        <f>IF(דבד[[#This Row],[CycleNumber]]&gt;1,דבד[[#This Row],[LengthofCycle]]-C886,"")</f>
        <v>3</v>
      </c>
      <c r="F887">
        <f>IF(דבד[[#This Row],[CycleNumber]]&gt;2,דבד[[#This Row],[b_n]]-E886,"")</f>
        <v>10</v>
      </c>
      <c r="G887" t="str">
        <f>IF(דבד[[#This Row],[הפרש דילוג אחרון שנקבע]]&lt;&gt;"",D886+E886+דבד[[#This Row],[הפרש דילוג אחרון שנקבע]],"")</f>
        <v/>
      </c>
      <c r="H887" t="str">
        <f>IF(AND(דבד[[#This Row],[מחזור פעילות]]&lt;&gt;"",דבד[[#This Row],[מחזור פעילות]]&lt;4,דבד[[#This Row],[CycleNumber]]&lt;B888),IF(G888=D888,1,0),"")</f>
        <v/>
      </c>
      <c r="I887" t="str">
        <f>IF(דבד[[#This Row],[CycleNumber]]&gt;B886,IF(דבד[[#This Row],[נשמר הדילוג?]]&lt;&gt;"",דבד[[#This Row],[נשמר הדילוג?]],I886),"")</f>
        <v/>
      </c>
      <c r="J887" t="str">
        <f>IF(דבד[[#This Row],[נשמר הדילוג?]]&lt;&gt;"",1,IF(AND(J886&lt;&gt;"",דבד[[#This Row],[CycleNumber]]&gt;B886,J886&lt;&gt;4),IF(דבד[[#This Row],[f_n]]=דבד[[#This Row],[עד ועד]],1,J886+1),""))</f>
        <v/>
      </c>
      <c r="K887" t="str">
        <f>IF(AND(דבד[[#This Row],[מחזור פעילות]]=1,OR(J886="",דבד[[#This Row],[נשמר הדילוג?]]&lt;&gt;"")),1,IF(דבד[[#This Row],[מחזור פעילות]]&lt;&gt;"",K886+1,""))</f>
        <v/>
      </c>
      <c r="L887" t="str">
        <f>IF(דבד[[#This Row],[מחזור פעילות]]&lt;4,1,"")</f>
        <v/>
      </c>
      <c r="M887" t="str">
        <f>IF(AND(דבד[[#This Row],[ספירת משך וסת]]&lt;&gt;"",דבד[[#This Row],[מחזור פעילות]]&lt;4,OR(דבד[[#This Row],[CycleNumber]]&gt;B888,B888="")),דבד[[#This Row],[ספירת משך וסת]],"")</f>
        <v/>
      </c>
      <c r="N887" t="str">
        <f>IF(AND(דבד[[#This Row],[נשמר הדילוג?]]&lt;&gt;"",J886&lt;&gt;""),1,"")</f>
        <v/>
      </c>
      <c r="P887" t="str">
        <f>IF(דבד[[#This Row],[קביעת דילוג]]=1,דבד[[#This Row],[d_n]],"")</f>
        <v/>
      </c>
      <c r="Q887" t="str">
        <f>IFERROR(IF(AND(דבד[[#This Row],[CycleNumber]]&gt;3,IF(דבד[[#This Row],[d_n]]=0,"",דבד[[#This Row],[b_n]]-E886=E886-E885)),1,""),"")</f>
        <v/>
      </c>
      <c r="R887" t="str">
        <f>IF(IFERROR(LOOKUP(דבד[[#This Row],[ClientID]],קביעויות[דילוג בתוך דילוג]),FALSE)=דבד[[#This Row],[ClientID]],1,"")</f>
        <v/>
      </c>
    </row>
    <row r="888" spans="1:18" x14ac:dyDescent="0.25">
      <c r="A888" t="s">
        <v>68</v>
      </c>
      <c r="B888">
        <v>4</v>
      </c>
      <c r="C888">
        <v>32</v>
      </c>
      <c r="D888">
        <f>דבד[[#This Row],[LengthofCycle]]+1</f>
        <v>33</v>
      </c>
      <c r="E888">
        <f>IF(דבד[[#This Row],[CycleNumber]]&gt;1,דבד[[#This Row],[LengthofCycle]]-C887,"")</f>
        <v>0</v>
      </c>
      <c r="F888">
        <f>IF(דבד[[#This Row],[CycleNumber]]&gt;2,דבד[[#This Row],[b_n]]-E887,"")</f>
        <v>-3</v>
      </c>
      <c r="G888" t="str">
        <f>IF(דבד[[#This Row],[הפרש דילוג אחרון שנקבע]]&lt;&gt;"",D887+E887+דבד[[#This Row],[הפרש דילוג אחרון שנקבע]],"")</f>
        <v/>
      </c>
      <c r="H888" t="str">
        <f>IF(AND(דבד[[#This Row],[מחזור פעילות]]&lt;&gt;"",דבד[[#This Row],[מחזור פעילות]]&lt;4,דבד[[#This Row],[CycleNumber]]&lt;B889),IF(G889=D889,1,0),"")</f>
        <v/>
      </c>
      <c r="I888" t="str">
        <f>IF(דבד[[#This Row],[CycleNumber]]&gt;B887,IF(דבד[[#This Row],[נשמר הדילוג?]]&lt;&gt;"",דבד[[#This Row],[נשמר הדילוג?]],I887),"")</f>
        <v/>
      </c>
      <c r="J888" t="str">
        <f>IF(דבד[[#This Row],[נשמר הדילוג?]]&lt;&gt;"",1,IF(AND(J887&lt;&gt;"",דבד[[#This Row],[CycleNumber]]&gt;B887,J887&lt;&gt;4),IF(דבד[[#This Row],[f_n]]=דבד[[#This Row],[עד ועד]],1,J887+1),""))</f>
        <v/>
      </c>
      <c r="K888" t="str">
        <f>IF(AND(דבד[[#This Row],[מחזור פעילות]]=1,OR(J887="",דבד[[#This Row],[נשמר הדילוג?]]&lt;&gt;"")),1,IF(דבד[[#This Row],[מחזור פעילות]]&lt;&gt;"",K887+1,""))</f>
        <v/>
      </c>
      <c r="L888" t="str">
        <f>IF(דבד[[#This Row],[מחזור פעילות]]&lt;4,1,"")</f>
        <v/>
      </c>
      <c r="M888" t="str">
        <f>IF(AND(דבד[[#This Row],[ספירת משך וסת]]&lt;&gt;"",דבד[[#This Row],[מחזור פעילות]]&lt;4,OR(דבד[[#This Row],[CycleNumber]]&gt;B889,B889="")),דבד[[#This Row],[ספירת משך וסת]],"")</f>
        <v/>
      </c>
      <c r="N888" t="str">
        <f>IF(AND(דבד[[#This Row],[נשמר הדילוג?]]&lt;&gt;"",J887&lt;&gt;""),1,"")</f>
        <v/>
      </c>
      <c r="P888" t="str">
        <f>IF(דבד[[#This Row],[קביעת דילוג]]=1,דבד[[#This Row],[d_n]],"")</f>
        <v/>
      </c>
      <c r="Q888" t="str">
        <f>IFERROR(IF(AND(דבד[[#This Row],[CycleNumber]]&gt;3,IF(דבד[[#This Row],[d_n]]=0,"",דבד[[#This Row],[b_n]]-E887=E887-E886)),1,""),"")</f>
        <v/>
      </c>
      <c r="R888" t="str">
        <f>IF(IFERROR(LOOKUP(דבד[[#This Row],[ClientID]],קביעויות[דילוג בתוך דילוג]),FALSE)=דבד[[#This Row],[ClientID]],1,"")</f>
        <v/>
      </c>
    </row>
    <row r="889" spans="1:18" x14ac:dyDescent="0.25">
      <c r="A889" t="s">
        <v>68</v>
      </c>
      <c r="B889">
        <v>5</v>
      </c>
      <c r="C889">
        <v>30</v>
      </c>
      <c r="D889">
        <f>דבד[[#This Row],[LengthofCycle]]+1</f>
        <v>31</v>
      </c>
      <c r="E889">
        <f>IF(דבד[[#This Row],[CycleNumber]]&gt;1,דבד[[#This Row],[LengthofCycle]]-C888,"")</f>
        <v>-2</v>
      </c>
      <c r="F889">
        <f>IF(דבד[[#This Row],[CycleNumber]]&gt;2,דבד[[#This Row],[b_n]]-E888,"")</f>
        <v>-2</v>
      </c>
      <c r="G889" t="str">
        <f>IF(דבד[[#This Row],[הפרש דילוג אחרון שנקבע]]&lt;&gt;"",D888+E888+דבד[[#This Row],[הפרש דילוג אחרון שנקבע]],"")</f>
        <v/>
      </c>
      <c r="H889" t="str">
        <f>IF(AND(דבד[[#This Row],[מחזור פעילות]]&lt;&gt;"",דבד[[#This Row],[מחזור פעילות]]&lt;4,דבד[[#This Row],[CycleNumber]]&lt;B890),IF(G890=D890,1,0),"")</f>
        <v/>
      </c>
      <c r="I889" t="str">
        <f>IF(דבד[[#This Row],[CycleNumber]]&gt;B888,IF(דבד[[#This Row],[נשמר הדילוג?]]&lt;&gt;"",דבד[[#This Row],[נשמר הדילוג?]],I888),"")</f>
        <v/>
      </c>
      <c r="J889" t="str">
        <f>IF(דבד[[#This Row],[נשמר הדילוג?]]&lt;&gt;"",1,IF(AND(J888&lt;&gt;"",דבד[[#This Row],[CycleNumber]]&gt;B888,J888&lt;&gt;4),IF(דבד[[#This Row],[f_n]]=דבד[[#This Row],[עד ועד]],1,J888+1),""))</f>
        <v/>
      </c>
      <c r="K889" t="str">
        <f>IF(AND(דבד[[#This Row],[מחזור פעילות]]=1,OR(J888="",דבד[[#This Row],[נשמר הדילוג?]]&lt;&gt;"")),1,IF(דבד[[#This Row],[מחזור פעילות]]&lt;&gt;"",K888+1,""))</f>
        <v/>
      </c>
      <c r="L889" t="str">
        <f>IF(דבד[[#This Row],[מחזור פעילות]]&lt;4,1,"")</f>
        <v/>
      </c>
      <c r="M889" t="str">
        <f>IF(AND(דבד[[#This Row],[ספירת משך וסת]]&lt;&gt;"",דבד[[#This Row],[מחזור פעילות]]&lt;4,OR(דבד[[#This Row],[CycleNumber]]&gt;B890,B890="")),דבד[[#This Row],[ספירת משך וסת]],"")</f>
        <v/>
      </c>
      <c r="N889" t="str">
        <f>IF(AND(דבד[[#This Row],[נשמר הדילוג?]]&lt;&gt;"",J888&lt;&gt;""),1,"")</f>
        <v/>
      </c>
      <c r="P889" t="str">
        <f>IF(דבד[[#This Row],[קביעת דילוג]]=1,דבד[[#This Row],[d_n]],"")</f>
        <v/>
      </c>
      <c r="Q889" t="str">
        <f>IFERROR(IF(AND(דבד[[#This Row],[CycleNumber]]&gt;3,IF(דבד[[#This Row],[d_n]]=0,"",דבד[[#This Row],[b_n]]-E888=E888-E887)),1,""),"")</f>
        <v/>
      </c>
      <c r="R889" t="str">
        <f>IF(IFERROR(LOOKUP(דבד[[#This Row],[ClientID]],קביעויות[דילוג בתוך דילוג]),FALSE)=דבד[[#This Row],[ClientID]],1,"")</f>
        <v/>
      </c>
    </row>
    <row r="890" spans="1:18" x14ac:dyDescent="0.25">
      <c r="A890" t="s">
        <v>68</v>
      </c>
      <c r="B890">
        <v>6</v>
      </c>
      <c r="C890">
        <v>37</v>
      </c>
      <c r="D890">
        <f>דבד[[#This Row],[LengthofCycle]]+1</f>
        <v>38</v>
      </c>
      <c r="E890">
        <f>IF(דבד[[#This Row],[CycleNumber]]&gt;1,דבד[[#This Row],[LengthofCycle]]-C889,"")</f>
        <v>7</v>
      </c>
      <c r="F890">
        <f>IF(דבד[[#This Row],[CycleNumber]]&gt;2,דבד[[#This Row],[b_n]]-E889,"")</f>
        <v>9</v>
      </c>
      <c r="G890" t="str">
        <f>IF(דבד[[#This Row],[הפרש דילוג אחרון שנקבע]]&lt;&gt;"",D889+E889+דבד[[#This Row],[הפרש דילוג אחרון שנקבע]],"")</f>
        <v/>
      </c>
      <c r="H890" t="str">
        <f>IF(AND(דבד[[#This Row],[מחזור פעילות]]&lt;&gt;"",דבד[[#This Row],[מחזור פעילות]]&lt;4,דבד[[#This Row],[CycleNumber]]&lt;B891),IF(G891=D891,1,0),"")</f>
        <v/>
      </c>
      <c r="I890" t="str">
        <f>IF(דבד[[#This Row],[CycleNumber]]&gt;B889,IF(דבד[[#This Row],[נשמר הדילוג?]]&lt;&gt;"",דבד[[#This Row],[נשמר הדילוג?]],I889),"")</f>
        <v/>
      </c>
      <c r="J890" t="str">
        <f>IF(דבד[[#This Row],[נשמר הדילוג?]]&lt;&gt;"",1,IF(AND(J889&lt;&gt;"",דבד[[#This Row],[CycleNumber]]&gt;B889,J889&lt;&gt;4),IF(דבד[[#This Row],[f_n]]=דבד[[#This Row],[עד ועד]],1,J889+1),""))</f>
        <v/>
      </c>
      <c r="K890" t="str">
        <f>IF(AND(דבד[[#This Row],[מחזור פעילות]]=1,OR(J889="",דבד[[#This Row],[נשמר הדילוג?]]&lt;&gt;"")),1,IF(דבד[[#This Row],[מחזור פעילות]]&lt;&gt;"",K889+1,""))</f>
        <v/>
      </c>
      <c r="L890" t="str">
        <f>IF(דבד[[#This Row],[מחזור פעילות]]&lt;4,1,"")</f>
        <v/>
      </c>
      <c r="M890" t="str">
        <f>IF(AND(דבד[[#This Row],[ספירת משך וסת]]&lt;&gt;"",דבד[[#This Row],[מחזור פעילות]]&lt;4,OR(דבד[[#This Row],[CycleNumber]]&gt;B891,B891="")),דבד[[#This Row],[ספירת משך וסת]],"")</f>
        <v/>
      </c>
      <c r="N890" t="str">
        <f>IF(AND(דבד[[#This Row],[נשמר הדילוג?]]&lt;&gt;"",J889&lt;&gt;""),1,"")</f>
        <v/>
      </c>
      <c r="P890" t="str">
        <f>IF(דבד[[#This Row],[קביעת דילוג]]=1,דבד[[#This Row],[d_n]],"")</f>
        <v/>
      </c>
      <c r="Q890" t="str">
        <f>IFERROR(IF(AND(דבד[[#This Row],[CycleNumber]]&gt;3,IF(דבד[[#This Row],[d_n]]=0,"",דבד[[#This Row],[b_n]]-E889=E889-E888)),1,""),"")</f>
        <v/>
      </c>
      <c r="R890" t="str">
        <f>IF(IFERROR(LOOKUP(דבד[[#This Row],[ClientID]],קביעויות[דילוג בתוך דילוג]),FALSE)=דבד[[#This Row],[ClientID]],1,"")</f>
        <v/>
      </c>
    </row>
    <row r="891" spans="1:18" x14ac:dyDescent="0.25">
      <c r="A891" t="s">
        <v>68</v>
      </c>
      <c r="B891">
        <v>7</v>
      </c>
      <c r="C891">
        <v>30</v>
      </c>
      <c r="D891">
        <f>דבד[[#This Row],[LengthofCycle]]+1</f>
        <v>31</v>
      </c>
      <c r="E891">
        <f>IF(דבד[[#This Row],[CycleNumber]]&gt;1,דבד[[#This Row],[LengthofCycle]]-C890,"")</f>
        <v>-7</v>
      </c>
      <c r="F891">
        <f>IF(דבד[[#This Row],[CycleNumber]]&gt;2,דבד[[#This Row],[b_n]]-E890,"")</f>
        <v>-14</v>
      </c>
      <c r="G891" t="str">
        <f>IF(דבד[[#This Row],[הפרש דילוג אחרון שנקבע]]&lt;&gt;"",D890+E890+דבד[[#This Row],[הפרש דילוג אחרון שנקבע]],"")</f>
        <v/>
      </c>
      <c r="H891" t="str">
        <f>IF(AND(דבד[[#This Row],[מחזור פעילות]]&lt;&gt;"",דבד[[#This Row],[מחזור פעילות]]&lt;4,דבד[[#This Row],[CycleNumber]]&lt;B892),IF(G892=D892,1,0),"")</f>
        <v/>
      </c>
      <c r="I891" t="str">
        <f>IF(דבד[[#This Row],[CycleNumber]]&gt;B890,IF(דבד[[#This Row],[נשמר הדילוג?]]&lt;&gt;"",דבד[[#This Row],[נשמר הדילוג?]],I890),"")</f>
        <v/>
      </c>
      <c r="J891" t="str">
        <f>IF(דבד[[#This Row],[נשמר הדילוג?]]&lt;&gt;"",1,IF(AND(J890&lt;&gt;"",דבד[[#This Row],[CycleNumber]]&gt;B890,J890&lt;&gt;4),IF(דבד[[#This Row],[f_n]]=דבד[[#This Row],[עד ועד]],1,J890+1),""))</f>
        <v/>
      </c>
      <c r="K891" t="str">
        <f>IF(AND(דבד[[#This Row],[מחזור פעילות]]=1,OR(J890="",דבד[[#This Row],[נשמר הדילוג?]]&lt;&gt;"")),1,IF(דבד[[#This Row],[מחזור פעילות]]&lt;&gt;"",K890+1,""))</f>
        <v/>
      </c>
      <c r="L891" t="str">
        <f>IF(דבד[[#This Row],[מחזור פעילות]]&lt;4,1,"")</f>
        <v/>
      </c>
      <c r="M891" t="str">
        <f>IF(AND(דבד[[#This Row],[ספירת משך וסת]]&lt;&gt;"",דבד[[#This Row],[מחזור פעילות]]&lt;4,OR(דבד[[#This Row],[CycleNumber]]&gt;B892,B892="")),דבד[[#This Row],[ספירת משך וסת]],"")</f>
        <v/>
      </c>
      <c r="N891" t="str">
        <f>IF(AND(דבד[[#This Row],[נשמר הדילוג?]]&lt;&gt;"",J890&lt;&gt;""),1,"")</f>
        <v/>
      </c>
      <c r="P891" t="str">
        <f>IF(דבד[[#This Row],[קביעת דילוג]]=1,דבד[[#This Row],[d_n]],"")</f>
        <v/>
      </c>
      <c r="Q891" t="str">
        <f>IFERROR(IF(AND(דבד[[#This Row],[CycleNumber]]&gt;3,IF(דבד[[#This Row],[d_n]]=0,"",דבד[[#This Row],[b_n]]-E890=E890-E889)),1,""),"")</f>
        <v/>
      </c>
      <c r="R891" t="str">
        <f>IF(IFERROR(LOOKUP(דבד[[#This Row],[ClientID]],קביעויות[דילוג בתוך דילוג]),FALSE)=דבד[[#This Row],[ClientID]],1,"")</f>
        <v/>
      </c>
    </row>
    <row r="892" spans="1:18" x14ac:dyDescent="0.25">
      <c r="A892" t="s">
        <v>68</v>
      </c>
      <c r="B892">
        <v>8</v>
      </c>
      <c r="C892">
        <v>29</v>
      </c>
      <c r="D892">
        <f>דבד[[#This Row],[LengthofCycle]]+1</f>
        <v>30</v>
      </c>
      <c r="E892">
        <f>IF(דבד[[#This Row],[CycleNumber]]&gt;1,דבד[[#This Row],[LengthofCycle]]-C891,"")</f>
        <v>-1</v>
      </c>
      <c r="F892">
        <f>IF(דבד[[#This Row],[CycleNumber]]&gt;2,דבד[[#This Row],[b_n]]-E891,"")</f>
        <v>6</v>
      </c>
      <c r="G892" t="str">
        <f>IF(דבד[[#This Row],[הפרש דילוג אחרון שנקבע]]&lt;&gt;"",D891+E891+דבד[[#This Row],[הפרש דילוג אחרון שנקבע]],"")</f>
        <v/>
      </c>
      <c r="H892" t="str">
        <f>IF(AND(דבד[[#This Row],[מחזור פעילות]]&lt;&gt;"",דבד[[#This Row],[מחזור פעילות]]&lt;4,דבד[[#This Row],[CycleNumber]]&lt;B893),IF(G893=D893,1,0),"")</f>
        <v/>
      </c>
      <c r="I892" t="str">
        <f>IF(דבד[[#This Row],[CycleNumber]]&gt;B891,IF(דבד[[#This Row],[נשמר הדילוג?]]&lt;&gt;"",דבד[[#This Row],[נשמר הדילוג?]],I891),"")</f>
        <v/>
      </c>
      <c r="J892" t="str">
        <f>IF(דבד[[#This Row],[נשמר הדילוג?]]&lt;&gt;"",1,IF(AND(J891&lt;&gt;"",דבד[[#This Row],[CycleNumber]]&gt;B891,J891&lt;&gt;4),IF(דבד[[#This Row],[f_n]]=דבד[[#This Row],[עד ועד]],1,J891+1),""))</f>
        <v/>
      </c>
      <c r="K892" t="str">
        <f>IF(AND(דבד[[#This Row],[מחזור פעילות]]=1,OR(J891="",דבד[[#This Row],[נשמר הדילוג?]]&lt;&gt;"")),1,IF(דבד[[#This Row],[מחזור פעילות]]&lt;&gt;"",K891+1,""))</f>
        <v/>
      </c>
      <c r="L892" t="str">
        <f>IF(דבד[[#This Row],[מחזור פעילות]]&lt;4,1,"")</f>
        <v/>
      </c>
      <c r="M892" t="str">
        <f>IF(AND(דבד[[#This Row],[ספירת משך וסת]]&lt;&gt;"",דבד[[#This Row],[מחזור פעילות]]&lt;4,OR(דבד[[#This Row],[CycleNumber]]&gt;B893,B893="")),דבד[[#This Row],[ספירת משך וסת]],"")</f>
        <v/>
      </c>
      <c r="N892" t="str">
        <f>IF(AND(דבד[[#This Row],[נשמר הדילוג?]]&lt;&gt;"",J891&lt;&gt;""),1,"")</f>
        <v/>
      </c>
      <c r="P892" t="str">
        <f>IF(דבד[[#This Row],[קביעת דילוג]]=1,דבד[[#This Row],[d_n]],"")</f>
        <v/>
      </c>
      <c r="Q892" t="str">
        <f>IFERROR(IF(AND(דבד[[#This Row],[CycleNumber]]&gt;3,IF(דבד[[#This Row],[d_n]]=0,"",דבד[[#This Row],[b_n]]-E891=E891-E890)),1,""),"")</f>
        <v/>
      </c>
      <c r="R892" t="str">
        <f>IF(IFERROR(LOOKUP(דבד[[#This Row],[ClientID]],קביעויות[דילוג בתוך דילוג]),FALSE)=דבד[[#This Row],[ClientID]],1,"")</f>
        <v/>
      </c>
    </row>
    <row r="893" spans="1:18" x14ac:dyDescent="0.25">
      <c r="A893" t="s">
        <v>68</v>
      </c>
      <c r="B893">
        <v>9</v>
      </c>
      <c r="C893">
        <v>32</v>
      </c>
      <c r="D893">
        <f>דבד[[#This Row],[LengthofCycle]]+1</f>
        <v>33</v>
      </c>
      <c r="E893">
        <f>IF(דבד[[#This Row],[CycleNumber]]&gt;1,דבד[[#This Row],[LengthofCycle]]-C892,"")</f>
        <v>3</v>
      </c>
      <c r="F893">
        <f>IF(דבד[[#This Row],[CycleNumber]]&gt;2,דבד[[#This Row],[b_n]]-E892,"")</f>
        <v>4</v>
      </c>
      <c r="G893" t="str">
        <f>IF(דבד[[#This Row],[הפרש דילוג אחרון שנקבע]]&lt;&gt;"",D892+E892+דבד[[#This Row],[הפרש דילוג אחרון שנקבע]],"")</f>
        <v/>
      </c>
      <c r="H893" t="str">
        <f>IF(AND(דבד[[#This Row],[מחזור פעילות]]&lt;&gt;"",דבד[[#This Row],[מחזור פעילות]]&lt;4,דבד[[#This Row],[CycleNumber]]&lt;B894),IF(G894=D894,1,0),"")</f>
        <v/>
      </c>
      <c r="I893" t="str">
        <f>IF(דבד[[#This Row],[CycleNumber]]&gt;B892,IF(דבד[[#This Row],[נשמר הדילוג?]]&lt;&gt;"",דבד[[#This Row],[נשמר הדילוג?]],I892),"")</f>
        <v/>
      </c>
      <c r="J893" t="str">
        <f>IF(דבד[[#This Row],[נשמר הדילוג?]]&lt;&gt;"",1,IF(AND(J892&lt;&gt;"",דבד[[#This Row],[CycleNumber]]&gt;B892,J892&lt;&gt;4),IF(דבד[[#This Row],[f_n]]=דבד[[#This Row],[עד ועד]],1,J892+1),""))</f>
        <v/>
      </c>
      <c r="K893" t="str">
        <f>IF(AND(דבד[[#This Row],[מחזור פעילות]]=1,OR(J892="",דבד[[#This Row],[נשמר הדילוג?]]&lt;&gt;"")),1,IF(דבד[[#This Row],[מחזור פעילות]]&lt;&gt;"",K892+1,""))</f>
        <v/>
      </c>
      <c r="L893" t="str">
        <f>IF(דבד[[#This Row],[מחזור פעילות]]&lt;4,1,"")</f>
        <v/>
      </c>
      <c r="M893" t="str">
        <f>IF(AND(דבד[[#This Row],[ספירת משך וסת]]&lt;&gt;"",דבד[[#This Row],[מחזור פעילות]]&lt;4,OR(דבד[[#This Row],[CycleNumber]]&gt;B894,B894="")),דבד[[#This Row],[ספירת משך וסת]],"")</f>
        <v/>
      </c>
      <c r="N893" t="str">
        <f>IF(AND(דבד[[#This Row],[נשמר הדילוג?]]&lt;&gt;"",J892&lt;&gt;""),1,"")</f>
        <v/>
      </c>
      <c r="P893" t="str">
        <f>IF(דבד[[#This Row],[קביעת דילוג]]=1,דבד[[#This Row],[d_n]],"")</f>
        <v/>
      </c>
      <c r="Q893" t="str">
        <f>IFERROR(IF(AND(דבד[[#This Row],[CycleNumber]]&gt;3,IF(דבד[[#This Row],[d_n]]=0,"",דבד[[#This Row],[b_n]]-E892=E892-E891)),1,""),"")</f>
        <v/>
      </c>
      <c r="R893" t="str">
        <f>IF(IFERROR(LOOKUP(דבד[[#This Row],[ClientID]],קביעויות[דילוג בתוך דילוג]),FALSE)=דבד[[#This Row],[ClientID]],1,"")</f>
        <v/>
      </c>
    </row>
    <row r="894" spans="1:18" x14ac:dyDescent="0.25">
      <c r="A894" t="s">
        <v>68</v>
      </c>
      <c r="B894">
        <v>10</v>
      </c>
      <c r="C894">
        <v>31</v>
      </c>
      <c r="D894">
        <f>דבד[[#This Row],[LengthofCycle]]+1</f>
        <v>32</v>
      </c>
      <c r="E894">
        <f>IF(דבד[[#This Row],[CycleNumber]]&gt;1,דבד[[#This Row],[LengthofCycle]]-C893,"")</f>
        <v>-1</v>
      </c>
      <c r="F894">
        <f>IF(דבד[[#This Row],[CycleNumber]]&gt;2,דבד[[#This Row],[b_n]]-E893,"")</f>
        <v>-4</v>
      </c>
      <c r="G894" t="str">
        <f>IF(דבד[[#This Row],[הפרש דילוג אחרון שנקבע]]&lt;&gt;"",D893+E893+דבד[[#This Row],[הפרש דילוג אחרון שנקבע]],"")</f>
        <v/>
      </c>
      <c r="H894" t="str">
        <f>IF(AND(דבד[[#This Row],[מחזור פעילות]]&lt;&gt;"",דבד[[#This Row],[מחזור פעילות]]&lt;4,דבד[[#This Row],[CycleNumber]]&lt;B895),IF(G895=D895,1,0),"")</f>
        <v/>
      </c>
      <c r="I894" t="str">
        <f>IF(דבד[[#This Row],[CycleNumber]]&gt;B893,IF(דבד[[#This Row],[נשמר הדילוג?]]&lt;&gt;"",דבד[[#This Row],[נשמר הדילוג?]],I893),"")</f>
        <v/>
      </c>
      <c r="J894" t="str">
        <f>IF(דבד[[#This Row],[נשמר הדילוג?]]&lt;&gt;"",1,IF(AND(J893&lt;&gt;"",דבד[[#This Row],[CycleNumber]]&gt;B893,J893&lt;&gt;4),IF(דבד[[#This Row],[f_n]]=דבד[[#This Row],[עד ועד]],1,J893+1),""))</f>
        <v/>
      </c>
      <c r="K894" t="str">
        <f>IF(AND(דבד[[#This Row],[מחזור פעילות]]=1,OR(J893="",דבד[[#This Row],[נשמר הדילוג?]]&lt;&gt;"")),1,IF(דבד[[#This Row],[מחזור פעילות]]&lt;&gt;"",K893+1,""))</f>
        <v/>
      </c>
      <c r="L894" t="str">
        <f>IF(דבד[[#This Row],[מחזור פעילות]]&lt;4,1,"")</f>
        <v/>
      </c>
      <c r="M894" t="str">
        <f>IF(AND(דבד[[#This Row],[ספירת משך וסת]]&lt;&gt;"",דבד[[#This Row],[מחזור פעילות]]&lt;4,OR(דבד[[#This Row],[CycleNumber]]&gt;B895,B895="")),דבד[[#This Row],[ספירת משך וסת]],"")</f>
        <v/>
      </c>
      <c r="N894" t="str">
        <f>IF(AND(דבד[[#This Row],[נשמר הדילוג?]]&lt;&gt;"",J893&lt;&gt;""),1,"")</f>
        <v/>
      </c>
      <c r="P894" t="str">
        <f>IF(דבד[[#This Row],[קביעת דילוג]]=1,דבד[[#This Row],[d_n]],"")</f>
        <v/>
      </c>
      <c r="Q894" t="str">
        <f>IFERROR(IF(AND(דבד[[#This Row],[CycleNumber]]&gt;3,IF(דבד[[#This Row],[d_n]]=0,"",דבד[[#This Row],[b_n]]-E893=E893-E892)),1,""),"")</f>
        <v/>
      </c>
      <c r="R894" t="str">
        <f>IF(IFERROR(LOOKUP(דבד[[#This Row],[ClientID]],קביעויות[דילוג בתוך דילוג]),FALSE)=דבד[[#This Row],[ClientID]],1,"")</f>
        <v/>
      </c>
    </row>
    <row r="895" spans="1:18" x14ac:dyDescent="0.25">
      <c r="A895" t="s">
        <v>68</v>
      </c>
      <c r="B895">
        <v>11</v>
      </c>
      <c r="C895">
        <v>29</v>
      </c>
      <c r="D895">
        <f>דבד[[#This Row],[LengthofCycle]]+1</f>
        <v>30</v>
      </c>
      <c r="E895">
        <f>IF(דבד[[#This Row],[CycleNumber]]&gt;1,דבד[[#This Row],[LengthofCycle]]-C894,"")</f>
        <v>-2</v>
      </c>
      <c r="F895">
        <f>IF(דבד[[#This Row],[CycleNumber]]&gt;2,דבד[[#This Row],[b_n]]-E894,"")</f>
        <v>-1</v>
      </c>
      <c r="G895" t="str">
        <f>IF(דבד[[#This Row],[הפרש דילוג אחרון שנקבע]]&lt;&gt;"",D894+E894+דבד[[#This Row],[הפרש דילוג אחרון שנקבע]],"")</f>
        <v/>
      </c>
      <c r="H895" t="str">
        <f>IF(AND(דבד[[#This Row],[מחזור פעילות]]&lt;&gt;"",דבד[[#This Row],[מחזור פעילות]]&lt;4,דבד[[#This Row],[CycleNumber]]&lt;B896),IF(G896=D896,1,0),"")</f>
        <v/>
      </c>
      <c r="I895" t="str">
        <f>IF(דבד[[#This Row],[CycleNumber]]&gt;B894,IF(דבד[[#This Row],[נשמר הדילוג?]]&lt;&gt;"",דבד[[#This Row],[נשמר הדילוג?]],I894),"")</f>
        <v/>
      </c>
      <c r="J895" t="str">
        <f>IF(דבד[[#This Row],[נשמר הדילוג?]]&lt;&gt;"",1,IF(AND(J894&lt;&gt;"",דבד[[#This Row],[CycleNumber]]&gt;B894,J894&lt;&gt;4),IF(דבד[[#This Row],[f_n]]=דבד[[#This Row],[עד ועד]],1,J894+1),""))</f>
        <v/>
      </c>
      <c r="K895" t="str">
        <f>IF(AND(דבד[[#This Row],[מחזור פעילות]]=1,OR(J894="",דבד[[#This Row],[נשמר הדילוג?]]&lt;&gt;"")),1,IF(דבד[[#This Row],[מחזור פעילות]]&lt;&gt;"",K894+1,""))</f>
        <v/>
      </c>
      <c r="L895" t="str">
        <f>IF(דבד[[#This Row],[מחזור פעילות]]&lt;4,1,"")</f>
        <v/>
      </c>
      <c r="M895" t="str">
        <f>IF(AND(דבד[[#This Row],[ספירת משך וסת]]&lt;&gt;"",דבד[[#This Row],[מחזור פעילות]]&lt;4,OR(דבד[[#This Row],[CycleNumber]]&gt;B896,B896="")),דבד[[#This Row],[ספירת משך וסת]],"")</f>
        <v/>
      </c>
      <c r="N895" t="str">
        <f>IF(AND(דבד[[#This Row],[נשמר הדילוג?]]&lt;&gt;"",J894&lt;&gt;""),1,"")</f>
        <v/>
      </c>
      <c r="P895" t="str">
        <f>IF(דבד[[#This Row],[קביעת דילוג]]=1,דבד[[#This Row],[d_n]],"")</f>
        <v/>
      </c>
      <c r="Q895" t="str">
        <f>IFERROR(IF(AND(דבד[[#This Row],[CycleNumber]]&gt;3,IF(דבד[[#This Row],[d_n]]=0,"",דבד[[#This Row],[b_n]]-E894=E894-E893)),1,""),"")</f>
        <v/>
      </c>
      <c r="R895" t="str">
        <f>IF(IFERROR(LOOKUP(דבד[[#This Row],[ClientID]],קביעויות[דילוג בתוך דילוג]),FALSE)=דבד[[#This Row],[ClientID]],1,"")</f>
        <v/>
      </c>
    </row>
    <row r="896" spans="1:18" x14ac:dyDescent="0.25">
      <c r="A896" t="s">
        <v>68</v>
      </c>
      <c r="B896">
        <v>12</v>
      </c>
      <c r="C896">
        <v>30</v>
      </c>
      <c r="D896">
        <f>דבד[[#This Row],[LengthofCycle]]+1</f>
        <v>31</v>
      </c>
      <c r="E896">
        <f>IF(דבד[[#This Row],[CycleNumber]]&gt;1,דבד[[#This Row],[LengthofCycle]]-C895,"")</f>
        <v>1</v>
      </c>
      <c r="F896">
        <f>IF(דבד[[#This Row],[CycleNumber]]&gt;2,דבד[[#This Row],[b_n]]-E895,"")</f>
        <v>3</v>
      </c>
      <c r="G896" t="str">
        <f>IF(דבד[[#This Row],[הפרש דילוג אחרון שנקבע]]&lt;&gt;"",D895+E895+דבד[[#This Row],[הפרש דילוג אחרון שנקבע]],"")</f>
        <v/>
      </c>
      <c r="H896" t="str">
        <f>IF(AND(דבד[[#This Row],[מחזור פעילות]]&lt;&gt;"",דבד[[#This Row],[מחזור פעילות]]&lt;4,דבד[[#This Row],[CycleNumber]]&lt;B897),IF(G897=D897,1,0),"")</f>
        <v/>
      </c>
      <c r="I896" t="str">
        <f>IF(דבד[[#This Row],[CycleNumber]]&gt;B895,IF(דבד[[#This Row],[נשמר הדילוג?]]&lt;&gt;"",דבד[[#This Row],[נשמר הדילוג?]],I895),"")</f>
        <v/>
      </c>
      <c r="J896" t="str">
        <f>IF(דבד[[#This Row],[נשמר הדילוג?]]&lt;&gt;"",1,IF(AND(J895&lt;&gt;"",דבד[[#This Row],[CycleNumber]]&gt;B895,J895&lt;&gt;4),IF(דבד[[#This Row],[f_n]]=דבד[[#This Row],[עד ועד]],1,J895+1),""))</f>
        <v/>
      </c>
      <c r="K896" t="str">
        <f>IF(AND(דבד[[#This Row],[מחזור פעילות]]=1,OR(J895="",דבד[[#This Row],[נשמר הדילוג?]]&lt;&gt;"")),1,IF(דבד[[#This Row],[מחזור פעילות]]&lt;&gt;"",K895+1,""))</f>
        <v/>
      </c>
      <c r="L896" t="str">
        <f>IF(דבד[[#This Row],[מחזור פעילות]]&lt;4,1,"")</f>
        <v/>
      </c>
      <c r="M896" t="str">
        <f>IF(AND(דבד[[#This Row],[ספירת משך וסת]]&lt;&gt;"",דבד[[#This Row],[מחזור פעילות]]&lt;4,OR(דבד[[#This Row],[CycleNumber]]&gt;B897,B897="")),דבד[[#This Row],[ספירת משך וסת]],"")</f>
        <v/>
      </c>
      <c r="N896" t="str">
        <f>IF(AND(דבד[[#This Row],[נשמר הדילוג?]]&lt;&gt;"",J895&lt;&gt;""),1,"")</f>
        <v/>
      </c>
      <c r="P896" t="str">
        <f>IF(דבד[[#This Row],[קביעת דילוג]]=1,דבד[[#This Row],[d_n]],"")</f>
        <v/>
      </c>
      <c r="Q896" t="str">
        <f>IFERROR(IF(AND(דבד[[#This Row],[CycleNumber]]&gt;3,IF(דבד[[#This Row],[d_n]]=0,"",דבד[[#This Row],[b_n]]-E895=E895-E894)),1,""),"")</f>
        <v/>
      </c>
      <c r="R896" t="str">
        <f>IF(IFERROR(LOOKUP(דבד[[#This Row],[ClientID]],קביעויות[דילוג בתוך דילוג]),FALSE)=דבד[[#This Row],[ClientID]],1,"")</f>
        <v/>
      </c>
    </row>
    <row r="897" spans="1:18" x14ac:dyDescent="0.25">
      <c r="A897" t="s">
        <v>68</v>
      </c>
      <c r="B897">
        <v>13</v>
      </c>
      <c r="C897">
        <v>28</v>
      </c>
      <c r="D897">
        <f>דבד[[#This Row],[LengthofCycle]]+1</f>
        <v>29</v>
      </c>
      <c r="E897">
        <f>IF(דבד[[#This Row],[CycleNumber]]&gt;1,דבד[[#This Row],[LengthofCycle]]-C896,"")</f>
        <v>-2</v>
      </c>
      <c r="F897">
        <f>IF(דבד[[#This Row],[CycleNumber]]&gt;2,דבד[[#This Row],[b_n]]-E896,"")</f>
        <v>-3</v>
      </c>
      <c r="G897" t="str">
        <f>IF(דבד[[#This Row],[הפרש דילוג אחרון שנקבע]]&lt;&gt;"",D896+E896+דבד[[#This Row],[הפרש דילוג אחרון שנקבע]],"")</f>
        <v/>
      </c>
      <c r="H897" t="str">
        <f>IF(AND(דבד[[#This Row],[מחזור פעילות]]&lt;&gt;"",דבד[[#This Row],[מחזור פעילות]]&lt;4,דבד[[#This Row],[CycleNumber]]&lt;B898),IF(G898=D898,1,0),"")</f>
        <v/>
      </c>
      <c r="I897" t="str">
        <f>IF(דבד[[#This Row],[CycleNumber]]&gt;B896,IF(דבד[[#This Row],[נשמר הדילוג?]]&lt;&gt;"",דבד[[#This Row],[נשמר הדילוג?]],I896),"")</f>
        <v/>
      </c>
      <c r="J897" t="str">
        <f>IF(דבד[[#This Row],[נשמר הדילוג?]]&lt;&gt;"",1,IF(AND(J896&lt;&gt;"",דבד[[#This Row],[CycleNumber]]&gt;B896,J896&lt;&gt;4),IF(דבד[[#This Row],[f_n]]=דבד[[#This Row],[עד ועד]],1,J896+1),""))</f>
        <v/>
      </c>
      <c r="K897" t="str">
        <f>IF(AND(דבד[[#This Row],[מחזור פעילות]]=1,OR(J896="",דבד[[#This Row],[נשמר הדילוג?]]&lt;&gt;"")),1,IF(דבד[[#This Row],[מחזור פעילות]]&lt;&gt;"",K896+1,""))</f>
        <v/>
      </c>
      <c r="L897" t="str">
        <f>IF(דבד[[#This Row],[מחזור פעילות]]&lt;4,1,"")</f>
        <v/>
      </c>
      <c r="M897" t="str">
        <f>IF(AND(דבד[[#This Row],[ספירת משך וסת]]&lt;&gt;"",דבד[[#This Row],[מחזור פעילות]]&lt;4,OR(דבד[[#This Row],[CycleNumber]]&gt;B898,B898="")),דבד[[#This Row],[ספירת משך וסת]],"")</f>
        <v/>
      </c>
      <c r="N897" t="str">
        <f>IF(AND(דבד[[#This Row],[נשמר הדילוג?]]&lt;&gt;"",J896&lt;&gt;""),1,"")</f>
        <v/>
      </c>
      <c r="P897" t="str">
        <f>IF(דבד[[#This Row],[קביעת דילוג]]=1,דבד[[#This Row],[d_n]],"")</f>
        <v/>
      </c>
      <c r="Q897" t="str">
        <f>IFERROR(IF(AND(דבד[[#This Row],[CycleNumber]]&gt;3,IF(דבד[[#This Row],[d_n]]=0,"",דבד[[#This Row],[b_n]]-E896=E896-E895)),1,""),"")</f>
        <v/>
      </c>
      <c r="R897" t="str">
        <f>IF(IFERROR(LOOKUP(דבד[[#This Row],[ClientID]],קביעויות[דילוג בתוך דילוג]),FALSE)=דבד[[#This Row],[ClientID]],1,"")</f>
        <v/>
      </c>
    </row>
    <row r="898" spans="1:18" x14ac:dyDescent="0.25">
      <c r="A898" t="s">
        <v>68</v>
      </c>
      <c r="B898">
        <v>14</v>
      </c>
      <c r="C898">
        <v>28</v>
      </c>
      <c r="D898">
        <f>דבד[[#This Row],[LengthofCycle]]+1</f>
        <v>29</v>
      </c>
      <c r="E898">
        <f>IF(דבד[[#This Row],[CycleNumber]]&gt;1,דבד[[#This Row],[LengthofCycle]]-C897,"")</f>
        <v>0</v>
      </c>
      <c r="F898">
        <f>IF(דבד[[#This Row],[CycleNumber]]&gt;2,דבד[[#This Row],[b_n]]-E897,"")</f>
        <v>2</v>
      </c>
      <c r="G898" t="str">
        <f>IF(דבד[[#This Row],[הפרש דילוג אחרון שנקבע]]&lt;&gt;"",D897+E897+דבד[[#This Row],[הפרש דילוג אחרון שנקבע]],"")</f>
        <v/>
      </c>
      <c r="H898" t="str">
        <f>IF(AND(דבד[[#This Row],[מחזור פעילות]]&lt;&gt;"",דבד[[#This Row],[מחזור פעילות]]&lt;4,דבד[[#This Row],[CycleNumber]]&lt;B899),IF(G899=D899,1,0),"")</f>
        <v/>
      </c>
      <c r="I898" t="str">
        <f>IF(דבד[[#This Row],[CycleNumber]]&gt;B897,IF(דבד[[#This Row],[נשמר הדילוג?]]&lt;&gt;"",דבד[[#This Row],[נשמר הדילוג?]],I897),"")</f>
        <v/>
      </c>
      <c r="J898" t="str">
        <f>IF(דבד[[#This Row],[נשמר הדילוג?]]&lt;&gt;"",1,IF(AND(J897&lt;&gt;"",דבד[[#This Row],[CycleNumber]]&gt;B897,J897&lt;&gt;4),IF(דבד[[#This Row],[f_n]]=דבד[[#This Row],[עד ועד]],1,J897+1),""))</f>
        <v/>
      </c>
      <c r="K898" t="str">
        <f>IF(AND(דבד[[#This Row],[מחזור פעילות]]=1,OR(J897="",דבד[[#This Row],[נשמר הדילוג?]]&lt;&gt;"")),1,IF(דבד[[#This Row],[מחזור פעילות]]&lt;&gt;"",K897+1,""))</f>
        <v/>
      </c>
      <c r="L898" t="str">
        <f>IF(דבד[[#This Row],[מחזור פעילות]]&lt;4,1,"")</f>
        <v/>
      </c>
      <c r="M898" t="str">
        <f>IF(AND(דבד[[#This Row],[ספירת משך וסת]]&lt;&gt;"",דבד[[#This Row],[מחזור פעילות]]&lt;4,OR(דבד[[#This Row],[CycleNumber]]&gt;B899,B899="")),דבד[[#This Row],[ספירת משך וסת]],"")</f>
        <v/>
      </c>
      <c r="N898" t="str">
        <f>IF(AND(דבד[[#This Row],[נשמר הדילוג?]]&lt;&gt;"",J897&lt;&gt;""),1,"")</f>
        <v/>
      </c>
      <c r="P898" t="str">
        <f>IF(דבד[[#This Row],[קביעת דילוג]]=1,דבד[[#This Row],[d_n]],"")</f>
        <v/>
      </c>
      <c r="Q898" t="str">
        <f>IFERROR(IF(AND(דבד[[#This Row],[CycleNumber]]&gt;3,IF(דבד[[#This Row],[d_n]]=0,"",דבד[[#This Row],[b_n]]-E897=E897-E896)),1,""),"")</f>
        <v/>
      </c>
      <c r="R898" t="str">
        <f>IF(IFERROR(LOOKUP(דבד[[#This Row],[ClientID]],קביעויות[דילוג בתוך דילוג]),FALSE)=דבד[[#This Row],[ClientID]],1,"")</f>
        <v/>
      </c>
    </row>
    <row r="899" spans="1:18" x14ac:dyDescent="0.25">
      <c r="A899" t="s">
        <v>68</v>
      </c>
      <c r="B899">
        <v>15</v>
      </c>
      <c r="C899">
        <v>31</v>
      </c>
      <c r="D899">
        <f>דבד[[#This Row],[LengthofCycle]]+1</f>
        <v>32</v>
      </c>
      <c r="E899">
        <f>IF(דבד[[#This Row],[CycleNumber]]&gt;1,דבד[[#This Row],[LengthofCycle]]-C898,"")</f>
        <v>3</v>
      </c>
      <c r="F899">
        <f>IF(דבד[[#This Row],[CycleNumber]]&gt;2,דבד[[#This Row],[b_n]]-E898,"")</f>
        <v>3</v>
      </c>
      <c r="G899" t="str">
        <f>IF(דבד[[#This Row],[הפרש דילוג אחרון שנקבע]]&lt;&gt;"",D898+E898+דבד[[#This Row],[הפרש דילוג אחרון שנקבע]],"")</f>
        <v/>
      </c>
      <c r="H899" t="str">
        <f>IF(AND(דבד[[#This Row],[מחזור פעילות]]&lt;&gt;"",דבד[[#This Row],[מחזור פעילות]]&lt;4,דבד[[#This Row],[CycleNumber]]&lt;B900),IF(G900=D900,1,0),"")</f>
        <v/>
      </c>
      <c r="I899" t="str">
        <f>IF(דבד[[#This Row],[CycleNumber]]&gt;B898,IF(דבד[[#This Row],[נשמר הדילוג?]]&lt;&gt;"",דבד[[#This Row],[נשמר הדילוג?]],I898),"")</f>
        <v/>
      </c>
      <c r="J899" t="str">
        <f>IF(דבד[[#This Row],[נשמר הדילוג?]]&lt;&gt;"",1,IF(AND(J898&lt;&gt;"",דבד[[#This Row],[CycleNumber]]&gt;B898,J898&lt;&gt;4),IF(דבד[[#This Row],[f_n]]=דבד[[#This Row],[עד ועד]],1,J898+1),""))</f>
        <v/>
      </c>
      <c r="K899" t="str">
        <f>IF(AND(דבד[[#This Row],[מחזור פעילות]]=1,OR(J898="",דבד[[#This Row],[נשמר הדילוג?]]&lt;&gt;"")),1,IF(דבד[[#This Row],[מחזור פעילות]]&lt;&gt;"",K898+1,""))</f>
        <v/>
      </c>
      <c r="L899" t="str">
        <f>IF(דבד[[#This Row],[מחזור פעילות]]&lt;4,1,"")</f>
        <v/>
      </c>
      <c r="M899" t="str">
        <f>IF(AND(דבד[[#This Row],[ספירת משך וסת]]&lt;&gt;"",דבד[[#This Row],[מחזור פעילות]]&lt;4,OR(דבד[[#This Row],[CycleNumber]]&gt;B900,B900="")),דבד[[#This Row],[ספירת משך וסת]],"")</f>
        <v/>
      </c>
      <c r="N899" t="str">
        <f>IF(AND(דבד[[#This Row],[נשמר הדילוג?]]&lt;&gt;"",J898&lt;&gt;""),1,"")</f>
        <v/>
      </c>
      <c r="P899" t="str">
        <f>IF(דבד[[#This Row],[קביעת דילוג]]=1,דבד[[#This Row],[d_n]],"")</f>
        <v/>
      </c>
      <c r="Q899" t="str">
        <f>IFERROR(IF(AND(דבד[[#This Row],[CycleNumber]]&gt;3,IF(דבד[[#This Row],[d_n]]=0,"",דבד[[#This Row],[b_n]]-E898=E898-E897)),1,""),"")</f>
        <v/>
      </c>
      <c r="R899" t="str">
        <f>IF(IFERROR(LOOKUP(דבד[[#This Row],[ClientID]],קביעויות[דילוג בתוך דילוג]),FALSE)=דבד[[#This Row],[ClientID]],1,"")</f>
        <v/>
      </c>
    </row>
    <row r="900" spans="1:18" x14ac:dyDescent="0.25">
      <c r="A900" t="s">
        <v>68</v>
      </c>
      <c r="B900">
        <v>16</v>
      </c>
      <c r="C900">
        <v>31</v>
      </c>
      <c r="D900">
        <f>דבד[[#This Row],[LengthofCycle]]+1</f>
        <v>32</v>
      </c>
      <c r="E900">
        <f>IF(דבד[[#This Row],[CycleNumber]]&gt;1,דבד[[#This Row],[LengthofCycle]]-C899,"")</f>
        <v>0</v>
      </c>
      <c r="F900">
        <f>IF(דבד[[#This Row],[CycleNumber]]&gt;2,דבד[[#This Row],[b_n]]-E899,"")</f>
        <v>-3</v>
      </c>
      <c r="G900" t="str">
        <f>IF(דבד[[#This Row],[הפרש דילוג אחרון שנקבע]]&lt;&gt;"",D899+E899+דבד[[#This Row],[הפרש דילוג אחרון שנקבע]],"")</f>
        <v/>
      </c>
      <c r="H900" t="str">
        <f>IF(AND(דבד[[#This Row],[מחזור פעילות]]&lt;&gt;"",דבד[[#This Row],[מחזור פעילות]]&lt;4,דבד[[#This Row],[CycleNumber]]&lt;B901),IF(G901=D901,1,0),"")</f>
        <v/>
      </c>
      <c r="I900" t="str">
        <f>IF(דבד[[#This Row],[CycleNumber]]&gt;B899,IF(דבד[[#This Row],[נשמר הדילוג?]]&lt;&gt;"",דבד[[#This Row],[נשמר הדילוג?]],I899),"")</f>
        <v/>
      </c>
      <c r="J900" t="str">
        <f>IF(דבד[[#This Row],[נשמר הדילוג?]]&lt;&gt;"",1,IF(AND(J899&lt;&gt;"",דבד[[#This Row],[CycleNumber]]&gt;B899,J899&lt;&gt;4),IF(דבד[[#This Row],[f_n]]=דבד[[#This Row],[עד ועד]],1,J899+1),""))</f>
        <v/>
      </c>
      <c r="K900" t="str">
        <f>IF(AND(דבד[[#This Row],[מחזור פעילות]]=1,OR(J899="",דבד[[#This Row],[נשמר הדילוג?]]&lt;&gt;"")),1,IF(דבד[[#This Row],[מחזור פעילות]]&lt;&gt;"",K899+1,""))</f>
        <v/>
      </c>
      <c r="L900" t="str">
        <f>IF(דבד[[#This Row],[מחזור פעילות]]&lt;4,1,"")</f>
        <v/>
      </c>
      <c r="M900" t="str">
        <f>IF(AND(דבד[[#This Row],[ספירת משך וסת]]&lt;&gt;"",דבד[[#This Row],[מחזור פעילות]]&lt;4,OR(דבד[[#This Row],[CycleNumber]]&gt;B901,B901="")),דבד[[#This Row],[ספירת משך וסת]],"")</f>
        <v/>
      </c>
      <c r="N900" t="str">
        <f>IF(AND(דבד[[#This Row],[נשמר הדילוג?]]&lt;&gt;"",J899&lt;&gt;""),1,"")</f>
        <v/>
      </c>
      <c r="P900" t="str">
        <f>IF(דבד[[#This Row],[קביעת דילוג]]=1,דבד[[#This Row],[d_n]],"")</f>
        <v/>
      </c>
      <c r="Q900" t="str">
        <f>IFERROR(IF(AND(דבד[[#This Row],[CycleNumber]]&gt;3,IF(דבד[[#This Row],[d_n]]=0,"",דבד[[#This Row],[b_n]]-E899=E899-E898)),1,""),"")</f>
        <v/>
      </c>
      <c r="R900" t="str">
        <f>IF(IFERROR(LOOKUP(דבד[[#This Row],[ClientID]],קביעויות[דילוג בתוך דילוג]),FALSE)=דבד[[#This Row],[ClientID]],1,"")</f>
        <v/>
      </c>
    </row>
    <row r="901" spans="1:18" x14ac:dyDescent="0.25">
      <c r="A901" t="s">
        <v>69</v>
      </c>
      <c r="B901">
        <v>1</v>
      </c>
      <c r="C901">
        <v>31</v>
      </c>
      <c r="D901">
        <f>דבד[[#This Row],[LengthofCycle]]+1</f>
        <v>32</v>
      </c>
      <c r="E901" t="str">
        <f>IF(דבד[[#This Row],[CycleNumber]]&gt;1,דבד[[#This Row],[LengthofCycle]]-C900,"")</f>
        <v/>
      </c>
      <c r="F901" t="str">
        <f>IF(דבד[[#This Row],[CycleNumber]]&gt;2,דבד[[#This Row],[b_n]]-E900,"")</f>
        <v/>
      </c>
      <c r="G901" t="str">
        <f>IF(דבד[[#This Row],[הפרש דילוג אחרון שנקבע]]&lt;&gt;"",D900+E900+דבד[[#This Row],[הפרש דילוג אחרון שנקבע]],"")</f>
        <v/>
      </c>
      <c r="H901" t="str">
        <f>IF(AND(דבד[[#This Row],[מחזור פעילות]]&lt;&gt;"",דבד[[#This Row],[מחזור פעילות]]&lt;4,דבד[[#This Row],[CycleNumber]]&lt;B902),IF(G902=D902,1,0),"")</f>
        <v/>
      </c>
      <c r="I901" t="str">
        <f>IF(דבד[[#This Row],[CycleNumber]]&gt;B900,IF(דבד[[#This Row],[נשמר הדילוג?]]&lt;&gt;"",דבד[[#This Row],[נשמר הדילוג?]],I900),"")</f>
        <v/>
      </c>
      <c r="J901" t="str">
        <f>IF(דבד[[#This Row],[נשמר הדילוג?]]&lt;&gt;"",1,IF(AND(J900&lt;&gt;"",דבד[[#This Row],[CycleNumber]]&gt;B900,J900&lt;&gt;4),IF(דבד[[#This Row],[f_n]]=דבד[[#This Row],[עד ועד]],1,J900+1),""))</f>
        <v/>
      </c>
      <c r="K901" t="str">
        <f>IF(AND(דבד[[#This Row],[מחזור פעילות]]=1,OR(J900="",דבד[[#This Row],[נשמר הדילוג?]]&lt;&gt;"")),1,IF(דבד[[#This Row],[מחזור פעילות]]&lt;&gt;"",K900+1,""))</f>
        <v/>
      </c>
      <c r="L901" t="str">
        <f>IF(דבד[[#This Row],[מחזור פעילות]]&lt;4,1,"")</f>
        <v/>
      </c>
      <c r="M901" t="str">
        <f>IF(AND(דבד[[#This Row],[ספירת משך וסת]]&lt;&gt;"",דבד[[#This Row],[מחזור פעילות]]&lt;4,OR(דבד[[#This Row],[CycleNumber]]&gt;B902,B902="")),דבד[[#This Row],[ספירת משך וסת]],"")</f>
        <v/>
      </c>
      <c r="N901" t="str">
        <f>IF(AND(דבד[[#This Row],[נשמר הדילוג?]]&lt;&gt;"",J900&lt;&gt;""),1,"")</f>
        <v/>
      </c>
      <c r="P901" t="str">
        <f>IF(דבד[[#This Row],[קביעת דילוג]]=1,דבד[[#This Row],[d_n]],"")</f>
        <v/>
      </c>
      <c r="Q901" t="str">
        <f>IFERROR(IF(AND(דבד[[#This Row],[CycleNumber]]&gt;3,IF(דבד[[#This Row],[d_n]]=0,"",דבד[[#This Row],[b_n]]-E900=E900-E899)),1,""),"")</f>
        <v/>
      </c>
      <c r="R901" t="str">
        <f>IF(IFERROR(LOOKUP(דבד[[#This Row],[ClientID]],קביעויות[דילוג בתוך דילוג]),FALSE)=דבד[[#This Row],[ClientID]],1,"")</f>
        <v/>
      </c>
    </row>
    <row r="902" spans="1:18" x14ac:dyDescent="0.25">
      <c r="A902" t="s">
        <v>69</v>
      </c>
      <c r="B902">
        <v>2</v>
      </c>
      <c r="C902">
        <v>35</v>
      </c>
      <c r="D902">
        <f>דבד[[#This Row],[LengthofCycle]]+1</f>
        <v>36</v>
      </c>
      <c r="E902">
        <f>IF(דבד[[#This Row],[CycleNumber]]&gt;1,דבד[[#This Row],[LengthofCycle]]-C901,"")</f>
        <v>4</v>
      </c>
      <c r="F902" t="str">
        <f>IF(דבד[[#This Row],[CycleNumber]]&gt;2,דבד[[#This Row],[b_n]]-E901,"")</f>
        <v/>
      </c>
      <c r="G902" t="str">
        <f>IF(דבד[[#This Row],[הפרש דילוג אחרון שנקבע]]&lt;&gt;"",D901+E901+דבד[[#This Row],[הפרש דילוג אחרון שנקבע]],"")</f>
        <v/>
      </c>
      <c r="H902" t="str">
        <f>IF(AND(דבד[[#This Row],[מחזור פעילות]]&lt;&gt;"",דבד[[#This Row],[מחזור פעילות]]&lt;4,דבד[[#This Row],[CycleNumber]]&lt;B903),IF(G903=D903,1,0),"")</f>
        <v/>
      </c>
      <c r="I902" t="str">
        <f>IF(דבד[[#This Row],[CycleNumber]]&gt;B901,IF(דבד[[#This Row],[נשמר הדילוג?]]&lt;&gt;"",דבד[[#This Row],[נשמר הדילוג?]],I901),"")</f>
        <v/>
      </c>
      <c r="J902" t="str">
        <f>IF(דבד[[#This Row],[נשמר הדילוג?]]&lt;&gt;"",1,IF(AND(J901&lt;&gt;"",דבד[[#This Row],[CycleNumber]]&gt;B901,J901&lt;&gt;4),IF(דבד[[#This Row],[f_n]]=דבד[[#This Row],[עד ועד]],1,J901+1),""))</f>
        <v/>
      </c>
      <c r="K902" t="str">
        <f>IF(AND(דבד[[#This Row],[מחזור פעילות]]=1,OR(J901="",דבד[[#This Row],[נשמר הדילוג?]]&lt;&gt;"")),1,IF(דבד[[#This Row],[מחזור פעילות]]&lt;&gt;"",K901+1,""))</f>
        <v/>
      </c>
      <c r="L902" t="str">
        <f>IF(דבד[[#This Row],[מחזור פעילות]]&lt;4,1,"")</f>
        <v/>
      </c>
      <c r="M902" t="str">
        <f>IF(AND(דבד[[#This Row],[ספירת משך וסת]]&lt;&gt;"",דבד[[#This Row],[מחזור פעילות]]&lt;4,OR(דבד[[#This Row],[CycleNumber]]&gt;B903,B903="")),דבד[[#This Row],[ספירת משך וסת]],"")</f>
        <v/>
      </c>
      <c r="N902" t="str">
        <f>IF(AND(דבד[[#This Row],[נשמר הדילוג?]]&lt;&gt;"",J901&lt;&gt;""),1,"")</f>
        <v/>
      </c>
      <c r="P902" t="str">
        <f>IF(דבד[[#This Row],[קביעת דילוג]]=1,דבד[[#This Row],[d_n]],"")</f>
        <v/>
      </c>
      <c r="Q902" t="str">
        <f>IFERROR(IF(AND(דבד[[#This Row],[CycleNumber]]&gt;3,IF(דבד[[#This Row],[d_n]]=0,"",דבד[[#This Row],[b_n]]-E901=E901-E900)),1,""),"")</f>
        <v/>
      </c>
      <c r="R902" t="str">
        <f>IF(IFERROR(LOOKUP(דבד[[#This Row],[ClientID]],קביעויות[דילוג בתוך דילוג]),FALSE)=דבד[[#This Row],[ClientID]],1,"")</f>
        <v/>
      </c>
    </row>
    <row r="903" spans="1:18" x14ac:dyDescent="0.25">
      <c r="A903" t="s">
        <v>69</v>
      </c>
      <c r="B903">
        <v>3</v>
      </c>
      <c r="C903">
        <v>34</v>
      </c>
      <c r="D903">
        <f>דבד[[#This Row],[LengthofCycle]]+1</f>
        <v>35</v>
      </c>
      <c r="E903">
        <f>IF(דבד[[#This Row],[CycleNumber]]&gt;1,דבד[[#This Row],[LengthofCycle]]-C902,"")</f>
        <v>-1</v>
      </c>
      <c r="F903">
        <f>IF(דבד[[#This Row],[CycleNumber]]&gt;2,דבד[[#This Row],[b_n]]-E902,"")</f>
        <v>-5</v>
      </c>
      <c r="G903" t="str">
        <f>IF(דבד[[#This Row],[הפרש דילוג אחרון שנקבע]]&lt;&gt;"",D902+E902+דבד[[#This Row],[הפרש דילוג אחרון שנקבע]],"")</f>
        <v/>
      </c>
      <c r="H903" t="str">
        <f>IF(AND(דבד[[#This Row],[מחזור פעילות]]&lt;&gt;"",דבד[[#This Row],[מחזור פעילות]]&lt;4,דבד[[#This Row],[CycleNumber]]&lt;B904),IF(G904=D904,1,0),"")</f>
        <v/>
      </c>
      <c r="I903" t="str">
        <f>IF(דבד[[#This Row],[CycleNumber]]&gt;B902,IF(דבד[[#This Row],[נשמר הדילוג?]]&lt;&gt;"",דבד[[#This Row],[נשמר הדילוג?]],I902),"")</f>
        <v/>
      </c>
      <c r="J903" t="str">
        <f>IF(דבד[[#This Row],[נשמר הדילוג?]]&lt;&gt;"",1,IF(AND(J902&lt;&gt;"",דבד[[#This Row],[CycleNumber]]&gt;B902,J902&lt;&gt;4),IF(דבד[[#This Row],[f_n]]=דבד[[#This Row],[עד ועד]],1,J902+1),""))</f>
        <v/>
      </c>
      <c r="K903" t="str">
        <f>IF(AND(דבד[[#This Row],[מחזור פעילות]]=1,OR(J902="",דבד[[#This Row],[נשמר הדילוג?]]&lt;&gt;"")),1,IF(דבד[[#This Row],[מחזור פעילות]]&lt;&gt;"",K902+1,""))</f>
        <v/>
      </c>
      <c r="L903" t="str">
        <f>IF(דבד[[#This Row],[מחזור פעילות]]&lt;4,1,"")</f>
        <v/>
      </c>
      <c r="M903" t="str">
        <f>IF(AND(דבד[[#This Row],[ספירת משך וסת]]&lt;&gt;"",דבד[[#This Row],[מחזור פעילות]]&lt;4,OR(דבד[[#This Row],[CycleNumber]]&gt;B904,B904="")),דבד[[#This Row],[ספירת משך וסת]],"")</f>
        <v/>
      </c>
      <c r="N903" t="str">
        <f>IF(AND(דבד[[#This Row],[נשמר הדילוג?]]&lt;&gt;"",J902&lt;&gt;""),1,"")</f>
        <v/>
      </c>
      <c r="P903" t="str">
        <f>IF(דבד[[#This Row],[קביעת דילוג]]=1,דבד[[#This Row],[d_n]],"")</f>
        <v/>
      </c>
      <c r="Q903" t="str">
        <f>IFERROR(IF(AND(דבד[[#This Row],[CycleNumber]]&gt;3,IF(דבד[[#This Row],[d_n]]=0,"",דבד[[#This Row],[b_n]]-E902=E902-E901)),1,""),"")</f>
        <v/>
      </c>
      <c r="R903" t="str">
        <f>IF(IFERROR(LOOKUP(דבד[[#This Row],[ClientID]],קביעויות[דילוג בתוך דילוג]),FALSE)=דבד[[#This Row],[ClientID]],1,"")</f>
        <v/>
      </c>
    </row>
    <row r="904" spans="1:18" x14ac:dyDescent="0.25">
      <c r="A904" t="s">
        <v>69</v>
      </c>
      <c r="B904">
        <v>4</v>
      </c>
      <c r="C904">
        <v>32</v>
      </c>
      <c r="D904">
        <f>דבד[[#This Row],[LengthofCycle]]+1</f>
        <v>33</v>
      </c>
      <c r="E904">
        <f>IF(דבד[[#This Row],[CycleNumber]]&gt;1,דבד[[#This Row],[LengthofCycle]]-C903,"")</f>
        <v>-2</v>
      </c>
      <c r="F904">
        <f>IF(דבד[[#This Row],[CycleNumber]]&gt;2,דבד[[#This Row],[b_n]]-E903,"")</f>
        <v>-1</v>
      </c>
      <c r="G904" t="str">
        <f>IF(דבד[[#This Row],[הפרש דילוג אחרון שנקבע]]&lt;&gt;"",D903+E903+דבד[[#This Row],[הפרש דילוג אחרון שנקבע]],"")</f>
        <v/>
      </c>
      <c r="H904" t="str">
        <f>IF(AND(דבד[[#This Row],[מחזור פעילות]]&lt;&gt;"",דבד[[#This Row],[מחזור פעילות]]&lt;4,דבד[[#This Row],[CycleNumber]]&lt;B905),IF(G905=D905,1,0),"")</f>
        <v/>
      </c>
      <c r="I904" t="str">
        <f>IF(דבד[[#This Row],[CycleNumber]]&gt;B903,IF(דבד[[#This Row],[נשמר הדילוג?]]&lt;&gt;"",דבד[[#This Row],[נשמר הדילוג?]],I903),"")</f>
        <v/>
      </c>
      <c r="J904" t="str">
        <f>IF(דבד[[#This Row],[נשמר הדילוג?]]&lt;&gt;"",1,IF(AND(J903&lt;&gt;"",דבד[[#This Row],[CycleNumber]]&gt;B903,J903&lt;&gt;4),IF(דבד[[#This Row],[f_n]]=דבד[[#This Row],[עד ועד]],1,J903+1),""))</f>
        <v/>
      </c>
      <c r="K904" t="str">
        <f>IF(AND(דבד[[#This Row],[מחזור פעילות]]=1,OR(J903="",דבד[[#This Row],[נשמר הדילוג?]]&lt;&gt;"")),1,IF(דבד[[#This Row],[מחזור פעילות]]&lt;&gt;"",K903+1,""))</f>
        <v/>
      </c>
      <c r="L904" t="str">
        <f>IF(דבד[[#This Row],[מחזור פעילות]]&lt;4,1,"")</f>
        <v/>
      </c>
      <c r="M904" t="str">
        <f>IF(AND(דבד[[#This Row],[ספירת משך וסת]]&lt;&gt;"",דבד[[#This Row],[מחזור פעילות]]&lt;4,OR(דבד[[#This Row],[CycleNumber]]&gt;B905,B905="")),דבד[[#This Row],[ספירת משך וסת]],"")</f>
        <v/>
      </c>
      <c r="N904" t="str">
        <f>IF(AND(דבד[[#This Row],[נשמר הדילוג?]]&lt;&gt;"",J903&lt;&gt;""),1,"")</f>
        <v/>
      </c>
      <c r="P904" t="str">
        <f>IF(דבד[[#This Row],[קביעת דילוג]]=1,דבד[[#This Row],[d_n]],"")</f>
        <v/>
      </c>
      <c r="Q904" t="str">
        <f>IFERROR(IF(AND(דבד[[#This Row],[CycleNumber]]&gt;3,IF(דבד[[#This Row],[d_n]]=0,"",דבד[[#This Row],[b_n]]-E903=E903-E902)),1,""),"")</f>
        <v/>
      </c>
      <c r="R904" t="str">
        <f>IF(IFERROR(LOOKUP(דבד[[#This Row],[ClientID]],קביעויות[דילוג בתוך דילוג]),FALSE)=דבד[[#This Row],[ClientID]],1,"")</f>
        <v/>
      </c>
    </row>
    <row r="905" spans="1:18" x14ac:dyDescent="0.25">
      <c r="A905" t="s">
        <v>69</v>
      </c>
      <c r="B905">
        <v>5</v>
      </c>
      <c r="C905">
        <v>38</v>
      </c>
      <c r="D905">
        <f>דבד[[#This Row],[LengthofCycle]]+1</f>
        <v>39</v>
      </c>
      <c r="E905">
        <f>IF(דבד[[#This Row],[CycleNumber]]&gt;1,דבד[[#This Row],[LengthofCycle]]-C904,"")</f>
        <v>6</v>
      </c>
      <c r="F905">
        <f>IF(דבד[[#This Row],[CycleNumber]]&gt;2,דבד[[#This Row],[b_n]]-E904,"")</f>
        <v>8</v>
      </c>
      <c r="G905" t="str">
        <f>IF(דבד[[#This Row],[הפרש דילוג אחרון שנקבע]]&lt;&gt;"",D904+E904+דבד[[#This Row],[הפרש דילוג אחרון שנקבע]],"")</f>
        <v/>
      </c>
      <c r="H905" t="str">
        <f>IF(AND(דבד[[#This Row],[מחזור פעילות]]&lt;&gt;"",דבד[[#This Row],[מחזור פעילות]]&lt;4,דבד[[#This Row],[CycleNumber]]&lt;B906),IF(G906=D906,1,0),"")</f>
        <v/>
      </c>
      <c r="I905" t="str">
        <f>IF(דבד[[#This Row],[CycleNumber]]&gt;B904,IF(דבד[[#This Row],[נשמר הדילוג?]]&lt;&gt;"",דבד[[#This Row],[נשמר הדילוג?]],I904),"")</f>
        <v/>
      </c>
      <c r="J905" t="str">
        <f>IF(דבד[[#This Row],[נשמר הדילוג?]]&lt;&gt;"",1,IF(AND(J904&lt;&gt;"",דבד[[#This Row],[CycleNumber]]&gt;B904,J904&lt;&gt;4),IF(דבד[[#This Row],[f_n]]=דבד[[#This Row],[עד ועד]],1,J904+1),""))</f>
        <v/>
      </c>
      <c r="K905" t="str">
        <f>IF(AND(דבד[[#This Row],[מחזור פעילות]]=1,OR(J904="",דבד[[#This Row],[נשמר הדילוג?]]&lt;&gt;"")),1,IF(דבד[[#This Row],[מחזור פעילות]]&lt;&gt;"",K904+1,""))</f>
        <v/>
      </c>
      <c r="L905" t="str">
        <f>IF(דבד[[#This Row],[מחזור פעילות]]&lt;4,1,"")</f>
        <v/>
      </c>
      <c r="M905" t="str">
        <f>IF(AND(דבד[[#This Row],[ספירת משך וסת]]&lt;&gt;"",דבד[[#This Row],[מחזור פעילות]]&lt;4,OR(דבד[[#This Row],[CycleNumber]]&gt;B906,B906="")),דבד[[#This Row],[ספירת משך וסת]],"")</f>
        <v/>
      </c>
      <c r="N905" t="str">
        <f>IF(AND(דבד[[#This Row],[נשמר הדילוג?]]&lt;&gt;"",J904&lt;&gt;""),1,"")</f>
        <v/>
      </c>
      <c r="P905" t="str">
        <f>IF(דבד[[#This Row],[קביעת דילוג]]=1,דבד[[#This Row],[d_n]],"")</f>
        <v/>
      </c>
      <c r="Q905" t="str">
        <f>IFERROR(IF(AND(דבד[[#This Row],[CycleNumber]]&gt;3,IF(דבד[[#This Row],[d_n]]=0,"",דבד[[#This Row],[b_n]]-E904=E904-E903)),1,""),"")</f>
        <v/>
      </c>
      <c r="R905" t="str">
        <f>IF(IFERROR(LOOKUP(דבד[[#This Row],[ClientID]],קביעויות[דילוג בתוך דילוג]),FALSE)=דבד[[#This Row],[ClientID]],1,"")</f>
        <v/>
      </c>
    </row>
    <row r="906" spans="1:18" x14ac:dyDescent="0.25">
      <c r="A906" t="s">
        <v>69</v>
      </c>
      <c r="B906">
        <v>6</v>
      </c>
      <c r="C906">
        <v>33</v>
      </c>
      <c r="D906">
        <f>דבד[[#This Row],[LengthofCycle]]+1</f>
        <v>34</v>
      </c>
      <c r="E906">
        <f>IF(דבד[[#This Row],[CycleNumber]]&gt;1,דבד[[#This Row],[LengthofCycle]]-C905,"")</f>
        <v>-5</v>
      </c>
      <c r="F906">
        <f>IF(דבד[[#This Row],[CycleNumber]]&gt;2,דבד[[#This Row],[b_n]]-E905,"")</f>
        <v>-11</v>
      </c>
      <c r="G906" t="str">
        <f>IF(דבד[[#This Row],[הפרש דילוג אחרון שנקבע]]&lt;&gt;"",D905+E905+דבד[[#This Row],[הפרש דילוג אחרון שנקבע]],"")</f>
        <v/>
      </c>
      <c r="H906" t="str">
        <f>IF(AND(דבד[[#This Row],[מחזור פעילות]]&lt;&gt;"",דבד[[#This Row],[מחזור פעילות]]&lt;4,דבד[[#This Row],[CycleNumber]]&lt;B907),IF(G907=D907,1,0),"")</f>
        <v/>
      </c>
      <c r="I906" t="str">
        <f>IF(דבד[[#This Row],[CycleNumber]]&gt;B905,IF(דבד[[#This Row],[נשמר הדילוג?]]&lt;&gt;"",דבד[[#This Row],[נשמר הדילוג?]],I905),"")</f>
        <v/>
      </c>
      <c r="J906" t="str">
        <f>IF(דבד[[#This Row],[נשמר הדילוג?]]&lt;&gt;"",1,IF(AND(J905&lt;&gt;"",דבד[[#This Row],[CycleNumber]]&gt;B905,J905&lt;&gt;4),IF(דבד[[#This Row],[f_n]]=דבד[[#This Row],[עד ועד]],1,J905+1),""))</f>
        <v/>
      </c>
      <c r="K906" t="str">
        <f>IF(AND(דבד[[#This Row],[מחזור פעילות]]=1,OR(J905="",דבד[[#This Row],[נשמר הדילוג?]]&lt;&gt;"")),1,IF(דבד[[#This Row],[מחזור פעילות]]&lt;&gt;"",K905+1,""))</f>
        <v/>
      </c>
      <c r="L906" t="str">
        <f>IF(דבד[[#This Row],[מחזור פעילות]]&lt;4,1,"")</f>
        <v/>
      </c>
      <c r="M906" t="str">
        <f>IF(AND(דבד[[#This Row],[ספירת משך וסת]]&lt;&gt;"",דבד[[#This Row],[מחזור פעילות]]&lt;4,OR(דבד[[#This Row],[CycleNumber]]&gt;B907,B907="")),דבד[[#This Row],[ספירת משך וסת]],"")</f>
        <v/>
      </c>
      <c r="N906" t="str">
        <f>IF(AND(דבד[[#This Row],[נשמר הדילוג?]]&lt;&gt;"",J905&lt;&gt;""),1,"")</f>
        <v/>
      </c>
      <c r="P906" t="str">
        <f>IF(דבד[[#This Row],[קביעת דילוג]]=1,דבד[[#This Row],[d_n]],"")</f>
        <v/>
      </c>
      <c r="Q906" t="str">
        <f>IFERROR(IF(AND(דבד[[#This Row],[CycleNumber]]&gt;3,IF(דבד[[#This Row],[d_n]]=0,"",דבד[[#This Row],[b_n]]-E905=E905-E904)),1,""),"")</f>
        <v/>
      </c>
      <c r="R906" t="str">
        <f>IF(IFERROR(LOOKUP(דבד[[#This Row],[ClientID]],קביעויות[דילוג בתוך דילוג]),FALSE)=דבד[[#This Row],[ClientID]],1,"")</f>
        <v/>
      </c>
    </row>
    <row r="907" spans="1:18" x14ac:dyDescent="0.25">
      <c r="A907" t="s">
        <v>70</v>
      </c>
      <c r="B907">
        <v>1</v>
      </c>
      <c r="C907">
        <v>25</v>
      </c>
      <c r="D907">
        <f>דבד[[#This Row],[LengthofCycle]]+1</f>
        <v>26</v>
      </c>
      <c r="E907" t="str">
        <f>IF(דבד[[#This Row],[CycleNumber]]&gt;1,דבד[[#This Row],[LengthofCycle]]-C906,"")</f>
        <v/>
      </c>
      <c r="F907" t="str">
        <f>IF(דבד[[#This Row],[CycleNumber]]&gt;2,דבד[[#This Row],[b_n]]-E906,"")</f>
        <v/>
      </c>
      <c r="G907" t="str">
        <f>IF(דבד[[#This Row],[הפרש דילוג אחרון שנקבע]]&lt;&gt;"",D906+E906+דבד[[#This Row],[הפרש דילוג אחרון שנקבע]],"")</f>
        <v/>
      </c>
      <c r="H907" t="str">
        <f>IF(AND(דבד[[#This Row],[מחזור פעילות]]&lt;&gt;"",דבד[[#This Row],[מחזור פעילות]]&lt;4,דבד[[#This Row],[CycleNumber]]&lt;B908),IF(G908=D908,1,0),"")</f>
        <v/>
      </c>
      <c r="I907" t="str">
        <f>IF(דבד[[#This Row],[CycleNumber]]&gt;B906,IF(דבד[[#This Row],[נשמר הדילוג?]]&lt;&gt;"",דבד[[#This Row],[נשמר הדילוג?]],I906),"")</f>
        <v/>
      </c>
      <c r="J907" t="str">
        <f>IF(דבד[[#This Row],[נשמר הדילוג?]]&lt;&gt;"",1,IF(AND(J906&lt;&gt;"",דבד[[#This Row],[CycleNumber]]&gt;B906,J906&lt;&gt;4),IF(דבד[[#This Row],[f_n]]=דבד[[#This Row],[עד ועד]],1,J906+1),""))</f>
        <v/>
      </c>
      <c r="K907" t="str">
        <f>IF(AND(דבד[[#This Row],[מחזור פעילות]]=1,OR(J906="",דבד[[#This Row],[נשמר הדילוג?]]&lt;&gt;"")),1,IF(דבד[[#This Row],[מחזור פעילות]]&lt;&gt;"",K906+1,""))</f>
        <v/>
      </c>
      <c r="L907" t="str">
        <f>IF(דבד[[#This Row],[מחזור פעילות]]&lt;4,1,"")</f>
        <v/>
      </c>
      <c r="M907" t="str">
        <f>IF(AND(דבד[[#This Row],[ספירת משך וסת]]&lt;&gt;"",דבד[[#This Row],[מחזור פעילות]]&lt;4,OR(דבד[[#This Row],[CycleNumber]]&gt;B908,B908="")),דבד[[#This Row],[ספירת משך וסת]],"")</f>
        <v/>
      </c>
      <c r="N907" t="str">
        <f>IF(AND(דבד[[#This Row],[נשמר הדילוג?]]&lt;&gt;"",J906&lt;&gt;""),1,"")</f>
        <v/>
      </c>
      <c r="O907" t="str">
        <f>IF(AND(דבד[[#This Row],[מחזור פעילות]]&lt;&gt;"",דבד[[#This Row],[עד ועד]]=D906,D906=D905),1,"")</f>
        <v/>
      </c>
      <c r="P907" t="str">
        <f>IF(דבד[[#This Row],[קביעת דילוג]]=1,דבד[[#This Row],[d_n]],"")</f>
        <v/>
      </c>
      <c r="Q907" t="str">
        <f>IFERROR(IF(AND(דבד[[#This Row],[CycleNumber]]&gt;3,IF(דבד[[#This Row],[d_n]]=0,"",דבד[[#This Row],[b_n]]-E906=E906-E905)),1,""),"")</f>
        <v/>
      </c>
      <c r="R907">
        <f>IF(IFERROR(LOOKUP(דבד[[#This Row],[ClientID]],קביעויות[דילוג בתוך דילוג]),FALSE)=דבד[[#This Row],[ClientID]],1,"")</f>
        <v>1</v>
      </c>
    </row>
    <row r="908" spans="1:18" x14ac:dyDescent="0.25">
      <c r="A908" t="s">
        <v>70</v>
      </c>
      <c r="B908">
        <v>2</v>
      </c>
      <c r="C908">
        <v>27</v>
      </c>
      <c r="D908">
        <f>דבד[[#This Row],[LengthofCycle]]+1</f>
        <v>28</v>
      </c>
      <c r="E908">
        <f>IF(דבד[[#This Row],[CycleNumber]]&gt;1,דבד[[#This Row],[LengthofCycle]]-C907,"")</f>
        <v>2</v>
      </c>
      <c r="F908" t="str">
        <f>IF(דבד[[#This Row],[CycleNumber]]&gt;2,דבד[[#This Row],[b_n]]-E907,"")</f>
        <v/>
      </c>
      <c r="G908" t="str">
        <f>IF(דבד[[#This Row],[הפרש דילוג אחרון שנקבע]]&lt;&gt;"",D907+E907+דבד[[#This Row],[הפרש דילוג אחרון שנקבע]],"")</f>
        <v/>
      </c>
      <c r="H908" t="str">
        <f>IF(AND(דבד[[#This Row],[מחזור פעילות]]&lt;&gt;"",דבד[[#This Row],[מחזור פעילות]]&lt;4,דבד[[#This Row],[CycleNumber]]&lt;B909),IF(G909=D909,1,0),"")</f>
        <v/>
      </c>
      <c r="I908" t="str">
        <f>IF(דבד[[#This Row],[CycleNumber]]&gt;B907,IF(דבד[[#This Row],[נשמר הדילוג?]]&lt;&gt;"",דבד[[#This Row],[נשמר הדילוג?]],I907),"")</f>
        <v/>
      </c>
      <c r="J908" t="str">
        <f>IF(דבד[[#This Row],[נשמר הדילוג?]]&lt;&gt;"",1,IF(AND(J907&lt;&gt;"",דבד[[#This Row],[CycleNumber]]&gt;B907,J907&lt;&gt;4),IF(דבד[[#This Row],[f_n]]=דבד[[#This Row],[עד ועד]],1,J907+1),""))</f>
        <v/>
      </c>
      <c r="K908" t="str">
        <f>IF(AND(דבד[[#This Row],[מחזור פעילות]]=1,OR(J907="",דבד[[#This Row],[נשמר הדילוג?]]&lt;&gt;"")),1,IF(דבד[[#This Row],[מחזור פעילות]]&lt;&gt;"",K907+1,""))</f>
        <v/>
      </c>
      <c r="L908" t="str">
        <f>IF(דבד[[#This Row],[מחזור פעילות]]&lt;4,1,"")</f>
        <v/>
      </c>
      <c r="M908" t="str">
        <f>IF(AND(דבד[[#This Row],[ספירת משך וסת]]&lt;&gt;"",דבד[[#This Row],[מחזור פעילות]]&lt;4,OR(דבד[[#This Row],[CycleNumber]]&gt;B909,B909="")),דבד[[#This Row],[ספירת משך וסת]],"")</f>
        <v/>
      </c>
      <c r="N908" t="str">
        <f>IF(AND(דבד[[#This Row],[נשמר הדילוג?]]&lt;&gt;"",J907&lt;&gt;""),1,"")</f>
        <v/>
      </c>
      <c r="O908" t="str">
        <f>IF(AND(דבד[[#This Row],[מחזור פעילות]]&lt;&gt;"",דבד[[#This Row],[עד ועד]]=D907,D907=D906),1,"")</f>
        <v/>
      </c>
      <c r="P908" t="str">
        <f>IF(דבד[[#This Row],[קביעת דילוג]]=1,דבד[[#This Row],[d_n]],"")</f>
        <v/>
      </c>
      <c r="Q908" t="str">
        <f>IFERROR(IF(AND(דבד[[#This Row],[CycleNumber]]&gt;3,IF(דבד[[#This Row],[d_n]]=0,"",דבד[[#This Row],[b_n]]-E907=E907-E906)),1,""),"")</f>
        <v/>
      </c>
      <c r="R908">
        <f>IF(IFERROR(LOOKUP(דבד[[#This Row],[ClientID]],קביעויות[דילוג בתוך דילוג]),FALSE)=דבד[[#This Row],[ClientID]],1,"")</f>
        <v>1</v>
      </c>
    </row>
    <row r="909" spans="1:18" x14ac:dyDescent="0.25">
      <c r="A909" t="s">
        <v>70</v>
      </c>
      <c r="B909">
        <v>3</v>
      </c>
      <c r="C909">
        <v>27</v>
      </c>
      <c r="D909">
        <f>דבד[[#This Row],[LengthofCycle]]+1</f>
        <v>28</v>
      </c>
      <c r="E909">
        <f>IF(דבד[[#This Row],[CycleNumber]]&gt;1,דבד[[#This Row],[LengthofCycle]]-C908,"")</f>
        <v>0</v>
      </c>
      <c r="F909">
        <f>IF(דבד[[#This Row],[CycleNumber]]&gt;2,דבד[[#This Row],[b_n]]-E908,"")</f>
        <v>-2</v>
      </c>
      <c r="G909" t="str">
        <f>IF(דבד[[#This Row],[הפרש דילוג אחרון שנקבע]]&lt;&gt;"",D908+E908+דבד[[#This Row],[הפרש דילוג אחרון שנקבע]],"")</f>
        <v/>
      </c>
      <c r="H909" t="str">
        <f>IF(AND(דבד[[#This Row],[מחזור פעילות]]&lt;&gt;"",דבד[[#This Row],[מחזור פעילות]]&lt;4,דבד[[#This Row],[CycleNumber]]&lt;B910),IF(G910=D910,1,0),"")</f>
        <v/>
      </c>
      <c r="I909" t="str">
        <f>IF(דבד[[#This Row],[CycleNumber]]&gt;B908,IF(דבד[[#This Row],[נשמר הדילוג?]]&lt;&gt;"",דבד[[#This Row],[נשמר הדילוג?]],I908),"")</f>
        <v/>
      </c>
      <c r="J909" t="str">
        <f>IF(דבד[[#This Row],[נשמר הדילוג?]]&lt;&gt;"",1,IF(AND(J908&lt;&gt;"",דבד[[#This Row],[CycleNumber]]&gt;B908,J908&lt;&gt;4),IF(דבד[[#This Row],[f_n]]=דבד[[#This Row],[עד ועד]],1,J908+1),""))</f>
        <v/>
      </c>
      <c r="K909" t="str">
        <f>IF(AND(דבד[[#This Row],[מחזור פעילות]]=1,OR(J908="",דבד[[#This Row],[נשמר הדילוג?]]&lt;&gt;"")),1,IF(דבד[[#This Row],[מחזור פעילות]]&lt;&gt;"",K908+1,""))</f>
        <v/>
      </c>
      <c r="L909" t="str">
        <f>IF(דבד[[#This Row],[מחזור פעילות]]&lt;4,1,"")</f>
        <v/>
      </c>
      <c r="M909" t="str">
        <f>IF(AND(דבד[[#This Row],[ספירת משך וסת]]&lt;&gt;"",דבד[[#This Row],[מחזור פעילות]]&lt;4,OR(דבד[[#This Row],[CycleNumber]]&gt;B910,B910="")),דבד[[#This Row],[ספירת משך וסת]],"")</f>
        <v/>
      </c>
      <c r="N909" t="str">
        <f>IF(AND(דבד[[#This Row],[נשמר הדילוג?]]&lt;&gt;"",J908&lt;&gt;""),1,"")</f>
        <v/>
      </c>
      <c r="O909" t="str">
        <f>IF(AND(דבד[[#This Row],[מחזור פעילות]]&lt;&gt;"",דבד[[#This Row],[עד ועד]]=D908,D908=D907),1,"")</f>
        <v/>
      </c>
      <c r="P909" t="str">
        <f>IF(דבד[[#This Row],[קביעת דילוג]]=1,דבד[[#This Row],[d_n]],"")</f>
        <v/>
      </c>
      <c r="Q909" t="str">
        <f>IFERROR(IF(AND(דבד[[#This Row],[CycleNumber]]&gt;3,IF(דבד[[#This Row],[d_n]]=0,"",דבד[[#This Row],[b_n]]-E908=E908-E907)),1,""),"")</f>
        <v/>
      </c>
      <c r="R909">
        <f>IF(IFERROR(LOOKUP(דבד[[#This Row],[ClientID]],קביעויות[דילוג בתוך דילוג]),FALSE)=דבד[[#This Row],[ClientID]],1,"")</f>
        <v>1</v>
      </c>
    </row>
    <row r="910" spans="1:18" x14ac:dyDescent="0.25">
      <c r="A910" t="s">
        <v>70</v>
      </c>
      <c r="B910">
        <v>4</v>
      </c>
      <c r="C910">
        <v>25</v>
      </c>
      <c r="D910">
        <f>דבד[[#This Row],[LengthofCycle]]+1</f>
        <v>26</v>
      </c>
      <c r="E910">
        <f>IF(דבד[[#This Row],[CycleNumber]]&gt;1,דבד[[#This Row],[LengthofCycle]]-C909,"")</f>
        <v>-2</v>
      </c>
      <c r="F910">
        <f>IF(דבד[[#This Row],[CycleNumber]]&gt;2,דבד[[#This Row],[b_n]]-E909,"")</f>
        <v>-2</v>
      </c>
      <c r="G910">
        <f>IF(דבד[[#This Row],[הפרש דילוג אחרון שנקבע]]&lt;&gt;"",D909+E909+דבד[[#This Row],[הפרש דילוג אחרון שנקבע]],"")</f>
        <v>26</v>
      </c>
      <c r="H910">
        <f>IF(AND(דבד[[#This Row],[מחזור פעילות]]&lt;&gt;"",דבד[[#This Row],[מחזור פעילות]]&lt;4,דבד[[#This Row],[CycleNumber]]&lt;B911),IF(G911=D911,1,0),"")</f>
        <v>0</v>
      </c>
      <c r="I910">
        <f>IF(דבד[[#This Row],[CycleNumber]]&gt;B909,IF(דבד[[#This Row],[נשמר הדילוג?]]&lt;&gt;"",דבד[[#This Row],[נשמר הדילוג?]],I909),"")</f>
        <v>-2</v>
      </c>
      <c r="J910">
        <f>IF(דבד[[#This Row],[נשמר הדילוג?]]&lt;&gt;"",1,IF(AND(J909&lt;&gt;"",דבד[[#This Row],[CycleNumber]]&gt;B909,J909&lt;&gt;4),IF(דבד[[#This Row],[f_n]]=דבד[[#This Row],[עד ועד]],1,J909+1),""))</f>
        <v>1</v>
      </c>
      <c r="K910">
        <f>IF(AND(דבד[[#This Row],[מחזור פעילות]]=1,OR(J909="",דבד[[#This Row],[נשמר הדילוג?]]&lt;&gt;"")),1,IF(דבד[[#This Row],[מחזור פעילות]]&lt;&gt;"",K909+1,""))</f>
        <v>1</v>
      </c>
      <c r="L910">
        <f>IF(דבד[[#This Row],[מחזור פעילות]]&lt;4,1,"")</f>
        <v>1</v>
      </c>
      <c r="M910" t="str">
        <f>IF(AND(דבד[[#This Row],[ספירת משך וסת]]&lt;&gt;"",דבד[[#This Row],[מחזור פעילות]]&lt;4,OR(דבד[[#This Row],[CycleNumber]]&gt;B911,B911="")),דבד[[#This Row],[ספירת משך וסת]],"")</f>
        <v/>
      </c>
      <c r="N910" t="str">
        <f>IF(AND(דבד[[#This Row],[נשמר הדילוג?]]&lt;&gt;"",J909&lt;&gt;""),1,"")</f>
        <v/>
      </c>
      <c r="O910" t="str">
        <f>IF(AND(דבד[[#This Row],[מחזור פעילות]]&lt;&gt;"",דבד[[#This Row],[עד ועד]]=D909,D909=D908),1,"")</f>
        <v/>
      </c>
      <c r="P910">
        <f>IF(דבד[[#This Row],[קביעת דילוג]]=1,דבד[[#This Row],[d_n]],"")</f>
        <v>-2</v>
      </c>
      <c r="Q910">
        <f>IFERROR(IF(AND(דבד[[#This Row],[CycleNumber]]&gt;3,IF(דבד[[#This Row],[d_n]]=0,"",דבד[[#This Row],[b_n]]-E909=E909-E908)),1,""),"")</f>
        <v>1</v>
      </c>
      <c r="R910">
        <f>IF(IFERROR(LOOKUP(דבד[[#This Row],[ClientID]],קביעויות[דילוג בתוך דילוג]),FALSE)=דבד[[#This Row],[ClientID]],1,"")</f>
        <v>1</v>
      </c>
    </row>
    <row r="911" spans="1:18" x14ac:dyDescent="0.25">
      <c r="A911" t="s">
        <v>70</v>
      </c>
      <c r="B911">
        <v>5</v>
      </c>
      <c r="C911">
        <v>26</v>
      </c>
      <c r="D911">
        <f>דבד[[#This Row],[LengthofCycle]]+1</f>
        <v>27</v>
      </c>
      <c r="E911">
        <f>IF(דבד[[#This Row],[CycleNumber]]&gt;1,דבד[[#This Row],[LengthofCycle]]-C910,"")</f>
        <v>1</v>
      </c>
      <c r="F911">
        <f>IF(דבד[[#This Row],[CycleNumber]]&gt;2,דבד[[#This Row],[b_n]]-E910,"")</f>
        <v>3</v>
      </c>
      <c r="G911">
        <f>IF(דבד[[#This Row],[הפרש דילוג אחרון שנקבע]]&lt;&gt;"",D910+E910+דבד[[#This Row],[הפרש דילוג אחרון שנקבע]],"")</f>
        <v>22</v>
      </c>
      <c r="H911">
        <f>IF(AND(דבד[[#This Row],[מחזור פעילות]]&lt;&gt;"",דבד[[#This Row],[מחזור פעילות]]&lt;4,דבד[[#This Row],[CycleNumber]]&lt;B912),IF(G912=D912,1,0),"")</f>
        <v>1</v>
      </c>
      <c r="I911">
        <f>IF(דבד[[#This Row],[CycleNumber]]&gt;B910,IF(דבד[[#This Row],[נשמר הדילוג?]]&lt;&gt;"",דבד[[#This Row],[נשמר הדילוג?]],I910),"")</f>
        <v>-2</v>
      </c>
      <c r="J911">
        <f>IF(דבד[[#This Row],[נשמר הדילוג?]]&lt;&gt;"",1,IF(AND(J910&lt;&gt;"",דבד[[#This Row],[CycleNumber]]&gt;B910,J910&lt;&gt;4),IF(דבד[[#This Row],[f_n]]=דבד[[#This Row],[עד ועד]],1,J910+1),""))</f>
        <v>2</v>
      </c>
      <c r="K911">
        <f>IF(AND(דבד[[#This Row],[מחזור פעילות]]=1,OR(J910="",דבד[[#This Row],[נשמר הדילוג?]]&lt;&gt;"")),1,IF(דבד[[#This Row],[מחזור פעילות]]&lt;&gt;"",K910+1,""))</f>
        <v>2</v>
      </c>
      <c r="L911">
        <f>IF(דבד[[#This Row],[מחזור פעילות]]&lt;4,1,"")</f>
        <v>1</v>
      </c>
      <c r="M911" t="str">
        <f>IF(AND(דבד[[#This Row],[ספירת משך וסת]]&lt;&gt;"",דבד[[#This Row],[מחזור פעילות]]&lt;4,OR(דבד[[#This Row],[CycleNumber]]&gt;B912,B912="")),דבד[[#This Row],[ספירת משך וסת]],"")</f>
        <v/>
      </c>
      <c r="N911" t="str">
        <f>IF(AND(דבד[[#This Row],[נשמר הדילוג?]]&lt;&gt;"",J910&lt;&gt;""),1,"")</f>
        <v/>
      </c>
      <c r="O911" t="str">
        <f>IF(AND(דבד[[#This Row],[מחזור פעילות]]&lt;&gt;"",דבד[[#This Row],[עד ועד]]=D910,D910=D909),1,"")</f>
        <v/>
      </c>
      <c r="P911" t="str">
        <f>IF(דבד[[#This Row],[קביעת דילוג]]=1,דבד[[#This Row],[d_n]],"")</f>
        <v/>
      </c>
      <c r="Q911" t="str">
        <f>IFERROR(IF(AND(דבד[[#This Row],[CycleNumber]]&gt;3,IF(דבד[[#This Row],[d_n]]=0,"",דבד[[#This Row],[b_n]]-E910=E910-E909)),1,""),"")</f>
        <v/>
      </c>
      <c r="R911">
        <f>IF(IFERROR(LOOKUP(דבד[[#This Row],[ClientID]],קביעויות[דילוג בתוך דילוג]),FALSE)=דבד[[#This Row],[ClientID]],1,"")</f>
        <v>1</v>
      </c>
    </row>
    <row r="912" spans="1:18" x14ac:dyDescent="0.25">
      <c r="A912" t="s">
        <v>70</v>
      </c>
      <c r="B912">
        <v>6</v>
      </c>
      <c r="C912">
        <v>25</v>
      </c>
      <c r="D912">
        <f>דבד[[#This Row],[LengthofCycle]]+1</f>
        <v>26</v>
      </c>
      <c r="E912">
        <f>IF(דבד[[#This Row],[CycleNumber]]&gt;1,דבד[[#This Row],[LengthofCycle]]-C911,"")</f>
        <v>-1</v>
      </c>
      <c r="F912">
        <f>IF(דבד[[#This Row],[CycleNumber]]&gt;2,דבד[[#This Row],[b_n]]-E911,"")</f>
        <v>-2</v>
      </c>
      <c r="G912">
        <f>IF(דבד[[#This Row],[הפרש דילוג אחרון שנקבע]]&lt;&gt;"",D911+E911+דבד[[#This Row],[הפרש דילוג אחרון שנקבע]],"")</f>
        <v>26</v>
      </c>
      <c r="H912">
        <f>IF(AND(דבד[[#This Row],[מחזור פעילות]]&lt;&gt;"",דבד[[#This Row],[מחזור פעילות]]&lt;4,דבד[[#This Row],[CycleNumber]]&lt;B913),IF(G913=D913,1,0),"")</f>
        <v>0</v>
      </c>
      <c r="I912">
        <f>IF(דבד[[#This Row],[CycleNumber]]&gt;B911,IF(דבד[[#This Row],[נשמר הדילוג?]]&lt;&gt;"",דבד[[#This Row],[נשמר הדילוג?]],I911),"")</f>
        <v>-2</v>
      </c>
      <c r="J912">
        <f>IF(דבד[[#This Row],[נשמר הדילוג?]]&lt;&gt;"",1,IF(AND(J911&lt;&gt;"",דבד[[#This Row],[CycleNumber]]&gt;B911,J911&lt;&gt;4),IF(דבד[[#This Row],[f_n]]=דבד[[#This Row],[עד ועד]],1,J911+1),""))</f>
        <v>1</v>
      </c>
      <c r="K912">
        <f>IF(AND(דבד[[#This Row],[מחזור פעילות]]=1,OR(J911="",דבד[[#This Row],[נשמר הדילוג?]]&lt;&gt;"")),1,IF(דבד[[#This Row],[מחזור פעילות]]&lt;&gt;"",K911+1,""))</f>
        <v>3</v>
      </c>
      <c r="L912">
        <f>IF(דבד[[#This Row],[מחזור פעילות]]&lt;4,1,"")</f>
        <v>1</v>
      </c>
      <c r="M912" t="str">
        <f>IF(AND(דבד[[#This Row],[ספירת משך וסת]]&lt;&gt;"",דבד[[#This Row],[מחזור פעילות]]&lt;4,OR(דבד[[#This Row],[CycleNumber]]&gt;B913,B913="")),דבד[[#This Row],[ספירת משך וסת]],"")</f>
        <v/>
      </c>
      <c r="N912" t="str">
        <f>IF(AND(דבד[[#This Row],[נשמר הדילוג?]]&lt;&gt;"",J911&lt;&gt;""),1,"")</f>
        <v/>
      </c>
      <c r="O912" t="str">
        <f>IF(AND(דבד[[#This Row],[מחזור פעילות]]&lt;&gt;"",דבד[[#This Row],[עד ועד]]=D911,D911=D910),1,"")</f>
        <v/>
      </c>
      <c r="P912" t="str">
        <f>IF(דבד[[#This Row],[קביעת דילוג]]=1,דבד[[#This Row],[d_n]],"")</f>
        <v/>
      </c>
      <c r="Q912" t="str">
        <f>IFERROR(IF(AND(דבד[[#This Row],[CycleNumber]]&gt;3,IF(דבד[[#This Row],[d_n]]=0,"",דבד[[#This Row],[b_n]]-E911=E911-E910)),1,""),"")</f>
        <v/>
      </c>
      <c r="R912">
        <f>IF(IFERROR(LOOKUP(דבד[[#This Row],[ClientID]],קביעויות[דילוג בתוך דילוג]),FALSE)=דבד[[#This Row],[ClientID]],1,"")</f>
        <v>1</v>
      </c>
    </row>
    <row r="913" spans="1:18" x14ac:dyDescent="0.25">
      <c r="A913" t="s">
        <v>70</v>
      </c>
      <c r="B913">
        <v>7</v>
      </c>
      <c r="C913">
        <v>24</v>
      </c>
      <c r="D913">
        <f>דבד[[#This Row],[LengthofCycle]]+1</f>
        <v>25</v>
      </c>
      <c r="E913">
        <f>IF(דבד[[#This Row],[CycleNumber]]&gt;1,דבד[[#This Row],[LengthofCycle]]-C912,"")</f>
        <v>-1</v>
      </c>
      <c r="F913">
        <f>IF(דבד[[#This Row],[CycleNumber]]&gt;2,דבד[[#This Row],[b_n]]-E912,"")</f>
        <v>0</v>
      </c>
      <c r="G913">
        <f>IF(דבד[[#This Row],[הפרש דילוג אחרון שנקבע]]&lt;&gt;"",D912+E912+דבד[[#This Row],[הפרש דילוג אחרון שנקבע]],"")</f>
        <v>23</v>
      </c>
      <c r="H913">
        <f>IF(AND(דבד[[#This Row],[מחזור פעילות]]&lt;&gt;"",דבד[[#This Row],[מחזור פעילות]]&lt;4,דבד[[#This Row],[CycleNumber]]&lt;B914),IF(G914=D914,1,0),"")</f>
        <v>0</v>
      </c>
      <c r="I913">
        <f>IF(דבד[[#This Row],[CycleNumber]]&gt;B912,IF(דבד[[#This Row],[נשמר הדילוג?]]&lt;&gt;"",דבד[[#This Row],[נשמר הדילוג?]],I912),"")</f>
        <v>-2</v>
      </c>
      <c r="J913">
        <f>IF(דבד[[#This Row],[נשמר הדילוג?]]&lt;&gt;"",1,IF(AND(J912&lt;&gt;"",דבד[[#This Row],[CycleNumber]]&gt;B912,J912&lt;&gt;4),IF(דבד[[#This Row],[f_n]]=דבד[[#This Row],[עד ועד]],1,J912+1),""))</f>
        <v>2</v>
      </c>
      <c r="K913">
        <f>IF(AND(דבד[[#This Row],[מחזור פעילות]]=1,OR(J912="",דבד[[#This Row],[נשמר הדילוג?]]&lt;&gt;"")),1,IF(דבד[[#This Row],[מחזור פעילות]]&lt;&gt;"",K912+1,""))</f>
        <v>4</v>
      </c>
      <c r="L913">
        <f>IF(דבד[[#This Row],[מחזור פעילות]]&lt;4,1,"")</f>
        <v>1</v>
      </c>
      <c r="M913" t="str">
        <f>IF(AND(דבד[[#This Row],[ספירת משך וסת]]&lt;&gt;"",דבד[[#This Row],[מחזור פעילות]]&lt;4,OR(דבד[[#This Row],[CycleNumber]]&gt;B914,B914="")),דבד[[#This Row],[ספירת משך וסת]],"")</f>
        <v/>
      </c>
      <c r="N913" t="str">
        <f>IF(AND(דבד[[#This Row],[נשמר הדילוג?]]&lt;&gt;"",J912&lt;&gt;""),1,"")</f>
        <v/>
      </c>
      <c r="O913" t="str">
        <f>IF(AND(דבד[[#This Row],[מחזור פעילות]]&lt;&gt;"",דבד[[#This Row],[עד ועד]]=D912,D912=D911),1,"")</f>
        <v/>
      </c>
      <c r="P913" t="str">
        <f>IF(דבד[[#This Row],[קביעת דילוג]]=1,דבד[[#This Row],[d_n]],"")</f>
        <v/>
      </c>
      <c r="Q913" t="str">
        <f>IFERROR(IF(AND(דבד[[#This Row],[CycleNumber]]&gt;3,IF(דבד[[#This Row],[d_n]]=0,"",דבד[[#This Row],[b_n]]-E912=E912-E911)),1,""),"")</f>
        <v/>
      </c>
      <c r="R913">
        <f>IF(IFERROR(LOOKUP(דבד[[#This Row],[ClientID]],קביעויות[דילוג בתוך דילוג]),FALSE)=דבד[[#This Row],[ClientID]],1,"")</f>
        <v>1</v>
      </c>
    </row>
    <row r="914" spans="1:18" x14ac:dyDescent="0.25">
      <c r="A914" t="s">
        <v>70</v>
      </c>
      <c r="B914">
        <v>8</v>
      </c>
      <c r="C914">
        <v>25</v>
      </c>
      <c r="D914">
        <f>דבד[[#This Row],[LengthofCycle]]+1</f>
        <v>26</v>
      </c>
      <c r="E914">
        <f>IF(דבד[[#This Row],[CycleNumber]]&gt;1,דבד[[#This Row],[LengthofCycle]]-C913,"")</f>
        <v>1</v>
      </c>
      <c r="F914">
        <f>IF(דבד[[#This Row],[CycleNumber]]&gt;2,דבד[[#This Row],[b_n]]-E913,"")</f>
        <v>2</v>
      </c>
      <c r="G914">
        <f>IF(דבד[[#This Row],[הפרש דילוג אחרון שנקבע]]&lt;&gt;"",D913+E913+דבד[[#This Row],[הפרש דילוג אחרון שנקבע]],"")</f>
        <v>22</v>
      </c>
      <c r="H914" t="str">
        <f>IF(AND(דבד[[#This Row],[מחזור פעילות]]&lt;&gt;"",דבד[[#This Row],[מחזור פעילות]]&lt;4,דבד[[#This Row],[CycleNumber]]&lt;B915),IF(G915=D915,1,0),"")</f>
        <v/>
      </c>
      <c r="I914">
        <f>IF(דבד[[#This Row],[CycleNumber]]&gt;B913,IF(דבד[[#This Row],[נשמר הדילוג?]]&lt;&gt;"",דבד[[#This Row],[נשמר הדילוג?]],I913),"")</f>
        <v>-2</v>
      </c>
      <c r="J914">
        <f>IF(דבד[[#This Row],[נשמר הדילוג?]]&lt;&gt;"",1,IF(AND(J913&lt;&gt;"",דבד[[#This Row],[CycleNumber]]&gt;B913,J913&lt;&gt;4),IF(דבד[[#This Row],[f_n]]=דבד[[#This Row],[עד ועד]],1,J913+1),""))</f>
        <v>3</v>
      </c>
      <c r="K914">
        <f>IF(AND(דבד[[#This Row],[מחזור פעילות]]=1,OR(J913="",דבד[[#This Row],[נשמר הדילוג?]]&lt;&gt;"")),1,IF(דבד[[#This Row],[מחזור פעילות]]&lt;&gt;"",K913+1,""))</f>
        <v>5</v>
      </c>
      <c r="L914">
        <f>IF(דבד[[#This Row],[מחזור פעילות]]&lt;4,1,"")</f>
        <v>1</v>
      </c>
      <c r="M914">
        <f>IF(AND(דבד[[#This Row],[ספירת משך וסת]]&lt;&gt;"",דבד[[#This Row],[מחזור פעילות]]&lt;4,OR(דבד[[#This Row],[CycleNumber]]&gt;B915,B915="")),דבד[[#This Row],[ספירת משך וסת]],"")</f>
        <v>5</v>
      </c>
      <c r="N914" t="str">
        <f>IF(AND(דבד[[#This Row],[נשמר הדילוג?]]&lt;&gt;"",J913&lt;&gt;""),1,"")</f>
        <v/>
      </c>
      <c r="O914" t="str">
        <f>IF(AND(דבד[[#This Row],[מחזור פעילות]]&lt;&gt;"",דבד[[#This Row],[עד ועד]]=D913,D913=D912),1,"")</f>
        <v/>
      </c>
      <c r="P914" t="str">
        <f>IF(דבד[[#This Row],[קביעת דילוג]]=1,דבד[[#This Row],[d_n]],"")</f>
        <v/>
      </c>
      <c r="Q914" t="str">
        <f>IFERROR(IF(AND(דבד[[#This Row],[CycleNumber]]&gt;3,IF(דבד[[#This Row],[d_n]]=0,"",דבד[[#This Row],[b_n]]-E913=E913-E912)),1,""),"")</f>
        <v/>
      </c>
      <c r="R914">
        <f>IF(IFERROR(LOOKUP(דבד[[#This Row],[ClientID]],קביעויות[דילוג בתוך דילוג]),FALSE)=דבד[[#This Row],[ClientID]],1,"")</f>
        <v>1</v>
      </c>
    </row>
    <row r="915" spans="1:18" x14ac:dyDescent="0.25">
      <c r="A915" t="s">
        <v>71</v>
      </c>
      <c r="B915">
        <v>1</v>
      </c>
      <c r="C915">
        <v>26</v>
      </c>
      <c r="D915">
        <f>דבד[[#This Row],[LengthofCycle]]+1</f>
        <v>27</v>
      </c>
      <c r="E915" t="str">
        <f>IF(דבד[[#This Row],[CycleNumber]]&gt;1,דבד[[#This Row],[LengthofCycle]]-C914,"")</f>
        <v/>
      </c>
      <c r="F915" t="str">
        <f>IF(דבד[[#This Row],[CycleNumber]]&gt;2,דבד[[#This Row],[b_n]]-E914,"")</f>
        <v/>
      </c>
      <c r="G915" t="str">
        <f>IF(דבד[[#This Row],[הפרש דילוג אחרון שנקבע]]&lt;&gt;"",D914+E914+דבד[[#This Row],[הפרש דילוג אחרון שנקבע]],"")</f>
        <v/>
      </c>
      <c r="H915" t="str">
        <f>IF(AND(דבד[[#This Row],[מחזור פעילות]]&lt;&gt;"",דבד[[#This Row],[מחזור פעילות]]&lt;4,דבד[[#This Row],[CycleNumber]]&lt;B916),IF(G916=D916,1,0),"")</f>
        <v/>
      </c>
      <c r="I915" t="str">
        <f>IF(דבד[[#This Row],[CycleNumber]]&gt;B914,IF(דבד[[#This Row],[נשמר הדילוג?]]&lt;&gt;"",דבד[[#This Row],[נשמר הדילוג?]],I914),"")</f>
        <v/>
      </c>
      <c r="J915" t="str">
        <f>IF(דבד[[#This Row],[נשמר הדילוג?]]&lt;&gt;"",1,IF(AND(J914&lt;&gt;"",דבד[[#This Row],[CycleNumber]]&gt;B914,J914&lt;&gt;4),IF(דבד[[#This Row],[f_n]]=דבד[[#This Row],[עד ועד]],1,J914+1),""))</f>
        <v/>
      </c>
      <c r="K915" t="str">
        <f>IF(AND(דבד[[#This Row],[מחזור פעילות]]=1,OR(J914="",דבד[[#This Row],[נשמר הדילוג?]]&lt;&gt;"")),1,IF(דבד[[#This Row],[מחזור פעילות]]&lt;&gt;"",K914+1,""))</f>
        <v/>
      </c>
      <c r="L915" t="str">
        <f>IF(דבד[[#This Row],[מחזור פעילות]]&lt;4,1,"")</f>
        <v/>
      </c>
      <c r="M915" t="str">
        <f>IF(AND(דבד[[#This Row],[ספירת משך וסת]]&lt;&gt;"",דבד[[#This Row],[מחזור פעילות]]&lt;4,OR(דבד[[#This Row],[CycleNumber]]&gt;B916,B916="")),דבד[[#This Row],[ספירת משך וסת]],"")</f>
        <v/>
      </c>
      <c r="N915" t="str">
        <f>IF(AND(דבד[[#This Row],[נשמר הדילוג?]]&lt;&gt;"",J914&lt;&gt;""),1,"")</f>
        <v/>
      </c>
      <c r="P915" t="str">
        <f>IF(דבד[[#This Row],[קביעת דילוג]]=1,דבד[[#This Row],[d_n]],"")</f>
        <v/>
      </c>
      <c r="Q915" t="str">
        <f>IFERROR(IF(AND(דבד[[#This Row],[CycleNumber]]&gt;3,IF(דבד[[#This Row],[d_n]]=0,"",דבד[[#This Row],[b_n]]-E914=E914-E913)),1,""),"")</f>
        <v/>
      </c>
      <c r="R915" t="str">
        <f>IF(IFERROR(LOOKUP(דבד[[#This Row],[ClientID]],קביעויות[דילוג בתוך דילוג]),FALSE)=דבד[[#This Row],[ClientID]],1,"")</f>
        <v/>
      </c>
    </row>
    <row r="916" spans="1:18" x14ac:dyDescent="0.25">
      <c r="A916" t="s">
        <v>71</v>
      </c>
      <c r="B916">
        <v>2</v>
      </c>
      <c r="C916">
        <v>26</v>
      </c>
      <c r="D916">
        <f>דבד[[#This Row],[LengthofCycle]]+1</f>
        <v>27</v>
      </c>
      <c r="E916">
        <f>IF(דבד[[#This Row],[CycleNumber]]&gt;1,דבד[[#This Row],[LengthofCycle]]-C915,"")</f>
        <v>0</v>
      </c>
      <c r="F916" t="str">
        <f>IF(דבד[[#This Row],[CycleNumber]]&gt;2,דבד[[#This Row],[b_n]]-E915,"")</f>
        <v/>
      </c>
      <c r="G916" t="str">
        <f>IF(דבד[[#This Row],[הפרש דילוג אחרון שנקבע]]&lt;&gt;"",D915+E915+דבד[[#This Row],[הפרש דילוג אחרון שנקבע]],"")</f>
        <v/>
      </c>
      <c r="H916" t="str">
        <f>IF(AND(דבד[[#This Row],[מחזור פעילות]]&lt;&gt;"",דבד[[#This Row],[מחזור פעילות]]&lt;4,דבד[[#This Row],[CycleNumber]]&lt;B917),IF(G917=D917,1,0),"")</f>
        <v/>
      </c>
      <c r="I916" t="str">
        <f>IF(דבד[[#This Row],[CycleNumber]]&gt;B915,IF(דבד[[#This Row],[נשמר הדילוג?]]&lt;&gt;"",דבד[[#This Row],[נשמר הדילוג?]],I915),"")</f>
        <v/>
      </c>
      <c r="J916" t="str">
        <f>IF(דבד[[#This Row],[נשמר הדילוג?]]&lt;&gt;"",1,IF(AND(J915&lt;&gt;"",דבד[[#This Row],[CycleNumber]]&gt;B915,J915&lt;&gt;4),IF(דבד[[#This Row],[f_n]]=דבד[[#This Row],[עד ועד]],1,J915+1),""))</f>
        <v/>
      </c>
      <c r="K916" t="str">
        <f>IF(AND(דבד[[#This Row],[מחזור פעילות]]=1,OR(J915="",דבד[[#This Row],[נשמר הדילוג?]]&lt;&gt;"")),1,IF(דבד[[#This Row],[מחזור פעילות]]&lt;&gt;"",K915+1,""))</f>
        <v/>
      </c>
      <c r="L916" t="str">
        <f>IF(דבד[[#This Row],[מחזור פעילות]]&lt;4,1,"")</f>
        <v/>
      </c>
      <c r="M916" t="str">
        <f>IF(AND(דבד[[#This Row],[ספירת משך וסת]]&lt;&gt;"",דבד[[#This Row],[מחזור פעילות]]&lt;4,OR(דבד[[#This Row],[CycleNumber]]&gt;B917,B917="")),דבד[[#This Row],[ספירת משך וסת]],"")</f>
        <v/>
      </c>
      <c r="N916" t="str">
        <f>IF(AND(דבד[[#This Row],[נשמר הדילוג?]]&lt;&gt;"",J915&lt;&gt;""),1,"")</f>
        <v/>
      </c>
      <c r="P916" t="str">
        <f>IF(דבד[[#This Row],[קביעת דילוג]]=1,דבד[[#This Row],[d_n]],"")</f>
        <v/>
      </c>
      <c r="Q916" t="str">
        <f>IFERROR(IF(AND(דבד[[#This Row],[CycleNumber]]&gt;3,IF(דבד[[#This Row],[d_n]]=0,"",דבד[[#This Row],[b_n]]-E915=E915-E914)),1,""),"")</f>
        <v/>
      </c>
      <c r="R916" t="str">
        <f>IF(IFERROR(LOOKUP(דבד[[#This Row],[ClientID]],קביעויות[דילוג בתוך דילוג]),FALSE)=דבד[[#This Row],[ClientID]],1,"")</f>
        <v/>
      </c>
    </row>
    <row r="917" spans="1:18" x14ac:dyDescent="0.25">
      <c r="A917" t="s">
        <v>71</v>
      </c>
      <c r="B917">
        <v>3</v>
      </c>
      <c r="C917">
        <v>27</v>
      </c>
      <c r="D917">
        <f>דבד[[#This Row],[LengthofCycle]]+1</f>
        <v>28</v>
      </c>
      <c r="E917">
        <f>IF(דבד[[#This Row],[CycleNumber]]&gt;1,דבד[[#This Row],[LengthofCycle]]-C916,"")</f>
        <v>1</v>
      </c>
      <c r="F917">
        <f>IF(דבד[[#This Row],[CycleNumber]]&gt;2,דבד[[#This Row],[b_n]]-E916,"")</f>
        <v>1</v>
      </c>
      <c r="G917" t="str">
        <f>IF(דבד[[#This Row],[הפרש דילוג אחרון שנקבע]]&lt;&gt;"",D916+E916+דבד[[#This Row],[הפרש דילוג אחרון שנקבע]],"")</f>
        <v/>
      </c>
      <c r="H917" t="str">
        <f>IF(AND(דבד[[#This Row],[מחזור פעילות]]&lt;&gt;"",דבד[[#This Row],[מחזור פעילות]]&lt;4,דבד[[#This Row],[CycleNumber]]&lt;B918),IF(G918=D918,1,0),"")</f>
        <v/>
      </c>
      <c r="I917" t="str">
        <f>IF(דבד[[#This Row],[CycleNumber]]&gt;B916,IF(דבד[[#This Row],[נשמר הדילוג?]]&lt;&gt;"",דבד[[#This Row],[נשמר הדילוג?]],I916),"")</f>
        <v/>
      </c>
      <c r="J917" t="str">
        <f>IF(דבד[[#This Row],[נשמר הדילוג?]]&lt;&gt;"",1,IF(AND(J916&lt;&gt;"",דבד[[#This Row],[CycleNumber]]&gt;B916,J916&lt;&gt;4),IF(דבד[[#This Row],[f_n]]=דבד[[#This Row],[עד ועד]],1,J916+1),""))</f>
        <v/>
      </c>
      <c r="K917" t="str">
        <f>IF(AND(דבד[[#This Row],[מחזור פעילות]]=1,OR(J916="",דבד[[#This Row],[נשמר הדילוג?]]&lt;&gt;"")),1,IF(דבד[[#This Row],[מחזור פעילות]]&lt;&gt;"",K916+1,""))</f>
        <v/>
      </c>
      <c r="L917" t="str">
        <f>IF(דבד[[#This Row],[מחזור פעילות]]&lt;4,1,"")</f>
        <v/>
      </c>
      <c r="M917" t="str">
        <f>IF(AND(דבד[[#This Row],[ספירת משך וסת]]&lt;&gt;"",דבד[[#This Row],[מחזור פעילות]]&lt;4,OR(דבד[[#This Row],[CycleNumber]]&gt;B918,B918="")),דבד[[#This Row],[ספירת משך וסת]],"")</f>
        <v/>
      </c>
      <c r="N917" t="str">
        <f>IF(AND(דבד[[#This Row],[נשמר הדילוג?]]&lt;&gt;"",J916&lt;&gt;""),1,"")</f>
        <v/>
      </c>
      <c r="P917" t="str">
        <f>IF(דבד[[#This Row],[קביעת דילוג]]=1,דבד[[#This Row],[d_n]],"")</f>
        <v/>
      </c>
      <c r="Q917" t="str">
        <f>IFERROR(IF(AND(דבד[[#This Row],[CycleNumber]]&gt;3,IF(דבד[[#This Row],[d_n]]=0,"",דבד[[#This Row],[b_n]]-E916=E916-E915)),1,""),"")</f>
        <v/>
      </c>
      <c r="R917" t="str">
        <f>IF(IFERROR(LOOKUP(דבד[[#This Row],[ClientID]],קביעויות[דילוג בתוך דילוג]),FALSE)=דבד[[#This Row],[ClientID]],1,"")</f>
        <v/>
      </c>
    </row>
    <row r="918" spans="1:18" x14ac:dyDescent="0.25">
      <c r="A918" t="s">
        <v>71</v>
      </c>
      <c r="B918">
        <v>4</v>
      </c>
      <c r="C918">
        <v>26</v>
      </c>
      <c r="D918">
        <f>דבד[[#This Row],[LengthofCycle]]+1</f>
        <v>27</v>
      </c>
      <c r="E918">
        <f>IF(דבד[[#This Row],[CycleNumber]]&gt;1,דבד[[#This Row],[LengthofCycle]]-C917,"")</f>
        <v>-1</v>
      </c>
      <c r="F918">
        <f>IF(דבד[[#This Row],[CycleNumber]]&gt;2,דבד[[#This Row],[b_n]]-E917,"")</f>
        <v>-2</v>
      </c>
      <c r="G918" t="str">
        <f>IF(דבד[[#This Row],[הפרש דילוג אחרון שנקבע]]&lt;&gt;"",D917+E917+דבד[[#This Row],[הפרש דילוג אחרון שנקבע]],"")</f>
        <v/>
      </c>
      <c r="H918" t="str">
        <f>IF(AND(דבד[[#This Row],[מחזור פעילות]]&lt;&gt;"",דבד[[#This Row],[מחזור פעילות]]&lt;4,דבד[[#This Row],[CycleNumber]]&lt;B919),IF(G919=D919,1,0),"")</f>
        <v/>
      </c>
      <c r="I918" t="str">
        <f>IF(דבד[[#This Row],[CycleNumber]]&gt;B917,IF(דבד[[#This Row],[נשמר הדילוג?]]&lt;&gt;"",דבד[[#This Row],[נשמר הדילוג?]],I917),"")</f>
        <v/>
      </c>
      <c r="J918" t="str">
        <f>IF(דבד[[#This Row],[נשמר הדילוג?]]&lt;&gt;"",1,IF(AND(J917&lt;&gt;"",דבד[[#This Row],[CycleNumber]]&gt;B917,J917&lt;&gt;4),IF(דבד[[#This Row],[f_n]]=דבד[[#This Row],[עד ועד]],1,J917+1),""))</f>
        <v/>
      </c>
      <c r="K918" t="str">
        <f>IF(AND(דבד[[#This Row],[מחזור פעילות]]=1,OR(J917="",דבד[[#This Row],[נשמר הדילוג?]]&lt;&gt;"")),1,IF(דבד[[#This Row],[מחזור פעילות]]&lt;&gt;"",K917+1,""))</f>
        <v/>
      </c>
      <c r="L918" t="str">
        <f>IF(דבד[[#This Row],[מחזור פעילות]]&lt;4,1,"")</f>
        <v/>
      </c>
      <c r="M918" t="str">
        <f>IF(AND(דבד[[#This Row],[ספירת משך וסת]]&lt;&gt;"",דבד[[#This Row],[מחזור פעילות]]&lt;4,OR(דבד[[#This Row],[CycleNumber]]&gt;B919,B919="")),דבד[[#This Row],[ספירת משך וסת]],"")</f>
        <v/>
      </c>
      <c r="N918" t="str">
        <f>IF(AND(דבד[[#This Row],[נשמר הדילוג?]]&lt;&gt;"",J917&lt;&gt;""),1,"")</f>
        <v/>
      </c>
      <c r="P918" t="str">
        <f>IF(דבד[[#This Row],[קביעת דילוג]]=1,דבד[[#This Row],[d_n]],"")</f>
        <v/>
      </c>
      <c r="Q918" t="str">
        <f>IFERROR(IF(AND(דבד[[#This Row],[CycleNumber]]&gt;3,IF(דבד[[#This Row],[d_n]]=0,"",דבד[[#This Row],[b_n]]-E917=E917-E916)),1,""),"")</f>
        <v/>
      </c>
      <c r="R918" t="str">
        <f>IF(IFERROR(LOOKUP(דבד[[#This Row],[ClientID]],קביעויות[דילוג בתוך דילוג]),FALSE)=דבד[[#This Row],[ClientID]],1,"")</f>
        <v/>
      </c>
    </row>
    <row r="919" spans="1:18" x14ac:dyDescent="0.25">
      <c r="A919" t="s">
        <v>71</v>
      </c>
      <c r="B919">
        <v>5</v>
      </c>
      <c r="C919">
        <v>28</v>
      </c>
      <c r="D919">
        <f>דבד[[#This Row],[LengthofCycle]]+1</f>
        <v>29</v>
      </c>
      <c r="E919">
        <f>IF(דבד[[#This Row],[CycleNumber]]&gt;1,דבד[[#This Row],[LengthofCycle]]-C918,"")</f>
        <v>2</v>
      </c>
      <c r="F919">
        <f>IF(דבד[[#This Row],[CycleNumber]]&gt;2,דבד[[#This Row],[b_n]]-E918,"")</f>
        <v>3</v>
      </c>
      <c r="G919" t="str">
        <f>IF(דבד[[#This Row],[הפרש דילוג אחרון שנקבע]]&lt;&gt;"",D918+E918+דבד[[#This Row],[הפרש דילוג אחרון שנקבע]],"")</f>
        <v/>
      </c>
      <c r="H919" t="str">
        <f>IF(AND(דבד[[#This Row],[מחזור פעילות]]&lt;&gt;"",דבד[[#This Row],[מחזור פעילות]]&lt;4,דבד[[#This Row],[CycleNumber]]&lt;B920),IF(G920=D920,1,0),"")</f>
        <v/>
      </c>
      <c r="I919" t="str">
        <f>IF(דבד[[#This Row],[CycleNumber]]&gt;B918,IF(דבד[[#This Row],[נשמר הדילוג?]]&lt;&gt;"",דבד[[#This Row],[נשמר הדילוג?]],I918),"")</f>
        <v/>
      </c>
      <c r="J919" t="str">
        <f>IF(דבד[[#This Row],[נשמר הדילוג?]]&lt;&gt;"",1,IF(AND(J918&lt;&gt;"",דבד[[#This Row],[CycleNumber]]&gt;B918,J918&lt;&gt;4),IF(דבד[[#This Row],[f_n]]=דבד[[#This Row],[עד ועד]],1,J918+1),""))</f>
        <v/>
      </c>
      <c r="K919" t="str">
        <f>IF(AND(דבד[[#This Row],[מחזור פעילות]]=1,OR(J918="",דבד[[#This Row],[נשמר הדילוג?]]&lt;&gt;"")),1,IF(דבד[[#This Row],[מחזור פעילות]]&lt;&gt;"",K918+1,""))</f>
        <v/>
      </c>
      <c r="L919" t="str">
        <f>IF(דבד[[#This Row],[מחזור פעילות]]&lt;4,1,"")</f>
        <v/>
      </c>
      <c r="M919" t="str">
        <f>IF(AND(דבד[[#This Row],[ספירת משך וסת]]&lt;&gt;"",דבד[[#This Row],[מחזור פעילות]]&lt;4,OR(דבד[[#This Row],[CycleNumber]]&gt;B920,B920="")),דבד[[#This Row],[ספירת משך וסת]],"")</f>
        <v/>
      </c>
      <c r="N919" t="str">
        <f>IF(AND(דבד[[#This Row],[נשמר הדילוג?]]&lt;&gt;"",J918&lt;&gt;""),1,"")</f>
        <v/>
      </c>
      <c r="P919" t="str">
        <f>IF(דבד[[#This Row],[קביעת דילוג]]=1,דבד[[#This Row],[d_n]],"")</f>
        <v/>
      </c>
      <c r="Q919" t="str">
        <f>IFERROR(IF(AND(דבד[[#This Row],[CycleNumber]]&gt;3,IF(דבד[[#This Row],[d_n]]=0,"",דבד[[#This Row],[b_n]]-E918=E918-E917)),1,""),"")</f>
        <v/>
      </c>
      <c r="R919" t="str">
        <f>IF(IFERROR(LOOKUP(דבד[[#This Row],[ClientID]],קביעויות[דילוג בתוך דילוג]),FALSE)=דבד[[#This Row],[ClientID]],1,"")</f>
        <v/>
      </c>
    </row>
    <row r="920" spans="1:18" x14ac:dyDescent="0.25">
      <c r="A920" t="s">
        <v>71</v>
      </c>
      <c r="B920">
        <v>6</v>
      </c>
      <c r="C920">
        <v>27</v>
      </c>
      <c r="D920">
        <f>דבד[[#This Row],[LengthofCycle]]+1</f>
        <v>28</v>
      </c>
      <c r="E920">
        <f>IF(דבד[[#This Row],[CycleNumber]]&gt;1,דבד[[#This Row],[LengthofCycle]]-C919,"")</f>
        <v>-1</v>
      </c>
      <c r="F920">
        <f>IF(דבד[[#This Row],[CycleNumber]]&gt;2,דבד[[#This Row],[b_n]]-E919,"")</f>
        <v>-3</v>
      </c>
      <c r="G920" t="str">
        <f>IF(דבד[[#This Row],[הפרש דילוג אחרון שנקבע]]&lt;&gt;"",D919+E919+דבד[[#This Row],[הפרש דילוג אחרון שנקבע]],"")</f>
        <v/>
      </c>
      <c r="H920" t="str">
        <f>IF(AND(דבד[[#This Row],[מחזור פעילות]]&lt;&gt;"",דבד[[#This Row],[מחזור פעילות]]&lt;4,דבד[[#This Row],[CycleNumber]]&lt;B921),IF(G921=D921,1,0),"")</f>
        <v/>
      </c>
      <c r="I920" t="str">
        <f>IF(דבד[[#This Row],[CycleNumber]]&gt;B919,IF(דבד[[#This Row],[נשמר הדילוג?]]&lt;&gt;"",דבד[[#This Row],[נשמר הדילוג?]],I919),"")</f>
        <v/>
      </c>
      <c r="J920" t="str">
        <f>IF(דבד[[#This Row],[נשמר הדילוג?]]&lt;&gt;"",1,IF(AND(J919&lt;&gt;"",דבד[[#This Row],[CycleNumber]]&gt;B919,J919&lt;&gt;4),IF(דבד[[#This Row],[f_n]]=דבד[[#This Row],[עד ועד]],1,J919+1),""))</f>
        <v/>
      </c>
      <c r="K920" t="str">
        <f>IF(AND(דבד[[#This Row],[מחזור פעילות]]=1,OR(J919="",דבד[[#This Row],[נשמר הדילוג?]]&lt;&gt;"")),1,IF(דבד[[#This Row],[מחזור פעילות]]&lt;&gt;"",K919+1,""))</f>
        <v/>
      </c>
      <c r="L920" t="str">
        <f>IF(דבד[[#This Row],[מחזור פעילות]]&lt;4,1,"")</f>
        <v/>
      </c>
      <c r="M920" t="str">
        <f>IF(AND(דבד[[#This Row],[ספירת משך וסת]]&lt;&gt;"",דבד[[#This Row],[מחזור פעילות]]&lt;4,OR(דבד[[#This Row],[CycleNumber]]&gt;B921,B921="")),דבד[[#This Row],[ספירת משך וסת]],"")</f>
        <v/>
      </c>
      <c r="N920" t="str">
        <f>IF(AND(דבד[[#This Row],[נשמר הדילוג?]]&lt;&gt;"",J919&lt;&gt;""),1,"")</f>
        <v/>
      </c>
      <c r="P920" t="str">
        <f>IF(דבד[[#This Row],[קביעת דילוג]]=1,דבד[[#This Row],[d_n]],"")</f>
        <v/>
      </c>
      <c r="Q920" t="str">
        <f>IFERROR(IF(AND(דבד[[#This Row],[CycleNumber]]&gt;3,IF(דבד[[#This Row],[d_n]]=0,"",דבד[[#This Row],[b_n]]-E919=E919-E918)),1,""),"")</f>
        <v/>
      </c>
      <c r="R920" t="str">
        <f>IF(IFERROR(LOOKUP(דבד[[#This Row],[ClientID]],קביעויות[דילוג בתוך דילוג]),FALSE)=דבד[[#This Row],[ClientID]],1,"")</f>
        <v/>
      </c>
    </row>
    <row r="921" spans="1:18" x14ac:dyDescent="0.25">
      <c r="A921" t="s">
        <v>71</v>
      </c>
      <c r="B921">
        <v>7</v>
      </c>
      <c r="C921">
        <v>24</v>
      </c>
      <c r="D921">
        <f>דבד[[#This Row],[LengthofCycle]]+1</f>
        <v>25</v>
      </c>
      <c r="E921">
        <f>IF(דבד[[#This Row],[CycleNumber]]&gt;1,דבד[[#This Row],[LengthofCycle]]-C920,"")</f>
        <v>-3</v>
      </c>
      <c r="F921">
        <f>IF(דבד[[#This Row],[CycleNumber]]&gt;2,דבד[[#This Row],[b_n]]-E920,"")</f>
        <v>-2</v>
      </c>
      <c r="G921" t="str">
        <f>IF(דבד[[#This Row],[הפרש דילוג אחרון שנקבע]]&lt;&gt;"",D920+E920+דבד[[#This Row],[הפרש דילוג אחרון שנקבע]],"")</f>
        <v/>
      </c>
      <c r="H921" t="str">
        <f>IF(AND(דבד[[#This Row],[מחזור פעילות]]&lt;&gt;"",דבד[[#This Row],[מחזור פעילות]]&lt;4,דבד[[#This Row],[CycleNumber]]&lt;B922),IF(G922=D922,1,0),"")</f>
        <v/>
      </c>
      <c r="I921" t="str">
        <f>IF(דבד[[#This Row],[CycleNumber]]&gt;B920,IF(דבד[[#This Row],[נשמר הדילוג?]]&lt;&gt;"",דבד[[#This Row],[נשמר הדילוג?]],I920),"")</f>
        <v/>
      </c>
      <c r="J921" t="str">
        <f>IF(דבד[[#This Row],[נשמר הדילוג?]]&lt;&gt;"",1,IF(AND(J920&lt;&gt;"",דבד[[#This Row],[CycleNumber]]&gt;B920,J920&lt;&gt;4),IF(דבד[[#This Row],[f_n]]=דבד[[#This Row],[עד ועד]],1,J920+1),""))</f>
        <v/>
      </c>
      <c r="K921" t="str">
        <f>IF(AND(דבד[[#This Row],[מחזור פעילות]]=1,OR(J920="",דבד[[#This Row],[נשמר הדילוג?]]&lt;&gt;"")),1,IF(דבד[[#This Row],[מחזור פעילות]]&lt;&gt;"",K920+1,""))</f>
        <v/>
      </c>
      <c r="L921" t="str">
        <f>IF(דבד[[#This Row],[מחזור פעילות]]&lt;4,1,"")</f>
        <v/>
      </c>
      <c r="M921" t="str">
        <f>IF(AND(דבד[[#This Row],[ספירת משך וסת]]&lt;&gt;"",דבד[[#This Row],[מחזור פעילות]]&lt;4,OR(דבד[[#This Row],[CycleNumber]]&gt;B922,B922="")),דבד[[#This Row],[ספירת משך וסת]],"")</f>
        <v/>
      </c>
      <c r="N921" t="str">
        <f>IF(AND(דבד[[#This Row],[נשמר הדילוג?]]&lt;&gt;"",J920&lt;&gt;""),1,"")</f>
        <v/>
      </c>
      <c r="P921" t="str">
        <f>IF(דבד[[#This Row],[קביעת דילוג]]=1,דבד[[#This Row],[d_n]],"")</f>
        <v/>
      </c>
      <c r="Q921" t="str">
        <f>IFERROR(IF(AND(דבד[[#This Row],[CycleNumber]]&gt;3,IF(דבד[[#This Row],[d_n]]=0,"",דבד[[#This Row],[b_n]]-E920=E920-E919)),1,""),"")</f>
        <v/>
      </c>
      <c r="R921" t="str">
        <f>IF(IFERROR(LOOKUP(דבד[[#This Row],[ClientID]],קביעויות[דילוג בתוך דילוג]),FALSE)=דבד[[#This Row],[ClientID]],1,"")</f>
        <v/>
      </c>
    </row>
    <row r="922" spans="1:18" x14ac:dyDescent="0.25">
      <c r="A922" t="s">
        <v>71</v>
      </c>
      <c r="B922">
        <v>8</v>
      </c>
      <c r="C922">
        <v>25</v>
      </c>
      <c r="D922">
        <f>דבד[[#This Row],[LengthofCycle]]+1</f>
        <v>26</v>
      </c>
      <c r="E922">
        <f>IF(דבד[[#This Row],[CycleNumber]]&gt;1,דבד[[#This Row],[LengthofCycle]]-C921,"")</f>
        <v>1</v>
      </c>
      <c r="F922">
        <f>IF(דבד[[#This Row],[CycleNumber]]&gt;2,דבד[[#This Row],[b_n]]-E921,"")</f>
        <v>4</v>
      </c>
      <c r="G922" t="str">
        <f>IF(דבד[[#This Row],[הפרש דילוג אחרון שנקבע]]&lt;&gt;"",D921+E921+דבד[[#This Row],[הפרש דילוג אחרון שנקבע]],"")</f>
        <v/>
      </c>
      <c r="H922" t="str">
        <f>IF(AND(דבד[[#This Row],[מחזור פעילות]]&lt;&gt;"",דבד[[#This Row],[מחזור פעילות]]&lt;4,דבד[[#This Row],[CycleNumber]]&lt;B923),IF(G923=D923,1,0),"")</f>
        <v/>
      </c>
      <c r="I922" t="str">
        <f>IF(דבד[[#This Row],[CycleNumber]]&gt;B921,IF(דבד[[#This Row],[נשמר הדילוג?]]&lt;&gt;"",דבד[[#This Row],[נשמר הדילוג?]],I921),"")</f>
        <v/>
      </c>
      <c r="J922" t="str">
        <f>IF(דבד[[#This Row],[נשמר הדילוג?]]&lt;&gt;"",1,IF(AND(J921&lt;&gt;"",דבד[[#This Row],[CycleNumber]]&gt;B921,J921&lt;&gt;4),IF(דבד[[#This Row],[f_n]]=דבד[[#This Row],[עד ועד]],1,J921+1),""))</f>
        <v/>
      </c>
      <c r="K922" t="str">
        <f>IF(AND(דבד[[#This Row],[מחזור פעילות]]=1,OR(J921="",דבד[[#This Row],[נשמר הדילוג?]]&lt;&gt;"")),1,IF(דבד[[#This Row],[מחזור פעילות]]&lt;&gt;"",K921+1,""))</f>
        <v/>
      </c>
      <c r="L922" t="str">
        <f>IF(דבד[[#This Row],[מחזור פעילות]]&lt;4,1,"")</f>
        <v/>
      </c>
      <c r="M922" t="str">
        <f>IF(AND(דבד[[#This Row],[ספירת משך וסת]]&lt;&gt;"",דבד[[#This Row],[מחזור פעילות]]&lt;4,OR(דבד[[#This Row],[CycleNumber]]&gt;B923,B923="")),דבד[[#This Row],[ספירת משך וסת]],"")</f>
        <v/>
      </c>
      <c r="N922" t="str">
        <f>IF(AND(דבד[[#This Row],[נשמר הדילוג?]]&lt;&gt;"",J921&lt;&gt;""),1,"")</f>
        <v/>
      </c>
      <c r="P922" t="str">
        <f>IF(דבד[[#This Row],[קביעת דילוג]]=1,דבד[[#This Row],[d_n]],"")</f>
        <v/>
      </c>
      <c r="Q922" t="str">
        <f>IFERROR(IF(AND(דבד[[#This Row],[CycleNumber]]&gt;3,IF(דבד[[#This Row],[d_n]]=0,"",דבד[[#This Row],[b_n]]-E921=E921-E920)),1,""),"")</f>
        <v/>
      </c>
      <c r="R922" t="str">
        <f>IF(IFERROR(LOOKUP(דבד[[#This Row],[ClientID]],קביעויות[דילוג בתוך דילוג]),FALSE)=דבד[[#This Row],[ClientID]],1,"")</f>
        <v/>
      </c>
    </row>
    <row r="923" spans="1:18" x14ac:dyDescent="0.25">
      <c r="A923" t="s">
        <v>71</v>
      </c>
      <c r="B923">
        <v>9</v>
      </c>
      <c r="C923">
        <v>27</v>
      </c>
      <c r="D923">
        <f>דבד[[#This Row],[LengthofCycle]]+1</f>
        <v>28</v>
      </c>
      <c r="E923">
        <f>IF(דבד[[#This Row],[CycleNumber]]&gt;1,דבד[[#This Row],[LengthofCycle]]-C922,"")</f>
        <v>2</v>
      </c>
      <c r="F923">
        <f>IF(דבד[[#This Row],[CycleNumber]]&gt;2,דבד[[#This Row],[b_n]]-E922,"")</f>
        <v>1</v>
      </c>
      <c r="G923" t="str">
        <f>IF(דבד[[#This Row],[הפרש דילוג אחרון שנקבע]]&lt;&gt;"",D922+E922+דבד[[#This Row],[הפרש דילוג אחרון שנקבע]],"")</f>
        <v/>
      </c>
      <c r="H923" t="str">
        <f>IF(AND(דבד[[#This Row],[מחזור פעילות]]&lt;&gt;"",דבד[[#This Row],[מחזור פעילות]]&lt;4,דבד[[#This Row],[CycleNumber]]&lt;B924),IF(G924=D924,1,0),"")</f>
        <v/>
      </c>
      <c r="I923" t="str">
        <f>IF(דבד[[#This Row],[CycleNumber]]&gt;B922,IF(דבד[[#This Row],[נשמר הדילוג?]]&lt;&gt;"",דבד[[#This Row],[נשמר הדילוג?]],I922),"")</f>
        <v/>
      </c>
      <c r="J923" t="str">
        <f>IF(דבד[[#This Row],[נשמר הדילוג?]]&lt;&gt;"",1,IF(AND(J922&lt;&gt;"",דבד[[#This Row],[CycleNumber]]&gt;B922,J922&lt;&gt;4),IF(דבד[[#This Row],[f_n]]=דבד[[#This Row],[עד ועד]],1,J922+1),""))</f>
        <v/>
      </c>
      <c r="K923" t="str">
        <f>IF(AND(דבד[[#This Row],[מחזור פעילות]]=1,OR(J922="",דבד[[#This Row],[נשמר הדילוג?]]&lt;&gt;"")),1,IF(דבד[[#This Row],[מחזור פעילות]]&lt;&gt;"",K922+1,""))</f>
        <v/>
      </c>
      <c r="L923" t="str">
        <f>IF(דבד[[#This Row],[מחזור פעילות]]&lt;4,1,"")</f>
        <v/>
      </c>
      <c r="M923" t="str">
        <f>IF(AND(דבד[[#This Row],[ספירת משך וסת]]&lt;&gt;"",דבד[[#This Row],[מחזור פעילות]]&lt;4,OR(דבד[[#This Row],[CycleNumber]]&gt;B924,B924="")),דבד[[#This Row],[ספירת משך וסת]],"")</f>
        <v/>
      </c>
      <c r="N923" t="str">
        <f>IF(AND(דבד[[#This Row],[נשמר הדילוג?]]&lt;&gt;"",J922&lt;&gt;""),1,"")</f>
        <v/>
      </c>
      <c r="P923" t="str">
        <f>IF(דבד[[#This Row],[קביעת דילוג]]=1,דבד[[#This Row],[d_n]],"")</f>
        <v/>
      </c>
      <c r="Q923" t="str">
        <f>IFERROR(IF(AND(דבד[[#This Row],[CycleNumber]]&gt;3,IF(דבד[[#This Row],[d_n]]=0,"",דבד[[#This Row],[b_n]]-E922=E922-E921)),1,""),"")</f>
        <v/>
      </c>
      <c r="R923" t="str">
        <f>IF(IFERROR(LOOKUP(דבד[[#This Row],[ClientID]],קביעויות[דילוג בתוך דילוג]),FALSE)=דבד[[#This Row],[ClientID]],1,"")</f>
        <v/>
      </c>
    </row>
    <row r="924" spans="1:18" x14ac:dyDescent="0.25">
      <c r="A924" t="s">
        <v>71</v>
      </c>
      <c r="B924">
        <v>10</v>
      </c>
      <c r="C924">
        <v>26</v>
      </c>
      <c r="D924">
        <f>דבד[[#This Row],[LengthofCycle]]+1</f>
        <v>27</v>
      </c>
      <c r="E924">
        <f>IF(דבד[[#This Row],[CycleNumber]]&gt;1,דבד[[#This Row],[LengthofCycle]]-C923,"")</f>
        <v>-1</v>
      </c>
      <c r="F924">
        <f>IF(דבד[[#This Row],[CycleNumber]]&gt;2,דבד[[#This Row],[b_n]]-E923,"")</f>
        <v>-3</v>
      </c>
      <c r="G924" t="str">
        <f>IF(דבד[[#This Row],[הפרש דילוג אחרון שנקבע]]&lt;&gt;"",D923+E923+דבד[[#This Row],[הפרש דילוג אחרון שנקבע]],"")</f>
        <v/>
      </c>
      <c r="H924" t="str">
        <f>IF(AND(דבד[[#This Row],[מחזור פעילות]]&lt;&gt;"",דבד[[#This Row],[מחזור פעילות]]&lt;4,דבד[[#This Row],[CycleNumber]]&lt;B925),IF(G925=D925,1,0),"")</f>
        <v/>
      </c>
      <c r="I924" t="str">
        <f>IF(דבד[[#This Row],[CycleNumber]]&gt;B923,IF(דבד[[#This Row],[נשמר הדילוג?]]&lt;&gt;"",דבד[[#This Row],[נשמר הדילוג?]],I923),"")</f>
        <v/>
      </c>
      <c r="J924" t="str">
        <f>IF(דבד[[#This Row],[נשמר הדילוג?]]&lt;&gt;"",1,IF(AND(J923&lt;&gt;"",דבד[[#This Row],[CycleNumber]]&gt;B923,J923&lt;&gt;4),IF(דבד[[#This Row],[f_n]]=דבד[[#This Row],[עד ועד]],1,J923+1),""))</f>
        <v/>
      </c>
      <c r="K924" t="str">
        <f>IF(AND(דבד[[#This Row],[מחזור פעילות]]=1,OR(J923="",דבד[[#This Row],[נשמר הדילוג?]]&lt;&gt;"")),1,IF(דבד[[#This Row],[מחזור פעילות]]&lt;&gt;"",K923+1,""))</f>
        <v/>
      </c>
      <c r="L924" t="str">
        <f>IF(דבד[[#This Row],[מחזור פעילות]]&lt;4,1,"")</f>
        <v/>
      </c>
      <c r="M924" t="str">
        <f>IF(AND(דבד[[#This Row],[ספירת משך וסת]]&lt;&gt;"",דבד[[#This Row],[מחזור פעילות]]&lt;4,OR(דבד[[#This Row],[CycleNumber]]&gt;B925,B925="")),דבד[[#This Row],[ספירת משך וסת]],"")</f>
        <v/>
      </c>
      <c r="N924" t="str">
        <f>IF(AND(דבד[[#This Row],[נשמר הדילוג?]]&lt;&gt;"",J923&lt;&gt;""),1,"")</f>
        <v/>
      </c>
      <c r="P924" t="str">
        <f>IF(דבד[[#This Row],[קביעת דילוג]]=1,דבד[[#This Row],[d_n]],"")</f>
        <v/>
      </c>
      <c r="Q924" t="str">
        <f>IFERROR(IF(AND(דבד[[#This Row],[CycleNumber]]&gt;3,IF(דבד[[#This Row],[d_n]]=0,"",דבד[[#This Row],[b_n]]-E923=E923-E922)),1,""),"")</f>
        <v/>
      </c>
      <c r="R924" t="str">
        <f>IF(IFERROR(LOOKUP(דבד[[#This Row],[ClientID]],קביעויות[דילוג בתוך דילוג]),FALSE)=דבד[[#This Row],[ClientID]],1,"")</f>
        <v/>
      </c>
    </row>
    <row r="925" spans="1:18" x14ac:dyDescent="0.25">
      <c r="A925" t="s">
        <v>71</v>
      </c>
      <c r="B925">
        <v>11</v>
      </c>
      <c r="C925">
        <v>27</v>
      </c>
      <c r="D925">
        <f>דבד[[#This Row],[LengthofCycle]]+1</f>
        <v>28</v>
      </c>
      <c r="E925">
        <f>IF(דבד[[#This Row],[CycleNumber]]&gt;1,דבד[[#This Row],[LengthofCycle]]-C924,"")</f>
        <v>1</v>
      </c>
      <c r="F925">
        <f>IF(דבד[[#This Row],[CycleNumber]]&gt;2,דבד[[#This Row],[b_n]]-E924,"")</f>
        <v>2</v>
      </c>
      <c r="G925" t="str">
        <f>IF(דבד[[#This Row],[הפרש דילוג אחרון שנקבע]]&lt;&gt;"",D924+E924+דבד[[#This Row],[הפרש דילוג אחרון שנקבע]],"")</f>
        <v/>
      </c>
      <c r="H925" t="str">
        <f>IF(AND(דבד[[#This Row],[מחזור פעילות]]&lt;&gt;"",דבד[[#This Row],[מחזור פעילות]]&lt;4,דבד[[#This Row],[CycleNumber]]&lt;B926),IF(G926=D926,1,0),"")</f>
        <v/>
      </c>
      <c r="I925" t="str">
        <f>IF(דבד[[#This Row],[CycleNumber]]&gt;B924,IF(דבד[[#This Row],[נשמר הדילוג?]]&lt;&gt;"",דבד[[#This Row],[נשמר הדילוג?]],I924),"")</f>
        <v/>
      </c>
      <c r="J925" t="str">
        <f>IF(דבד[[#This Row],[נשמר הדילוג?]]&lt;&gt;"",1,IF(AND(J924&lt;&gt;"",דבד[[#This Row],[CycleNumber]]&gt;B924,J924&lt;&gt;4),IF(דבד[[#This Row],[f_n]]=דבד[[#This Row],[עד ועד]],1,J924+1),""))</f>
        <v/>
      </c>
      <c r="K925" t="str">
        <f>IF(AND(דבד[[#This Row],[מחזור פעילות]]=1,OR(J924="",דבד[[#This Row],[נשמר הדילוג?]]&lt;&gt;"")),1,IF(דבד[[#This Row],[מחזור פעילות]]&lt;&gt;"",K924+1,""))</f>
        <v/>
      </c>
      <c r="L925" t="str">
        <f>IF(דבד[[#This Row],[מחזור פעילות]]&lt;4,1,"")</f>
        <v/>
      </c>
      <c r="M925" t="str">
        <f>IF(AND(דבד[[#This Row],[ספירת משך וסת]]&lt;&gt;"",דבד[[#This Row],[מחזור פעילות]]&lt;4,OR(דבד[[#This Row],[CycleNumber]]&gt;B926,B926="")),דבד[[#This Row],[ספירת משך וסת]],"")</f>
        <v/>
      </c>
      <c r="N925" t="str">
        <f>IF(AND(דבד[[#This Row],[נשמר הדילוג?]]&lt;&gt;"",J924&lt;&gt;""),1,"")</f>
        <v/>
      </c>
      <c r="P925" t="str">
        <f>IF(דבד[[#This Row],[קביעת דילוג]]=1,דבד[[#This Row],[d_n]],"")</f>
        <v/>
      </c>
      <c r="Q925" t="str">
        <f>IFERROR(IF(AND(דבד[[#This Row],[CycleNumber]]&gt;3,IF(דבד[[#This Row],[d_n]]=0,"",דבד[[#This Row],[b_n]]-E924=E924-E923)),1,""),"")</f>
        <v/>
      </c>
      <c r="R925" t="str">
        <f>IF(IFERROR(LOOKUP(דבד[[#This Row],[ClientID]],קביעויות[דילוג בתוך דילוג]),FALSE)=דבד[[#This Row],[ClientID]],1,"")</f>
        <v/>
      </c>
    </row>
    <row r="926" spans="1:18" x14ac:dyDescent="0.25">
      <c r="A926" t="s">
        <v>72</v>
      </c>
      <c r="B926">
        <v>1</v>
      </c>
      <c r="C926">
        <v>26</v>
      </c>
      <c r="D926">
        <f>דבד[[#This Row],[LengthofCycle]]+1</f>
        <v>27</v>
      </c>
      <c r="E926" t="str">
        <f>IF(דבד[[#This Row],[CycleNumber]]&gt;1,דבד[[#This Row],[LengthofCycle]]-C925,"")</f>
        <v/>
      </c>
      <c r="F926" t="str">
        <f>IF(דבד[[#This Row],[CycleNumber]]&gt;2,דבד[[#This Row],[b_n]]-E925,"")</f>
        <v/>
      </c>
      <c r="G926" t="str">
        <f>IF(דבד[[#This Row],[הפרש דילוג אחרון שנקבע]]&lt;&gt;"",D925+E925+דבד[[#This Row],[הפרש דילוג אחרון שנקבע]],"")</f>
        <v/>
      </c>
      <c r="H926" t="str">
        <f>IF(AND(דבד[[#This Row],[מחזור פעילות]]&lt;&gt;"",דבד[[#This Row],[מחזור פעילות]]&lt;4,דבד[[#This Row],[CycleNumber]]&lt;B927),IF(G927=D927,1,0),"")</f>
        <v/>
      </c>
      <c r="I926" t="str">
        <f>IF(דבד[[#This Row],[CycleNumber]]&gt;B925,IF(דבד[[#This Row],[נשמר הדילוג?]]&lt;&gt;"",דבד[[#This Row],[נשמר הדילוג?]],I925),"")</f>
        <v/>
      </c>
      <c r="J926" t="str">
        <f>IF(דבד[[#This Row],[נשמר הדילוג?]]&lt;&gt;"",1,IF(AND(J925&lt;&gt;"",דבד[[#This Row],[CycleNumber]]&gt;B925,J925&lt;&gt;4),IF(דבד[[#This Row],[f_n]]=דבד[[#This Row],[עד ועד]],1,J925+1),""))</f>
        <v/>
      </c>
      <c r="K926" t="str">
        <f>IF(AND(דבד[[#This Row],[מחזור פעילות]]=1,OR(J925="",דבד[[#This Row],[נשמר הדילוג?]]&lt;&gt;"")),1,IF(דבד[[#This Row],[מחזור פעילות]]&lt;&gt;"",K925+1,""))</f>
        <v/>
      </c>
      <c r="L926" t="str">
        <f>IF(דבד[[#This Row],[מחזור פעילות]]&lt;4,1,"")</f>
        <v/>
      </c>
      <c r="M926" t="str">
        <f>IF(AND(דבד[[#This Row],[ספירת משך וסת]]&lt;&gt;"",דבד[[#This Row],[מחזור פעילות]]&lt;4,OR(דבד[[#This Row],[CycleNumber]]&gt;B927,B927="")),דבד[[#This Row],[ספירת משך וסת]],"")</f>
        <v/>
      </c>
      <c r="N926" t="str">
        <f>IF(AND(דבד[[#This Row],[נשמר הדילוג?]]&lt;&gt;"",J925&lt;&gt;""),1,"")</f>
        <v/>
      </c>
      <c r="P926" t="str">
        <f>IF(דבד[[#This Row],[קביעת דילוג]]=1,דבד[[#This Row],[d_n]],"")</f>
        <v/>
      </c>
      <c r="Q926" t="str">
        <f>IFERROR(IF(AND(דבד[[#This Row],[CycleNumber]]&gt;3,IF(דבד[[#This Row],[d_n]]=0,"",דבד[[#This Row],[b_n]]-E925=E925-E924)),1,""),"")</f>
        <v/>
      </c>
      <c r="R926" t="str">
        <f>IF(IFERROR(LOOKUP(דבד[[#This Row],[ClientID]],קביעויות[דילוג בתוך דילוג]),FALSE)=דבד[[#This Row],[ClientID]],1,"")</f>
        <v/>
      </c>
    </row>
    <row r="927" spans="1:18" x14ac:dyDescent="0.25">
      <c r="A927" t="s">
        <v>72</v>
      </c>
      <c r="B927">
        <v>2</v>
      </c>
      <c r="C927">
        <v>31</v>
      </c>
      <c r="D927">
        <f>דבד[[#This Row],[LengthofCycle]]+1</f>
        <v>32</v>
      </c>
      <c r="E927">
        <f>IF(דבד[[#This Row],[CycleNumber]]&gt;1,דבד[[#This Row],[LengthofCycle]]-C926,"")</f>
        <v>5</v>
      </c>
      <c r="F927" t="str">
        <f>IF(דבד[[#This Row],[CycleNumber]]&gt;2,דבד[[#This Row],[b_n]]-E926,"")</f>
        <v/>
      </c>
      <c r="G927" t="str">
        <f>IF(דבד[[#This Row],[הפרש דילוג אחרון שנקבע]]&lt;&gt;"",D926+E926+דבד[[#This Row],[הפרש דילוג אחרון שנקבע]],"")</f>
        <v/>
      </c>
      <c r="H927" t="str">
        <f>IF(AND(דבד[[#This Row],[מחזור פעילות]]&lt;&gt;"",דבד[[#This Row],[מחזור פעילות]]&lt;4,דבד[[#This Row],[CycleNumber]]&lt;B928),IF(G928=D928,1,0),"")</f>
        <v/>
      </c>
      <c r="I927" t="str">
        <f>IF(דבד[[#This Row],[CycleNumber]]&gt;B926,IF(דבד[[#This Row],[נשמר הדילוג?]]&lt;&gt;"",דבד[[#This Row],[נשמר הדילוג?]],I926),"")</f>
        <v/>
      </c>
      <c r="J927" t="str">
        <f>IF(דבד[[#This Row],[נשמר הדילוג?]]&lt;&gt;"",1,IF(AND(J926&lt;&gt;"",דבד[[#This Row],[CycleNumber]]&gt;B926,J926&lt;&gt;4),IF(דבד[[#This Row],[f_n]]=דבד[[#This Row],[עד ועד]],1,J926+1),""))</f>
        <v/>
      </c>
      <c r="K927" t="str">
        <f>IF(AND(דבד[[#This Row],[מחזור פעילות]]=1,OR(J926="",דבד[[#This Row],[נשמר הדילוג?]]&lt;&gt;"")),1,IF(דבד[[#This Row],[מחזור פעילות]]&lt;&gt;"",K926+1,""))</f>
        <v/>
      </c>
      <c r="L927" t="str">
        <f>IF(דבד[[#This Row],[מחזור פעילות]]&lt;4,1,"")</f>
        <v/>
      </c>
      <c r="M927" t="str">
        <f>IF(AND(דבד[[#This Row],[ספירת משך וסת]]&lt;&gt;"",דבד[[#This Row],[מחזור פעילות]]&lt;4,OR(דבד[[#This Row],[CycleNumber]]&gt;B928,B928="")),דבד[[#This Row],[ספירת משך וסת]],"")</f>
        <v/>
      </c>
      <c r="N927" t="str">
        <f>IF(AND(דבד[[#This Row],[נשמר הדילוג?]]&lt;&gt;"",J926&lt;&gt;""),1,"")</f>
        <v/>
      </c>
      <c r="P927" t="str">
        <f>IF(דבד[[#This Row],[קביעת דילוג]]=1,דבד[[#This Row],[d_n]],"")</f>
        <v/>
      </c>
      <c r="Q927" t="str">
        <f>IFERROR(IF(AND(דבד[[#This Row],[CycleNumber]]&gt;3,IF(דבד[[#This Row],[d_n]]=0,"",דבד[[#This Row],[b_n]]-E926=E926-E925)),1,""),"")</f>
        <v/>
      </c>
      <c r="R927" t="str">
        <f>IF(IFERROR(LOOKUP(דבד[[#This Row],[ClientID]],קביעויות[דילוג בתוך דילוג]),FALSE)=דבד[[#This Row],[ClientID]],1,"")</f>
        <v/>
      </c>
    </row>
    <row r="928" spans="1:18" x14ac:dyDescent="0.25">
      <c r="A928" t="s">
        <v>72</v>
      </c>
      <c r="B928">
        <v>3</v>
      </c>
      <c r="C928">
        <v>30</v>
      </c>
      <c r="D928">
        <f>דבד[[#This Row],[LengthofCycle]]+1</f>
        <v>31</v>
      </c>
      <c r="E928">
        <f>IF(דבד[[#This Row],[CycleNumber]]&gt;1,דבד[[#This Row],[LengthofCycle]]-C927,"")</f>
        <v>-1</v>
      </c>
      <c r="F928">
        <f>IF(דבד[[#This Row],[CycleNumber]]&gt;2,דבד[[#This Row],[b_n]]-E927,"")</f>
        <v>-6</v>
      </c>
      <c r="G928" t="str">
        <f>IF(דבד[[#This Row],[הפרש דילוג אחרון שנקבע]]&lt;&gt;"",D927+E927+דבד[[#This Row],[הפרש דילוג אחרון שנקבע]],"")</f>
        <v/>
      </c>
      <c r="H928" t="str">
        <f>IF(AND(דבד[[#This Row],[מחזור פעילות]]&lt;&gt;"",דבד[[#This Row],[מחזור פעילות]]&lt;4,דבד[[#This Row],[CycleNumber]]&lt;B929),IF(G929=D929,1,0),"")</f>
        <v/>
      </c>
      <c r="I928" t="str">
        <f>IF(דבד[[#This Row],[CycleNumber]]&gt;B927,IF(דבד[[#This Row],[נשמר הדילוג?]]&lt;&gt;"",דבד[[#This Row],[נשמר הדילוג?]],I927),"")</f>
        <v/>
      </c>
      <c r="J928" t="str">
        <f>IF(דבד[[#This Row],[נשמר הדילוג?]]&lt;&gt;"",1,IF(AND(J927&lt;&gt;"",דבד[[#This Row],[CycleNumber]]&gt;B927,J927&lt;&gt;4),IF(דבד[[#This Row],[f_n]]=דבד[[#This Row],[עד ועד]],1,J927+1),""))</f>
        <v/>
      </c>
      <c r="K928" t="str">
        <f>IF(AND(דבד[[#This Row],[מחזור פעילות]]=1,OR(J927="",דבד[[#This Row],[נשמר הדילוג?]]&lt;&gt;"")),1,IF(דבד[[#This Row],[מחזור פעילות]]&lt;&gt;"",K927+1,""))</f>
        <v/>
      </c>
      <c r="L928" t="str">
        <f>IF(דבד[[#This Row],[מחזור פעילות]]&lt;4,1,"")</f>
        <v/>
      </c>
      <c r="M928" t="str">
        <f>IF(AND(דבד[[#This Row],[ספירת משך וסת]]&lt;&gt;"",דבד[[#This Row],[מחזור פעילות]]&lt;4,OR(דבד[[#This Row],[CycleNumber]]&gt;B929,B929="")),דבד[[#This Row],[ספירת משך וסת]],"")</f>
        <v/>
      </c>
      <c r="N928" t="str">
        <f>IF(AND(דבד[[#This Row],[נשמר הדילוג?]]&lt;&gt;"",J927&lt;&gt;""),1,"")</f>
        <v/>
      </c>
      <c r="P928" t="str">
        <f>IF(דבד[[#This Row],[קביעת דילוג]]=1,דבד[[#This Row],[d_n]],"")</f>
        <v/>
      </c>
      <c r="Q928" t="str">
        <f>IFERROR(IF(AND(דבד[[#This Row],[CycleNumber]]&gt;3,IF(דבד[[#This Row],[d_n]]=0,"",דבד[[#This Row],[b_n]]-E927=E927-E926)),1,""),"")</f>
        <v/>
      </c>
      <c r="R928" t="str">
        <f>IF(IFERROR(LOOKUP(דבד[[#This Row],[ClientID]],קביעויות[דילוג בתוך דילוג]),FALSE)=דבד[[#This Row],[ClientID]],1,"")</f>
        <v/>
      </c>
    </row>
    <row r="929" spans="1:18" x14ac:dyDescent="0.25">
      <c r="A929" t="s">
        <v>72</v>
      </c>
      <c r="B929">
        <v>4</v>
      </c>
      <c r="C929">
        <v>24</v>
      </c>
      <c r="D929">
        <f>דבד[[#This Row],[LengthofCycle]]+1</f>
        <v>25</v>
      </c>
      <c r="E929">
        <f>IF(דבד[[#This Row],[CycleNumber]]&gt;1,דבד[[#This Row],[LengthofCycle]]-C928,"")</f>
        <v>-6</v>
      </c>
      <c r="F929">
        <f>IF(דבד[[#This Row],[CycleNumber]]&gt;2,דבד[[#This Row],[b_n]]-E928,"")</f>
        <v>-5</v>
      </c>
      <c r="G929" t="str">
        <f>IF(דבד[[#This Row],[הפרש דילוג אחרון שנקבע]]&lt;&gt;"",D928+E928+דבד[[#This Row],[הפרש דילוג אחרון שנקבע]],"")</f>
        <v/>
      </c>
      <c r="H929" t="str">
        <f>IF(AND(דבד[[#This Row],[מחזור פעילות]]&lt;&gt;"",דבד[[#This Row],[מחזור פעילות]]&lt;4,דבד[[#This Row],[CycleNumber]]&lt;B930),IF(G930=D930,1,0),"")</f>
        <v/>
      </c>
      <c r="I929" t="str">
        <f>IF(דבד[[#This Row],[CycleNumber]]&gt;B928,IF(דבד[[#This Row],[נשמר הדילוג?]]&lt;&gt;"",דבד[[#This Row],[נשמר הדילוג?]],I928),"")</f>
        <v/>
      </c>
      <c r="J929" t="str">
        <f>IF(דבד[[#This Row],[נשמר הדילוג?]]&lt;&gt;"",1,IF(AND(J928&lt;&gt;"",דבד[[#This Row],[CycleNumber]]&gt;B928,J928&lt;&gt;4),IF(דבד[[#This Row],[f_n]]=דבד[[#This Row],[עד ועד]],1,J928+1),""))</f>
        <v/>
      </c>
      <c r="K929" t="str">
        <f>IF(AND(דבד[[#This Row],[מחזור פעילות]]=1,OR(J928="",דבד[[#This Row],[נשמר הדילוג?]]&lt;&gt;"")),1,IF(דבד[[#This Row],[מחזור פעילות]]&lt;&gt;"",K928+1,""))</f>
        <v/>
      </c>
      <c r="L929" t="str">
        <f>IF(דבד[[#This Row],[מחזור פעילות]]&lt;4,1,"")</f>
        <v/>
      </c>
      <c r="M929" t="str">
        <f>IF(AND(דבד[[#This Row],[ספירת משך וסת]]&lt;&gt;"",דבד[[#This Row],[מחזור פעילות]]&lt;4,OR(דבד[[#This Row],[CycleNumber]]&gt;B930,B930="")),דבד[[#This Row],[ספירת משך וסת]],"")</f>
        <v/>
      </c>
      <c r="N929" t="str">
        <f>IF(AND(דבד[[#This Row],[נשמר הדילוג?]]&lt;&gt;"",J928&lt;&gt;""),1,"")</f>
        <v/>
      </c>
      <c r="P929" t="str">
        <f>IF(דבד[[#This Row],[קביעת דילוג]]=1,דבד[[#This Row],[d_n]],"")</f>
        <v/>
      </c>
      <c r="Q929" t="str">
        <f>IFERROR(IF(AND(דבד[[#This Row],[CycleNumber]]&gt;3,IF(דבד[[#This Row],[d_n]]=0,"",דבד[[#This Row],[b_n]]-E928=E928-E927)),1,""),"")</f>
        <v/>
      </c>
      <c r="R929" t="str">
        <f>IF(IFERROR(LOOKUP(דבד[[#This Row],[ClientID]],קביעויות[דילוג בתוך דילוג]),FALSE)=דבד[[#This Row],[ClientID]],1,"")</f>
        <v/>
      </c>
    </row>
    <row r="930" spans="1:18" x14ac:dyDescent="0.25">
      <c r="A930" t="s">
        <v>72</v>
      </c>
      <c r="B930">
        <v>5</v>
      </c>
      <c r="C930">
        <v>29</v>
      </c>
      <c r="D930">
        <f>דבד[[#This Row],[LengthofCycle]]+1</f>
        <v>30</v>
      </c>
      <c r="E930">
        <f>IF(דבד[[#This Row],[CycleNumber]]&gt;1,דבד[[#This Row],[LengthofCycle]]-C929,"")</f>
        <v>5</v>
      </c>
      <c r="F930">
        <f>IF(דבד[[#This Row],[CycleNumber]]&gt;2,דבד[[#This Row],[b_n]]-E929,"")</f>
        <v>11</v>
      </c>
      <c r="G930" t="str">
        <f>IF(דבד[[#This Row],[הפרש דילוג אחרון שנקבע]]&lt;&gt;"",D929+E929+דבד[[#This Row],[הפרש דילוג אחרון שנקבע]],"")</f>
        <v/>
      </c>
      <c r="H930" t="str">
        <f>IF(AND(דבד[[#This Row],[מחזור פעילות]]&lt;&gt;"",דבד[[#This Row],[מחזור פעילות]]&lt;4,דבד[[#This Row],[CycleNumber]]&lt;B931),IF(G931=D931,1,0),"")</f>
        <v/>
      </c>
      <c r="I930" t="str">
        <f>IF(דבד[[#This Row],[CycleNumber]]&gt;B929,IF(דבד[[#This Row],[נשמר הדילוג?]]&lt;&gt;"",דבד[[#This Row],[נשמר הדילוג?]],I929),"")</f>
        <v/>
      </c>
      <c r="J930" t="str">
        <f>IF(דבד[[#This Row],[נשמר הדילוג?]]&lt;&gt;"",1,IF(AND(J929&lt;&gt;"",דבד[[#This Row],[CycleNumber]]&gt;B929,J929&lt;&gt;4),IF(דבד[[#This Row],[f_n]]=דבד[[#This Row],[עד ועד]],1,J929+1),""))</f>
        <v/>
      </c>
      <c r="K930" t="str">
        <f>IF(AND(דבד[[#This Row],[מחזור פעילות]]=1,OR(J929="",דבד[[#This Row],[נשמר הדילוג?]]&lt;&gt;"")),1,IF(דבד[[#This Row],[מחזור פעילות]]&lt;&gt;"",K929+1,""))</f>
        <v/>
      </c>
      <c r="L930" t="str">
        <f>IF(דבד[[#This Row],[מחזור פעילות]]&lt;4,1,"")</f>
        <v/>
      </c>
      <c r="M930" t="str">
        <f>IF(AND(דבד[[#This Row],[ספירת משך וסת]]&lt;&gt;"",דבד[[#This Row],[מחזור פעילות]]&lt;4,OR(דבד[[#This Row],[CycleNumber]]&gt;B931,B931="")),דבד[[#This Row],[ספירת משך וסת]],"")</f>
        <v/>
      </c>
      <c r="N930" t="str">
        <f>IF(AND(דבד[[#This Row],[נשמר הדילוג?]]&lt;&gt;"",J929&lt;&gt;""),1,"")</f>
        <v/>
      </c>
      <c r="P930" t="str">
        <f>IF(דבד[[#This Row],[קביעת דילוג]]=1,דבד[[#This Row],[d_n]],"")</f>
        <v/>
      </c>
      <c r="Q930" t="str">
        <f>IFERROR(IF(AND(דבד[[#This Row],[CycleNumber]]&gt;3,IF(דבד[[#This Row],[d_n]]=0,"",דבד[[#This Row],[b_n]]-E929=E929-E928)),1,""),"")</f>
        <v/>
      </c>
      <c r="R930" t="str">
        <f>IF(IFERROR(LOOKUP(דבד[[#This Row],[ClientID]],קביעויות[דילוג בתוך דילוג]),FALSE)=דבד[[#This Row],[ClientID]],1,"")</f>
        <v/>
      </c>
    </row>
    <row r="931" spans="1:18" x14ac:dyDescent="0.25">
      <c r="A931" t="s">
        <v>72</v>
      </c>
      <c r="B931">
        <v>6</v>
      </c>
      <c r="C931">
        <v>29</v>
      </c>
      <c r="D931">
        <f>דבד[[#This Row],[LengthofCycle]]+1</f>
        <v>30</v>
      </c>
      <c r="E931">
        <f>IF(דבד[[#This Row],[CycleNumber]]&gt;1,דבד[[#This Row],[LengthofCycle]]-C930,"")</f>
        <v>0</v>
      </c>
      <c r="F931">
        <f>IF(דבד[[#This Row],[CycleNumber]]&gt;2,דבד[[#This Row],[b_n]]-E930,"")</f>
        <v>-5</v>
      </c>
      <c r="G931" t="str">
        <f>IF(דבד[[#This Row],[הפרש דילוג אחרון שנקבע]]&lt;&gt;"",D930+E930+דבד[[#This Row],[הפרש דילוג אחרון שנקבע]],"")</f>
        <v/>
      </c>
      <c r="H931" t="str">
        <f>IF(AND(דבד[[#This Row],[מחזור פעילות]]&lt;&gt;"",דבד[[#This Row],[מחזור פעילות]]&lt;4,דבד[[#This Row],[CycleNumber]]&lt;B932),IF(G932=D932,1,0),"")</f>
        <v/>
      </c>
      <c r="I931" t="str">
        <f>IF(דבד[[#This Row],[CycleNumber]]&gt;B930,IF(דבד[[#This Row],[נשמר הדילוג?]]&lt;&gt;"",דבד[[#This Row],[נשמר הדילוג?]],I930),"")</f>
        <v/>
      </c>
      <c r="J931" t="str">
        <f>IF(דבד[[#This Row],[נשמר הדילוג?]]&lt;&gt;"",1,IF(AND(J930&lt;&gt;"",דבד[[#This Row],[CycleNumber]]&gt;B930,J930&lt;&gt;4),IF(דבד[[#This Row],[f_n]]=דבד[[#This Row],[עד ועד]],1,J930+1),""))</f>
        <v/>
      </c>
      <c r="K931" t="str">
        <f>IF(AND(דבד[[#This Row],[מחזור פעילות]]=1,OR(J930="",דבד[[#This Row],[נשמר הדילוג?]]&lt;&gt;"")),1,IF(דבד[[#This Row],[מחזור פעילות]]&lt;&gt;"",K930+1,""))</f>
        <v/>
      </c>
      <c r="L931" t="str">
        <f>IF(דבד[[#This Row],[מחזור פעילות]]&lt;4,1,"")</f>
        <v/>
      </c>
      <c r="M931" t="str">
        <f>IF(AND(דבד[[#This Row],[ספירת משך וסת]]&lt;&gt;"",דבד[[#This Row],[מחזור פעילות]]&lt;4,OR(דבד[[#This Row],[CycleNumber]]&gt;B932,B932="")),דבד[[#This Row],[ספירת משך וסת]],"")</f>
        <v/>
      </c>
      <c r="N931" t="str">
        <f>IF(AND(דבד[[#This Row],[נשמר הדילוג?]]&lt;&gt;"",J930&lt;&gt;""),1,"")</f>
        <v/>
      </c>
      <c r="P931" t="str">
        <f>IF(דבד[[#This Row],[קביעת דילוג]]=1,דבד[[#This Row],[d_n]],"")</f>
        <v/>
      </c>
      <c r="Q931" t="str">
        <f>IFERROR(IF(AND(דבד[[#This Row],[CycleNumber]]&gt;3,IF(דבד[[#This Row],[d_n]]=0,"",דבד[[#This Row],[b_n]]-E930=E930-E929)),1,""),"")</f>
        <v/>
      </c>
      <c r="R931" t="str">
        <f>IF(IFERROR(LOOKUP(דבד[[#This Row],[ClientID]],קביעויות[דילוג בתוך דילוג]),FALSE)=דבד[[#This Row],[ClientID]],1,"")</f>
        <v/>
      </c>
    </row>
    <row r="932" spans="1:18" x14ac:dyDescent="0.25">
      <c r="A932" t="s">
        <v>72</v>
      </c>
      <c r="B932">
        <v>7</v>
      </c>
      <c r="C932">
        <v>27</v>
      </c>
      <c r="D932">
        <f>דבד[[#This Row],[LengthofCycle]]+1</f>
        <v>28</v>
      </c>
      <c r="E932">
        <f>IF(דבד[[#This Row],[CycleNumber]]&gt;1,דבד[[#This Row],[LengthofCycle]]-C931,"")</f>
        <v>-2</v>
      </c>
      <c r="F932">
        <f>IF(דבד[[#This Row],[CycleNumber]]&gt;2,דבד[[#This Row],[b_n]]-E931,"")</f>
        <v>-2</v>
      </c>
      <c r="G932" t="str">
        <f>IF(דבד[[#This Row],[הפרש דילוג אחרון שנקבע]]&lt;&gt;"",D931+E931+דבד[[#This Row],[הפרש דילוג אחרון שנקבע]],"")</f>
        <v/>
      </c>
      <c r="H932" t="str">
        <f>IF(AND(דבד[[#This Row],[מחזור פעילות]]&lt;&gt;"",דבד[[#This Row],[מחזור פעילות]]&lt;4,דבד[[#This Row],[CycleNumber]]&lt;B933),IF(G933=D933,1,0),"")</f>
        <v/>
      </c>
      <c r="I932" t="str">
        <f>IF(דבד[[#This Row],[CycleNumber]]&gt;B931,IF(דבד[[#This Row],[נשמר הדילוג?]]&lt;&gt;"",דבד[[#This Row],[נשמר הדילוג?]],I931),"")</f>
        <v/>
      </c>
      <c r="J932" t="str">
        <f>IF(דבד[[#This Row],[נשמר הדילוג?]]&lt;&gt;"",1,IF(AND(J931&lt;&gt;"",דבד[[#This Row],[CycleNumber]]&gt;B931,J931&lt;&gt;4),IF(דבד[[#This Row],[f_n]]=דבד[[#This Row],[עד ועד]],1,J931+1),""))</f>
        <v/>
      </c>
      <c r="K932" t="str">
        <f>IF(AND(דבד[[#This Row],[מחזור פעילות]]=1,OR(J931="",דבד[[#This Row],[נשמר הדילוג?]]&lt;&gt;"")),1,IF(דבד[[#This Row],[מחזור פעילות]]&lt;&gt;"",K931+1,""))</f>
        <v/>
      </c>
      <c r="L932" t="str">
        <f>IF(דבד[[#This Row],[מחזור פעילות]]&lt;4,1,"")</f>
        <v/>
      </c>
      <c r="M932" t="str">
        <f>IF(AND(דבד[[#This Row],[ספירת משך וסת]]&lt;&gt;"",דבד[[#This Row],[מחזור פעילות]]&lt;4,OR(דבד[[#This Row],[CycleNumber]]&gt;B933,B933="")),דבד[[#This Row],[ספירת משך וסת]],"")</f>
        <v/>
      </c>
      <c r="N932" t="str">
        <f>IF(AND(דבד[[#This Row],[נשמר הדילוג?]]&lt;&gt;"",J931&lt;&gt;""),1,"")</f>
        <v/>
      </c>
      <c r="P932" t="str">
        <f>IF(דבד[[#This Row],[קביעת דילוג]]=1,דבד[[#This Row],[d_n]],"")</f>
        <v/>
      </c>
      <c r="Q932" t="str">
        <f>IFERROR(IF(AND(דבד[[#This Row],[CycleNumber]]&gt;3,IF(דבד[[#This Row],[d_n]]=0,"",דבד[[#This Row],[b_n]]-E931=E931-E930)),1,""),"")</f>
        <v/>
      </c>
      <c r="R932" t="str">
        <f>IF(IFERROR(LOOKUP(דבד[[#This Row],[ClientID]],קביעויות[דילוג בתוך דילוג]),FALSE)=דבד[[#This Row],[ClientID]],1,"")</f>
        <v/>
      </c>
    </row>
    <row r="933" spans="1:18" x14ac:dyDescent="0.25">
      <c r="A933" t="s">
        <v>72</v>
      </c>
      <c r="B933">
        <v>8</v>
      </c>
      <c r="C933">
        <v>31</v>
      </c>
      <c r="D933">
        <f>דבד[[#This Row],[LengthofCycle]]+1</f>
        <v>32</v>
      </c>
      <c r="E933">
        <f>IF(דבד[[#This Row],[CycleNumber]]&gt;1,דבד[[#This Row],[LengthofCycle]]-C932,"")</f>
        <v>4</v>
      </c>
      <c r="F933">
        <f>IF(דבד[[#This Row],[CycleNumber]]&gt;2,דבד[[#This Row],[b_n]]-E932,"")</f>
        <v>6</v>
      </c>
      <c r="G933" t="str">
        <f>IF(דבד[[#This Row],[הפרש דילוג אחרון שנקבע]]&lt;&gt;"",D932+E932+דבד[[#This Row],[הפרש דילוג אחרון שנקבע]],"")</f>
        <v/>
      </c>
      <c r="H933" t="str">
        <f>IF(AND(דבד[[#This Row],[מחזור פעילות]]&lt;&gt;"",דבד[[#This Row],[מחזור פעילות]]&lt;4,דבד[[#This Row],[CycleNumber]]&lt;B934),IF(G934=D934,1,0),"")</f>
        <v/>
      </c>
      <c r="I933" t="str">
        <f>IF(דבד[[#This Row],[CycleNumber]]&gt;B932,IF(דבד[[#This Row],[נשמר הדילוג?]]&lt;&gt;"",דבד[[#This Row],[נשמר הדילוג?]],I932),"")</f>
        <v/>
      </c>
      <c r="J933" t="str">
        <f>IF(דבד[[#This Row],[נשמר הדילוג?]]&lt;&gt;"",1,IF(AND(J932&lt;&gt;"",דבד[[#This Row],[CycleNumber]]&gt;B932,J932&lt;&gt;4),IF(דבד[[#This Row],[f_n]]=דבד[[#This Row],[עד ועד]],1,J932+1),""))</f>
        <v/>
      </c>
      <c r="K933" t="str">
        <f>IF(AND(דבד[[#This Row],[מחזור פעילות]]=1,OR(J932="",דבד[[#This Row],[נשמר הדילוג?]]&lt;&gt;"")),1,IF(דבד[[#This Row],[מחזור פעילות]]&lt;&gt;"",K932+1,""))</f>
        <v/>
      </c>
      <c r="L933" t="str">
        <f>IF(דבד[[#This Row],[מחזור פעילות]]&lt;4,1,"")</f>
        <v/>
      </c>
      <c r="M933" t="str">
        <f>IF(AND(דבד[[#This Row],[ספירת משך וסת]]&lt;&gt;"",דבד[[#This Row],[מחזור פעילות]]&lt;4,OR(דבד[[#This Row],[CycleNumber]]&gt;B934,B934="")),דבד[[#This Row],[ספירת משך וסת]],"")</f>
        <v/>
      </c>
      <c r="N933" t="str">
        <f>IF(AND(דבד[[#This Row],[נשמר הדילוג?]]&lt;&gt;"",J932&lt;&gt;""),1,"")</f>
        <v/>
      </c>
      <c r="P933" t="str">
        <f>IF(דבד[[#This Row],[קביעת דילוג]]=1,דבד[[#This Row],[d_n]],"")</f>
        <v/>
      </c>
      <c r="Q933" t="str">
        <f>IFERROR(IF(AND(דבד[[#This Row],[CycleNumber]]&gt;3,IF(דבד[[#This Row],[d_n]]=0,"",דבד[[#This Row],[b_n]]-E932=E932-E931)),1,""),"")</f>
        <v/>
      </c>
      <c r="R933" t="str">
        <f>IF(IFERROR(LOOKUP(דבד[[#This Row],[ClientID]],קביעויות[דילוג בתוך דילוג]),FALSE)=דבד[[#This Row],[ClientID]],1,"")</f>
        <v/>
      </c>
    </row>
    <row r="934" spans="1:18" x14ac:dyDescent="0.25">
      <c r="A934" t="s">
        <v>72</v>
      </c>
      <c r="B934">
        <v>9</v>
      </c>
      <c r="C934">
        <v>23</v>
      </c>
      <c r="D934">
        <f>דבד[[#This Row],[LengthofCycle]]+1</f>
        <v>24</v>
      </c>
      <c r="E934">
        <f>IF(דבד[[#This Row],[CycleNumber]]&gt;1,דבד[[#This Row],[LengthofCycle]]-C933,"")</f>
        <v>-8</v>
      </c>
      <c r="F934">
        <f>IF(דבד[[#This Row],[CycleNumber]]&gt;2,דבד[[#This Row],[b_n]]-E933,"")</f>
        <v>-12</v>
      </c>
      <c r="G934" t="str">
        <f>IF(דבד[[#This Row],[הפרש דילוג אחרון שנקבע]]&lt;&gt;"",D933+E933+דבד[[#This Row],[הפרש דילוג אחרון שנקבע]],"")</f>
        <v/>
      </c>
      <c r="H934" t="str">
        <f>IF(AND(דבד[[#This Row],[מחזור פעילות]]&lt;&gt;"",דבד[[#This Row],[מחזור פעילות]]&lt;4,דבד[[#This Row],[CycleNumber]]&lt;B935),IF(G935=D935,1,0),"")</f>
        <v/>
      </c>
      <c r="I934" t="str">
        <f>IF(דבד[[#This Row],[CycleNumber]]&gt;B933,IF(דבד[[#This Row],[נשמר הדילוג?]]&lt;&gt;"",דבד[[#This Row],[נשמר הדילוג?]],I933),"")</f>
        <v/>
      </c>
      <c r="J934" t="str">
        <f>IF(דבד[[#This Row],[נשמר הדילוג?]]&lt;&gt;"",1,IF(AND(J933&lt;&gt;"",דבד[[#This Row],[CycleNumber]]&gt;B933,J933&lt;&gt;4),IF(דבד[[#This Row],[f_n]]=דבד[[#This Row],[עד ועד]],1,J933+1),""))</f>
        <v/>
      </c>
      <c r="K934" t="str">
        <f>IF(AND(דבד[[#This Row],[מחזור פעילות]]=1,OR(J933="",דבד[[#This Row],[נשמר הדילוג?]]&lt;&gt;"")),1,IF(דבד[[#This Row],[מחזור פעילות]]&lt;&gt;"",K933+1,""))</f>
        <v/>
      </c>
      <c r="L934" t="str">
        <f>IF(דבד[[#This Row],[מחזור פעילות]]&lt;4,1,"")</f>
        <v/>
      </c>
      <c r="M934" t="str">
        <f>IF(AND(דבד[[#This Row],[ספירת משך וסת]]&lt;&gt;"",דבד[[#This Row],[מחזור פעילות]]&lt;4,OR(דבד[[#This Row],[CycleNumber]]&gt;B935,B935="")),דבד[[#This Row],[ספירת משך וסת]],"")</f>
        <v/>
      </c>
      <c r="N934" t="str">
        <f>IF(AND(דבד[[#This Row],[נשמר הדילוג?]]&lt;&gt;"",J933&lt;&gt;""),1,"")</f>
        <v/>
      </c>
      <c r="P934" t="str">
        <f>IF(דבד[[#This Row],[קביעת דילוג]]=1,דבד[[#This Row],[d_n]],"")</f>
        <v/>
      </c>
      <c r="Q934" t="str">
        <f>IFERROR(IF(AND(דבד[[#This Row],[CycleNumber]]&gt;3,IF(דבד[[#This Row],[d_n]]=0,"",דבד[[#This Row],[b_n]]-E933=E933-E932)),1,""),"")</f>
        <v/>
      </c>
      <c r="R934" t="str">
        <f>IF(IFERROR(LOOKUP(דבד[[#This Row],[ClientID]],קביעויות[דילוג בתוך דילוג]),FALSE)=דבד[[#This Row],[ClientID]],1,"")</f>
        <v/>
      </c>
    </row>
    <row r="935" spans="1:18" x14ac:dyDescent="0.25">
      <c r="A935" t="s">
        <v>72</v>
      </c>
      <c r="B935">
        <v>10</v>
      </c>
      <c r="C935">
        <v>29</v>
      </c>
      <c r="D935">
        <f>דבד[[#This Row],[LengthofCycle]]+1</f>
        <v>30</v>
      </c>
      <c r="E935">
        <f>IF(דבד[[#This Row],[CycleNumber]]&gt;1,דבד[[#This Row],[LengthofCycle]]-C934,"")</f>
        <v>6</v>
      </c>
      <c r="F935">
        <f>IF(דבד[[#This Row],[CycleNumber]]&gt;2,דבד[[#This Row],[b_n]]-E934,"")</f>
        <v>14</v>
      </c>
      <c r="G935" t="str">
        <f>IF(דבד[[#This Row],[הפרש דילוג אחרון שנקבע]]&lt;&gt;"",D934+E934+דבד[[#This Row],[הפרש דילוג אחרון שנקבע]],"")</f>
        <v/>
      </c>
      <c r="H935" t="str">
        <f>IF(AND(דבד[[#This Row],[מחזור פעילות]]&lt;&gt;"",דבד[[#This Row],[מחזור פעילות]]&lt;4,דבד[[#This Row],[CycleNumber]]&lt;B936),IF(G936=D936,1,0),"")</f>
        <v/>
      </c>
      <c r="I935" t="str">
        <f>IF(דבד[[#This Row],[CycleNumber]]&gt;B934,IF(דבד[[#This Row],[נשמר הדילוג?]]&lt;&gt;"",דבד[[#This Row],[נשמר הדילוג?]],I934),"")</f>
        <v/>
      </c>
      <c r="J935" t="str">
        <f>IF(דבד[[#This Row],[נשמר הדילוג?]]&lt;&gt;"",1,IF(AND(J934&lt;&gt;"",דבד[[#This Row],[CycleNumber]]&gt;B934,J934&lt;&gt;4),IF(דבד[[#This Row],[f_n]]=דבד[[#This Row],[עד ועד]],1,J934+1),""))</f>
        <v/>
      </c>
      <c r="K935" t="str">
        <f>IF(AND(דבד[[#This Row],[מחזור פעילות]]=1,OR(J934="",דבד[[#This Row],[נשמר הדילוג?]]&lt;&gt;"")),1,IF(דבד[[#This Row],[מחזור פעילות]]&lt;&gt;"",K934+1,""))</f>
        <v/>
      </c>
      <c r="L935" t="str">
        <f>IF(דבד[[#This Row],[מחזור פעילות]]&lt;4,1,"")</f>
        <v/>
      </c>
      <c r="M935" t="str">
        <f>IF(AND(דבד[[#This Row],[ספירת משך וסת]]&lt;&gt;"",דבד[[#This Row],[מחזור פעילות]]&lt;4,OR(דבד[[#This Row],[CycleNumber]]&gt;B936,B936="")),דבד[[#This Row],[ספירת משך וסת]],"")</f>
        <v/>
      </c>
      <c r="N935" t="str">
        <f>IF(AND(דבד[[#This Row],[נשמר הדילוג?]]&lt;&gt;"",J934&lt;&gt;""),1,"")</f>
        <v/>
      </c>
      <c r="P935" t="str">
        <f>IF(דבד[[#This Row],[קביעת דילוג]]=1,דבד[[#This Row],[d_n]],"")</f>
        <v/>
      </c>
      <c r="Q935" t="str">
        <f>IFERROR(IF(AND(דבד[[#This Row],[CycleNumber]]&gt;3,IF(דבד[[#This Row],[d_n]]=0,"",דבד[[#This Row],[b_n]]-E934=E934-E933)),1,""),"")</f>
        <v/>
      </c>
      <c r="R935" t="str">
        <f>IF(IFERROR(LOOKUP(דבד[[#This Row],[ClientID]],קביעויות[דילוג בתוך דילוג]),FALSE)=דבד[[#This Row],[ClientID]],1,"")</f>
        <v/>
      </c>
    </row>
    <row r="936" spans="1:18" x14ac:dyDescent="0.25">
      <c r="A936" t="s">
        <v>72</v>
      </c>
      <c r="B936">
        <v>11</v>
      </c>
      <c r="C936">
        <v>30</v>
      </c>
      <c r="D936">
        <f>דבד[[#This Row],[LengthofCycle]]+1</f>
        <v>31</v>
      </c>
      <c r="E936">
        <f>IF(דבד[[#This Row],[CycleNumber]]&gt;1,דבד[[#This Row],[LengthofCycle]]-C935,"")</f>
        <v>1</v>
      </c>
      <c r="F936">
        <f>IF(דבד[[#This Row],[CycleNumber]]&gt;2,דבד[[#This Row],[b_n]]-E935,"")</f>
        <v>-5</v>
      </c>
      <c r="G936" t="str">
        <f>IF(דבד[[#This Row],[הפרש דילוג אחרון שנקבע]]&lt;&gt;"",D935+E935+דבד[[#This Row],[הפרש דילוג אחרון שנקבע]],"")</f>
        <v/>
      </c>
      <c r="H936" t="str">
        <f>IF(AND(דבד[[#This Row],[מחזור פעילות]]&lt;&gt;"",דבד[[#This Row],[מחזור פעילות]]&lt;4,דבד[[#This Row],[CycleNumber]]&lt;B937),IF(G937=D937,1,0),"")</f>
        <v/>
      </c>
      <c r="I936" t="str">
        <f>IF(דבד[[#This Row],[CycleNumber]]&gt;B935,IF(דבד[[#This Row],[נשמר הדילוג?]]&lt;&gt;"",דבד[[#This Row],[נשמר הדילוג?]],I935),"")</f>
        <v/>
      </c>
      <c r="J936" t="str">
        <f>IF(דבד[[#This Row],[נשמר הדילוג?]]&lt;&gt;"",1,IF(AND(J935&lt;&gt;"",דבד[[#This Row],[CycleNumber]]&gt;B935,J935&lt;&gt;4),IF(דבד[[#This Row],[f_n]]=דבד[[#This Row],[עד ועד]],1,J935+1),""))</f>
        <v/>
      </c>
      <c r="K936" t="str">
        <f>IF(AND(דבד[[#This Row],[מחזור פעילות]]=1,OR(J935="",דבד[[#This Row],[נשמר הדילוג?]]&lt;&gt;"")),1,IF(דבד[[#This Row],[מחזור פעילות]]&lt;&gt;"",K935+1,""))</f>
        <v/>
      </c>
      <c r="L936" t="str">
        <f>IF(דבד[[#This Row],[מחזור פעילות]]&lt;4,1,"")</f>
        <v/>
      </c>
      <c r="M936" t="str">
        <f>IF(AND(דבד[[#This Row],[ספירת משך וסת]]&lt;&gt;"",דבד[[#This Row],[מחזור פעילות]]&lt;4,OR(דבד[[#This Row],[CycleNumber]]&gt;B937,B937="")),דבד[[#This Row],[ספירת משך וסת]],"")</f>
        <v/>
      </c>
      <c r="N936" t="str">
        <f>IF(AND(דבד[[#This Row],[נשמר הדילוג?]]&lt;&gt;"",J935&lt;&gt;""),1,"")</f>
        <v/>
      </c>
      <c r="P936" t="str">
        <f>IF(דבד[[#This Row],[קביעת דילוג]]=1,דבד[[#This Row],[d_n]],"")</f>
        <v/>
      </c>
      <c r="Q936" t="str">
        <f>IFERROR(IF(AND(דבד[[#This Row],[CycleNumber]]&gt;3,IF(דבד[[#This Row],[d_n]]=0,"",דבד[[#This Row],[b_n]]-E935=E935-E934)),1,""),"")</f>
        <v/>
      </c>
      <c r="R936" t="str">
        <f>IF(IFERROR(LOOKUP(דבד[[#This Row],[ClientID]],קביעויות[דילוג בתוך דילוג]),FALSE)=דבד[[#This Row],[ClientID]],1,"")</f>
        <v/>
      </c>
    </row>
    <row r="937" spans="1:18" x14ac:dyDescent="0.25">
      <c r="A937" t="s">
        <v>72</v>
      </c>
      <c r="B937">
        <v>12</v>
      </c>
      <c r="C937">
        <v>29</v>
      </c>
      <c r="D937">
        <f>דבד[[#This Row],[LengthofCycle]]+1</f>
        <v>30</v>
      </c>
      <c r="E937">
        <f>IF(דבד[[#This Row],[CycleNumber]]&gt;1,דבד[[#This Row],[LengthofCycle]]-C936,"")</f>
        <v>-1</v>
      </c>
      <c r="F937">
        <f>IF(דבד[[#This Row],[CycleNumber]]&gt;2,דבד[[#This Row],[b_n]]-E936,"")</f>
        <v>-2</v>
      </c>
      <c r="G937" t="str">
        <f>IF(דבד[[#This Row],[הפרש דילוג אחרון שנקבע]]&lt;&gt;"",D936+E936+דבד[[#This Row],[הפרש דילוג אחרון שנקבע]],"")</f>
        <v/>
      </c>
      <c r="H937" t="str">
        <f>IF(AND(דבד[[#This Row],[מחזור פעילות]]&lt;&gt;"",דבד[[#This Row],[מחזור פעילות]]&lt;4,דבד[[#This Row],[CycleNumber]]&lt;B938),IF(G938=D938,1,0),"")</f>
        <v/>
      </c>
      <c r="I937" t="str">
        <f>IF(דבד[[#This Row],[CycleNumber]]&gt;B936,IF(דבד[[#This Row],[נשמר הדילוג?]]&lt;&gt;"",דבד[[#This Row],[נשמר הדילוג?]],I936),"")</f>
        <v/>
      </c>
      <c r="J937" t="str">
        <f>IF(דבד[[#This Row],[נשמר הדילוג?]]&lt;&gt;"",1,IF(AND(J936&lt;&gt;"",דבד[[#This Row],[CycleNumber]]&gt;B936,J936&lt;&gt;4),IF(דבד[[#This Row],[f_n]]=דבד[[#This Row],[עד ועד]],1,J936+1),""))</f>
        <v/>
      </c>
      <c r="K937" t="str">
        <f>IF(AND(דבד[[#This Row],[מחזור פעילות]]=1,OR(J936="",דבד[[#This Row],[נשמר הדילוג?]]&lt;&gt;"")),1,IF(דבד[[#This Row],[מחזור פעילות]]&lt;&gt;"",K936+1,""))</f>
        <v/>
      </c>
      <c r="L937" t="str">
        <f>IF(דבד[[#This Row],[מחזור פעילות]]&lt;4,1,"")</f>
        <v/>
      </c>
      <c r="M937" t="str">
        <f>IF(AND(דבד[[#This Row],[ספירת משך וסת]]&lt;&gt;"",דבד[[#This Row],[מחזור פעילות]]&lt;4,OR(דבד[[#This Row],[CycleNumber]]&gt;B938,B938="")),דבד[[#This Row],[ספירת משך וסת]],"")</f>
        <v/>
      </c>
      <c r="N937" t="str">
        <f>IF(AND(דבד[[#This Row],[נשמר הדילוג?]]&lt;&gt;"",J936&lt;&gt;""),1,"")</f>
        <v/>
      </c>
      <c r="P937" t="str">
        <f>IF(דבד[[#This Row],[קביעת דילוג]]=1,דבד[[#This Row],[d_n]],"")</f>
        <v/>
      </c>
      <c r="Q937" t="str">
        <f>IFERROR(IF(AND(דבד[[#This Row],[CycleNumber]]&gt;3,IF(דבד[[#This Row],[d_n]]=0,"",דבד[[#This Row],[b_n]]-E936=E936-E935)),1,""),"")</f>
        <v/>
      </c>
      <c r="R937" t="str">
        <f>IF(IFERROR(LOOKUP(דבד[[#This Row],[ClientID]],קביעויות[דילוג בתוך דילוג]),FALSE)=דבד[[#This Row],[ClientID]],1,"")</f>
        <v/>
      </c>
    </row>
    <row r="938" spans="1:18" x14ac:dyDescent="0.25">
      <c r="A938" t="s">
        <v>73</v>
      </c>
      <c r="B938">
        <v>1</v>
      </c>
      <c r="C938">
        <v>27</v>
      </c>
      <c r="D938">
        <f>דבד[[#This Row],[LengthofCycle]]+1</f>
        <v>28</v>
      </c>
      <c r="E938" t="str">
        <f>IF(דבד[[#This Row],[CycleNumber]]&gt;1,דבד[[#This Row],[LengthofCycle]]-C937,"")</f>
        <v/>
      </c>
      <c r="F938" t="str">
        <f>IF(דבד[[#This Row],[CycleNumber]]&gt;2,דבד[[#This Row],[b_n]]-E937,"")</f>
        <v/>
      </c>
      <c r="G938" t="str">
        <f>IF(דבד[[#This Row],[הפרש דילוג אחרון שנקבע]]&lt;&gt;"",D937+E937+דבד[[#This Row],[הפרש דילוג אחרון שנקבע]],"")</f>
        <v/>
      </c>
      <c r="H938" t="str">
        <f>IF(AND(דבד[[#This Row],[מחזור פעילות]]&lt;&gt;"",דבד[[#This Row],[מחזור פעילות]]&lt;4,דבד[[#This Row],[CycleNumber]]&lt;B939),IF(G939=D939,1,0),"")</f>
        <v/>
      </c>
      <c r="I938" t="str">
        <f>IF(דבד[[#This Row],[CycleNumber]]&gt;B937,IF(דבד[[#This Row],[נשמר הדילוג?]]&lt;&gt;"",דבד[[#This Row],[נשמר הדילוג?]],I937),"")</f>
        <v/>
      </c>
      <c r="J938" t="str">
        <f>IF(דבד[[#This Row],[נשמר הדילוג?]]&lt;&gt;"",1,IF(AND(J937&lt;&gt;"",דבד[[#This Row],[CycleNumber]]&gt;B937,J937&lt;&gt;4),IF(דבד[[#This Row],[f_n]]=דבד[[#This Row],[עד ועד]],1,J937+1),""))</f>
        <v/>
      </c>
      <c r="K938" t="str">
        <f>IF(AND(דבד[[#This Row],[מחזור פעילות]]=1,OR(J937="",דבד[[#This Row],[נשמר הדילוג?]]&lt;&gt;"")),1,IF(דבד[[#This Row],[מחזור פעילות]]&lt;&gt;"",K937+1,""))</f>
        <v/>
      </c>
      <c r="L938" t="str">
        <f>IF(דבד[[#This Row],[מחזור פעילות]]&lt;4,1,"")</f>
        <v/>
      </c>
      <c r="M938" t="str">
        <f>IF(AND(דבד[[#This Row],[ספירת משך וסת]]&lt;&gt;"",דבד[[#This Row],[מחזור פעילות]]&lt;4,OR(דבד[[#This Row],[CycleNumber]]&gt;B939,B939="")),דבד[[#This Row],[ספירת משך וסת]],"")</f>
        <v/>
      </c>
      <c r="N938" t="str">
        <f>IF(AND(דבד[[#This Row],[נשמר הדילוג?]]&lt;&gt;"",J937&lt;&gt;""),1,"")</f>
        <v/>
      </c>
      <c r="P938" t="str">
        <f>IF(דבד[[#This Row],[קביעת דילוג]]=1,דבד[[#This Row],[d_n]],"")</f>
        <v/>
      </c>
      <c r="Q938" t="str">
        <f>IFERROR(IF(AND(דבד[[#This Row],[CycleNumber]]&gt;3,IF(דבד[[#This Row],[d_n]]=0,"",דבד[[#This Row],[b_n]]-E937=E937-E936)),1,""),"")</f>
        <v/>
      </c>
      <c r="R938" t="str">
        <f>IF(IFERROR(LOOKUP(דבד[[#This Row],[ClientID]],קביעויות[דילוג בתוך דילוג]),FALSE)=דבד[[#This Row],[ClientID]],1,"")</f>
        <v/>
      </c>
    </row>
    <row r="939" spans="1:18" x14ac:dyDescent="0.25">
      <c r="A939" t="s">
        <v>73</v>
      </c>
      <c r="B939">
        <v>2</v>
      </c>
      <c r="C939">
        <v>27</v>
      </c>
      <c r="D939">
        <f>דבד[[#This Row],[LengthofCycle]]+1</f>
        <v>28</v>
      </c>
      <c r="E939">
        <f>IF(דבד[[#This Row],[CycleNumber]]&gt;1,דבד[[#This Row],[LengthofCycle]]-C938,"")</f>
        <v>0</v>
      </c>
      <c r="F939" t="str">
        <f>IF(דבד[[#This Row],[CycleNumber]]&gt;2,דבד[[#This Row],[b_n]]-E938,"")</f>
        <v/>
      </c>
      <c r="G939" t="str">
        <f>IF(דבד[[#This Row],[הפרש דילוג אחרון שנקבע]]&lt;&gt;"",D938+E938+דבד[[#This Row],[הפרש דילוג אחרון שנקבע]],"")</f>
        <v/>
      </c>
      <c r="H939" t="str">
        <f>IF(AND(דבד[[#This Row],[מחזור פעילות]]&lt;&gt;"",דבד[[#This Row],[מחזור פעילות]]&lt;4,דבד[[#This Row],[CycleNumber]]&lt;B940),IF(G940=D940,1,0),"")</f>
        <v/>
      </c>
      <c r="I939" t="str">
        <f>IF(דבד[[#This Row],[CycleNumber]]&gt;B938,IF(דבד[[#This Row],[נשמר הדילוג?]]&lt;&gt;"",דבד[[#This Row],[נשמר הדילוג?]],I938),"")</f>
        <v/>
      </c>
      <c r="J939" t="str">
        <f>IF(דבד[[#This Row],[נשמר הדילוג?]]&lt;&gt;"",1,IF(AND(J938&lt;&gt;"",דבד[[#This Row],[CycleNumber]]&gt;B938,J938&lt;&gt;4),IF(דבד[[#This Row],[f_n]]=דבד[[#This Row],[עד ועד]],1,J938+1),""))</f>
        <v/>
      </c>
      <c r="K939" t="str">
        <f>IF(AND(דבד[[#This Row],[מחזור פעילות]]=1,OR(J938="",דבד[[#This Row],[נשמר הדילוג?]]&lt;&gt;"")),1,IF(דבד[[#This Row],[מחזור פעילות]]&lt;&gt;"",K938+1,""))</f>
        <v/>
      </c>
      <c r="L939" t="str">
        <f>IF(דבד[[#This Row],[מחזור פעילות]]&lt;4,1,"")</f>
        <v/>
      </c>
      <c r="M939" t="str">
        <f>IF(AND(דבד[[#This Row],[ספירת משך וסת]]&lt;&gt;"",דבד[[#This Row],[מחזור פעילות]]&lt;4,OR(דבד[[#This Row],[CycleNumber]]&gt;B940,B940="")),דבד[[#This Row],[ספירת משך וסת]],"")</f>
        <v/>
      </c>
      <c r="N939" t="str">
        <f>IF(AND(דבד[[#This Row],[נשמר הדילוג?]]&lt;&gt;"",J938&lt;&gt;""),1,"")</f>
        <v/>
      </c>
      <c r="P939" t="str">
        <f>IF(דבד[[#This Row],[קביעת דילוג]]=1,דבד[[#This Row],[d_n]],"")</f>
        <v/>
      </c>
      <c r="Q939" t="str">
        <f>IFERROR(IF(AND(דבד[[#This Row],[CycleNumber]]&gt;3,IF(דבד[[#This Row],[d_n]]=0,"",דבד[[#This Row],[b_n]]-E938=E938-E937)),1,""),"")</f>
        <v/>
      </c>
      <c r="R939" t="str">
        <f>IF(IFERROR(LOOKUP(דבד[[#This Row],[ClientID]],קביעויות[דילוג בתוך דילוג]),FALSE)=דבד[[#This Row],[ClientID]],1,"")</f>
        <v/>
      </c>
    </row>
    <row r="940" spans="1:18" x14ac:dyDescent="0.25">
      <c r="A940" t="s">
        <v>73</v>
      </c>
      <c r="B940">
        <v>3</v>
      </c>
      <c r="C940">
        <v>28</v>
      </c>
      <c r="D940">
        <f>דבד[[#This Row],[LengthofCycle]]+1</f>
        <v>29</v>
      </c>
      <c r="E940">
        <f>IF(דבד[[#This Row],[CycleNumber]]&gt;1,דבד[[#This Row],[LengthofCycle]]-C939,"")</f>
        <v>1</v>
      </c>
      <c r="F940">
        <f>IF(דבד[[#This Row],[CycleNumber]]&gt;2,דבד[[#This Row],[b_n]]-E939,"")</f>
        <v>1</v>
      </c>
      <c r="G940" t="str">
        <f>IF(דבד[[#This Row],[הפרש דילוג אחרון שנקבע]]&lt;&gt;"",D939+E939+דבד[[#This Row],[הפרש דילוג אחרון שנקבע]],"")</f>
        <v/>
      </c>
      <c r="H940" t="str">
        <f>IF(AND(דבד[[#This Row],[מחזור פעילות]]&lt;&gt;"",דבד[[#This Row],[מחזור פעילות]]&lt;4,דבד[[#This Row],[CycleNumber]]&lt;B941),IF(G941=D941,1,0),"")</f>
        <v/>
      </c>
      <c r="I940" t="str">
        <f>IF(דבד[[#This Row],[CycleNumber]]&gt;B939,IF(דבד[[#This Row],[נשמר הדילוג?]]&lt;&gt;"",דבד[[#This Row],[נשמר הדילוג?]],I939),"")</f>
        <v/>
      </c>
      <c r="J940" t="str">
        <f>IF(דבד[[#This Row],[נשמר הדילוג?]]&lt;&gt;"",1,IF(AND(J939&lt;&gt;"",דבד[[#This Row],[CycleNumber]]&gt;B939,J939&lt;&gt;4),IF(דבד[[#This Row],[f_n]]=דבד[[#This Row],[עד ועד]],1,J939+1),""))</f>
        <v/>
      </c>
      <c r="K940" t="str">
        <f>IF(AND(דבד[[#This Row],[מחזור פעילות]]=1,OR(J939="",דבד[[#This Row],[נשמר הדילוג?]]&lt;&gt;"")),1,IF(דבד[[#This Row],[מחזור פעילות]]&lt;&gt;"",K939+1,""))</f>
        <v/>
      </c>
      <c r="L940" t="str">
        <f>IF(דבד[[#This Row],[מחזור פעילות]]&lt;4,1,"")</f>
        <v/>
      </c>
      <c r="M940" t="str">
        <f>IF(AND(דבד[[#This Row],[ספירת משך וסת]]&lt;&gt;"",דבד[[#This Row],[מחזור פעילות]]&lt;4,OR(דבד[[#This Row],[CycleNumber]]&gt;B941,B941="")),דבד[[#This Row],[ספירת משך וסת]],"")</f>
        <v/>
      </c>
      <c r="N940" t="str">
        <f>IF(AND(דבד[[#This Row],[נשמר הדילוג?]]&lt;&gt;"",J939&lt;&gt;""),1,"")</f>
        <v/>
      </c>
      <c r="P940" t="str">
        <f>IF(דבד[[#This Row],[קביעת דילוג]]=1,דבד[[#This Row],[d_n]],"")</f>
        <v/>
      </c>
      <c r="Q940" t="str">
        <f>IFERROR(IF(AND(דבד[[#This Row],[CycleNumber]]&gt;3,IF(דבד[[#This Row],[d_n]]=0,"",דבד[[#This Row],[b_n]]-E939=E939-E938)),1,""),"")</f>
        <v/>
      </c>
      <c r="R940" t="str">
        <f>IF(IFERROR(LOOKUP(דבד[[#This Row],[ClientID]],קביעויות[דילוג בתוך דילוג]),FALSE)=דבד[[#This Row],[ClientID]],1,"")</f>
        <v/>
      </c>
    </row>
    <row r="941" spans="1:18" x14ac:dyDescent="0.25">
      <c r="A941" t="s">
        <v>73</v>
      </c>
      <c r="B941">
        <v>4</v>
      </c>
      <c r="C941">
        <v>25</v>
      </c>
      <c r="D941">
        <f>דבד[[#This Row],[LengthofCycle]]+1</f>
        <v>26</v>
      </c>
      <c r="E941">
        <f>IF(דבד[[#This Row],[CycleNumber]]&gt;1,דבד[[#This Row],[LengthofCycle]]-C940,"")</f>
        <v>-3</v>
      </c>
      <c r="F941">
        <f>IF(דבד[[#This Row],[CycleNumber]]&gt;2,דבד[[#This Row],[b_n]]-E940,"")</f>
        <v>-4</v>
      </c>
      <c r="G941" t="str">
        <f>IF(דבד[[#This Row],[הפרש דילוג אחרון שנקבע]]&lt;&gt;"",D940+E940+דבד[[#This Row],[הפרש דילוג אחרון שנקבע]],"")</f>
        <v/>
      </c>
      <c r="H941" t="str">
        <f>IF(AND(דבד[[#This Row],[מחזור פעילות]]&lt;&gt;"",דבד[[#This Row],[מחזור פעילות]]&lt;4,דבד[[#This Row],[CycleNumber]]&lt;B942),IF(G942=D942,1,0),"")</f>
        <v/>
      </c>
      <c r="I941" t="str">
        <f>IF(דבד[[#This Row],[CycleNumber]]&gt;B940,IF(דבד[[#This Row],[נשמר הדילוג?]]&lt;&gt;"",דבד[[#This Row],[נשמר הדילוג?]],I940),"")</f>
        <v/>
      </c>
      <c r="J941" t="str">
        <f>IF(דבד[[#This Row],[נשמר הדילוג?]]&lt;&gt;"",1,IF(AND(J940&lt;&gt;"",דבד[[#This Row],[CycleNumber]]&gt;B940,J940&lt;&gt;4),IF(דבד[[#This Row],[f_n]]=דבד[[#This Row],[עד ועד]],1,J940+1),""))</f>
        <v/>
      </c>
      <c r="K941" t="str">
        <f>IF(AND(דבד[[#This Row],[מחזור פעילות]]=1,OR(J940="",דבד[[#This Row],[נשמר הדילוג?]]&lt;&gt;"")),1,IF(דבד[[#This Row],[מחזור פעילות]]&lt;&gt;"",K940+1,""))</f>
        <v/>
      </c>
      <c r="L941" t="str">
        <f>IF(דבד[[#This Row],[מחזור פעילות]]&lt;4,1,"")</f>
        <v/>
      </c>
      <c r="M941" t="str">
        <f>IF(AND(דבד[[#This Row],[ספירת משך וסת]]&lt;&gt;"",דבד[[#This Row],[מחזור פעילות]]&lt;4,OR(דבד[[#This Row],[CycleNumber]]&gt;B942,B942="")),דבד[[#This Row],[ספירת משך וסת]],"")</f>
        <v/>
      </c>
      <c r="N941" t="str">
        <f>IF(AND(דבד[[#This Row],[נשמר הדילוג?]]&lt;&gt;"",J940&lt;&gt;""),1,"")</f>
        <v/>
      </c>
      <c r="P941" t="str">
        <f>IF(דבד[[#This Row],[קביעת דילוג]]=1,דבד[[#This Row],[d_n]],"")</f>
        <v/>
      </c>
      <c r="Q941" t="str">
        <f>IFERROR(IF(AND(דבד[[#This Row],[CycleNumber]]&gt;3,IF(דבד[[#This Row],[d_n]]=0,"",דבד[[#This Row],[b_n]]-E940=E940-E939)),1,""),"")</f>
        <v/>
      </c>
      <c r="R941" t="str">
        <f>IF(IFERROR(LOOKUP(דבד[[#This Row],[ClientID]],קביעויות[דילוג בתוך דילוג]),FALSE)=דבד[[#This Row],[ClientID]],1,"")</f>
        <v/>
      </c>
    </row>
    <row r="942" spans="1:18" x14ac:dyDescent="0.25">
      <c r="A942" t="s">
        <v>73</v>
      </c>
      <c r="B942">
        <v>5</v>
      </c>
      <c r="C942">
        <v>26</v>
      </c>
      <c r="D942">
        <f>דבד[[#This Row],[LengthofCycle]]+1</f>
        <v>27</v>
      </c>
      <c r="E942">
        <f>IF(דבד[[#This Row],[CycleNumber]]&gt;1,דבד[[#This Row],[LengthofCycle]]-C941,"")</f>
        <v>1</v>
      </c>
      <c r="F942">
        <f>IF(דבד[[#This Row],[CycleNumber]]&gt;2,דבד[[#This Row],[b_n]]-E941,"")</f>
        <v>4</v>
      </c>
      <c r="G942" t="str">
        <f>IF(דבד[[#This Row],[הפרש דילוג אחרון שנקבע]]&lt;&gt;"",D941+E941+דבד[[#This Row],[הפרש דילוג אחרון שנקבע]],"")</f>
        <v/>
      </c>
      <c r="H942" t="str">
        <f>IF(AND(דבד[[#This Row],[מחזור פעילות]]&lt;&gt;"",דבד[[#This Row],[מחזור פעילות]]&lt;4,דבד[[#This Row],[CycleNumber]]&lt;B943),IF(G943=D943,1,0),"")</f>
        <v/>
      </c>
      <c r="I942" t="str">
        <f>IF(דבד[[#This Row],[CycleNumber]]&gt;B941,IF(דבד[[#This Row],[נשמר הדילוג?]]&lt;&gt;"",דבד[[#This Row],[נשמר הדילוג?]],I941),"")</f>
        <v/>
      </c>
      <c r="J942" t="str">
        <f>IF(דבד[[#This Row],[נשמר הדילוג?]]&lt;&gt;"",1,IF(AND(J941&lt;&gt;"",דבד[[#This Row],[CycleNumber]]&gt;B941,J941&lt;&gt;4),IF(דבד[[#This Row],[f_n]]=דבד[[#This Row],[עד ועד]],1,J941+1),""))</f>
        <v/>
      </c>
      <c r="K942" t="str">
        <f>IF(AND(דבד[[#This Row],[מחזור פעילות]]=1,OR(J941="",דבד[[#This Row],[נשמר הדילוג?]]&lt;&gt;"")),1,IF(דבד[[#This Row],[מחזור פעילות]]&lt;&gt;"",K941+1,""))</f>
        <v/>
      </c>
      <c r="L942" t="str">
        <f>IF(דבד[[#This Row],[מחזור פעילות]]&lt;4,1,"")</f>
        <v/>
      </c>
      <c r="M942" t="str">
        <f>IF(AND(דבד[[#This Row],[ספירת משך וסת]]&lt;&gt;"",דבד[[#This Row],[מחזור פעילות]]&lt;4,OR(דבד[[#This Row],[CycleNumber]]&gt;B943,B943="")),דבד[[#This Row],[ספירת משך וסת]],"")</f>
        <v/>
      </c>
      <c r="N942" t="str">
        <f>IF(AND(דבד[[#This Row],[נשמר הדילוג?]]&lt;&gt;"",J941&lt;&gt;""),1,"")</f>
        <v/>
      </c>
      <c r="P942" t="str">
        <f>IF(דבד[[#This Row],[קביעת דילוג]]=1,דבד[[#This Row],[d_n]],"")</f>
        <v/>
      </c>
      <c r="Q942" t="str">
        <f>IFERROR(IF(AND(דבד[[#This Row],[CycleNumber]]&gt;3,IF(דבד[[#This Row],[d_n]]=0,"",דבד[[#This Row],[b_n]]-E941=E941-E940)),1,""),"")</f>
        <v/>
      </c>
      <c r="R942" t="str">
        <f>IF(IFERROR(LOOKUP(דבד[[#This Row],[ClientID]],קביעויות[דילוג בתוך דילוג]),FALSE)=דבד[[#This Row],[ClientID]],1,"")</f>
        <v/>
      </c>
    </row>
    <row r="943" spans="1:18" x14ac:dyDescent="0.25">
      <c r="A943" t="s">
        <v>73</v>
      </c>
      <c r="B943">
        <v>6</v>
      </c>
      <c r="C943">
        <v>29</v>
      </c>
      <c r="D943">
        <f>דבד[[#This Row],[LengthofCycle]]+1</f>
        <v>30</v>
      </c>
      <c r="E943">
        <f>IF(דבד[[#This Row],[CycleNumber]]&gt;1,דבד[[#This Row],[LengthofCycle]]-C942,"")</f>
        <v>3</v>
      </c>
      <c r="F943">
        <f>IF(דבד[[#This Row],[CycleNumber]]&gt;2,דבד[[#This Row],[b_n]]-E942,"")</f>
        <v>2</v>
      </c>
      <c r="G943" t="str">
        <f>IF(דבד[[#This Row],[הפרש דילוג אחרון שנקבע]]&lt;&gt;"",D942+E942+דבד[[#This Row],[הפרש דילוג אחרון שנקבע]],"")</f>
        <v/>
      </c>
      <c r="H943" t="str">
        <f>IF(AND(דבד[[#This Row],[מחזור פעילות]]&lt;&gt;"",דבד[[#This Row],[מחזור פעילות]]&lt;4,דבד[[#This Row],[CycleNumber]]&lt;B944),IF(G944=D944,1,0),"")</f>
        <v/>
      </c>
      <c r="I943" t="str">
        <f>IF(דבד[[#This Row],[CycleNumber]]&gt;B942,IF(דבד[[#This Row],[נשמר הדילוג?]]&lt;&gt;"",דבד[[#This Row],[נשמר הדילוג?]],I942),"")</f>
        <v/>
      </c>
      <c r="J943" t="str">
        <f>IF(דבד[[#This Row],[נשמר הדילוג?]]&lt;&gt;"",1,IF(AND(J942&lt;&gt;"",דבד[[#This Row],[CycleNumber]]&gt;B942,J942&lt;&gt;4),IF(דבד[[#This Row],[f_n]]=דבד[[#This Row],[עד ועד]],1,J942+1),""))</f>
        <v/>
      </c>
      <c r="K943" t="str">
        <f>IF(AND(דבד[[#This Row],[מחזור פעילות]]=1,OR(J942="",דבד[[#This Row],[נשמר הדילוג?]]&lt;&gt;"")),1,IF(דבד[[#This Row],[מחזור פעילות]]&lt;&gt;"",K942+1,""))</f>
        <v/>
      </c>
      <c r="L943" t="str">
        <f>IF(דבד[[#This Row],[מחזור פעילות]]&lt;4,1,"")</f>
        <v/>
      </c>
      <c r="M943" t="str">
        <f>IF(AND(דבד[[#This Row],[ספירת משך וסת]]&lt;&gt;"",דבד[[#This Row],[מחזור פעילות]]&lt;4,OR(דבד[[#This Row],[CycleNumber]]&gt;B944,B944="")),דבד[[#This Row],[ספירת משך וסת]],"")</f>
        <v/>
      </c>
      <c r="N943" t="str">
        <f>IF(AND(דבד[[#This Row],[נשמר הדילוג?]]&lt;&gt;"",J942&lt;&gt;""),1,"")</f>
        <v/>
      </c>
      <c r="P943" t="str">
        <f>IF(דבד[[#This Row],[קביעת דילוג]]=1,דבד[[#This Row],[d_n]],"")</f>
        <v/>
      </c>
      <c r="Q943" t="str">
        <f>IFERROR(IF(AND(דבד[[#This Row],[CycleNumber]]&gt;3,IF(דבד[[#This Row],[d_n]]=0,"",דבד[[#This Row],[b_n]]-E942=E942-E941)),1,""),"")</f>
        <v/>
      </c>
      <c r="R943" t="str">
        <f>IF(IFERROR(LOOKUP(דבד[[#This Row],[ClientID]],קביעויות[דילוג בתוך דילוג]),FALSE)=דבד[[#This Row],[ClientID]],1,"")</f>
        <v/>
      </c>
    </row>
    <row r="944" spans="1:18" x14ac:dyDescent="0.25">
      <c r="A944" t="s">
        <v>73</v>
      </c>
      <c r="B944">
        <v>7</v>
      </c>
      <c r="C944">
        <v>29</v>
      </c>
      <c r="D944">
        <f>דבד[[#This Row],[LengthofCycle]]+1</f>
        <v>30</v>
      </c>
      <c r="E944">
        <f>IF(דבד[[#This Row],[CycleNumber]]&gt;1,דבד[[#This Row],[LengthofCycle]]-C943,"")</f>
        <v>0</v>
      </c>
      <c r="F944">
        <f>IF(דבד[[#This Row],[CycleNumber]]&gt;2,דבד[[#This Row],[b_n]]-E943,"")</f>
        <v>-3</v>
      </c>
      <c r="G944" t="str">
        <f>IF(דבד[[#This Row],[הפרש דילוג אחרון שנקבע]]&lt;&gt;"",D943+E943+דבד[[#This Row],[הפרש דילוג אחרון שנקבע]],"")</f>
        <v/>
      </c>
      <c r="H944" t="str">
        <f>IF(AND(דבד[[#This Row],[מחזור פעילות]]&lt;&gt;"",דבד[[#This Row],[מחזור פעילות]]&lt;4,דבד[[#This Row],[CycleNumber]]&lt;B945),IF(G945=D945,1,0),"")</f>
        <v/>
      </c>
      <c r="I944" t="str">
        <f>IF(דבד[[#This Row],[CycleNumber]]&gt;B943,IF(דבד[[#This Row],[נשמר הדילוג?]]&lt;&gt;"",דבד[[#This Row],[נשמר הדילוג?]],I943),"")</f>
        <v/>
      </c>
      <c r="J944" t="str">
        <f>IF(דבד[[#This Row],[נשמר הדילוג?]]&lt;&gt;"",1,IF(AND(J943&lt;&gt;"",דבד[[#This Row],[CycleNumber]]&gt;B943,J943&lt;&gt;4),IF(דבד[[#This Row],[f_n]]=דבד[[#This Row],[עד ועד]],1,J943+1),""))</f>
        <v/>
      </c>
      <c r="K944" t="str">
        <f>IF(AND(דבד[[#This Row],[מחזור פעילות]]=1,OR(J943="",דבד[[#This Row],[נשמר הדילוג?]]&lt;&gt;"")),1,IF(דבד[[#This Row],[מחזור פעילות]]&lt;&gt;"",K943+1,""))</f>
        <v/>
      </c>
      <c r="L944" t="str">
        <f>IF(דבד[[#This Row],[מחזור פעילות]]&lt;4,1,"")</f>
        <v/>
      </c>
      <c r="M944" t="str">
        <f>IF(AND(דבד[[#This Row],[ספירת משך וסת]]&lt;&gt;"",דבד[[#This Row],[מחזור פעילות]]&lt;4,OR(דבד[[#This Row],[CycleNumber]]&gt;B945,B945="")),דבד[[#This Row],[ספירת משך וסת]],"")</f>
        <v/>
      </c>
      <c r="N944" t="str">
        <f>IF(AND(דבד[[#This Row],[נשמר הדילוג?]]&lt;&gt;"",J943&lt;&gt;""),1,"")</f>
        <v/>
      </c>
      <c r="P944" t="str">
        <f>IF(דבד[[#This Row],[קביעת דילוג]]=1,דבד[[#This Row],[d_n]],"")</f>
        <v/>
      </c>
      <c r="Q944" t="str">
        <f>IFERROR(IF(AND(דבד[[#This Row],[CycleNumber]]&gt;3,IF(דבד[[#This Row],[d_n]]=0,"",דבד[[#This Row],[b_n]]-E943=E943-E942)),1,""),"")</f>
        <v/>
      </c>
      <c r="R944" t="str">
        <f>IF(IFERROR(LOOKUP(דבד[[#This Row],[ClientID]],קביעויות[דילוג בתוך דילוג]),FALSE)=דבד[[#This Row],[ClientID]],1,"")</f>
        <v/>
      </c>
    </row>
    <row r="945" spans="1:18" x14ac:dyDescent="0.25">
      <c r="A945" t="s">
        <v>74</v>
      </c>
      <c r="B945">
        <v>1</v>
      </c>
      <c r="C945">
        <v>34</v>
      </c>
      <c r="D945">
        <f>דבד[[#This Row],[LengthofCycle]]+1</f>
        <v>35</v>
      </c>
      <c r="E945" t="str">
        <f>IF(דבד[[#This Row],[CycleNumber]]&gt;1,דבד[[#This Row],[LengthofCycle]]-C944,"")</f>
        <v/>
      </c>
      <c r="F945" t="str">
        <f>IF(דבד[[#This Row],[CycleNumber]]&gt;2,דבד[[#This Row],[b_n]]-E944,"")</f>
        <v/>
      </c>
      <c r="G945" t="str">
        <f>IF(דבד[[#This Row],[הפרש דילוג אחרון שנקבע]]&lt;&gt;"",D944+E944+דבד[[#This Row],[הפרש דילוג אחרון שנקבע]],"")</f>
        <v/>
      </c>
      <c r="H945" t="str">
        <f>IF(AND(דבד[[#This Row],[מחזור פעילות]]&lt;&gt;"",דבד[[#This Row],[מחזור פעילות]]&lt;4,דבד[[#This Row],[CycleNumber]]&lt;B946),IF(G946=D946,1,0),"")</f>
        <v/>
      </c>
      <c r="I945" t="str">
        <f>IF(דבד[[#This Row],[CycleNumber]]&gt;B944,IF(דבד[[#This Row],[נשמר הדילוג?]]&lt;&gt;"",דבד[[#This Row],[נשמר הדילוג?]],I944),"")</f>
        <v/>
      </c>
      <c r="J945" t="str">
        <f>IF(דבד[[#This Row],[נשמר הדילוג?]]&lt;&gt;"",1,IF(AND(J944&lt;&gt;"",דבד[[#This Row],[CycleNumber]]&gt;B944,J944&lt;&gt;4),IF(דבד[[#This Row],[f_n]]=דבד[[#This Row],[עד ועד]],1,J944+1),""))</f>
        <v/>
      </c>
      <c r="K945" t="str">
        <f>IF(AND(דבד[[#This Row],[מחזור פעילות]]=1,OR(J944="",דבד[[#This Row],[נשמר הדילוג?]]&lt;&gt;"")),1,IF(דבד[[#This Row],[מחזור פעילות]]&lt;&gt;"",K944+1,""))</f>
        <v/>
      </c>
      <c r="L945" t="str">
        <f>IF(דבד[[#This Row],[מחזור פעילות]]&lt;4,1,"")</f>
        <v/>
      </c>
      <c r="M945" t="str">
        <f>IF(AND(דבד[[#This Row],[ספירת משך וסת]]&lt;&gt;"",דבד[[#This Row],[מחזור פעילות]]&lt;4,OR(דבד[[#This Row],[CycleNumber]]&gt;B946,B946="")),דבד[[#This Row],[ספירת משך וסת]],"")</f>
        <v/>
      </c>
      <c r="N945" t="str">
        <f>IF(AND(דבד[[#This Row],[נשמר הדילוג?]]&lt;&gt;"",J944&lt;&gt;""),1,"")</f>
        <v/>
      </c>
      <c r="P945" t="str">
        <f>IF(דבד[[#This Row],[קביעת דילוג]]=1,דבד[[#This Row],[d_n]],"")</f>
        <v/>
      </c>
      <c r="Q945" t="str">
        <f>IFERROR(IF(AND(דבד[[#This Row],[CycleNumber]]&gt;3,IF(דבד[[#This Row],[d_n]]=0,"",דבד[[#This Row],[b_n]]-E944=E944-E943)),1,""),"")</f>
        <v/>
      </c>
      <c r="R945" t="str">
        <f>IF(IFERROR(LOOKUP(דבד[[#This Row],[ClientID]],קביעויות[דילוג בתוך דילוג]),FALSE)=דבד[[#This Row],[ClientID]],1,"")</f>
        <v/>
      </c>
    </row>
    <row r="946" spans="1:18" x14ac:dyDescent="0.25">
      <c r="A946" t="s">
        <v>74</v>
      </c>
      <c r="B946">
        <v>2</v>
      </c>
      <c r="C946">
        <v>28</v>
      </c>
      <c r="D946">
        <f>דבד[[#This Row],[LengthofCycle]]+1</f>
        <v>29</v>
      </c>
      <c r="E946">
        <f>IF(דבד[[#This Row],[CycleNumber]]&gt;1,דבד[[#This Row],[LengthofCycle]]-C945,"")</f>
        <v>-6</v>
      </c>
      <c r="F946" t="str">
        <f>IF(דבד[[#This Row],[CycleNumber]]&gt;2,דבד[[#This Row],[b_n]]-E945,"")</f>
        <v/>
      </c>
      <c r="G946" t="str">
        <f>IF(דבד[[#This Row],[הפרש דילוג אחרון שנקבע]]&lt;&gt;"",D945+E945+דבד[[#This Row],[הפרש דילוג אחרון שנקבע]],"")</f>
        <v/>
      </c>
      <c r="H946" t="str">
        <f>IF(AND(דבד[[#This Row],[מחזור פעילות]]&lt;&gt;"",דבד[[#This Row],[מחזור פעילות]]&lt;4,דבד[[#This Row],[CycleNumber]]&lt;B947),IF(G947=D947,1,0),"")</f>
        <v/>
      </c>
      <c r="I946" t="str">
        <f>IF(דבד[[#This Row],[CycleNumber]]&gt;B945,IF(דבד[[#This Row],[נשמר הדילוג?]]&lt;&gt;"",דבד[[#This Row],[נשמר הדילוג?]],I945),"")</f>
        <v/>
      </c>
      <c r="J946" t="str">
        <f>IF(דבד[[#This Row],[נשמר הדילוג?]]&lt;&gt;"",1,IF(AND(J945&lt;&gt;"",דבד[[#This Row],[CycleNumber]]&gt;B945,J945&lt;&gt;4),IF(דבד[[#This Row],[f_n]]=דבד[[#This Row],[עד ועד]],1,J945+1),""))</f>
        <v/>
      </c>
      <c r="K946" t="str">
        <f>IF(AND(דבד[[#This Row],[מחזור פעילות]]=1,OR(J945="",דבד[[#This Row],[נשמר הדילוג?]]&lt;&gt;"")),1,IF(דבד[[#This Row],[מחזור פעילות]]&lt;&gt;"",K945+1,""))</f>
        <v/>
      </c>
      <c r="L946" t="str">
        <f>IF(דבד[[#This Row],[מחזור פעילות]]&lt;4,1,"")</f>
        <v/>
      </c>
      <c r="M946" t="str">
        <f>IF(AND(דבד[[#This Row],[ספירת משך וסת]]&lt;&gt;"",דבד[[#This Row],[מחזור פעילות]]&lt;4,OR(דבד[[#This Row],[CycleNumber]]&gt;B947,B947="")),דבד[[#This Row],[ספירת משך וסת]],"")</f>
        <v/>
      </c>
      <c r="N946" t="str">
        <f>IF(AND(דבד[[#This Row],[נשמר הדילוג?]]&lt;&gt;"",J945&lt;&gt;""),1,"")</f>
        <v/>
      </c>
      <c r="P946" t="str">
        <f>IF(דבד[[#This Row],[קביעת דילוג]]=1,דבד[[#This Row],[d_n]],"")</f>
        <v/>
      </c>
      <c r="Q946" t="str">
        <f>IFERROR(IF(AND(דבד[[#This Row],[CycleNumber]]&gt;3,IF(דבד[[#This Row],[d_n]]=0,"",דבד[[#This Row],[b_n]]-E945=E945-E944)),1,""),"")</f>
        <v/>
      </c>
      <c r="R946" t="str">
        <f>IF(IFERROR(LOOKUP(דבד[[#This Row],[ClientID]],קביעויות[דילוג בתוך דילוג]),FALSE)=דבד[[#This Row],[ClientID]],1,"")</f>
        <v/>
      </c>
    </row>
    <row r="947" spans="1:18" x14ac:dyDescent="0.25">
      <c r="A947" t="s">
        <v>74</v>
      </c>
      <c r="B947">
        <v>3</v>
      </c>
      <c r="C947">
        <v>30</v>
      </c>
      <c r="D947">
        <f>דבד[[#This Row],[LengthofCycle]]+1</f>
        <v>31</v>
      </c>
      <c r="E947">
        <f>IF(דבד[[#This Row],[CycleNumber]]&gt;1,דבד[[#This Row],[LengthofCycle]]-C946,"")</f>
        <v>2</v>
      </c>
      <c r="F947">
        <f>IF(דבד[[#This Row],[CycleNumber]]&gt;2,דבד[[#This Row],[b_n]]-E946,"")</f>
        <v>8</v>
      </c>
      <c r="G947" t="str">
        <f>IF(דבד[[#This Row],[הפרש דילוג אחרון שנקבע]]&lt;&gt;"",D946+E946+דבד[[#This Row],[הפרש דילוג אחרון שנקבע]],"")</f>
        <v/>
      </c>
      <c r="H947" t="str">
        <f>IF(AND(דבד[[#This Row],[מחזור פעילות]]&lt;&gt;"",דבד[[#This Row],[מחזור פעילות]]&lt;4,דבד[[#This Row],[CycleNumber]]&lt;B948),IF(G948=D948,1,0),"")</f>
        <v/>
      </c>
      <c r="I947" t="str">
        <f>IF(דבד[[#This Row],[CycleNumber]]&gt;B946,IF(דבד[[#This Row],[נשמר הדילוג?]]&lt;&gt;"",דבד[[#This Row],[נשמר הדילוג?]],I946),"")</f>
        <v/>
      </c>
      <c r="J947" t="str">
        <f>IF(דבד[[#This Row],[נשמר הדילוג?]]&lt;&gt;"",1,IF(AND(J946&lt;&gt;"",דבד[[#This Row],[CycleNumber]]&gt;B946,J946&lt;&gt;4),IF(דבד[[#This Row],[f_n]]=דבד[[#This Row],[עד ועד]],1,J946+1),""))</f>
        <v/>
      </c>
      <c r="K947" t="str">
        <f>IF(AND(דבד[[#This Row],[מחזור פעילות]]=1,OR(J946="",דבד[[#This Row],[נשמר הדילוג?]]&lt;&gt;"")),1,IF(דבד[[#This Row],[מחזור פעילות]]&lt;&gt;"",K946+1,""))</f>
        <v/>
      </c>
      <c r="L947" t="str">
        <f>IF(דבד[[#This Row],[מחזור פעילות]]&lt;4,1,"")</f>
        <v/>
      </c>
      <c r="M947" t="str">
        <f>IF(AND(דבד[[#This Row],[ספירת משך וסת]]&lt;&gt;"",דבד[[#This Row],[מחזור פעילות]]&lt;4,OR(דבד[[#This Row],[CycleNumber]]&gt;B948,B948="")),דבד[[#This Row],[ספירת משך וסת]],"")</f>
        <v/>
      </c>
      <c r="N947" t="str">
        <f>IF(AND(דבד[[#This Row],[נשמר הדילוג?]]&lt;&gt;"",J946&lt;&gt;""),1,"")</f>
        <v/>
      </c>
      <c r="P947" t="str">
        <f>IF(דבד[[#This Row],[קביעת דילוג]]=1,דבד[[#This Row],[d_n]],"")</f>
        <v/>
      </c>
      <c r="Q947" t="str">
        <f>IFERROR(IF(AND(דבד[[#This Row],[CycleNumber]]&gt;3,IF(דבד[[#This Row],[d_n]]=0,"",דבד[[#This Row],[b_n]]-E946=E946-E945)),1,""),"")</f>
        <v/>
      </c>
      <c r="R947" t="str">
        <f>IF(IFERROR(LOOKUP(דבד[[#This Row],[ClientID]],קביעויות[דילוג בתוך דילוג]),FALSE)=דבד[[#This Row],[ClientID]],1,"")</f>
        <v/>
      </c>
    </row>
    <row r="948" spans="1:18" x14ac:dyDescent="0.25">
      <c r="A948" t="s">
        <v>74</v>
      </c>
      <c r="B948">
        <v>4</v>
      </c>
      <c r="C948">
        <v>36</v>
      </c>
      <c r="D948">
        <f>דבד[[#This Row],[LengthofCycle]]+1</f>
        <v>37</v>
      </c>
      <c r="E948">
        <f>IF(דבד[[#This Row],[CycleNumber]]&gt;1,דבד[[#This Row],[LengthofCycle]]-C947,"")</f>
        <v>6</v>
      </c>
      <c r="F948">
        <f>IF(דבד[[#This Row],[CycleNumber]]&gt;2,דבד[[#This Row],[b_n]]-E947,"")</f>
        <v>4</v>
      </c>
      <c r="G948" t="str">
        <f>IF(דבד[[#This Row],[הפרש דילוג אחרון שנקבע]]&lt;&gt;"",D947+E947+דבד[[#This Row],[הפרש דילוג אחרון שנקבע]],"")</f>
        <v/>
      </c>
      <c r="H948" t="str">
        <f>IF(AND(דבד[[#This Row],[מחזור פעילות]]&lt;&gt;"",דבד[[#This Row],[מחזור פעילות]]&lt;4,דבד[[#This Row],[CycleNumber]]&lt;B949),IF(G949=D949,1,0),"")</f>
        <v/>
      </c>
      <c r="I948" t="str">
        <f>IF(דבד[[#This Row],[CycleNumber]]&gt;B947,IF(דבד[[#This Row],[נשמר הדילוג?]]&lt;&gt;"",דבד[[#This Row],[נשמר הדילוג?]],I947),"")</f>
        <v/>
      </c>
      <c r="J948" t="str">
        <f>IF(דבד[[#This Row],[נשמר הדילוג?]]&lt;&gt;"",1,IF(AND(J947&lt;&gt;"",דבד[[#This Row],[CycleNumber]]&gt;B947,J947&lt;&gt;4),IF(דבד[[#This Row],[f_n]]=דבד[[#This Row],[עד ועד]],1,J947+1),""))</f>
        <v/>
      </c>
      <c r="K948" t="str">
        <f>IF(AND(דבד[[#This Row],[מחזור פעילות]]=1,OR(J947="",דבד[[#This Row],[נשמר הדילוג?]]&lt;&gt;"")),1,IF(דבד[[#This Row],[מחזור פעילות]]&lt;&gt;"",K947+1,""))</f>
        <v/>
      </c>
      <c r="L948" t="str">
        <f>IF(דבד[[#This Row],[מחזור פעילות]]&lt;4,1,"")</f>
        <v/>
      </c>
      <c r="M948" t="str">
        <f>IF(AND(דבד[[#This Row],[ספירת משך וסת]]&lt;&gt;"",דבד[[#This Row],[מחזור פעילות]]&lt;4,OR(דבד[[#This Row],[CycleNumber]]&gt;B949,B949="")),דבד[[#This Row],[ספירת משך וסת]],"")</f>
        <v/>
      </c>
      <c r="N948" t="str">
        <f>IF(AND(דבד[[#This Row],[נשמר הדילוג?]]&lt;&gt;"",J947&lt;&gt;""),1,"")</f>
        <v/>
      </c>
      <c r="P948" t="str">
        <f>IF(דבד[[#This Row],[קביעת דילוג]]=1,דבד[[#This Row],[d_n]],"")</f>
        <v/>
      </c>
      <c r="Q948" t="str">
        <f>IFERROR(IF(AND(דבד[[#This Row],[CycleNumber]]&gt;3,IF(דבד[[#This Row],[d_n]]=0,"",דבד[[#This Row],[b_n]]-E947=E947-E946)),1,""),"")</f>
        <v/>
      </c>
      <c r="R948" t="str">
        <f>IF(IFERROR(LOOKUP(דבד[[#This Row],[ClientID]],קביעויות[דילוג בתוך דילוג]),FALSE)=דבד[[#This Row],[ClientID]],1,"")</f>
        <v/>
      </c>
    </row>
    <row r="949" spans="1:18" x14ac:dyDescent="0.25">
      <c r="A949" t="s">
        <v>74</v>
      </c>
      <c r="B949">
        <v>5</v>
      </c>
      <c r="C949">
        <v>28</v>
      </c>
      <c r="D949">
        <f>דבד[[#This Row],[LengthofCycle]]+1</f>
        <v>29</v>
      </c>
      <c r="E949">
        <f>IF(דבד[[#This Row],[CycleNumber]]&gt;1,דבד[[#This Row],[LengthofCycle]]-C948,"")</f>
        <v>-8</v>
      </c>
      <c r="F949">
        <f>IF(דבד[[#This Row],[CycleNumber]]&gt;2,דבד[[#This Row],[b_n]]-E948,"")</f>
        <v>-14</v>
      </c>
      <c r="G949" t="str">
        <f>IF(דבד[[#This Row],[הפרש דילוג אחרון שנקבע]]&lt;&gt;"",D948+E948+דבד[[#This Row],[הפרש דילוג אחרון שנקבע]],"")</f>
        <v/>
      </c>
      <c r="H949" t="str">
        <f>IF(AND(דבד[[#This Row],[מחזור פעילות]]&lt;&gt;"",דבד[[#This Row],[מחזור פעילות]]&lt;4,דבד[[#This Row],[CycleNumber]]&lt;B950),IF(G950=D950,1,0),"")</f>
        <v/>
      </c>
      <c r="I949" t="str">
        <f>IF(דבד[[#This Row],[CycleNumber]]&gt;B948,IF(דבד[[#This Row],[נשמר הדילוג?]]&lt;&gt;"",דבד[[#This Row],[נשמר הדילוג?]],I948),"")</f>
        <v/>
      </c>
      <c r="J949" t="str">
        <f>IF(דבד[[#This Row],[נשמר הדילוג?]]&lt;&gt;"",1,IF(AND(J948&lt;&gt;"",דבד[[#This Row],[CycleNumber]]&gt;B948,J948&lt;&gt;4),IF(דבד[[#This Row],[f_n]]=דבד[[#This Row],[עד ועד]],1,J948+1),""))</f>
        <v/>
      </c>
      <c r="K949" t="str">
        <f>IF(AND(דבד[[#This Row],[מחזור פעילות]]=1,OR(J948="",דבד[[#This Row],[נשמר הדילוג?]]&lt;&gt;"")),1,IF(דבד[[#This Row],[מחזור פעילות]]&lt;&gt;"",K948+1,""))</f>
        <v/>
      </c>
      <c r="L949" t="str">
        <f>IF(דבד[[#This Row],[מחזור פעילות]]&lt;4,1,"")</f>
        <v/>
      </c>
      <c r="M949" t="str">
        <f>IF(AND(דבד[[#This Row],[ספירת משך וסת]]&lt;&gt;"",דבד[[#This Row],[מחזור פעילות]]&lt;4,OR(דבד[[#This Row],[CycleNumber]]&gt;B950,B950="")),דבד[[#This Row],[ספירת משך וסת]],"")</f>
        <v/>
      </c>
      <c r="N949" t="str">
        <f>IF(AND(דבד[[#This Row],[נשמר הדילוג?]]&lt;&gt;"",J948&lt;&gt;""),1,"")</f>
        <v/>
      </c>
      <c r="P949" t="str">
        <f>IF(דבד[[#This Row],[קביעת דילוג]]=1,דבד[[#This Row],[d_n]],"")</f>
        <v/>
      </c>
      <c r="Q949" t="str">
        <f>IFERROR(IF(AND(דבד[[#This Row],[CycleNumber]]&gt;3,IF(דבד[[#This Row],[d_n]]=0,"",דבד[[#This Row],[b_n]]-E948=E948-E947)),1,""),"")</f>
        <v/>
      </c>
      <c r="R949" t="str">
        <f>IF(IFERROR(LOOKUP(דבד[[#This Row],[ClientID]],קביעויות[דילוג בתוך דילוג]),FALSE)=דבד[[#This Row],[ClientID]],1,"")</f>
        <v/>
      </c>
    </row>
    <row r="950" spans="1:18" x14ac:dyDescent="0.25">
      <c r="A950" t="s">
        <v>74</v>
      </c>
      <c r="B950">
        <v>6</v>
      </c>
      <c r="C950">
        <v>32</v>
      </c>
      <c r="D950">
        <f>דבד[[#This Row],[LengthofCycle]]+1</f>
        <v>33</v>
      </c>
      <c r="E950">
        <f>IF(דבד[[#This Row],[CycleNumber]]&gt;1,דבד[[#This Row],[LengthofCycle]]-C949,"")</f>
        <v>4</v>
      </c>
      <c r="F950">
        <f>IF(דבד[[#This Row],[CycleNumber]]&gt;2,דבד[[#This Row],[b_n]]-E949,"")</f>
        <v>12</v>
      </c>
      <c r="G950" t="str">
        <f>IF(דבד[[#This Row],[הפרש דילוג אחרון שנקבע]]&lt;&gt;"",D949+E949+דבד[[#This Row],[הפרש דילוג אחרון שנקבע]],"")</f>
        <v/>
      </c>
      <c r="H950" t="str">
        <f>IF(AND(דבד[[#This Row],[מחזור פעילות]]&lt;&gt;"",דבד[[#This Row],[מחזור פעילות]]&lt;4,דבד[[#This Row],[CycleNumber]]&lt;B951),IF(G951=D951,1,0),"")</f>
        <v/>
      </c>
      <c r="I950" t="str">
        <f>IF(דבד[[#This Row],[CycleNumber]]&gt;B949,IF(דבד[[#This Row],[נשמר הדילוג?]]&lt;&gt;"",דבד[[#This Row],[נשמר הדילוג?]],I949),"")</f>
        <v/>
      </c>
      <c r="J950" t="str">
        <f>IF(דבד[[#This Row],[נשמר הדילוג?]]&lt;&gt;"",1,IF(AND(J949&lt;&gt;"",דבד[[#This Row],[CycleNumber]]&gt;B949,J949&lt;&gt;4),IF(דבד[[#This Row],[f_n]]=דבד[[#This Row],[עד ועד]],1,J949+1),""))</f>
        <v/>
      </c>
      <c r="K950" t="str">
        <f>IF(AND(דבד[[#This Row],[מחזור פעילות]]=1,OR(J949="",דבד[[#This Row],[נשמר הדילוג?]]&lt;&gt;"")),1,IF(דבד[[#This Row],[מחזור פעילות]]&lt;&gt;"",K949+1,""))</f>
        <v/>
      </c>
      <c r="L950" t="str">
        <f>IF(דבד[[#This Row],[מחזור פעילות]]&lt;4,1,"")</f>
        <v/>
      </c>
      <c r="M950" t="str">
        <f>IF(AND(דבד[[#This Row],[ספירת משך וסת]]&lt;&gt;"",דבד[[#This Row],[מחזור פעילות]]&lt;4,OR(דבד[[#This Row],[CycleNumber]]&gt;B951,B951="")),דבד[[#This Row],[ספירת משך וסת]],"")</f>
        <v/>
      </c>
      <c r="N950" t="str">
        <f>IF(AND(דבד[[#This Row],[נשמר הדילוג?]]&lt;&gt;"",J949&lt;&gt;""),1,"")</f>
        <v/>
      </c>
      <c r="P950" t="str">
        <f>IF(דבד[[#This Row],[קביעת דילוג]]=1,דבד[[#This Row],[d_n]],"")</f>
        <v/>
      </c>
      <c r="Q950" t="str">
        <f>IFERROR(IF(AND(דבד[[#This Row],[CycleNumber]]&gt;3,IF(דבד[[#This Row],[d_n]]=0,"",דבד[[#This Row],[b_n]]-E949=E949-E948)),1,""),"")</f>
        <v/>
      </c>
      <c r="R950" t="str">
        <f>IF(IFERROR(LOOKUP(דבד[[#This Row],[ClientID]],קביעויות[דילוג בתוך דילוג]),FALSE)=דבד[[#This Row],[ClientID]],1,"")</f>
        <v/>
      </c>
    </row>
    <row r="951" spans="1:18" x14ac:dyDescent="0.25">
      <c r="A951" t="s">
        <v>74</v>
      </c>
      <c r="B951">
        <v>7</v>
      </c>
      <c r="C951">
        <v>30</v>
      </c>
      <c r="D951">
        <f>דבד[[#This Row],[LengthofCycle]]+1</f>
        <v>31</v>
      </c>
      <c r="E951">
        <f>IF(דבד[[#This Row],[CycleNumber]]&gt;1,דבד[[#This Row],[LengthofCycle]]-C950,"")</f>
        <v>-2</v>
      </c>
      <c r="F951">
        <f>IF(דבד[[#This Row],[CycleNumber]]&gt;2,דבד[[#This Row],[b_n]]-E950,"")</f>
        <v>-6</v>
      </c>
      <c r="G951" t="str">
        <f>IF(דבד[[#This Row],[הפרש דילוג אחרון שנקבע]]&lt;&gt;"",D950+E950+דבד[[#This Row],[הפרש דילוג אחרון שנקבע]],"")</f>
        <v/>
      </c>
      <c r="H951" t="str">
        <f>IF(AND(דבד[[#This Row],[מחזור פעילות]]&lt;&gt;"",דבד[[#This Row],[מחזור פעילות]]&lt;4,דבד[[#This Row],[CycleNumber]]&lt;B952),IF(G952=D952,1,0),"")</f>
        <v/>
      </c>
      <c r="I951" t="str">
        <f>IF(דבד[[#This Row],[CycleNumber]]&gt;B950,IF(דבד[[#This Row],[נשמר הדילוג?]]&lt;&gt;"",דבד[[#This Row],[נשמר הדילוג?]],I950),"")</f>
        <v/>
      </c>
      <c r="J951" t="str">
        <f>IF(דבד[[#This Row],[נשמר הדילוג?]]&lt;&gt;"",1,IF(AND(J950&lt;&gt;"",דבד[[#This Row],[CycleNumber]]&gt;B950,J950&lt;&gt;4),IF(דבד[[#This Row],[f_n]]=דבד[[#This Row],[עד ועד]],1,J950+1),""))</f>
        <v/>
      </c>
      <c r="K951" t="str">
        <f>IF(AND(דבד[[#This Row],[מחזור פעילות]]=1,OR(J950="",דבד[[#This Row],[נשמר הדילוג?]]&lt;&gt;"")),1,IF(דבד[[#This Row],[מחזור פעילות]]&lt;&gt;"",K950+1,""))</f>
        <v/>
      </c>
      <c r="L951" t="str">
        <f>IF(דבד[[#This Row],[מחזור פעילות]]&lt;4,1,"")</f>
        <v/>
      </c>
      <c r="M951" t="str">
        <f>IF(AND(דבד[[#This Row],[ספירת משך וסת]]&lt;&gt;"",דבד[[#This Row],[מחזור פעילות]]&lt;4,OR(דבד[[#This Row],[CycleNumber]]&gt;B952,B952="")),דבד[[#This Row],[ספירת משך וסת]],"")</f>
        <v/>
      </c>
      <c r="N951" t="str">
        <f>IF(AND(דבד[[#This Row],[נשמר הדילוג?]]&lt;&gt;"",J950&lt;&gt;""),1,"")</f>
        <v/>
      </c>
      <c r="P951" t="str">
        <f>IF(דבד[[#This Row],[קביעת דילוג]]=1,דבד[[#This Row],[d_n]],"")</f>
        <v/>
      </c>
      <c r="Q951" t="str">
        <f>IFERROR(IF(AND(דבד[[#This Row],[CycleNumber]]&gt;3,IF(דבד[[#This Row],[d_n]]=0,"",דבד[[#This Row],[b_n]]-E950=E950-E949)),1,""),"")</f>
        <v/>
      </c>
      <c r="R951" t="str">
        <f>IF(IFERROR(LOOKUP(דבד[[#This Row],[ClientID]],קביעויות[דילוג בתוך דילוג]),FALSE)=דבד[[#This Row],[ClientID]],1,"")</f>
        <v/>
      </c>
    </row>
    <row r="952" spans="1:18" x14ac:dyDescent="0.25">
      <c r="A952" t="s">
        <v>75</v>
      </c>
      <c r="B952">
        <v>1</v>
      </c>
      <c r="C952">
        <v>32</v>
      </c>
      <c r="D952">
        <f>דבד[[#This Row],[LengthofCycle]]+1</f>
        <v>33</v>
      </c>
      <c r="E952" t="str">
        <f>IF(דבד[[#This Row],[CycleNumber]]&gt;1,דבד[[#This Row],[LengthofCycle]]-C951,"")</f>
        <v/>
      </c>
      <c r="F952" t="str">
        <f>IF(דבד[[#This Row],[CycleNumber]]&gt;2,דבד[[#This Row],[b_n]]-E951,"")</f>
        <v/>
      </c>
      <c r="G952" t="str">
        <f>IF(דבד[[#This Row],[הפרש דילוג אחרון שנקבע]]&lt;&gt;"",D951+E951+דבד[[#This Row],[הפרש דילוג אחרון שנקבע]],"")</f>
        <v/>
      </c>
      <c r="H952" t="str">
        <f>IF(AND(דבד[[#This Row],[מחזור פעילות]]&lt;&gt;"",דבד[[#This Row],[מחזור פעילות]]&lt;4,דבד[[#This Row],[CycleNumber]]&lt;B953),IF(G953=D953,1,0),"")</f>
        <v/>
      </c>
      <c r="I952" t="str">
        <f>IF(דבד[[#This Row],[CycleNumber]]&gt;B951,IF(דבד[[#This Row],[נשמר הדילוג?]]&lt;&gt;"",דבד[[#This Row],[נשמר הדילוג?]],I951),"")</f>
        <v/>
      </c>
      <c r="J952" t="str">
        <f>IF(דבד[[#This Row],[נשמר הדילוג?]]&lt;&gt;"",1,IF(AND(J951&lt;&gt;"",דבד[[#This Row],[CycleNumber]]&gt;B951,J951&lt;&gt;4),IF(דבד[[#This Row],[f_n]]=דבד[[#This Row],[עד ועד]],1,J951+1),""))</f>
        <v/>
      </c>
      <c r="K952" t="str">
        <f>IF(AND(דבד[[#This Row],[מחזור פעילות]]=1,OR(J951="",דבד[[#This Row],[נשמר הדילוג?]]&lt;&gt;"")),1,IF(דבד[[#This Row],[מחזור פעילות]]&lt;&gt;"",K951+1,""))</f>
        <v/>
      </c>
      <c r="L952" t="str">
        <f>IF(דבד[[#This Row],[מחזור פעילות]]&lt;4,1,"")</f>
        <v/>
      </c>
      <c r="M952" t="str">
        <f>IF(AND(דבד[[#This Row],[ספירת משך וסת]]&lt;&gt;"",דבד[[#This Row],[מחזור פעילות]]&lt;4,OR(דבד[[#This Row],[CycleNumber]]&gt;B953,B953="")),דבד[[#This Row],[ספירת משך וסת]],"")</f>
        <v/>
      </c>
      <c r="N952" t="str">
        <f>IF(AND(דבד[[#This Row],[נשמר הדילוג?]]&lt;&gt;"",J951&lt;&gt;""),1,"")</f>
        <v/>
      </c>
      <c r="P952" t="str">
        <f>IF(דבד[[#This Row],[קביעת דילוג]]=1,דבד[[#This Row],[d_n]],"")</f>
        <v/>
      </c>
      <c r="Q952" t="str">
        <f>IFERROR(IF(AND(דבד[[#This Row],[CycleNumber]]&gt;3,IF(דבד[[#This Row],[d_n]]=0,"",דבד[[#This Row],[b_n]]-E951=E951-E950)),1,""),"")</f>
        <v/>
      </c>
      <c r="R952" t="str">
        <f>IF(IFERROR(LOOKUP(דבד[[#This Row],[ClientID]],קביעויות[דילוג בתוך דילוג]),FALSE)=דבד[[#This Row],[ClientID]],1,"")</f>
        <v/>
      </c>
    </row>
    <row r="953" spans="1:18" x14ac:dyDescent="0.25">
      <c r="A953" t="s">
        <v>75</v>
      </c>
      <c r="B953">
        <v>2</v>
      </c>
      <c r="C953">
        <v>27</v>
      </c>
      <c r="D953">
        <f>דבד[[#This Row],[LengthofCycle]]+1</f>
        <v>28</v>
      </c>
      <c r="E953">
        <f>IF(דבד[[#This Row],[CycleNumber]]&gt;1,דבד[[#This Row],[LengthofCycle]]-C952,"")</f>
        <v>-5</v>
      </c>
      <c r="F953" t="str">
        <f>IF(דבד[[#This Row],[CycleNumber]]&gt;2,דבד[[#This Row],[b_n]]-E952,"")</f>
        <v/>
      </c>
      <c r="G953" t="str">
        <f>IF(דבד[[#This Row],[הפרש דילוג אחרון שנקבע]]&lt;&gt;"",D952+E952+דבד[[#This Row],[הפרש דילוג אחרון שנקבע]],"")</f>
        <v/>
      </c>
      <c r="H953" t="str">
        <f>IF(AND(דבד[[#This Row],[מחזור פעילות]]&lt;&gt;"",דבד[[#This Row],[מחזור פעילות]]&lt;4,דבד[[#This Row],[CycleNumber]]&lt;B954),IF(G954=D954,1,0),"")</f>
        <v/>
      </c>
      <c r="I953" t="str">
        <f>IF(דבד[[#This Row],[CycleNumber]]&gt;B952,IF(דבד[[#This Row],[נשמר הדילוג?]]&lt;&gt;"",דבד[[#This Row],[נשמר הדילוג?]],I952),"")</f>
        <v/>
      </c>
      <c r="J953" t="str">
        <f>IF(דבד[[#This Row],[נשמר הדילוג?]]&lt;&gt;"",1,IF(AND(J952&lt;&gt;"",דבד[[#This Row],[CycleNumber]]&gt;B952,J952&lt;&gt;4),IF(דבד[[#This Row],[f_n]]=דבד[[#This Row],[עד ועד]],1,J952+1),""))</f>
        <v/>
      </c>
      <c r="K953" t="str">
        <f>IF(AND(דבד[[#This Row],[מחזור פעילות]]=1,OR(J952="",דבד[[#This Row],[נשמר הדילוג?]]&lt;&gt;"")),1,IF(דבד[[#This Row],[מחזור פעילות]]&lt;&gt;"",K952+1,""))</f>
        <v/>
      </c>
      <c r="L953" t="str">
        <f>IF(דבד[[#This Row],[מחזור פעילות]]&lt;4,1,"")</f>
        <v/>
      </c>
      <c r="M953" t="str">
        <f>IF(AND(דבד[[#This Row],[ספירת משך וסת]]&lt;&gt;"",דבד[[#This Row],[מחזור פעילות]]&lt;4,OR(דבד[[#This Row],[CycleNumber]]&gt;B954,B954="")),דבד[[#This Row],[ספירת משך וסת]],"")</f>
        <v/>
      </c>
      <c r="N953" t="str">
        <f>IF(AND(דבד[[#This Row],[נשמר הדילוג?]]&lt;&gt;"",J952&lt;&gt;""),1,"")</f>
        <v/>
      </c>
      <c r="P953" t="str">
        <f>IF(דבד[[#This Row],[קביעת דילוג]]=1,דבד[[#This Row],[d_n]],"")</f>
        <v/>
      </c>
      <c r="Q953" t="str">
        <f>IFERROR(IF(AND(דבד[[#This Row],[CycleNumber]]&gt;3,IF(דבד[[#This Row],[d_n]]=0,"",דבד[[#This Row],[b_n]]-E952=E952-E951)),1,""),"")</f>
        <v/>
      </c>
      <c r="R953" t="str">
        <f>IF(IFERROR(LOOKUP(דבד[[#This Row],[ClientID]],קביעויות[דילוג בתוך דילוג]),FALSE)=דבד[[#This Row],[ClientID]],1,"")</f>
        <v/>
      </c>
    </row>
    <row r="954" spans="1:18" x14ac:dyDescent="0.25">
      <c r="A954" t="s">
        <v>75</v>
      </c>
      <c r="B954">
        <v>3</v>
      </c>
      <c r="C954">
        <v>30</v>
      </c>
      <c r="D954">
        <f>דבד[[#This Row],[LengthofCycle]]+1</f>
        <v>31</v>
      </c>
      <c r="E954">
        <f>IF(דבד[[#This Row],[CycleNumber]]&gt;1,דבד[[#This Row],[LengthofCycle]]-C953,"")</f>
        <v>3</v>
      </c>
      <c r="F954">
        <f>IF(דבד[[#This Row],[CycleNumber]]&gt;2,דבד[[#This Row],[b_n]]-E953,"")</f>
        <v>8</v>
      </c>
      <c r="G954" t="str">
        <f>IF(דבד[[#This Row],[הפרש דילוג אחרון שנקבע]]&lt;&gt;"",D953+E953+דבד[[#This Row],[הפרש דילוג אחרון שנקבע]],"")</f>
        <v/>
      </c>
      <c r="H954" t="str">
        <f>IF(AND(דבד[[#This Row],[מחזור פעילות]]&lt;&gt;"",דבד[[#This Row],[מחזור פעילות]]&lt;4,דבד[[#This Row],[CycleNumber]]&lt;B955),IF(G955=D955,1,0),"")</f>
        <v/>
      </c>
      <c r="I954" t="str">
        <f>IF(דבד[[#This Row],[CycleNumber]]&gt;B953,IF(דבד[[#This Row],[נשמר הדילוג?]]&lt;&gt;"",דבד[[#This Row],[נשמר הדילוג?]],I953),"")</f>
        <v/>
      </c>
      <c r="J954" t="str">
        <f>IF(דבד[[#This Row],[נשמר הדילוג?]]&lt;&gt;"",1,IF(AND(J953&lt;&gt;"",דבד[[#This Row],[CycleNumber]]&gt;B953,J953&lt;&gt;4),IF(דבד[[#This Row],[f_n]]=דבד[[#This Row],[עד ועד]],1,J953+1),""))</f>
        <v/>
      </c>
      <c r="K954" t="str">
        <f>IF(AND(דבד[[#This Row],[מחזור פעילות]]=1,OR(J953="",דבד[[#This Row],[נשמר הדילוג?]]&lt;&gt;"")),1,IF(דבד[[#This Row],[מחזור פעילות]]&lt;&gt;"",K953+1,""))</f>
        <v/>
      </c>
      <c r="L954" t="str">
        <f>IF(דבד[[#This Row],[מחזור פעילות]]&lt;4,1,"")</f>
        <v/>
      </c>
      <c r="M954" t="str">
        <f>IF(AND(דבד[[#This Row],[ספירת משך וסת]]&lt;&gt;"",דבד[[#This Row],[מחזור פעילות]]&lt;4,OR(דבד[[#This Row],[CycleNumber]]&gt;B955,B955="")),דבד[[#This Row],[ספירת משך וסת]],"")</f>
        <v/>
      </c>
      <c r="N954" t="str">
        <f>IF(AND(דבד[[#This Row],[נשמר הדילוג?]]&lt;&gt;"",J953&lt;&gt;""),1,"")</f>
        <v/>
      </c>
      <c r="P954" t="str">
        <f>IF(דבד[[#This Row],[קביעת דילוג]]=1,דבד[[#This Row],[d_n]],"")</f>
        <v/>
      </c>
      <c r="Q954" t="str">
        <f>IFERROR(IF(AND(דבד[[#This Row],[CycleNumber]]&gt;3,IF(דבד[[#This Row],[d_n]]=0,"",דבד[[#This Row],[b_n]]-E953=E953-E952)),1,""),"")</f>
        <v/>
      </c>
      <c r="R954" t="str">
        <f>IF(IFERROR(LOOKUP(דבד[[#This Row],[ClientID]],קביעויות[דילוג בתוך דילוג]),FALSE)=דבד[[#This Row],[ClientID]],1,"")</f>
        <v/>
      </c>
    </row>
    <row r="955" spans="1:18" x14ac:dyDescent="0.25">
      <c r="A955" t="s">
        <v>75</v>
      </c>
      <c r="B955">
        <v>4</v>
      </c>
      <c r="C955">
        <v>34</v>
      </c>
      <c r="D955">
        <f>דבד[[#This Row],[LengthofCycle]]+1</f>
        <v>35</v>
      </c>
      <c r="E955">
        <f>IF(דבד[[#This Row],[CycleNumber]]&gt;1,דבד[[#This Row],[LengthofCycle]]-C954,"")</f>
        <v>4</v>
      </c>
      <c r="F955">
        <f>IF(דבד[[#This Row],[CycleNumber]]&gt;2,דבד[[#This Row],[b_n]]-E954,"")</f>
        <v>1</v>
      </c>
      <c r="G955" t="str">
        <f>IF(דבד[[#This Row],[הפרש דילוג אחרון שנקבע]]&lt;&gt;"",D954+E954+דבד[[#This Row],[הפרש דילוג אחרון שנקבע]],"")</f>
        <v/>
      </c>
      <c r="H955" t="str">
        <f>IF(AND(דבד[[#This Row],[מחזור פעילות]]&lt;&gt;"",דבד[[#This Row],[מחזור פעילות]]&lt;4,דבד[[#This Row],[CycleNumber]]&lt;B956),IF(G956=D956,1,0),"")</f>
        <v/>
      </c>
      <c r="I955" t="str">
        <f>IF(דבד[[#This Row],[CycleNumber]]&gt;B954,IF(דבד[[#This Row],[נשמר הדילוג?]]&lt;&gt;"",דבד[[#This Row],[נשמר הדילוג?]],I954),"")</f>
        <v/>
      </c>
      <c r="J955" t="str">
        <f>IF(דבד[[#This Row],[נשמר הדילוג?]]&lt;&gt;"",1,IF(AND(J954&lt;&gt;"",דבד[[#This Row],[CycleNumber]]&gt;B954,J954&lt;&gt;4),IF(דבד[[#This Row],[f_n]]=דבד[[#This Row],[עד ועד]],1,J954+1),""))</f>
        <v/>
      </c>
      <c r="K955" t="str">
        <f>IF(AND(דבד[[#This Row],[מחזור פעילות]]=1,OR(J954="",דבד[[#This Row],[נשמר הדילוג?]]&lt;&gt;"")),1,IF(דבד[[#This Row],[מחזור פעילות]]&lt;&gt;"",K954+1,""))</f>
        <v/>
      </c>
      <c r="L955" t="str">
        <f>IF(דבד[[#This Row],[מחזור פעילות]]&lt;4,1,"")</f>
        <v/>
      </c>
      <c r="M955" t="str">
        <f>IF(AND(דבד[[#This Row],[ספירת משך וסת]]&lt;&gt;"",דבד[[#This Row],[מחזור פעילות]]&lt;4,OR(דבד[[#This Row],[CycleNumber]]&gt;B956,B956="")),דבד[[#This Row],[ספירת משך וסת]],"")</f>
        <v/>
      </c>
      <c r="N955" t="str">
        <f>IF(AND(דבד[[#This Row],[נשמר הדילוג?]]&lt;&gt;"",J954&lt;&gt;""),1,"")</f>
        <v/>
      </c>
      <c r="P955" t="str">
        <f>IF(דבד[[#This Row],[קביעת דילוג]]=1,דבד[[#This Row],[d_n]],"")</f>
        <v/>
      </c>
      <c r="Q955" t="str">
        <f>IFERROR(IF(AND(דבד[[#This Row],[CycleNumber]]&gt;3,IF(דבד[[#This Row],[d_n]]=0,"",דבד[[#This Row],[b_n]]-E954=E954-E953)),1,""),"")</f>
        <v/>
      </c>
      <c r="R955" t="str">
        <f>IF(IFERROR(LOOKUP(דבד[[#This Row],[ClientID]],קביעויות[דילוג בתוך דילוג]),FALSE)=דבד[[#This Row],[ClientID]],1,"")</f>
        <v/>
      </c>
    </row>
    <row r="956" spans="1:18" x14ac:dyDescent="0.25">
      <c r="A956" t="s">
        <v>75</v>
      </c>
      <c r="B956">
        <v>5</v>
      </c>
      <c r="C956">
        <v>42</v>
      </c>
      <c r="D956">
        <f>דבד[[#This Row],[LengthofCycle]]+1</f>
        <v>43</v>
      </c>
      <c r="E956">
        <f>IF(דבד[[#This Row],[CycleNumber]]&gt;1,דבד[[#This Row],[LengthofCycle]]-C955,"")</f>
        <v>8</v>
      </c>
      <c r="F956">
        <f>IF(דבד[[#This Row],[CycleNumber]]&gt;2,דבד[[#This Row],[b_n]]-E955,"")</f>
        <v>4</v>
      </c>
      <c r="G956" t="str">
        <f>IF(דבד[[#This Row],[הפרש דילוג אחרון שנקבע]]&lt;&gt;"",D955+E955+דבד[[#This Row],[הפרש דילוג אחרון שנקבע]],"")</f>
        <v/>
      </c>
      <c r="H956" t="str">
        <f>IF(AND(דבד[[#This Row],[מחזור פעילות]]&lt;&gt;"",דבד[[#This Row],[מחזור פעילות]]&lt;4,דבד[[#This Row],[CycleNumber]]&lt;B957),IF(G957=D957,1,0),"")</f>
        <v/>
      </c>
      <c r="I956" t="str">
        <f>IF(דבד[[#This Row],[CycleNumber]]&gt;B955,IF(דבד[[#This Row],[נשמר הדילוג?]]&lt;&gt;"",דבד[[#This Row],[נשמר הדילוג?]],I955),"")</f>
        <v/>
      </c>
      <c r="J956" t="str">
        <f>IF(דבד[[#This Row],[נשמר הדילוג?]]&lt;&gt;"",1,IF(AND(J955&lt;&gt;"",דבד[[#This Row],[CycleNumber]]&gt;B955,J955&lt;&gt;4),IF(דבד[[#This Row],[f_n]]=דבד[[#This Row],[עד ועד]],1,J955+1),""))</f>
        <v/>
      </c>
      <c r="K956" t="str">
        <f>IF(AND(דבד[[#This Row],[מחזור פעילות]]=1,OR(J955="",דבד[[#This Row],[נשמר הדילוג?]]&lt;&gt;"")),1,IF(דבד[[#This Row],[מחזור פעילות]]&lt;&gt;"",K955+1,""))</f>
        <v/>
      </c>
      <c r="L956" t="str">
        <f>IF(דבד[[#This Row],[מחזור פעילות]]&lt;4,1,"")</f>
        <v/>
      </c>
      <c r="M956" t="str">
        <f>IF(AND(דבד[[#This Row],[ספירת משך וסת]]&lt;&gt;"",דבד[[#This Row],[מחזור פעילות]]&lt;4,OR(דבד[[#This Row],[CycleNumber]]&gt;B957,B957="")),דבד[[#This Row],[ספירת משך וסת]],"")</f>
        <v/>
      </c>
      <c r="N956" t="str">
        <f>IF(AND(דבד[[#This Row],[נשמר הדילוג?]]&lt;&gt;"",J955&lt;&gt;""),1,"")</f>
        <v/>
      </c>
      <c r="P956" t="str">
        <f>IF(דבד[[#This Row],[קביעת דילוג]]=1,דבד[[#This Row],[d_n]],"")</f>
        <v/>
      </c>
      <c r="Q956" t="str">
        <f>IFERROR(IF(AND(דבד[[#This Row],[CycleNumber]]&gt;3,IF(דבד[[#This Row],[d_n]]=0,"",דבד[[#This Row],[b_n]]-E955=E955-E954)),1,""),"")</f>
        <v/>
      </c>
      <c r="R956" t="str">
        <f>IF(IFERROR(LOOKUP(דבד[[#This Row],[ClientID]],קביעויות[דילוג בתוך דילוג]),FALSE)=דבד[[#This Row],[ClientID]],1,"")</f>
        <v/>
      </c>
    </row>
    <row r="957" spans="1:18" x14ac:dyDescent="0.25">
      <c r="A957" t="s">
        <v>75</v>
      </c>
      <c r="B957">
        <v>6</v>
      </c>
      <c r="C957">
        <v>30</v>
      </c>
      <c r="D957">
        <f>דבד[[#This Row],[LengthofCycle]]+1</f>
        <v>31</v>
      </c>
      <c r="E957">
        <f>IF(דבד[[#This Row],[CycleNumber]]&gt;1,דבד[[#This Row],[LengthofCycle]]-C956,"")</f>
        <v>-12</v>
      </c>
      <c r="F957">
        <f>IF(דבד[[#This Row],[CycleNumber]]&gt;2,דבד[[#This Row],[b_n]]-E956,"")</f>
        <v>-20</v>
      </c>
      <c r="G957" t="str">
        <f>IF(דבד[[#This Row],[הפרש דילוג אחרון שנקבע]]&lt;&gt;"",D956+E956+דבד[[#This Row],[הפרש דילוג אחרון שנקבע]],"")</f>
        <v/>
      </c>
      <c r="H957" t="str">
        <f>IF(AND(דבד[[#This Row],[מחזור פעילות]]&lt;&gt;"",דבד[[#This Row],[מחזור פעילות]]&lt;4,דבד[[#This Row],[CycleNumber]]&lt;B958),IF(G958=D958,1,0),"")</f>
        <v/>
      </c>
      <c r="I957" t="str">
        <f>IF(דבד[[#This Row],[CycleNumber]]&gt;B956,IF(דבד[[#This Row],[נשמר הדילוג?]]&lt;&gt;"",דבד[[#This Row],[נשמר הדילוג?]],I956),"")</f>
        <v/>
      </c>
      <c r="J957" t="str">
        <f>IF(דבד[[#This Row],[נשמר הדילוג?]]&lt;&gt;"",1,IF(AND(J956&lt;&gt;"",דבד[[#This Row],[CycleNumber]]&gt;B956,J956&lt;&gt;4),IF(דבד[[#This Row],[f_n]]=דבד[[#This Row],[עד ועד]],1,J956+1),""))</f>
        <v/>
      </c>
      <c r="K957" t="str">
        <f>IF(AND(דבד[[#This Row],[מחזור פעילות]]=1,OR(J956="",דבד[[#This Row],[נשמר הדילוג?]]&lt;&gt;"")),1,IF(דבד[[#This Row],[מחזור פעילות]]&lt;&gt;"",K956+1,""))</f>
        <v/>
      </c>
      <c r="L957" t="str">
        <f>IF(דבד[[#This Row],[מחזור פעילות]]&lt;4,1,"")</f>
        <v/>
      </c>
      <c r="M957" t="str">
        <f>IF(AND(דבד[[#This Row],[ספירת משך וסת]]&lt;&gt;"",דבד[[#This Row],[מחזור פעילות]]&lt;4,OR(דבד[[#This Row],[CycleNumber]]&gt;B958,B958="")),דבד[[#This Row],[ספירת משך וסת]],"")</f>
        <v/>
      </c>
      <c r="N957" t="str">
        <f>IF(AND(דבד[[#This Row],[נשמר הדילוג?]]&lt;&gt;"",J956&lt;&gt;""),1,"")</f>
        <v/>
      </c>
      <c r="P957" t="str">
        <f>IF(דבד[[#This Row],[קביעת דילוג]]=1,דבד[[#This Row],[d_n]],"")</f>
        <v/>
      </c>
      <c r="Q957" t="str">
        <f>IFERROR(IF(AND(דבד[[#This Row],[CycleNumber]]&gt;3,IF(דבד[[#This Row],[d_n]]=0,"",דבד[[#This Row],[b_n]]-E956=E956-E955)),1,""),"")</f>
        <v/>
      </c>
      <c r="R957" t="str">
        <f>IF(IFERROR(LOOKUP(דבד[[#This Row],[ClientID]],קביעויות[דילוג בתוך דילוג]),FALSE)=דבד[[#This Row],[ClientID]],1,"")</f>
        <v/>
      </c>
    </row>
    <row r="958" spans="1:18" x14ac:dyDescent="0.25">
      <c r="A958" t="s">
        <v>75</v>
      </c>
      <c r="B958">
        <v>7</v>
      </c>
      <c r="C958">
        <v>38</v>
      </c>
      <c r="D958">
        <f>דבד[[#This Row],[LengthofCycle]]+1</f>
        <v>39</v>
      </c>
      <c r="E958">
        <f>IF(דבד[[#This Row],[CycleNumber]]&gt;1,דבד[[#This Row],[LengthofCycle]]-C957,"")</f>
        <v>8</v>
      </c>
      <c r="F958">
        <f>IF(דבד[[#This Row],[CycleNumber]]&gt;2,דבד[[#This Row],[b_n]]-E957,"")</f>
        <v>20</v>
      </c>
      <c r="G958" t="str">
        <f>IF(דבד[[#This Row],[הפרש דילוג אחרון שנקבע]]&lt;&gt;"",D957+E957+דבד[[#This Row],[הפרש דילוג אחרון שנקבע]],"")</f>
        <v/>
      </c>
      <c r="H958" t="str">
        <f>IF(AND(דבד[[#This Row],[מחזור פעילות]]&lt;&gt;"",דבד[[#This Row],[מחזור פעילות]]&lt;4,דבד[[#This Row],[CycleNumber]]&lt;B959),IF(G959=D959,1,0),"")</f>
        <v/>
      </c>
      <c r="I958" t="str">
        <f>IF(דבד[[#This Row],[CycleNumber]]&gt;B957,IF(דבד[[#This Row],[נשמר הדילוג?]]&lt;&gt;"",דבד[[#This Row],[נשמר הדילוג?]],I957),"")</f>
        <v/>
      </c>
      <c r="J958" t="str">
        <f>IF(דבד[[#This Row],[נשמר הדילוג?]]&lt;&gt;"",1,IF(AND(J957&lt;&gt;"",דבד[[#This Row],[CycleNumber]]&gt;B957,J957&lt;&gt;4),IF(דבד[[#This Row],[f_n]]=דבד[[#This Row],[עד ועד]],1,J957+1),""))</f>
        <v/>
      </c>
      <c r="K958" t="str">
        <f>IF(AND(דבד[[#This Row],[מחזור פעילות]]=1,OR(J957="",דבד[[#This Row],[נשמר הדילוג?]]&lt;&gt;"")),1,IF(דבד[[#This Row],[מחזור פעילות]]&lt;&gt;"",K957+1,""))</f>
        <v/>
      </c>
      <c r="L958" t="str">
        <f>IF(דבד[[#This Row],[מחזור פעילות]]&lt;4,1,"")</f>
        <v/>
      </c>
      <c r="M958" t="str">
        <f>IF(AND(דבד[[#This Row],[ספירת משך וסת]]&lt;&gt;"",דבד[[#This Row],[מחזור פעילות]]&lt;4,OR(דבד[[#This Row],[CycleNumber]]&gt;B959,B959="")),דבד[[#This Row],[ספירת משך וסת]],"")</f>
        <v/>
      </c>
      <c r="N958" t="str">
        <f>IF(AND(דבד[[#This Row],[נשמר הדילוג?]]&lt;&gt;"",J957&lt;&gt;""),1,"")</f>
        <v/>
      </c>
      <c r="P958" t="str">
        <f>IF(דבד[[#This Row],[קביעת דילוג]]=1,דבד[[#This Row],[d_n]],"")</f>
        <v/>
      </c>
      <c r="Q958" t="str">
        <f>IFERROR(IF(AND(דבד[[#This Row],[CycleNumber]]&gt;3,IF(דבד[[#This Row],[d_n]]=0,"",דבד[[#This Row],[b_n]]-E957=E957-E956)),1,""),"")</f>
        <v/>
      </c>
      <c r="R958" t="str">
        <f>IF(IFERROR(LOOKUP(דבד[[#This Row],[ClientID]],קביעויות[דילוג בתוך דילוג]),FALSE)=דבד[[#This Row],[ClientID]],1,"")</f>
        <v/>
      </c>
    </row>
    <row r="959" spans="1:18" x14ac:dyDescent="0.25">
      <c r="A959" t="s">
        <v>75</v>
      </c>
      <c r="B959">
        <v>8</v>
      </c>
      <c r="C959">
        <v>32</v>
      </c>
      <c r="D959">
        <f>דבד[[#This Row],[LengthofCycle]]+1</f>
        <v>33</v>
      </c>
      <c r="E959">
        <f>IF(דבד[[#This Row],[CycleNumber]]&gt;1,דבד[[#This Row],[LengthofCycle]]-C958,"")</f>
        <v>-6</v>
      </c>
      <c r="F959">
        <f>IF(דבד[[#This Row],[CycleNumber]]&gt;2,דבד[[#This Row],[b_n]]-E958,"")</f>
        <v>-14</v>
      </c>
      <c r="G959" t="str">
        <f>IF(דבד[[#This Row],[הפרש דילוג אחרון שנקבע]]&lt;&gt;"",D958+E958+דבד[[#This Row],[הפרש דילוג אחרון שנקבע]],"")</f>
        <v/>
      </c>
      <c r="H959" t="str">
        <f>IF(AND(דבד[[#This Row],[מחזור פעילות]]&lt;&gt;"",דבד[[#This Row],[מחזור פעילות]]&lt;4,דבד[[#This Row],[CycleNumber]]&lt;B960),IF(G960=D960,1,0),"")</f>
        <v/>
      </c>
      <c r="I959" t="str">
        <f>IF(דבד[[#This Row],[CycleNumber]]&gt;B958,IF(דבד[[#This Row],[נשמר הדילוג?]]&lt;&gt;"",דבד[[#This Row],[נשמר הדילוג?]],I958),"")</f>
        <v/>
      </c>
      <c r="J959" t="str">
        <f>IF(דבד[[#This Row],[נשמר הדילוג?]]&lt;&gt;"",1,IF(AND(J958&lt;&gt;"",דבד[[#This Row],[CycleNumber]]&gt;B958,J958&lt;&gt;4),IF(דבד[[#This Row],[f_n]]=דבד[[#This Row],[עד ועד]],1,J958+1),""))</f>
        <v/>
      </c>
      <c r="K959" t="str">
        <f>IF(AND(דבד[[#This Row],[מחזור פעילות]]=1,OR(J958="",דבד[[#This Row],[נשמר הדילוג?]]&lt;&gt;"")),1,IF(דבד[[#This Row],[מחזור פעילות]]&lt;&gt;"",K958+1,""))</f>
        <v/>
      </c>
      <c r="L959" t="str">
        <f>IF(דבד[[#This Row],[מחזור פעילות]]&lt;4,1,"")</f>
        <v/>
      </c>
      <c r="M959" t="str">
        <f>IF(AND(דבד[[#This Row],[ספירת משך וסת]]&lt;&gt;"",דבד[[#This Row],[מחזור פעילות]]&lt;4,OR(דבד[[#This Row],[CycleNumber]]&gt;B960,B960="")),דבד[[#This Row],[ספירת משך וסת]],"")</f>
        <v/>
      </c>
      <c r="N959" t="str">
        <f>IF(AND(דבד[[#This Row],[נשמר הדילוג?]]&lt;&gt;"",J958&lt;&gt;""),1,"")</f>
        <v/>
      </c>
      <c r="P959" t="str">
        <f>IF(דבד[[#This Row],[קביעת דילוג]]=1,דבד[[#This Row],[d_n]],"")</f>
        <v/>
      </c>
      <c r="Q959" t="str">
        <f>IFERROR(IF(AND(דבד[[#This Row],[CycleNumber]]&gt;3,IF(דבד[[#This Row],[d_n]]=0,"",דבד[[#This Row],[b_n]]-E958=E958-E957)),1,""),"")</f>
        <v/>
      </c>
      <c r="R959" t="str">
        <f>IF(IFERROR(LOOKUP(דבד[[#This Row],[ClientID]],קביעויות[דילוג בתוך דילוג]),FALSE)=דבד[[#This Row],[ClientID]],1,"")</f>
        <v/>
      </c>
    </row>
    <row r="960" spans="1:18" x14ac:dyDescent="0.25">
      <c r="A960" t="s">
        <v>75</v>
      </c>
      <c r="B960">
        <v>9</v>
      </c>
      <c r="C960">
        <v>32</v>
      </c>
      <c r="D960">
        <f>דבד[[#This Row],[LengthofCycle]]+1</f>
        <v>33</v>
      </c>
      <c r="E960">
        <f>IF(דבד[[#This Row],[CycleNumber]]&gt;1,דבד[[#This Row],[LengthofCycle]]-C959,"")</f>
        <v>0</v>
      </c>
      <c r="F960">
        <f>IF(דבד[[#This Row],[CycleNumber]]&gt;2,דבד[[#This Row],[b_n]]-E959,"")</f>
        <v>6</v>
      </c>
      <c r="G960" t="str">
        <f>IF(דבד[[#This Row],[הפרש דילוג אחרון שנקבע]]&lt;&gt;"",D959+E959+דבד[[#This Row],[הפרש דילוג אחרון שנקבע]],"")</f>
        <v/>
      </c>
      <c r="H960" t="str">
        <f>IF(AND(דבד[[#This Row],[מחזור פעילות]]&lt;&gt;"",דבד[[#This Row],[מחזור פעילות]]&lt;4,דבד[[#This Row],[CycleNumber]]&lt;B961),IF(G961=D961,1,0),"")</f>
        <v/>
      </c>
      <c r="I960" t="str">
        <f>IF(דבד[[#This Row],[CycleNumber]]&gt;B959,IF(דבד[[#This Row],[נשמר הדילוג?]]&lt;&gt;"",דבד[[#This Row],[נשמר הדילוג?]],I959),"")</f>
        <v/>
      </c>
      <c r="J960" t="str">
        <f>IF(דבד[[#This Row],[נשמר הדילוג?]]&lt;&gt;"",1,IF(AND(J959&lt;&gt;"",דבד[[#This Row],[CycleNumber]]&gt;B959,J959&lt;&gt;4),IF(דבד[[#This Row],[f_n]]=דבד[[#This Row],[עד ועד]],1,J959+1),""))</f>
        <v/>
      </c>
      <c r="K960" t="str">
        <f>IF(AND(דבד[[#This Row],[מחזור פעילות]]=1,OR(J959="",דבד[[#This Row],[נשמר הדילוג?]]&lt;&gt;"")),1,IF(דבד[[#This Row],[מחזור פעילות]]&lt;&gt;"",K959+1,""))</f>
        <v/>
      </c>
      <c r="L960" t="str">
        <f>IF(דבד[[#This Row],[מחזור פעילות]]&lt;4,1,"")</f>
        <v/>
      </c>
      <c r="M960" t="str">
        <f>IF(AND(דבד[[#This Row],[ספירת משך וסת]]&lt;&gt;"",דבד[[#This Row],[מחזור פעילות]]&lt;4,OR(דבד[[#This Row],[CycleNumber]]&gt;B961,B961="")),דבד[[#This Row],[ספירת משך וסת]],"")</f>
        <v/>
      </c>
      <c r="N960" t="str">
        <f>IF(AND(דבד[[#This Row],[נשמר הדילוג?]]&lt;&gt;"",J959&lt;&gt;""),1,"")</f>
        <v/>
      </c>
      <c r="P960" t="str">
        <f>IF(דבד[[#This Row],[קביעת דילוג]]=1,דבד[[#This Row],[d_n]],"")</f>
        <v/>
      </c>
      <c r="Q960" t="str">
        <f>IFERROR(IF(AND(דבד[[#This Row],[CycleNumber]]&gt;3,IF(דבד[[#This Row],[d_n]]=0,"",דבד[[#This Row],[b_n]]-E959=E959-E958)),1,""),"")</f>
        <v/>
      </c>
      <c r="R960" t="str">
        <f>IF(IFERROR(LOOKUP(דבד[[#This Row],[ClientID]],קביעויות[דילוג בתוך דילוג]),FALSE)=דבד[[#This Row],[ClientID]],1,"")</f>
        <v/>
      </c>
    </row>
    <row r="961" spans="1:18" x14ac:dyDescent="0.25">
      <c r="A961" t="s">
        <v>75</v>
      </c>
      <c r="B961">
        <v>10</v>
      </c>
      <c r="C961">
        <v>30</v>
      </c>
      <c r="D961">
        <f>דבד[[#This Row],[LengthofCycle]]+1</f>
        <v>31</v>
      </c>
      <c r="E961">
        <f>IF(דבד[[#This Row],[CycleNumber]]&gt;1,דבד[[#This Row],[LengthofCycle]]-C960,"")</f>
        <v>-2</v>
      </c>
      <c r="F961">
        <f>IF(דבד[[#This Row],[CycleNumber]]&gt;2,דבד[[#This Row],[b_n]]-E960,"")</f>
        <v>-2</v>
      </c>
      <c r="G961" t="str">
        <f>IF(דבד[[#This Row],[הפרש דילוג אחרון שנקבע]]&lt;&gt;"",D960+E960+דבד[[#This Row],[הפרש דילוג אחרון שנקבע]],"")</f>
        <v/>
      </c>
      <c r="H961" t="str">
        <f>IF(AND(דבד[[#This Row],[מחזור פעילות]]&lt;&gt;"",דבד[[#This Row],[מחזור פעילות]]&lt;4,דבד[[#This Row],[CycleNumber]]&lt;B962),IF(G962=D962,1,0),"")</f>
        <v/>
      </c>
      <c r="I961" t="str">
        <f>IF(דבד[[#This Row],[CycleNumber]]&gt;B960,IF(דבד[[#This Row],[נשמר הדילוג?]]&lt;&gt;"",דבד[[#This Row],[נשמר הדילוג?]],I960),"")</f>
        <v/>
      </c>
      <c r="J961" t="str">
        <f>IF(דבד[[#This Row],[נשמר הדילוג?]]&lt;&gt;"",1,IF(AND(J960&lt;&gt;"",דבד[[#This Row],[CycleNumber]]&gt;B960,J960&lt;&gt;4),IF(דבד[[#This Row],[f_n]]=דבד[[#This Row],[עד ועד]],1,J960+1),""))</f>
        <v/>
      </c>
      <c r="K961" t="str">
        <f>IF(AND(דבד[[#This Row],[מחזור פעילות]]=1,OR(J960="",דבד[[#This Row],[נשמר הדילוג?]]&lt;&gt;"")),1,IF(דבד[[#This Row],[מחזור פעילות]]&lt;&gt;"",K960+1,""))</f>
        <v/>
      </c>
      <c r="L961" t="str">
        <f>IF(דבד[[#This Row],[מחזור פעילות]]&lt;4,1,"")</f>
        <v/>
      </c>
      <c r="M961" t="str">
        <f>IF(AND(דבד[[#This Row],[ספירת משך וסת]]&lt;&gt;"",דבד[[#This Row],[מחזור פעילות]]&lt;4,OR(דבד[[#This Row],[CycleNumber]]&gt;B962,B962="")),דבד[[#This Row],[ספירת משך וסת]],"")</f>
        <v/>
      </c>
      <c r="N961" t="str">
        <f>IF(AND(דבד[[#This Row],[נשמר הדילוג?]]&lt;&gt;"",J960&lt;&gt;""),1,"")</f>
        <v/>
      </c>
      <c r="P961" t="str">
        <f>IF(דבד[[#This Row],[קביעת דילוג]]=1,דבד[[#This Row],[d_n]],"")</f>
        <v/>
      </c>
      <c r="Q961" t="str">
        <f>IFERROR(IF(AND(דבד[[#This Row],[CycleNumber]]&gt;3,IF(דבד[[#This Row],[d_n]]=0,"",דבד[[#This Row],[b_n]]-E960=E960-E959)),1,""),"")</f>
        <v/>
      </c>
      <c r="R961" t="str">
        <f>IF(IFERROR(LOOKUP(דבד[[#This Row],[ClientID]],קביעויות[דילוג בתוך דילוג]),FALSE)=דבד[[#This Row],[ClientID]],1,"")</f>
        <v/>
      </c>
    </row>
    <row r="962" spans="1:18" x14ac:dyDescent="0.25">
      <c r="A962" t="s">
        <v>75</v>
      </c>
      <c r="B962">
        <v>11</v>
      </c>
      <c r="C962">
        <v>35</v>
      </c>
      <c r="D962">
        <f>דבד[[#This Row],[LengthofCycle]]+1</f>
        <v>36</v>
      </c>
      <c r="E962">
        <f>IF(דבד[[#This Row],[CycleNumber]]&gt;1,דבד[[#This Row],[LengthofCycle]]-C961,"")</f>
        <v>5</v>
      </c>
      <c r="F962">
        <f>IF(דבד[[#This Row],[CycleNumber]]&gt;2,דבד[[#This Row],[b_n]]-E961,"")</f>
        <v>7</v>
      </c>
      <c r="G962" t="str">
        <f>IF(דבד[[#This Row],[הפרש דילוג אחרון שנקבע]]&lt;&gt;"",D961+E961+דבד[[#This Row],[הפרש דילוג אחרון שנקבע]],"")</f>
        <v/>
      </c>
      <c r="H962" t="str">
        <f>IF(AND(דבד[[#This Row],[מחזור פעילות]]&lt;&gt;"",דבד[[#This Row],[מחזור פעילות]]&lt;4,דבד[[#This Row],[CycleNumber]]&lt;B963),IF(G963=D963,1,0),"")</f>
        <v/>
      </c>
      <c r="I962" t="str">
        <f>IF(דבד[[#This Row],[CycleNumber]]&gt;B961,IF(דבד[[#This Row],[נשמר הדילוג?]]&lt;&gt;"",דבד[[#This Row],[נשמר הדילוג?]],I961),"")</f>
        <v/>
      </c>
      <c r="J962" t="str">
        <f>IF(דבד[[#This Row],[נשמר הדילוג?]]&lt;&gt;"",1,IF(AND(J961&lt;&gt;"",דבד[[#This Row],[CycleNumber]]&gt;B961,J961&lt;&gt;4),IF(דבד[[#This Row],[f_n]]=דבד[[#This Row],[עד ועד]],1,J961+1),""))</f>
        <v/>
      </c>
      <c r="K962" t="str">
        <f>IF(AND(דבד[[#This Row],[מחזור פעילות]]=1,OR(J961="",דבד[[#This Row],[נשמר הדילוג?]]&lt;&gt;"")),1,IF(דבד[[#This Row],[מחזור פעילות]]&lt;&gt;"",K961+1,""))</f>
        <v/>
      </c>
      <c r="L962" t="str">
        <f>IF(דבד[[#This Row],[מחזור פעילות]]&lt;4,1,"")</f>
        <v/>
      </c>
      <c r="M962" t="str">
        <f>IF(AND(דבד[[#This Row],[ספירת משך וסת]]&lt;&gt;"",דבד[[#This Row],[מחזור פעילות]]&lt;4,OR(דבד[[#This Row],[CycleNumber]]&gt;B963,B963="")),דבד[[#This Row],[ספירת משך וסת]],"")</f>
        <v/>
      </c>
      <c r="N962" t="str">
        <f>IF(AND(דבד[[#This Row],[נשמר הדילוג?]]&lt;&gt;"",J961&lt;&gt;""),1,"")</f>
        <v/>
      </c>
      <c r="P962" t="str">
        <f>IF(דבד[[#This Row],[קביעת דילוג]]=1,דבד[[#This Row],[d_n]],"")</f>
        <v/>
      </c>
      <c r="Q962" t="str">
        <f>IFERROR(IF(AND(דבד[[#This Row],[CycleNumber]]&gt;3,IF(דבד[[#This Row],[d_n]]=0,"",דבד[[#This Row],[b_n]]-E961=E961-E960)),1,""),"")</f>
        <v/>
      </c>
      <c r="R962" t="str">
        <f>IF(IFERROR(LOOKUP(דבד[[#This Row],[ClientID]],קביעויות[דילוג בתוך דילוג]),FALSE)=דבד[[#This Row],[ClientID]],1,"")</f>
        <v/>
      </c>
    </row>
    <row r="963" spans="1:18" x14ac:dyDescent="0.25">
      <c r="A963" t="s">
        <v>75</v>
      </c>
      <c r="B963">
        <v>12</v>
      </c>
      <c r="C963">
        <v>36</v>
      </c>
      <c r="D963">
        <f>דבד[[#This Row],[LengthofCycle]]+1</f>
        <v>37</v>
      </c>
      <c r="E963">
        <f>IF(דבד[[#This Row],[CycleNumber]]&gt;1,דבד[[#This Row],[LengthofCycle]]-C962,"")</f>
        <v>1</v>
      </c>
      <c r="F963">
        <f>IF(דבד[[#This Row],[CycleNumber]]&gt;2,דבד[[#This Row],[b_n]]-E962,"")</f>
        <v>-4</v>
      </c>
      <c r="G963" t="str">
        <f>IF(דבד[[#This Row],[הפרש דילוג אחרון שנקבע]]&lt;&gt;"",D962+E962+דבד[[#This Row],[הפרש דילוג אחרון שנקבע]],"")</f>
        <v/>
      </c>
      <c r="H963" t="str">
        <f>IF(AND(דבד[[#This Row],[מחזור פעילות]]&lt;&gt;"",דבד[[#This Row],[מחזור פעילות]]&lt;4,דבד[[#This Row],[CycleNumber]]&lt;B964),IF(G964=D964,1,0),"")</f>
        <v/>
      </c>
      <c r="I963" t="str">
        <f>IF(דבד[[#This Row],[CycleNumber]]&gt;B962,IF(דבד[[#This Row],[נשמר הדילוג?]]&lt;&gt;"",דבד[[#This Row],[נשמר הדילוג?]],I962),"")</f>
        <v/>
      </c>
      <c r="J963" t="str">
        <f>IF(דבד[[#This Row],[נשמר הדילוג?]]&lt;&gt;"",1,IF(AND(J962&lt;&gt;"",דבד[[#This Row],[CycleNumber]]&gt;B962,J962&lt;&gt;4),IF(דבד[[#This Row],[f_n]]=דבד[[#This Row],[עד ועד]],1,J962+1),""))</f>
        <v/>
      </c>
      <c r="K963" t="str">
        <f>IF(AND(דבד[[#This Row],[מחזור פעילות]]=1,OR(J962="",דבד[[#This Row],[נשמר הדילוג?]]&lt;&gt;"")),1,IF(דבד[[#This Row],[מחזור פעילות]]&lt;&gt;"",K962+1,""))</f>
        <v/>
      </c>
      <c r="L963" t="str">
        <f>IF(דבד[[#This Row],[מחזור פעילות]]&lt;4,1,"")</f>
        <v/>
      </c>
      <c r="M963" t="str">
        <f>IF(AND(דבד[[#This Row],[ספירת משך וסת]]&lt;&gt;"",דבד[[#This Row],[מחזור פעילות]]&lt;4,OR(דבד[[#This Row],[CycleNumber]]&gt;B964,B964="")),דבד[[#This Row],[ספירת משך וסת]],"")</f>
        <v/>
      </c>
      <c r="N963" t="str">
        <f>IF(AND(דבד[[#This Row],[נשמר הדילוג?]]&lt;&gt;"",J962&lt;&gt;""),1,"")</f>
        <v/>
      </c>
      <c r="P963" t="str">
        <f>IF(דבד[[#This Row],[קביעת דילוג]]=1,דבד[[#This Row],[d_n]],"")</f>
        <v/>
      </c>
      <c r="Q963" t="str">
        <f>IFERROR(IF(AND(דבד[[#This Row],[CycleNumber]]&gt;3,IF(דבד[[#This Row],[d_n]]=0,"",דבד[[#This Row],[b_n]]-E962=E962-E961)),1,""),"")</f>
        <v/>
      </c>
      <c r="R963" t="str">
        <f>IF(IFERROR(LOOKUP(דבד[[#This Row],[ClientID]],קביעויות[דילוג בתוך דילוג]),FALSE)=דבד[[#This Row],[ClientID]],1,"")</f>
        <v/>
      </c>
    </row>
    <row r="964" spans="1:18" x14ac:dyDescent="0.25">
      <c r="A964" t="s">
        <v>76</v>
      </c>
      <c r="B964">
        <v>1</v>
      </c>
      <c r="C964">
        <v>28</v>
      </c>
      <c r="D964">
        <f>דבד[[#This Row],[LengthofCycle]]+1</f>
        <v>29</v>
      </c>
      <c r="E964" t="str">
        <f>IF(דבד[[#This Row],[CycleNumber]]&gt;1,דבד[[#This Row],[LengthofCycle]]-C963,"")</f>
        <v/>
      </c>
      <c r="F964" t="str">
        <f>IF(דבד[[#This Row],[CycleNumber]]&gt;2,דבד[[#This Row],[b_n]]-E963,"")</f>
        <v/>
      </c>
      <c r="G964" t="str">
        <f>IF(דבד[[#This Row],[הפרש דילוג אחרון שנקבע]]&lt;&gt;"",D963+E963+דבד[[#This Row],[הפרש דילוג אחרון שנקבע]],"")</f>
        <v/>
      </c>
      <c r="H964" t="str">
        <f>IF(AND(דבד[[#This Row],[מחזור פעילות]]&lt;&gt;"",דבד[[#This Row],[מחזור פעילות]]&lt;4,דבד[[#This Row],[CycleNumber]]&lt;B965),IF(G965=D965,1,0),"")</f>
        <v/>
      </c>
      <c r="I964" t="str">
        <f>IF(דבד[[#This Row],[CycleNumber]]&gt;B963,IF(דבד[[#This Row],[נשמר הדילוג?]]&lt;&gt;"",דבד[[#This Row],[נשמר הדילוג?]],I963),"")</f>
        <v/>
      </c>
      <c r="J964" t="str">
        <f>IF(דבד[[#This Row],[נשמר הדילוג?]]&lt;&gt;"",1,IF(AND(J963&lt;&gt;"",דבד[[#This Row],[CycleNumber]]&gt;B963,J963&lt;&gt;4),IF(דבד[[#This Row],[f_n]]=דבד[[#This Row],[עד ועד]],1,J963+1),""))</f>
        <v/>
      </c>
      <c r="K964" t="str">
        <f>IF(AND(דבד[[#This Row],[מחזור פעילות]]=1,OR(J963="",דבד[[#This Row],[נשמר הדילוג?]]&lt;&gt;"")),1,IF(דבד[[#This Row],[מחזור פעילות]]&lt;&gt;"",K963+1,""))</f>
        <v/>
      </c>
      <c r="L964" t="str">
        <f>IF(דבד[[#This Row],[מחזור פעילות]]&lt;4,1,"")</f>
        <v/>
      </c>
      <c r="M964" t="str">
        <f>IF(AND(דבד[[#This Row],[ספירת משך וסת]]&lt;&gt;"",דבד[[#This Row],[מחזור פעילות]]&lt;4,OR(דבד[[#This Row],[CycleNumber]]&gt;B965,B965="")),דבד[[#This Row],[ספירת משך וסת]],"")</f>
        <v/>
      </c>
      <c r="N964" t="str">
        <f>IF(AND(דבד[[#This Row],[נשמר הדילוג?]]&lt;&gt;"",J963&lt;&gt;""),1,"")</f>
        <v/>
      </c>
      <c r="P964" t="str">
        <f>IF(דבד[[#This Row],[קביעת דילוג]]=1,דבד[[#This Row],[d_n]],"")</f>
        <v/>
      </c>
      <c r="Q964" t="str">
        <f>IFERROR(IF(AND(דבד[[#This Row],[CycleNumber]]&gt;3,IF(דבד[[#This Row],[d_n]]=0,"",דבד[[#This Row],[b_n]]-E963=E963-E962)),1,""),"")</f>
        <v/>
      </c>
      <c r="R964" t="str">
        <f>IF(IFERROR(LOOKUP(דבד[[#This Row],[ClientID]],קביעויות[דילוג בתוך דילוג]),FALSE)=דבד[[#This Row],[ClientID]],1,"")</f>
        <v/>
      </c>
    </row>
    <row r="965" spans="1:18" x14ac:dyDescent="0.25">
      <c r="A965" t="s">
        <v>76</v>
      </c>
      <c r="B965">
        <v>2</v>
      </c>
      <c r="C965">
        <v>31</v>
      </c>
      <c r="D965">
        <f>דבד[[#This Row],[LengthofCycle]]+1</f>
        <v>32</v>
      </c>
      <c r="E965">
        <f>IF(דבד[[#This Row],[CycleNumber]]&gt;1,דבד[[#This Row],[LengthofCycle]]-C964,"")</f>
        <v>3</v>
      </c>
      <c r="F965" t="str">
        <f>IF(דבד[[#This Row],[CycleNumber]]&gt;2,דבד[[#This Row],[b_n]]-E964,"")</f>
        <v/>
      </c>
      <c r="G965" t="str">
        <f>IF(דבד[[#This Row],[הפרש דילוג אחרון שנקבע]]&lt;&gt;"",D964+E964+דבד[[#This Row],[הפרש דילוג אחרון שנקבע]],"")</f>
        <v/>
      </c>
      <c r="H965" t="str">
        <f>IF(AND(דבד[[#This Row],[מחזור פעילות]]&lt;&gt;"",דבד[[#This Row],[מחזור פעילות]]&lt;4,דבד[[#This Row],[CycleNumber]]&lt;B966),IF(G966=D966,1,0),"")</f>
        <v/>
      </c>
      <c r="I965" t="str">
        <f>IF(דבד[[#This Row],[CycleNumber]]&gt;B964,IF(דבד[[#This Row],[נשמר הדילוג?]]&lt;&gt;"",דבד[[#This Row],[נשמר הדילוג?]],I964),"")</f>
        <v/>
      </c>
      <c r="J965" t="str">
        <f>IF(דבד[[#This Row],[נשמר הדילוג?]]&lt;&gt;"",1,IF(AND(J964&lt;&gt;"",דבד[[#This Row],[CycleNumber]]&gt;B964,J964&lt;&gt;4),IF(דבד[[#This Row],[f_n]]=דבד[[#This Row],[עד ועד]],1,J964+1),""))</f>
        <v/>
      </c>
      <c r="K965" t="str">
        <f>IF(AND(דבד[[#This Row],[מחזור פעילות]]=1,OR(J964="",דבד[[#This Row],[נשמר הדילוג?]]&lt;&gt;"")),1,IF(דבד[[#This Row],[מחזור פעילות]]&lt;&gt;"",K964+1,""))</f>
        <v/>
      </c>
      <c r="L965" t="str">
        <f>IF(דבד[[#This Row],[מחזור פעילות]]&lt;4,1,"")</f>
        <v/>
      </c>
      <c r="M965" t="str">
        <f>IF(AND(דבד[[#This Row],[ספירת משך וסת]]&lt;&gt;"",דבד[[#This Row],[מחזור פעילות]]&lt;4,OR(דבד[[#This Row],[CycleNumber]]&gt;B966,B966="")),דבד[[#This Row],[ספירת משך וסת]],"")</f>
        <v/>
      </c>
      <c r="N965" t="str">
        <f>IF(AND(דבד[[#This Row],[נשמר הדילוג?]]&lt;&gt;"",J964&lt;&gt;""),1,"")</f>
        <v/>
      </c>
      <c r="P965" t="str">
        <f>IF(דבד[[#This Row],[קביעת דילוג]]=1,דבד[[#This Row],[d_n]],"")</f>
        <v/>
      </c>
      <c r="Q965" t="str">
        <f>IFERROR(IF(AND(דבד[[#This Row],[CycleNumber]]&gt;3,IF(דבד[[#This Row],[d_n]]=0,"",דבד[[#This Row],[b_n]]-E964=E964-E963)),1,""),"")</f>
        <v/>
      </c>
      <c r="R965" t="str">
        <f>IF(IFERROR(LOOKUP(דבד[[#This Row],[ClientID]],קביעויות[דילוג בתוך דילוג]),FALSE)=דבד[[#This Row],[ClientID]],1,"")</f>
        <v/>
      </c>
    </row>
    <row r="966" spans="1:18" x14ac:dyDescent="0.25">
      <c r="A966" t="s">
        <v>76</v>
      </c>
      <c r="B966">
        <v>3</v>
      </c>
      <c r="C966">
        <v>28</v>
      </c>
      <c r="D966">
        <f>דבד[[#This Row],[LengthofCycle]]+1</f>
        <v>29</v>
      </c>
      <c r="E966">
        <f>IF(דבד[[#This Row],[CycleNumber]]&gt;1,דבד[[#This Row],[LengthofCycle]]-C965,"")</f>
        <v>-3</v>
      </c>
      <c r="F966">
        <f>IF(דבד[[#This Row],[CycleNumber]]&gt;2,דבד[[#This Row],[b_n]]-E965,"")</f>
        <v>-6</v>
      </c>
      <c r="G966" t="str">
        <f>IF(דבד[[#This Row],[הפרש דילוג אחרון שנקבע]]&lt;&gt;"",D965+E965+דבד[[#This Row],[הפרש דילוג אחרון שנקבע]],"")</f>
        <v/>
      </c>
      <c r="H966" t="str">
        <f>IF(AND(דבד[[#This Row],[מחזור פעילות]]&lt;&gt;"",דבד[[#This Row],[מחזור פעילות]]&lt;4,דבד[[#This Row],[CycleNumber]]&lt;B967),IF(G967=D967,1,0),"")</f>
        <v/>
      </c>
      <c r="I966" t="str">
        <f>IF(דבד[[#This Row],[CycleNumber]]&gt;B965,IF(דבד[[#This Row],[נשמר הדילוג?]]&lt;&gt;"",דבד[[#This Row],[נשמר הדילוג?]],I965),"")</f>
        <v/>
      </c>
      <c r="J966" t="str">
        <f>IF(דבד[[#This Row],[נשמר הדילוג?]]&lt;&gt;"",1,IF(AND(J965&lt;&gt;"",דבד[[#This Row],[CycleNumber]]&gt;B965,J965&lt;&gt;4),IF(דבד[[#This Row],[f_n]]=דבד[[#This Row],[עד ועד]],1,J965+1),""))</f>
        <v/>
      </c>
      <c r="K966" t="str">
        <f>IF(AND(דבד[[#This Row],[מחזור פעילות]]=1,OR(J965="",דבד[[#This Row],[נשמר הדילוג?]]&lt;&gt;"")),1,IF(דבד[[#This Row],[מחזור פעילות]]&lt;&gt;"",K965+1,""))</f>
        <v/>
      </c>
      <c r="L966" t="str">
        <f>IF(דבד[[#This Row],[מחזור פעילות]]&lt;4,1,"")</f>
        <v/>
      </c>
      <c r="M966" t="str">
        <f>IF(AND(דבד[[#This Row],[ספירת משך וסת]]&lt;&gt;"",דבד[[#This Row],[מחזור פעילות]]&lt;4,OR(דבד[[#This Row],[CycleNumber]]&gt;B967,B967="")),דבד[[#This Row],[ספירת משך וסת]],"")</f>
        <v/>
      </c>
      <c r="N966" t="str">
        <f>IF(AND(דבד[[#This Row],[נשמר הדילוג?]]&lt;&gt;"",J965&lt;&gt;""),1,"")</f>
        <v/>
      </c>
      <c r="P966" t="str">
        <f>IF(דבד[[#This Row],[קביעת דילוג]]=1,דבד[[#This Row],[d_n]],"")</f>
        <v/>
      </c>
      <c r="Q966" t="str">
        <f>IFERROR(IF(AND(דבד[[#This Row],[CycleNumber]]&gt;3,IF(דבד[[#This Row],[d_n]]=0,"",דבד[[#This Row],[b_n]]-E965=E965-E964)),1,""),"")</f>
        <v/>
      </c>
      <c r="R966" t="str">
        <f>IF(IFERROR(LOOKUP(דבד[[#This Row],[ClientID]],קביעויות[דילוג בתוך דילוג]),FALSE)=דבד[[#This Row],[ClientID]],1,"")</f>
        <v/>
      </c>
    </row>
    <row r="967" spans="1:18" x14ac:dyDescent="0.25">
      <c r="A967" t="s">
        <v>76</v>
      </c>
      <c r="B967">
        <v>4</v>
      </c>
      <c r="C967">
        <v>29</v>
      </c>
      <c r="D967">
        <f>דבד[[#This Row],[LengthofCycle]]+1</f>
        <v>30</v>
      </c>
      <c r="E967">
        <f>IF(דבד[[#This Row],[CycleNumber]]&gt;1,דבד[[#This Row],[LengthofCycle]]-C966,"")</f>
        <v>1</v>
      </c>
      <c r="F967">
        <f>IF(דבד[[#This Row],[CycleNumber]]&gt;2,דבד[[#This Row],[b_n]]-E966,"")</f>
        <v>4</v>
      </c>
      <c r="G967" t="str">
        <f>IF(דבד[[#This Row],[הפרש דילוג אחרון שנקבע]]&lt;&gt;"",D966+E966+דבד[[#This Row],[הפרש דילוג אחרון שנקבע]],"")</f>
        <v/>
      </c>
      <c r="H967" t="str">
        <f>IF(AND(דבד[[#This Row],[מחזור פעילות]]&lt;&gt;"",דבד[[#This Row],[מחזור פעילות]]&lt;4,דבד[[#This Row],[CycleNumber]]&lt;B968),IF(G968=D968,1,0),"")</f>
        <v/>
      </c>
      <c r="I967" t="str">
        <f>IF(דבד[[#This Row],[CycleNumber]]&gt;B966,IF(דבד[[#This Row],[נשמר הדילוג?]]&lt;&gt;"",דבד[[#This Row],[נשמר הדילוג?]],I966),"")</f>
        <v/>
      </c>
      <c r="J967" t="str">
        <f>IF(דבד[[#This Row],[נשמר הדילוג?]]&lt;&gt;"",1,IF(AND(J966&lt;&gt;"",דבד[[#This Row],[CycleNumber]]&gt;B966,J966&lt;&gt;4),IF(דבד[[#This Row],[f_n]]=דבד[[#This Row],[עד ועד]],1,J966+1),""))</f>
        <v/>
      </c>
      <c r="K967" t="str">
        <f>IF(AND(דבד[[#This Row],[מחזור פעילות]]=1,OR(J966="",דבד[[#This Row],[נשמר הדילוג?]]&lt;&gt;"")),1,IF(דבד[[#This Row],[מחזור פעילות]]&lt;&gt;"",K966+1,""))</f>
        <v/>
      </c>
      <c r="L967" t="str">
        <f>IF(דבד[[#This Row],[מחזור פעילות]]&lt;4,1,"")</f>
        <v/>
      </c>
      <c r="M967" t="str">
        <f>IF(AND(דבד[[#This Row],[ספירת משך וסת]]&lt;&gt;"",דבד[[#This Row],[מחזור פעילות]]&lt;4,OR(דבד[[#This Row],[CycleNumber]]&gt;B968,B968="")),דבד[[#This Row],[ספירת משך וסת]],"")</f>
        <v/>
      </c>
      <c r="N967" t="str">
        <f>IF(AND(דבד[[#This Row],[נשמר הדילוג?]]&lt;&gt;"",J966&lt;&gt;""),1,"")</f>
        <v/>
      </c>
      <c r="P967" t="str">
        <f>IF(דבד[[#This Row],[קביעת דילוג]]=1,דבד[[#This Row],[d_n]],"")</f>
        <v/>
      </c>
      <c r="Q967" t="str">
        <f>IFERROR(IF(AND(דבד[[#This Row],[CycleNumber]]&gt;3,IF(דבד[[#This Row],[d_n]]=0,"",דבד[[#This Row],[b_n]]-E966=E966-E965)),1,""),"")</f>
        <v/>
      </c>
      <c r="R967" t="str">
        <f>IF(IFERROR(LOOKUP(דבד[[#This Row],[ClientID]],קביעויות[דילוג בתוך דילוג]),FALSE)=דבד[[#This Row],[ClientID]],1,"")</f>
        <v/>
      </c>
    </row>
    <row r="968" spans="1:18" x14ac:dyDescent="0.25">
      <c r="A968" t="s">
        <v>76</v>
      </c>
      <c r="B968">
        <v>5</v>
      </c>
      <c r="C968">
        <v>30</v>
      </c>
      <c r="D968">
        <f>דבד[[#This Row],[LengthofCycle]]+1</f>
        <v>31</v>
      </c>
      <c r="E968">
        <f>IF(דבד[[#This Row],[CycleNumber]]&gt;1,דבד[[#This Row],[LengthofCycle]]-C967,"")</f>
        <v>1</v>
      </c>
      <c r="F968">
        <f>IF(דבד[[#This Row],[CycleNumber]]&gt;2,דבד[[#This Row],[b_n]]-E967,"")</f>
        <v>0</v>
      </c>
      <c r="G968" t="str">
        <f>IF(דבד[[#This Row],[הפרש דילוג אחרון שנקבע]]&lt;&gt;"",D967+E967+דבד[[#This Row],[הפרש דילוג אחרון שנקבע]],"")</f>
        <v/>
      </c>
      <c r="H968" t="str">
        <f>IF(AND(דבד[[#This Row],[מחזור פעילות]]&lt;&gt;"",דבד[[#This Row],[מחזור פעילות]]&lt;4,דבד[[#This Row],[CycleNumber]]&lt;B969),IF(G969=D969,1,0),"")</f>
        <v/>
      </c>
      <c r="I968" t="str">
        <f>IF(דבד[[#This Row],[CycleNumber]]&gt;B967,IF(דבד[[#This Row],[נשמר הדילוג?]]&lt;&gt;"",דבד[[#This Row],[נשמר הדילוג?]],I967),"")</f>
        <v/>
      </c>
      <c r="J968" t="str">
        <f>IF(דבד[[#This Row],[נשמר הדילוג?]]&lt;&gt;"",1,IF(AND(J967&lt;&gt;"",דבד[[#This Row],[CycleNumber]]&gt;B967,J967&lt;&gt;4),IF(דבד[[#This Row],[f_n]]=דבד[[#This Row],[עד ועד]],1,J967+1),""))</f>
        <v/>
      </c>
      <c r="K968" t="str">
        <f>IF(AND(דבד[[#This Row],[מחזור פעילות]]=1,OR(J967="",דבד[[#This Row],[נשמר הדילוג?]]&lt;&gt;"")),1,IF(דבד[[#This Row],[מחזור פעילות]]&lt;&gt;"",K967+1,""))</f>
        <v/>
      </c>
      <c r="L968" t="str">
        <f>IF(דבד[[#This Row],[מחזור פעילות]]&lt;4,1,"")</f>
        <v/>
      </c>
      <c r="M968" t="str">
        <f>IF(AND(דבד[[#This Row],[ספירת משך וסת]]&lt;&gt;"",דבד[[#This Row],[מחזור פעילות]]&lt;4,OR(דבד[[#This Row],[CycleNumber]]&gt;B969,B969="")),דבד[[#This Row],[ספירת משך וסת]],"")</f>
        <v/>
      </c>
      <c r="N968" t="str">
        <f>IF(AND(דבד[[#This Row],[נשמר הדילוג?]]&lt;&gt;"",J967&lt;&gt;""),1,"")</f>
        <v/>
      </c>
      <c r="P968" t="str">
        <f>IF(דבד[[#This Row],[קביעת דילוג]]=1,דבד[[#This Row],[d_n]],"")</f>
        <v/>
      </c>
      <c r="Q968" t="str">
        <f>IFERROR(IF(AND(דבד[[#This Row],[CycleNumber]]&gt;3,IF(דבד[[#This Row],[d_n]]=0,"",דבד[[#This Row],[b_n]]-E967=E967-E966)),1,""),"")</f>
        <v/>
      </c>
      <c r="R968" t="str">
        <f>IF(IFERROR(LOOKUP(דבד[[#This Row],[ClientID]],קביעויות[דילוג בתוך דילוג]),FALSE)=דבד[[#This Row],[ClientID]],1,"")</f>
        <v/>
      </c>
    </row>
    <row r="969" spans="1:18" x14ac:dyDescent="0.25">
      <c r="A969" t="s">
        <v>76</v>
      </c>
      <c r="B969">
        <v>6</v>
      </c>
      <c r="C969">
        <v>28</v>
      </c>
      <c r="D969">
        <f>דבד[[#This Row],[LengthofCycle]]+1</f>
        <v>29</v>
      </c>
      <c r="E969">
        <f>IF(דבד[[#This Row],[CycleNumber]]&gt;1,דבד[[#This Row],[LengthofCycle]]-C968,"")</f>
        <v>-2</v>
      </c>
      <c r="F969">
        <f>IF(דבד[[#This Row],[CycleNumber]]&gt;2,דבד[[#This Row],[b_n]]-E968,"")</f>
        <v>-3</v>
      </c>
      <c r="G969" t="str">
        <f>IF(דבד[[#This Row],[הפרש דילוג אחרון שנקבע]]&lt;&gt;"",D968+E968+דבד[[#This Row],[הפרש דילוג אחרון שנקבע]],"")</f>
        <v/>
      </c>
      <c r="H969" t="str">
        <f>IF(AND(דבד[[#This Row],[מחזור פעילות]]&lt;&gt;"",דבד[[#This Row],[מחזור פעילות]]&lt;4,דבד[[#This Row],[CycleNumber]]&lt;B970),IF(G970=D970,1,0),"")</f>
        <v/>
      </c>
      <c r="I969" t="str">
        <f>IF(דבד[[#This Row],[CycleNumber]]&gt;B968,IF(דבד[[#This Row],[נשמר הדילוג?]]&lt;&gt;"",דבד[[#This Row],[נשמר הדילוג?]],I968),"")</f>
        <v/>
      </c>
      <c r="J969" t="str">
        <f>IF(דבד[[#This Row],[נשמר הדילוג?]]&lt;&gt;"",1,IF(AND(J968&lt;&gt;"",דבד[[#This Row],[CycleNumber]]&gt;B968,J968&lt;&gt;4),IF(דבד[[#This Row],[f_n]]=דבד[[#This Row],[עד ועד]],1,J968+1),""))</f>
        <v/>
      </c>
      <c r="K969" t="str">
        <f>IF(AND(דבד[[#This Row],[מחזור פעילות]]=1,OR(J968="",דבד[[#This Row],[נשמר הדילוג?]]&lt;&gt;"")),1,IF(דבד[[#This Row],[מחזור פעילות]]&lt;&gt;"",K968+1,""))</f>
        <v/>
      </c>
      <c r="L969" t="str">
        <f>IF(דבד[[#This Row],[מחזור פעילות]]&lt;4,1,"")</f>
        <v/>
      </c>
      <c r="M969" t="str">
        <f>IF(AND(דבד[[#This Row],[ספירת משך וסת]]&lt;&gt;"",דבד[[#This Row],[מחזור פעילות]]&lt;4,OR(דבד[[#This Row],[CycleNumber]]&gt;B970,B970="")),דבד[[#This Row],[ספירת משך וסת]],"")</f>
        <v/>
      </c>
      <c r="N969" t="str">
        <f>IF(AND(דבד[[#This Row],[נשמר הדילוג?]]&lt;&gt;"",J968&lt;&gt;""),1,"")</f>
        <v/>
      </c>
      <c r="P969" t="str">
        <f>IF(דבד[[#This Row],[קביעת דילוג]]=1,דבד[[#This Row],[d_n]],"")</f>
        <v/>
      </c>
      <c r="Q969" t="str">
        <f>IFERROR(IF(AND(דבד[[#This Row],[CycleNumber]]&gt;3,IF(דבד[[#This Row],[d_n]]=0,"",דבד[[#This Row],[b_n]]-E968=E968-E967)),1,""),"")</f>
        <v/>
      </c>
      <c r="R969" t="str">
        <f>IF(IFERROR(LOOKUP(דבד[[#This Row],[ClientID]],קביעויות[דילוג בתוך דילוג]),FALSE)=דבד[[#This Row],[ClientID]],1,"")</f>
        <v/>
      </c>
    </row>
    <row r="970" spans="1:18" x14ac:dyDescent="0.25">
      <c r="A970" t="s">
        <v>77</v>
      </c>
      <c r="B970">
        <v>1</v>
      </c>
      <c r="C970">
        <v>28</v>
      </c>
      <c r="D970">
        <f>דבד[[#This Row],[LengthofCycle]]+1</f>
        <v>29</v>
      </c>
      <c r="E970" t="str">
        <f>IF(דבד[[#This Row],[CycleNumber]]&gt;1,דבד[[#This Row],[LengthofCycle]]-C969,"")</f>
        <v/>
      </c>
      <c r="F970" t="str">
        <f>IF(דבד[[#This Row],[CycleNumber]]&gt;2,דבד[[#This Row],[b_n]]-E969,"")</f>
        <v/>
      </c>
      <c r="G970" t="str">
        <f>IF(דבד[[#This Row],[הפרש דילוג אחרון שנקבע]]&lt;&gt;"",D969+E969+דבד[[#This Row],[הפרש דילוג אחרון שנקבע]],"")</f>
        <v/>
      </c>
      <c r="H970" t="str">
        <f>IF(AND(דבד[[#This Row],[מחזור פעילות]]&lt;&gt;"",דבד[[#This Row],[מחזור פעילות]]&lt;4,דבד[[#This Row],[CycleNumber]]&lt;B971),IF(G971=D971,1,0),"")</f>
        <v/>
      </c>
      <c r="I970" t="str">
        <f>IF(דבד[[#This Row],[CycleNumber]]&gt;B969,IF(דבד[[#This Row],[נשמר הדילוג?]]&lt;&gt;"",דבד[[#This Row],[נשמר הדילוג?]],I969),"")</f>
        <v/>
      </c>
      <c r="J970" t="str">
        <f>IF(דבד[[#This Row],[נשמר הדילוג?]]&lt;&gt;"",1,IF(AND(J969&lt;&gt;"",דבד[[#This Row],[CycleNumber]]&gt;B969,J969&lt;&gt;4),IF(דבד[[#This Row],[f_n]]=דבד[[#This Row],[עד ועד]],1,J969+1),""))</f>
        <v/>
      </c>
      <c r="K970" t="str">
        <f>IF(AND(דבד[[#This Row],[מחזור פעילות]]=1,OR(J969="",דבד[[#This Row],[נשמר הדילוג?]]&lt;&gt;"")),1,IF(דבד[[#This Row],[מחזור פעילות]]&lt;&gt;"",K969+1,""))</f>
        <v/>
      </c>
      <c r="L970" t="str">
        <f>IF(דבד[[#This Row],[מחזור פעילות]]&lt;4,1,"")</f>
        <v/>
      </c>
      <c r="M970" t="str">
        <f>IF(AND(דבד[[#This Row],[ספירת משך וסת]]&lt;&gt;"",דבד[[#This Row],[מחזור פעילות]]&lt;4,OR(דבד[[#This Row],[CycleNumber]]&gt;B971,B971="")),דבד[[#This Row],[ספירת משך וסת]],"")</f>
        <v/>
      </c>
      <c r="N970" t="str">
        <f>IF(AND(דבד[[#This Row],[נשמר הדילוג?]]&lt;&gt;"",J969&lt;&gt;""),1,"")</f>
        <v/>
      </c>
      <c r="P970" t="str">
        <f>IF(דבד[[#This Row],[קביעת דילוג]]=1,דבד[[#This Row],[d_n]],"")</f>
        <v/>
      </c>
      <c r="Q970" t="str">
        <f>IFERROR(IF(AND(דבד[[#This Row],[CycleNumber]]&gt;3,IF(דבד[[#This Row],[d_n]]=0,"",דבד[[#This Row],[b_n]]-E969=E969-E968)),1,""),"")</f>
        <v/>
      </c>
      <c r="R970" t="str">
        <f>IF(IFERROR(LOOKUP(דבד[[#This Row],[ClientID]],קביעויות[דילוג בתוך דילוג]),FALSE)=דבד[[#This Row],[ClientID]],1,"")</f>
        <v/>
      </c>
    </row>
    <row r="971" spans="1:18" x14ac:dyDescent="0.25">
      <c r="A971" t="s">
        <v>77</v>
      </c>
      <c r="B971">
        <v>2</v>
      </c>
      <c r="C971">
        <v>31</v>
      </c>
      <c r="D971">
        <f>דבד[[#This Row],[LengthofCycle]]+1</f>
        <v>32</v>
      </c>
      <c r="E971">
        <f>IF(דבד[[#This Row],[CycleNumber]]&gt;1,דבד[[#This Row],[LengthofCycle]]-C970,"")</f>
        <v>3</v>
      </c>
      <c r="F971" t="str">
        <f>IF(דבד[[#This Row],[CycleNumber]]&gt;2,דבד[[#This Row],[b_n]]-E970,"")</f>
        <v/>
      </c>
      <c r="G971" t="str">
        <f>IF(דבד[[#This Row],[הפרש דילוג אחרון שנקבע]]&lt;&gt;"",D970+E970+דבד[[#This Row],[הפרש דילוג אחרון שנקבע]],"")</f>
        <v/>
      </c>
      <c r="H971" t="str">
        <f>IF(AND(דבד[[#This Row],[מחזור פעילות]]&lt;&gt;"",דבד[[#This Row],[מחזור פעילות]]&lt;4,דבד[[#This Row],[CycleNumber]]&lt;B972),IF(G972=D972,1,0),"")</f>
        <v/>
      </c>
      <c r="I971" t="str">
        <f>IF(דבד[[#This Row],[CycleNumber]]&gt;B970,IF(דבד[[#This Row],[נשמר הדילוג?]]&lt;&gt;"",דבד[[#This Row],[נשמר הדילוג?]],I970),"")</f>
        <v/>
      </c>
      <c r="J971" t="str">
        <f>IF(דבד[[#This Row],[נשמר הדילוג?]]&lt;&gt;"",1,IF(AND(J970&lt;&gt;"",דבד[[#This Row],[CycleNumber]]&gt;B970,J970&lt;&gt;4),IF(דבד[[#This Row],[f_n]]=דבד[[#This Row],[עד ועד]],1,J970+1),""))</f>
        <v/>
      </c>
      <c r="K971" t="str">
        <f>IF(AND(דבד[[#This Row],[מחזור פעילות]]=1,OR(J970="",דבד[[#This Row],[נשמר הדילוג?]]&lt;&gt;"")),1,IF(דבד[[#This Row],[מחזור פעילות]]&lt;&gt;"",K970+1,""))</f>
        <v/>
      </c>
      <c r="L971" t="str">
        <f>IF(דבד[[#This Row],[מחזור פעילות]]&lt;4,1,"")</f>
        <v/>
      </c>
      <c r="M971" t="str">
        <f>IF(AND(דבד[[#This Row],[ספירת משך וסת]]&lt;&gt;"",דבד[[#This Row],[מחזור פעילות]]&lt;4,OR(דבד[[#This Row],[CycleNumber]]&gt;B972,B972="")),דבד[[#This Row],[ספירת משך וסת]],"")</f>
        <v/>
      </c>
      <c r="N971" t="str">
        <f>IF(AND(דבד[[#This Row],[נשמר הדילוג?]]&lt;&gt;"",J970&lt;&gt;""),1,"")</f>
        <v/>
      </c>
      <c r="P971" t="str">
        <f>IF(דבד[[#This Row],[קביעת דילוג]]=1,דבד[[#This Row],[d_n]],"")</f>
        <v/>
      </c>
      <c r="Q971" t="str">
        <f>IFERROR(IF(AND(דבד[[#This Row],[CycleNumber]]&gt;3,IF(דבד[[#This Row],[d_n]]=0,"",דבד[[#This Row],[b_n]]-E970=E970-E969)),1,""),"")</f>
        <v/>
      </c>
      <c r="R971" t="str">
        <f>IF(IFERROR(LOOKUP(דבד[[#This Row],[ClientID]],קביעויות[דילוג בתוך דילוג]),FALSE)=דבד[[#This Row],[ClientID]],1,"")</f>
        <v/>
      </c>
    </row>
    <row r="972" spans="1:18" x14ac:dyDescent="0.25">
      <c r="A972" t="s">
        <v>77</v>
      </c>
      <c r="B972">
        <v>3</v>
      </c>
      <c r="C972">
        <v>29</v>
      </c>
      <c r="D972">
        <f>דבד[[#This Row],[LengthofCycle]]+1</f>
        <v>30</v>
      </c>
      <c r="E972">
        <f>IF(דבד[[#This Row],[CycleNumber]]&gt;1,דבד[[#This Row],[LengthofCycle]]-C971,"")</f>
        <v>-2</v>
      </c>
      <c r="F972">
        <f>IF(דבד[[#This Row],[CycleNumber]]&gt;2,דבד[[#This Row],[b_n]]-E971,"")</f>
        <v>-5</v>
      </c>
      <c r="G972" t="str">
        <f>IF(דבד[[#This Row],[הפרש דילוג אחרון שנקבע]]&lt;&gt;"",D971+E971+דבד[[#This Row],[הפרש דילוג אחרון שנקבע]],"")</f>
        <v/>
      </c>
      <c r="H972" t="str">
        <f>IF(AND(דבד[[#This Row],[מחזור פעילות]]&lt;&gt;"",דבד[[#This Row],[מחזור פעילות]]&lt;4,דבד[[#This Row],[CycleNumber]]&lt;B973),IF(G973=D973,1,0),"")</f>
        <v/>
      </c>
      <c r="I972" t="str">
        <f>IF(דבד[[#This Row],[CycleNumber]]&gt;B971,IF(דבד[[#This Row],[נשמר הדילוג?]]&lt;&gt;"",דבד[[#This Row],[נשמר הדילוג?]],I971),"")</f>
        <v/>
      </c>
      <c r="J972" t="str">
        <f>IF(דבד[[#This Row],[נשמר הדילוג?]]&lt;&gt;"",1,IF(AND(J971&lt;&gt;"",דבד[[#This Row],[CycleNumber]]&gt;B971,J971&lt;&gt;4),IF(דבד[[#This Row],[f_n]]=דבד[[#This Row],[עד ועד]],1,J971+1),""))</f>
        <v/>
      </c>
      <c r="K972" t="str">
        <f>IF(AND(דבד[[#This Row],[מחזור פעילות]]=1,OR(J971="",דבד[[#This Row],[נשמר הדילוג?]]&lt;&gt;"")),1,IF(דבד[[#This Row],[מחזור פעילות]]&lt;&gt;"",K971+1,""))</f>
        <v/>
      </c>
      <c r="L972" t="str">
        <f>IF(דבד[[#This Row],[מחזור פעילות]]&lt;4,1,"")</f>
        <v/>
      </c>
      <c r="M972" t="str">
        <f>IF(AND(דבד[[#This Row],[ספירת משך וסת]]&lt;&gt;"",דבד[[#This Row],[מחזור פעילות]]&lt;4,OR(דבד[[#This Row],[CycleNumber]]&gt;B973,B973="")),דבד[[#This Row],[ספירת משך וסת]],"")</f>
        <v/>
      </c>
      <c r="N972" t="str">
        <f>IF(AND(דבד[[#This Row],[נשמר הדילוג?]]&lt;&gt;"",J971&lt;&gt;""),1,"")</f>
        <v/>
      </c>
      <c r="P972" t="str">
        <f>IF(דבד[[#This Row],[קביעת דילוג]]=1,דבד[[#This Row],[d_n]],"")</f>
        <v/>
      </c>
      <c r="Q972" t="str">
        <f>IFERROR(IF(AND(דבד[[#This Row],[CycleNumber]]&gt;3,IF(דבד[[#This Row],[d_n]]=0,"",דבד[[#This Row],[b_n]]-E971=E971-E970)),1,""),"")</f>
        <v/>
      </c>
      <c r="R972" t="str">
        <f>IF(IFERROR(LOOKUP(דבד[[#This Row],[ClientID]],קביעויות[דילוג בתוך דילוג]),FALSE)=דבד[[#This Row],[ClientID]],1,"")</f>
        <v/>
      </c>
    </row>
    <row r="973" spans="1:18" x14ac:dyDescent="0.25">
      <c r="A973" t="s">
        <v>77</v>
      </c>
      <c r="B973">
        <v>4</v>
      </c>
      <c r="C973">
        <v>29</v>
      </c>
      <c r="D973">
        <f>דבד[[#This Row],[LengthofCycle]]+1</f>
        <v>30</v>
      </c>
      <c r="E973">
        <f>IF(דבד[[#This Row],[CycleNumber]]&gt;1,דבד[[#This Row],[LengthofCycle]]-C972,"")</f>
        <v>0</v>
      </c>
      <c r="F973">
        <f>IF(דבד[[#This Row],[CycleNumber]]&gt;2,דבד[[#This Row],[b_n]]-E972,"")</f>
        <v>2</v>
      </c>
      <c r="G973" t="str">
        <f>IF(דבד[[#This Row],[הפרש דילוג אחרון שנקבע]]&lt;&gt;"",D972+E972+דבד[[#This Row],[הפרש דילוג אחרון שנקבע]],"")</f>
        <v/>
      </c>
      <c r="H973" t="str">
        <f>IF(AND(דבד[[#This Row],[מחזור פעילות]]&lt;&gt;"",דבד[[#This Row],[מחזור פעילות]]&lt;4,דבד[[#This Row],[CycleNumber]]&lt;B974),IF(G974=D974,1,0),"")</f>
        <v/>
      </c>
      <c r="I973" t="str">
        <f>IF(דבד[[#This Row],[CycleNumber]]&gt;B972,IF(דבד[[#This Row],[נשמר הדילוג?]]&lt;&gt;"",דבד[[#This Row],[נשמר הדילוג?]],I972),"")</f>
        <v/>
      </c>
      <c r="J973" t="str">
        <f>IF(דבד[[#This Row],[נשמר הדילוג?]]&lt;&gt;"",1,IF(AND(J972&lt;&gt;"",דבד[[#This Row],[CycleNumber]]&gt;B972,J972&lt;&gt;4),IF(דבד[[#This Row],[f_n]]=דבד[[#This Row],[עד ועד]],1,J972+1),""))</f>
        <v/>
      </c>
      <c r="K973" t="str">
        <f>IF(AND(דבד[[#This Row],[מחזור פעילות]]=1,OR(J972="",דבד[[#This Row],[נשמר הדילוג?]]&lt;&gt;"")),1,IF(דבד[[#This Row],[מחזור פעילות]]&lt;&gt;"",K972+1,""))</f>
        <v/>
      </c>
      <c r="L973" t="str">
        <f>IF(דבד[[#This Row],[מחזור פעילות]]&lt;4,1,"")</f>
        <v/>
      </c>
      <c r="M973" t="str">
        <f>IF(AND(דבד[[#This Row],[ספירת משך וסת]]&lt;&gt;"",דבד[[#This Row],[מחזור פעילות]]&lt;4,OR(דבד[[#This Row],[CycleNumber]]&gt;B974,B974="")),דבד[[#This Row],[ספירת משך וסת]],"")</f>
        <v/>
      </c>
      <c r="N973" t="str">
        <f>IF(AND(דבד[[#This Row],[נשמר הדילוג?]]&lt;&gt;"",J972&lt;&gt;""),1,"")</f>
        <v/>
      </c>
      <c r="P973" t="str">
        <f>IF(דבד[[#This Row],[קביעת דילוג]]=1,דבד[[#This Row],[d_n]],"")</f>
        <v/>
      </c>
      <c r="Q973" t="str">
        <f>IFERROR(IF(AND(דבד[[#This Row],[CycleNumber]]&gt;3,IF(דבד[[#This Row],[d_n]]=0,"",דבד[[#This Row],[b_n]]-E972=E972-E971)),1,""),"")</f>
        <v/>
      </c>
      <c r="R973" t="str">
        <f>IF(IFERROR(LOOKUP(דבד[[#This Row],[ClientID]],קביעויות[דילוג בתוך דילוג]),FALSE)=דבד[[#This Row],[ClientID]],1,"")</f>
        <v/>
      </c>
    </row>
    <row r="974" spans="1:18" x14ac:dyDescent="0.25">
      <c r="A974" t="s">
        <v>77</v>
      </c>
      <c r="B974">
        <v>5</v>
      </c>
      <c r="C974">
        <v>30</v>
      </c>
      <c r="D974">
        <f>דבד[[#This Row],[LengthofCycle]]+1</f>
        <v>31</v>
      </c>
      <c r="E974">
        <f>IF(דבד[[#This Row],[CycleNumber]]&gt;1,דבד[[#This Row],[LengthofCycle]]-C973,"")</f>
        <v>1</v>
      </c>
      <c r="F974">
        <f>IF(דבד[[#This Row],[CycleNumber]]&gt;2,דבד[[#This Row],[b_n]]-E973,"")</f>
        <v>1</v>
      </c>
      <c r="G974" t="str">
        <f>IF(דבד[[#This Row],[הפרש דילוג אחרון שנקבע]]&lt;&gt;"",D973+E973+דבד[[#This Row],[הפרש דילוג אחרון שנקבע]],"")</f>
        <v/>
      </c>
      <c r="H974" t="str">
        <f>IF(AND(דבד[[#This Row],[מחזור פעילות]]&lt;&gt;"",דבד[[#This Row],[מחזור פעילות]]&lt;4,דבד[[#This Row],[CycleNumber]]&lt;B975),IF(G975=D975,1,0),"")</f>
        <v/>
      </c>
      <c r="I974" t="str">
        <f>IF(דבד[[#This Row],[CycleNumber]]&gt;B973,IF(דבד[[#This Row],[נשמר הדילוג?]]&lt;&gt;"",דבד[[#This Row],[נשמר הדילוג?]],I973),"")</f>
        <v/>
      </c>
      <c r="J974" t="str">
        <f>IF(דבד[[#This Row],[נשמר הדילוג?]]&lt;&gt;"",1,IF(AND(J973&lt;&gt;"",דבד[[#This Row],[CycleNumber]]&gt;B973,J973&lt;&gt;4),IF(דבד[[#This Row],[f_n]]=דבד[[#This Row],[עד ועד]],1,J973+1),""))</f>
        <v/>
      </c>
      <c r="K974" t="str">
        <f>IF(AND(דבד[[#This Row],[מחזור פעילות]]=1,OR(J973="",דבד[[#This Row],[נשמר הדילוג?]]&lt;&gt;"")),1,IF(דבד[[#This Row],[מחזור פעילות]]&lt;&gt;"",K973+1,""))</f>
        <v/>
      </c>
      <c r="L974" t="str">
        <f>IF(דבד[[#This Row],[מחזור פעילות]]&lt;4,1,"")</f>
        <v/>
      </c>
      <c r="M974" t="str">
        <f>IF(AND(דבד[[#This Row],[ספירת משך וסת]]&lt;&gt;"",דבד[[#This Row],[מחזור פעילות]]&lt;4,OR(דבד[[#This Row],[CycleNumber]]&gt;B975,B975="")),דבד[[#This Row],[ספירת משך וסת]],"")</f>
        <v/>
      </c>
      <c r="N974" t="str">
        <f>IF(AND(דבד[[#This Row],[נשמר הדילוג?]]&lt;&gt;"",J973&lt;&gt;""),1,"")</f>
        <v/>
      </c>
      <c r="P974" t="str">
        <f>IF(דבד[[#This Row],[קביעת דילוג]]=1,דבד[[#This Row],[d_n]],"")</f>
        <v/>
      </c>
      <c r="Q974" t="str">
        <f>IFERROR(IF(AND(דבד[[#This Row],[CycleNumber]]&gt;3,IF(דבד[[#This Row],[d_n]]=0,"",דבד[[#This Row],[b_n]]-E973=E973-E972)),1,""),"")</f>
        <v/>
      </c>
      <c r="R974" t="str">
        <f>IF(IFERROR(LOOKUP(דבד[[#This Row],[ClientID]],קביעויות[דילוג בתוך דילוג]),FALSE)=דבד[[#This Row],[ClientID]],1,"")</f>
        <v/>
      </c>
    </row>
    <row r="975" spans="1:18" x14ac:dyDescent="0.25">
      <c r="A975" t="s">
        <v>77</v>
      </c>
      <c r="B975">
        <v>6</v>
      </c>
      <c r="C975">
        <v>29</v>
      </c>
      <c r="D975">
        <f>דבד[[#This Row],[LengthofCycle]]+1</f>
        <v>30</v>
      </c>
      <c r="E975">
        <f>IF(דבד[[#This Row],[CycleNumber]]&gt;1,דבד[[#This Row],[LengthofCycle]]-C974,"")</f>
        <v>-1</v>
      </c>
      <c r="F975">
        <f>IF(דבד[[#This Row],[CycleNumber]]&gt;2,דבד[[#This Row],[b_n]]-E974,"")</f>
        <v>-2</v>
      </c>
      <c r="G975" t="str">
        <f>IF(דבד[[#This Row],[הפרש דילוג אחרון שנקבע]]&lt;&gt;"",D974+E974+דבד[[#This Row],[הפרש דילוג אחרון שנקבע]],"")</f>
        <v/>
      </c>
      <c r="H975" t="str">
        <f>IF(AND(דבד[[#This Row],[מחזור פעילות]]&lt;&gt;"",דבד[[#This Row],[מחזור פעילות]]&lt;4,דבד[[#This Row],[CycleNumber]]&lt;B976),IF(G976=D976,1,0),"")</f>
        <v/>
      </c>
      <c r="I975" t="str">
        <f>IF(דבד[[#This Row],[CycleNumber]]&gt;B974,IF(דבד[[#This Row],[נשמר הדילוג?]]&lt;&gt;"",דבד[[#This Row],[נשמר הדילוג?]],I974),"")</f>
        <v/>
      </c>
      <c r="J975" t="str">
        <f>IF(דבד[[#This Row],[נשמר הדילוג?]]&lt;&gt;"",1,IF(AND(J974&lt;&gt;"",דבד[[#This Row],[CycleNumber]]&gt;B974,J974&lt;&gt;4),IF(דבד[[#This Row],[f_n]]=דבד[[#This Row],[עד ועד]],1,J974+1),""))</f>
        <v/>
      </c>
      <c r="K975" t="str">
        <f>IF(AND(דבד[[#This Row],[מחזור פעילות]]=1,OR(J974="",דבד[[#This Row],[נשמר הדילוג?]]&lt;&gt;"")),1,IF(דבד[[#This Row],[מחזור פעילות]]&lt;&gt;"",K974+1,""))</f>
        <v/>
      </c>
      <c r="L975" t="str">
        <f>IF(דבד[[#This Row],[מחזור פעילות]]&lt;4,1,"")</f>
        <v/>
      </c>
      <c r="M975" t="str">
        <f>IF(AND(דבד[[#This Row],[ספירת משך וסת]]&lt;&gt;"",דבד[[#This Row],[מחזור פעילות]]&lt;4,OR(דבד[[#This Row],[CycleNumber]]&gt;B976,B976="")),דבד[[#This Row],[ספירת משך וסת]],"")</f>
        <v/>
      </c>
      <c r="N975" t="str">
        <f>IF(AND(דבד[[#This Row],[נשמר הדילוג?]]&lt;&gt;"",J974&lt;&gt;""),1,"")</f>
        <v/>
      </c>
      <c r="P975" t="str">
        <f>IF(דבד[[#This Row],[קביעת דילוג]]=1,דבד[[#This Row],[d_n]],"")</f>
        <v/>
      </c>
      <c r="Q975" t="str">
        <f>IFERROR(IF(AND(דבד[[#This Row],[CycleNumber]]&gt;3,IF(דבד[[#This Row],[d_n]]=0,"",דבד[[#This Row],[b_n]]-E974=E974-E973)),1,""),"")</f>
        <v/>
      </c>
      <c r="R975" t="str">
        <f>IF(IFERROR(LOOKUP(דבד[[#This Row],[ClientID]],קביעויות[דילוג בתוך דילוג]),FALSE)=דבד[[#This Row],[ClientID]],1,"")</f>
        <v/>
      </c>
    </row>
    <row r="976" spans="1:18" x14ac:dyDescent="0.25">
      <c r="A976" t="s">
        <v>77</v>
      </c>
      <c r="B976">
        <v>7</v>
      </c>
      <c r="C976">
        <v>30</v>
      </c>
      <c r="D976">
        <f>דבד[[#This Row],[LengthofCycle]]+1</f>
        <v>31</v>
      </c>
      <c r="E976">
        <f>IF(דבד[[#This Row],[CycleNumber]]&gt;1,דבד[[#This Row],[LengthofCycle]]-C975,"")</f>
        <v>1</v>
      </c>
      <c r="F976">
        <f>IF(דבד[[#This Row],[CycleNumber]]&gt;2,דבד[[#This Row],[b_n]]-E975,"")</f>
        <v>2</v>
      </c>
      <c r="G976" t="str">
        <f>IF(דבד[[#This Row],[הפרש דילוג אחרון שנקבע]]&lt;&gt;"",D975+E975+דבד[[#This Row],[הפרש דילוג אחרון שנקבע]],"")</f>
        <v/>
      </c>
      <c r="H976" t="str">
        <f>IF(AND(דבד[[#This Row],[מחזור פעילות]]&lt;&gt;"",דבד[[#This Row],[מחזור פעילות]]&lt;4,דבד[[#This Row],[CycleNumber]]&lt;B977),IF(G977=D977,1,0),"")</f>
        <v/>
      </c>
      <c r="I976" t="str">
        <f>IF(דבד[[#This Row],[CycleNumber]]&gt;B975,IF(דבד[[#This Row],[נשמר הדילוג?]]&lt;&gt;"",דבד[[#This Row],[נשמר הדילוג?]],I975),"")</f>
        <v/>
      </c>
      <c r="J976" t="str">
        <f>IF(דבד[[#This Row],[נשמר הדילוג?]]&lt;&gt;"",1,IF(AND(J975&lt;&gt;"",דבד[[#This Row],[CycleNumber]]&gt;B975,J975&lt;&gt;4),IF(דבד[[#This Row],[f_n]]=דבד[[#This Row],[עד ועד]],1,J975+1),""))</f>
        <v/>
      </c>
      <c r="K976" t="str">
        <f>IF(AND(דבד[[#This Row],[מחזור פעילות]]=1,OR(J975="",דבד[[#This Row],[נשמר הדילוג?]]&lt;&gt;"")),1,IF(דבד[[#This Row],[מחזור פעילות]]&lt;&gt;"",K975+1,""))</f>
        <v/>
      </c>
      <c r="L976" t="str">
        <f>IF(דבד[[#This Row],[מחזור פעילות]]&lt;4,1,"")</f>
        <v/>
      </c>
      <c r="M976" t="str">
        <f>IF(AND(דבד[[#This Row],[ספירת משך וסת]]&lt;&gt;"",דבד[[#This Row],[מחזור פעילות]]&lt;4,OR(דבד[[#This Row],[CycleNumber]]&gt;B977,B977="")),דבד[[#This Row],[ספירת משך וסת]],"")</f>
        <v/>
      </c>
      <c r="N976" t="str">
        <f>IF(AND(דבד[[#This Row],[נשמר הדילוג?]]&lt;&gt;"",J975&lt;&gt;""),1,"")</f>
        <v/>
      </c>
      <c r="P976" t="str">
        <f>IF(דבד[[#This Row],[קביעת דילוג]]=1,דבד[[#This Row],[d_n]],"")</f>
        <v/>
      </c>
      <c r="Q976" t="str">
        <f>IFERROR(IF(AND(דבד[[#This Row],[CycleNumber]]&gt;3,IF(דבד[[#This Row],[d_n]]=0,"",דבד[[#This Row],[b_n]]-E975=E975-E974)),1,""),"")</f>
        <v/>
      </c>
      <c r="R976" t="str">
        <f>IF(IFERROR(LOOKUP(דבד[[#This Row],[ClientID]],קביעויות[דילוג בתוך דילוג]),FALSE)=דבד[[#This Row],[ClientID]],1,"")</f>
        <v/>
      </c>
    </row>
    <row r="977" spans="1:18" x14ac:dyDescent="0.25">
      <c r="A977" t="s">
        <v>77</v>
      </c>
      <c r="B977">
        <v>8</v>
      </c>
      <c r="C977">
        <v>28</v>
      </c>
      <c r="D977">
        <f>דבד[[#This Row],[LengthofCycle]]+1</f>
        <v>29</v>
      </c>
      <c r="E977">
        <f>IF(דבד[[#This Row],[CycleNumber]]&gt;1,דבד[[#This Row],[LengthofCycle]]-C976,"")</f>
        <v>-2</v>
      </c>
      <c r="F977">
        <f>IF(דבד[[#This Row],[CycleNumber]]&gt;2,דבד[[#This Row],[b_n]]-E976,"")</f>
        <v>-3</v>
      </c>
      <c r="G977" t="str">
        <f>IF(דבד[[#This Row],[הפרש דילוג אחרון שנקבע]]&lt;&gt;"",D976+E976+דבד[[#This Row],[הפרש דילוג אחרון שנקבע]],"")</f>
        <v/>
      </c>
      <c r="H977" t="str">
        <f>IF(AND(דבד[[#This Row],[מחזור פעילות]]&lt;&gt;"",דבד[[#This Row],[מחזור פעילות]]&lt;4,דבד[[#This Row],[CycleNumber]]&lt;B978),IF(G978=D978,1,0),"")</f>
        <v/>
      </c>
      <c r="I977" t="str">
        <f>IF(דבד[[#This Row],[CycleNumber]]&gt;B976,IF(דבד[[#This Row],[נשמר הדילוג?]]&lt;&gt;"",דבד[[#This Row],[נשמר הדילוג?]],I976),"")</f>
        <v/>
      </c>
      <c r="J977" t="str">
        <f>IF(דבד[[#This Row],[נשמר הדילוג?]]&lt;&gt;"",1,IF(AND(J976&lt;&gt;"",דבד[[#This Row],[CycleNumber]]&gt;B976,J976&lt;&gt;4),IF(דבד[[#This Row],[f_n]]=דבד[[#This Row],[עד ועד]],1,J976+1),""))</f>
        <v/>
      </c>
      <c r="K977" t="str">
        <f>IF(AND(דבד[[#This Row],[מחזור פעילות]]=1,OR(J976="",דבד[[#This Row],[נשמר הדילוג?]]&lt;&gt;"")),1,IF(דבד[[#This Row],[מחזור פעילות]]&lt;&gt;"",K976+1,""))</f>
        <v/>
      </c>
      <c r="L977" t="str">
        <f>IF(דבד[[#This Row],[מחזור פעילות]]&lt;4,1,"")</f>
        <v/>
      </c>
      <c r="M977" t="str">
        <f>IF(AND(דבד[[#This Row],[ספירת משך וסת]]&lt;&gt;"",דבד[[#This Row],[מחזור פעילות]]&lt;4,OR(דבד[[#This Row],[CycleNumber]]&gt;B978,B978="")),דבד[[#This Row],[ספירת משך וסת]],"")</f>
        <v/>
      </c>
      <c r="N977" t="str">
        <f>IF(AND(דבד[[#This Row],[נשמר הדילוג?]]&lt;&gt;"",J976&lt;&gt;""),1,"")</f>
        <v/>
      </c>
      <c r="P977" t="str">
        <f>IF(דבד[[#This Row],[קביעת דילוג]]=1,דבד[[#This Row],[d_n]],"")</f>
        <v/>
      </c>
      <c r="Q977" t="str">
        <f>IFERROR(IF(AND(דבד[[#This Row],[CycleNumber]]&gt;3,IF(דבד[[#This Row],[d_n]]=0,"",דבד[[#This Row],[b_n]]-E976=E976-E975)),1,""),"")</f>
        <v/>
      </c>
      <c r="R977" t="str">
        <f>IF(IFERROR(LOOKUP(דבד[[#This Row],[ClientID]],קביעויות[דילוג בתוך דילוג]),FALSE)=דבד[[#This Row],[ClientID]],1,"")</f>
        <v/>
      </c>
    </row>
    <row r="978" spans="1:18" x14ac:dyDescent="0.25">
      <c r="A978" t="s">
        <v>77</v>
      </c>
      <c r="B978">
        <v>9</v>
      </c>
      <c r="C978">
        <v>28</v>
      </c>
      <c r="D978">
        <f>דבד[[#This Row],[LengthofCycle]]+1</f>
        <v>29</v>
      </c>
      <c r="E978">
        <f>IF(דבד[[#This Row],[CycleNumber]]&gt;1,דבד[[#This Row],[LengthofCycle]]-C977,"")</f>
        <v>0</v>
      </c>
      <c r="F978">
        <f>IF(דבד[[#This Row],[CycleNumber]]&gt;2,דבד[[#This Row],[b_n]]-E977,"")</f>
        <v>2</v>
      </c>
      <c r="G978" t="str">
        <f>IF(דבד[[#This Row],[הפרש דילוג אחרון שנקבע]]&lt;&gt;"",D977+E977+דבד[[#This Row],[הפרש דילוג אחרון שנקבע]],"")</f>
        <v/>
      </c>
      <c r="H978" t="str">
        <f>IF(AND(דבד[[#This Row],[מחזור פעילות]]&lt;&gt;"",דבד[[#This Row],[מחזור פעילות]]&lt;4,דבד[[#This Row],[CycleNumber]]&lt;B979),IF(G979=D979,1,0),"")</f>
        <v/>
      </c>
      <c r="I978" t="str">
        <f>IF(דבד[[#This Row],[CycleNumber]]&gt;B977,IF(דבד[[#This Row],[נשמר הדילוג?]]&lt;&gt;"",דבד[[#This Row],[נשמר הדילוג?]],I977),"")</f>
        <v/>
      </c>
      <c r="J978" t="str">
        <f>IF(דבד[[#This Row],[נשמר הדילוג?]]&lt;&gt;"",1,IF(AND(J977&lt;&gt;"",דבד[[#This Row],[CycleNumber]]&gt;B977,J977&lt;&gt;4),IF(דבד[[#This Row],[f_n]]=דבד[[#This Row],[עד ועד]],1,J977+1),""))</f>
        <v/>
      </c>
      <c r="K978" t="str">
        <f>IF(AND(דבד[[#This Row],[מחזור פעילות]]=1,OR(J977="",דבד[[#This Row],[נשמר הדילוג?]]&lt;&gt;"")),1,IF(דבד[[#This Row],[מחזור פעילות]]&lt;&gt;"",K977+1,""))</f>
        <v/>
      </c>
      <c r="L978" t="str">
        <f>IF(דבד[[#This Row],[מחזור פעילות]]&lt;4,1,"")</f>
        <v/>
      </c>
      <c r="M978" t="str">
        <f>IF(AND(דבד[[#This Row],[ספירת משך וסת]]&lt;&gt;"",דבד[[#This Row],[מחזור פעילות]]&lt;4,OR(דבד[[#This Row],[CycleNumber]]&gt;B979,B979="")),דבד[[#This Row],[ספירת משך וסת]],"")</f>
        <v/>
      </c>
      <c r="N978" t="str">
        <f>IF(AND(דבד[[#This Row],[נשמר הדילוג?]]&lt;&gt;"",J977&lt;&gt;""),1,"")</f>
        <v/>
      </c>
      <c r="P978" t="str">
        <f>IF(דבד[[#This Row],[קביעת דילוג]]=1,דבד[[#This Row],[d_n]],"")</f>
        <v/>
      </c>
      <c r="Q978" t="str">
        <f>IFERROR(IF(AND(דבד[[#This Row],[CycleNumber]]&gt;3,IF(דבד[[#This Row],[d_n]]=0,"",דבד[[#This Row],[b_n]]-E977=E977-E976)),1,""),"")</f>
        <v/>
      </c>
      <c r="R978" t="str">
        <f>IF(IFERROR(LOOKUP(דבד[[#This Row],[ClientID]],קביעויות[דילוג בתוך דילוג]),FALSE)=דבד[[#This Row],[ClientID]],1,"")</f>
        <v/>
      </c>
    </row>
    <row r="979" spans="1:18" x14ac:dyDescent="0.25">
      <c r="A979" t="s">
        <v>77</v>
      </c>
      <c r="B979">
        <v>10</v>
      </c>
      <c r="C979">
        <v>29</v>
      </c>
      <c r="D979">
        <f>דבד[[#This Row],[LengthofCycle]]+1</f>
        <v>30</v>
      </c>
      <c r="E979">
        <f>IF(דבד[[#This Row],[CycleNumber]]&gt;1,דבד[[#This Row],[LengthofCycle]]-C978,"")</f>
        <v>1</v>
      </c>
      <c r="F979">
        <f>IF(דבד[[#This Row],[CycleNumber]]&gt;2,דבד[[#This Row],[b_n]]-E978,"")</f>
        <v>1</v>
      </c>
      <c r="G979" t="str">
        <f>IF(דבד[[#This Row],[הפרש דילוג אחרון שנקבע]]&lt;&gt;"",D978+E978+דבד[[#This Row],[הפרש דילוג אחרון שנקבע]],"")</f>
        <v/>
      </c>
      <c r="H979" t="str">
        <f>IF(AND(דבד[[#This Row],[מחזור פעילות]]&lt;&gt;"",דבד[[#This Row],[מחזור פעילות]]&lt;4,דבד[[#This Row],[CycleNumber]]&lt;B980),IF(G980=D980,1,0),"")</f>
        <v/>
      </c>
      <c r="I979" t="str">
        <f>IF(דבד[[#This Row],[CycleNumber]]&gt;B978,IF(דבד[[#This Row],[נשמר הדילוג?]]&lt;&gt;"",דבד[[#This Row],[נשמר הדילוג?]],I978),"")</f>
        <v/>
      </c>
      <c r="J979" t="str">
        <f>IF(דבד[[#This Row],[נשמר הדילוג?]]&lt;&gt;"",1,IF(AND(J978&lt;&gt;"",דבד[[#This Row],[CycleNumber]]&gt;B978,J978&lt;&gt;4),IF(דבד[[#This Row],[f_n]]=דבד[[#This Row],[עד ועד]],1,J978+1),""))</f>
        <v/>
      </c>
      <c r="K979" t="str">
        <f>IF(AND(דבד[[#This Row],[מחזור פעילות]]=1,OR(J978="",דבד[[#This Row],[נשמר הדילוג?]]&lt;&gt;"")),1,IF(דבד[[#This Row],[מחזור פעילות]]&lt;&gt;"",K978+1,""))</f>
        <v/>
      </c>
      <c r="L979" t="str">
        <f>IF(דבד[[#This Row],[מחזור פעילות]]&lt;4,1,"")</f>
        <v/>
      </c>
      <c r="M979" t="str">
        <f>IF(AND(דבד[[#This Row],[ספירת משך וסת]]&lt;&gt;"",דבד[[#This Row],[מחזור פעילות]]&lt;4,OR(דבד[[#This Row],[CycleNumber]]&gt;B980,B980="")),דבד[[#This Row],[ספירת משך וסת]],"")</f>
        <v/>
      </c>
      <c r="N979" t="str">
        <f>IF(AND(דבד[[#This Row],[נשמר הדילוג?]]&lt;&gt;"",J978&lt;&gt;""),1,"")</f>
        <v/>
      </c>
      <c r="P979" t="str">
        <f>IF(דבד[[#This Row],[קביעת דילוג]]=1,דבד[[#This Row],[d_n]],"")</f>
        <v/>
      </c>
      <c r="Q979" t="str">
        <f>IFERROR(IF(AND(דבד[[#This Row],[CycleNumber]]&gt;3,IF(דבד[[#This Row],[d_n]]=0,"",דבד[[#This Row],[b_n]]-E978=E978-E977)),1,""),"")</f>
        <v/>
      </c>
      <c r="R979" t="str">
        <f>IF(IFERROR(LOOKUP(דבד[[#This Row],[ClientID]],קביעויות[דילוג בתוך דילוג]),FALSE)=דבד[[#This Row],[ClientID]],1,"")</f>
        <v/>
      </c>
    </row>
    <row r="980" spans="1:18" x14ac:dyDescent="0.25">
      <c r="A980" t="s">
        <v>78</v>
      </c>
      <c r="B980">
        <v>1</v>
      </c>
      <c r="C980">
        <v>26</v>
      </c>
      <c r="D980">
        <f>דבד[[#This Row],[LengthofCycle]]+1</f>
        <v>27</v>
      </c>
      <c r="E980" t="str">
        <f>IF(דבד[[#This Row],[CycleNumber]]&gt;1,דבד[[#This Row],[LengthofCycle]]-C979,"")</f>
        <v/>
      </c>
      <c r="F980" t="str">
        <f>IF(דבד[[#This Row],[CycleNumber]]&gt;2,דבד[[#This Row],[b_n]]-E979,"")</f>
        <v/>
      </c>
      <c r="G980" t="str">
        <f>IF(דבד[[#This Row],[הפרש דילוג אחרון שנקבע]]&lt;&gt;"",D979+E979+דבד[[#This Row],[הפרש דילוג אחרון שנקבע]],"")</f>
        <v/>
      </c>
      <c r="H980" t="str">
        <f>IF(AND(דבד[[#This Row],[מחזור פעילות]]&lt;&gt;"",דבד[[#This Row],[מחזור פעילות]]&lt;4,דבד[[#This Row],[CycleNumber]]&lt;B981),IF(G981=D981,1,0),"")</f>
        <v/>
      </c>
      <c r="I980" t="str">
        <f>IF(דבד[[#This Row],[CycleNumber]]&gt;B979,IF(דבד[[#This Row],[נשמר הדילוג?]]&lt;&gt;"",דבד[[#This Row],[נשמר הדילוג?]],I979),"")</f>
        <v/>
      </c>
      <c r="J980" t="str">
        <f>IF(דבד[[#This Row],[נשמר הדילוג?]]&lt;&gt;"",1,IF(AND(J979&lt;&gt;"",דבד[[#This Row],[CycleNumber]]&gt;B979,J979&lt;&gt;4),IF(דבד[[#This Row],[f_n]]=דבד[[#This Row],[עד ועד]],1,J979+1),""))</f>
        <v/>
      </c>
      <c r="K980" t="str">
        <f>IF(AND(דבד[[#This Row],[מחזור פעילות]]=1,OR(J979="",דבד[[#This Row],[נשמר הדילוג?]]&lt;&gt;"")),1,IF(דבד[[#This Row],[מחזור פעילות]]&lt;&gt;"",K979+1,""))</f>
        <v/>
      </c>
      <c r="L980" t="str">
        <f>IF(דבד[[#This Row],[מחזור פעילות]]&lt;4,1,"")</f>
        <v/>
      </c>
      <c r="M980" t="str">
        <f>IF(AND(דבד[[#This Row],[ספירת משך וסת]]&lt;&gt;"",דבד[[#This Row],[מחזור פעילות]]&lt;4,OR(דבד[[#This Row],[CycleNumber]]&gt;B981,B981="")),דבד[[#This Row],[ספירת משך וסת]],"")</f>
        <v/>
      </c>
      <c r="N980" t="str">
        <f>IF(AND(דבד[[#This Row],[נשמר הדילוג?]]&lt;&gt;"",J979&lt;&gt;""),1,"")</f>
        <v/>
      </c>
      <c r="P980" t="str">
        <f>IF(דבד[[#This Row],[קביעת דילוג]]=1,דבד[[#This Row],[d_n]],"")</f>
        <v/>
      </c>
      <c r="Q980" t="str">
        <f>IFERROR(IF(AND(דבד[[#This Row],[CycleNumber]]&gt;3,IF(דבד[[#This Row],[d_n]]=0,"",דבד[[#This Row],[b_n]]-E979=E979-E978)),1,""),"")</f>
        <v/>
      </c>
      <c r="R980" t="str">
        <f>IF(IFERROR(LOOKUP(דבד[[#This Row],[ClientID]],קביעויות[דילוג בתוך דילוג]),FALSE)=דבד[[#This Row],[ClientID]],1,"")</f>
        <v/>
      </c>
    </row>
    <row r="981" spans="1:18" x14ac:dyDescent="0.25">
      <c r="A981" t="s">
        <v>78</v>
      </c>
      <c r="B981">
        <v>2</v>
      </c>
      <c r="C981">
        <v>26</v>
      </c>
      <c r="D981">
        <f>דבד[[#This Row],[LengthofCycle]]+1</f>
        <v>27</v>
      </c>
      <c r="E981">
        <f>IF(דבד[[#This Row],[CycleNumber]]&gt;1,דבד[[#This Row],[LengthofCycle]]-C980,"")</f>
        <v>0</v>
      </c>
      <c r="F981" t="str">
        <f>IF(דבד[[#This Row],[CycleNumber]]&gt;2,דבד[[#This Row],[b_n]]-E980,"")</f>
        <v/>
      </c>
      <c r="G981" t="str">
        <f>IF(דבד[[#This Row],[הפרש דילוג אחרון שנקבע]]&lt;&gt;"",D980+E980+דבד[[#This Row],[הפרש דילוג אחרון שנקבע]],"")</f>
        <v/>
      </c>
      <c r="H981" t="str">
        <f>IF(AND(דבד[[#This Row],[מחזור פעילות]]&lt;&gt;"",דבד[[#This Row],[מחזור פעילות]]&lt;4,דבד[[#This Row],[CycleNumber]]&lt;B982),IF(G982=D982,1,0),"")</f>
        <v/>
      </c>
      <c r="I981" t="str">
        <f>IF(דבד[[#This Row],[CycleNumber]]&gt;B980,IF(דבד[[#This Row],[נשמר הדילוג?]]&lt;&gt;"",דבד[[#This Row],[נשמר הדילוג?]],I980),"")</f>
        <v/>
      </c>
      <c r="J981" t="str">
        <f>IF(דבד[[#This Row],[נשמר הדילוג?]]&lt;&gt;"",1,IF(AND(J980&lt;&gt;"",דבד[[#This Row],[CycleNumber]]&gt;B980,J980&lt;&gt;4),IF(דבד[[#This Row],[f_n]]=דבד[[#This Row],[עד ועד]],1,J980+1),""))</f>
        <v/>
      </c>
      <c r="K981" t="str">
        <f>IF(AND(דבד[[#This Row],[מחזור פעילות]]=1,OR(J980="",דבד[[#This Row],[נשמר הדילוג?]]&lt;&gt;"")),1,IF(דבד[[#This Row],[מחזור פעילות]]&lt;&gt;"",K980+1,""))</f>
        <v/>
      </c>
      <c r="L981" t="str">
        <f>IF(דבד[[#This Row],[מחזור פעילות]]&lt;4,1,"")</f>
        <v/>
      </c>
      <c r="M981" t="str">
        <f>IF(AND(דבד[[#This Row],[ספירת משך וסת]]&lt;&gt;"",דבד[[#This Row],[מחזור פעילות]]&lt;4,OR(דבד[[#This Row],[CycleNumber]]&gt;B982,B982="")),דבד[[#This Row],[ספירת משך וסת]],"")</f>
        <v/>
      </c>
      <c r="N981" t="str">
        <f>IF(AND(דבד[[#This Row],[נשמר הדילוג?]]&lt;&gt;"",J980&lt;&gt;""),1,"")</f>
        <v/>
      </c>
      <c r="P981" t="str">
        <f>IF(דבד[[#This Row],[קביעת דילוג]]=1,דבד[[#This Row],[d_n]],"")</f>
        <v/>
      </c>
      <c r="Q981" t="str">
        <f>IFERROR(IF(AND(דבד[[#This Row],[CycleNumber]]&gt;3,IF(דבד[[#This Row],[d_n]]=0,"",דבד[[#This Row],[b_n]]-E980=E980-E979)),1,""),"")</f>
        <v/>
      </c>
      <c r="R981" t="str">
        <f>IF(IFERROR(LOOKUP(דבד[[#This Row],[ClientID]],קביעויות[דילוג בתוך דילוג]),FALSE)=דבד[[#This Row],[ClientID]],1,"")</f>
        <v/>
      </c>
    </row>
    <row r="982" spans="1:18" x14ac:dyDescent="0.25">
      <c r="A982" t="s">
        <v>78</v>
      </c>
      <c r="B982">
        <v>3</v>
      </c>
      <c r="C982">
        <v>27</v>
      </c>
      <c r="D982">
        <f>דבד[[#This Row],[LengthofCycle]]+1</f>
        <v>28</v>
      </c>
      <c r="E982">
        <f>IF(דבד[[#This Row],[CycleNumber]]&gt;1,דבד[[#This Row],[LengthofCycle]]-C981,"")</f>
        <v>1</v>
      </c>
      <c r="F982">
        <f>IF(דבד[[#This Row],[CycleNumber]]&gt;2,דבד[[#This Row],[b_n]]-E981,"")</f>
        <v>1</v>
      </c>
      <c r="G982" t="str">
        <f>IF(דבד[[#This Row],[הפרש דילוג אחרון שנקבע]]&lt;&gt;"",D981+E981+דבד[[#This Row],[הפרש דילוג אחרון שנקבע]],"")</f>
        <v/>
      </c>
      <c r="H982" t="str">
        <f>IF(AND(דבד[[#This Row],[מחזור פעילות]]&lt;&gt;"",דבד[[#This Row],[מחזור פעילות]]&lt;4,דבד[[#This Row],[CycleNumber]]&lt;B983),IF(G983=D983,1,0),"")</f>
        <v/>
      </c>
      <c r="I982" t="str">
        <f>IF(דבד[[#This Row],[CycleNumber]]&gt;B981,IF(דבד[[#This Row],[נשמר הדילוג?]]&lt;&gt;"",דבד[[#This Row],[נשמר הדילוג?]],I981),"")</f>
        <v/>
      </c>
      <c r="J982" t="str">
        <f>IF(דבד[[#This Row],[נשמר הדילוג?]]&lt;&gt;"",1,IF(AND(J981&lt;&gt;"",דבד[[#This Row],[CycleNumber]]&gt;B981,J981&lt;&gt;4),IF(דבד[[#This Row],[f_n]]=דבד[[#This Row],[עד ועד]],1,J981+1),""))</f>
        <v/>
      </c>
      <c r="K982" t="str">
        <f>IF(AND(דבד[[#This Row],[מחזור פעילות]]=1,OR(J981="",דבד[[#This Row],[נשמר הדילוג?]]&lt;&gt;"")),1,IF(דבד[[#This Row],[מחזור פעילות]]&lt;&gt;"",K981+1,""))</f>
        <v/>
      </c>
      <c r="L982" t="str">
        <f>IF(דבד[[#This Row],[מחזור פעילות]]&lt;4,1,"")</f>
        <v/>
      </c>
      <c r="M982" t="str">
        <f>IF(AND(דבד[[#This Row],[ספירת משך וסת]]&lt;&gt;"",דבד[[#This Row],[מחזור פעילות]]&lt;4,OR(דבד[[#This Row],[CycleNumber]]&gt;B983,B983="")),דבד[[#This Row],[ספירת משך וסת]],"")</f>
        <v/>
      </c>
      <c r="N982" t="str">
        <f>IF(AND(דבד[[#This Row],[נשמר הדילוג?]]&lt;&gt;"",J981&lt;&gt;""),1,"")</f>
        <v/>
      </c>
      <c r="P982" t="str">
        <f>IF(דבד[[#This Row],[קביעת דילוג]]=1,דבד[[#This Row],[d_n]],"")</f>
        <v/>
      </c>
      <c r="Q982" t="str">
        <f>IFERROR(IF(AND(דבד[[#This Row],[CycleNumber]]&gt;3,IF(דבד[[#This Row],[d_n]]=0,"",דבד[[#This Row],[b_n]]-E981=E981-E980)),1,""),"")</f>
        <v/>
      </c>
      <c r="R982" t="str">
        <f>IF(IFERROR(LOOKUP(דבד[[#This Row],[ClientID]],קביעויות[דילוג בתוך דילוג]),FALSE)=דבד[[#This Row],[ClientID]],1,"")</f>
        <v/>
      </c>
    </row>
    <row r="983" spans="1:18" x14ac:dyDescent="0.25">
      <c r="A983" t="s">
        <v>78</v>
      </c>
      <c r="B983">
        <v>4</v>
      </c>
      <c r="C983">
        <v>26</v>
      </c>
      <c r="D983">
        <f>דבד[[#This Row],[LengthofCycle]]+1</f>
        <v>27</v>
      </c>
      <c r="E983">
        <f>IF(דבד[[#This Row],[CycleNumber]]&gt;1,דבד[[#This Row],[LengthofCycle]]-C982,"")</f>
        <v>-1</v>
      </c>
      <c r="F983">
        <f>IF(דבד[[#This Row],[CycleNumber]]&gt;2,דבד[[#This Row],[b_n]]-E982,"")</f>
        <v>-2</v>
      </c>
      <c r="G983" t="str">
        <f>IF(דבד[[#This Row],[הפרש דילוג אחרון שנקבע]]&lt;&gt;"",D982+E982+דבד[[#This Row],[הפרש דילוג אחרון שנקבע]],"")</f>
        <v/>
      </c>
      <c r="H983" t="str">
        <f>IF(AND(דבד[[#This Row],[מחזור פעילות]]&lt;&gt;"",דבד[[#This Row],[מחזור פעילות]]&lt;4,דבד[[#This Row],[CycleNumber]]&lt;B984),IF(G984=D984,1,0),"")</f>
        <v/>
      </c>
      <c r="I983" t="str">
        <f>IF(דבד[[#This Row],[CycleNumber]]&gt;B982,IF(דבד[[#This Row],[נשמר הדילוג?]]&lt;&gt;"",דבד[[#This Row],[נשמר הדילוג?]],I982),"")</f>
        <v/>
      </c>
      <c r="J983" t="str">
        <f>IF(דבד[[#This Row],[נשמר הדילוג?]]&lt;&gt;"",1,IF(AND(J982&lt;&gt;"",דבד[[#This Row],[CycleNumber]]&gt;B982,J982&lt;&gt;4),IF(דבד[[#This Row],[f_n]]=דבד[[#This Row],[עד ועד]],1,J982+1),""))</f>
        <v/>
      </c>
      <c r="K983" t="str">
        <f>IF(AND(דבד[[#This Row],[מחזור פעילות]]=1,OR(J982="",דבד[[#This Row],[נשמר הדילוג?]]&lt;&gt;"")),1,IF(דבד[[#This Row],[מחזור פעילות]]&lt;&gt;"",K982+1,""))</f>
        <v/>
      </c>
      <c r="L983" t="str">
        <f>IF(דבד[[#This Row],[מחזור פעילות]]&lt;4,1,"")</f>
        <v/>
      </c>
      <c r="M983" t="str">
        <f>IF(AND(דבד[[#This Row],[ספירת משך וסת]]&lt;&gt;"",דבד[[#This Row],[מחזור פעילות]]&lt;4,OR(דבד[[#This Row],[CycleNumber]]&gt;B984,B984="")),דבד[[#This Row],[ספירת משך וסת]],"")</f>
        <v/>
      </c>
      <c r="N983" t="str">
        <f>IF(AND(דבד[[#This Row],[נשמר הדילוג?]]&lt;&gt;"",J982&lt;&gt;""),1,"")</f>
        <v/>
      </c>
      <c r="P983" t="str">
        <f>IF(דבד[[#This Row],[קביעת דילוג]]=1,דבד[[#This Row],[d_n]],"")</f>
        <v/>
      </c>
      <c r="Q983" t="str">
        <f>IFERROR(IF(AND(דבד[[#This Row],[CycleNumber]]&gt;3,IF(דבד[[#This Row],[d_n]]=0,"",דבד[[#This Row],[b_n]]-E982=E982-E981)),1,""),"")</f>
        <v/>
      </c>
      <c r="R983" t="str">
        <f>IF(IFERROR(LOOKUP(דבד[[#This Row],[ClientID]],קביעויות[דילוג בתוך דילוג]),FALSE)=דבד[[#This Row],[ClientID]],1,"")</f>
        <v/>
      </c>
    </row>
    <row r="984" spans="1:18" x14ac:dyDescent="0.25">
      <c r="A984" t="s">
        <v>78</v>
      </c>
      <c r="B984">
        <v>5</v>
      </c>
      <c r="C984">
        <v>26</v>
      </c>
      <c r="D984">
        <f>דבד[[#This Row],[LengthofCycle]]+1</f>
        <v>27</v>
      </c>
      <c r="E984">
        <f>IF(דבד[[#This Row],[CycleNumber]]&gt;1,דבד[[#This Row],[LengthofCycle]]-C983,"")</f>
        <v>0</v>
      </c>
      <c r="F984">
        <f>IF(דבד[[#This Row],[CycleNumber]]&gt;2,דבד[[#This Row],[b_n]]-E983,"")</f>
        <v>1</v>
      </c>
      <c r="G984" t="str">
        <f>IF(דבד[[#This Row],[הפרש דילוג אחרון שנקבע]]&lt;&gt;"",D983+E983+דבד[[#This Row],[הפרש דילוג אחרון שנקבע]],"")</f>
        <v/>
      </c>
      <c r="H984" t="str">
        <f>IF(AND(דבד[[#This Row],[מחזור פעילות]]&lt;&gt;"",דבד[[#This Row],[מחזור פעילות]]&lt;4,דבד[[#This Row],[CycleNumber]]&lt;B985),IF(G985=D985,1,0),"")</f>
        <v/>
      </c>
      <c r="I984" t="str">
        <f>IF(דבד[[#This Row],[CycleNumber]]&gt;B983,IF(דבד[[#This Row],[נשמר הדילוג?]]&lt;&gt;"",דבד[[#This Row],[נשמר הדילוג?]],I983),"")</f>
        <v/>
      </c>
      <c r="J984" t="str">
        <f>IF(דבד[[#This Row],[נשמר הדילוג?]]&lt;&gt;"",1,IF(AND(J983&lt;&gt;"",דבד[[#This Row],[CycleNumber]]&gt;B983,J983&lt;&gt;4),IF(דבד[[#This Row],[f_n]]=דבד[[#This Row],[עד ועד]],1,J983+1),""))</f>
        <v/>
      </c>
      <c r="K984" t="str">
        <f>IF(AND(דבד[[#This Row],[מחזור פעילות]]=1,OR(J983="",דבד[[#This Row],[נשמר הדילוג?]]&lt;&gt;"")),1,IF(דבד[[#This Row],[מחזור פעילות]]&lt;&gt;"",K983+1,""))</f>
        <v/>
      </c>
      <c r="L984" t="str">
        <f>IF(דבד[[#This Row],[מחזור פעילות]]&lt;4,1,"")</f>
        <v/>
      </c>
      <c r="M984" t="str">
        <f>IF(AND(דבד[[#This Row],[ספירת משך וסת]]&lt;&gt;"",דבד[[#This Row],[מחזור פעילות]]&lt;4,OR(דבד[[#This Row],[CycleNumber]]&gt;B985,B985="")),דבד[[#This Row],[ספירת משך וסת]],"")</f>
        <v/>
      </c>
      <c r="N984" t="str">
        <f>IF(AND(דבד[[#This Row],[נשמר הדילוג?]]&lt;&gt;"",J983&lt;&gt;""),1,"")</f>
        <v/>
      </c>
      <c r="P984" t="str">
        <f>IF(דבד[[#This Row],[קביעת דילוג]]=1,דבד[[#This Row],[d_n]],"")</f>
        <v/>
      </c>
      <c r="Q984" t="str">
        <f>IFERROR(IF(AND(דבד[[#This Row],[CycleNumber]]&gt;3,IF(דבד[[#This Row],[d_n]]=0,"",דבד[[#This Row],[b_n]]-E983=E983-E982)),1,""),"")</f>
        <v/>
      </c>
      <c r="R984" t="str">
        <f>IF(IFERROR(LOOKUP(דבד[[#This Row],[ClientID]],קביעויות[דילוג בתוך דילוג]),FALSE)=דבד[[#This Row],[ClientID]],1,"")</f>
        <v/>
      </c>
    </row>
    <row r="985" spans="1:18" x14ac:dyDescent="0.25">
      <c r="A985" t="s">
        <v>78</v>
      </c>
      <c r="B985">
        <v>6</v>
      </c>
      <c r="C985">
        <v>28</v>
      </c>
      <c r="D985">
        <f>דבד[[#This Row],[LengthofCycle]]+1</f>
        <v>29</v>
      </c>
      <c r="E985">
        <f>IF(דבד[[#This Row],[CycleNumber]]&gt;1,דבד[[#This Row],[LengthofCycle]]-C984,"")</f>
        <v>2</v>
      </c>
      <c r="F985">
        <f>IF(דבד[[#This Row],[CycleNumber]]&gt;2,דבד[[#This Row],[b_n]]-E984,"")</f>
        <v>2</v>
      </c>
      <c r="G985" t="str">
        <f>IF(דבד[[#This Row],[הפרש דילוג אחרון שנקבע]]&lt;&gt;"",D984+E984+דבד[[#This Row],[הפרש דילוג אחרון שנקבע]],"")</f>
        <v/>
      </c>
      <c r="H985" t="str">
        <f>IF(AND(דבד[[#This Row],[מחזור פעילות]]&lt;&gt;"",דבד[[#This Row],[מחזור פעילות]]&lt;4,דבד[[#This Row],[CycleNumber]]&lt;B986),IF(G986=D986,1,0),"")</f>
        <v/>
      </c>
      <c r="I985" t="str">
        <f>IF(דבד[[#This Row],[CycleNumber]]&gt;B984,IF(דבד[[#This Row],[נשמר הדילוג?]]&lt;&gt;"",דבד[[#This Row],[נשמר הדילוג?]],I984),"")</f>
        <v/>
      </c>
      <c r="J985" t="str">
        <f>IF(דבד[[#This Row],[נשמר הדילוג?]]&lt;&gt;"",1,IF(AND(J984&lt;&gt;"",דבד[[#This Row],[CycleNumber]]&gt;B984,J984&lt;&gt;4),IF(דבד[[#This Row],[f_n]]=דבד[[#This Row],[עד ועד]],1,J984+1),""))</f>
        <v/>
      </c>
      <c r="K985" t="str">
        <f>IF(AND(דבד[[#This Row],[מחזור פעילות]]=1,OR(J984="",דבד[[#This Row],[נשמר הדילוג?]]&lt;&gt;"")),1,IF(דבד[[#This Row],[מחזור פעילות]]&lt;&gt;"",K984+1,""))</f>
        <v/>
      </c>
      <c r="L985" t="str">
        <f>IF(דבד[[#This Row],[מחזור פעילות]]&lt;4,1,"")</f>
        <v/>
      </c>
      <c r="M985" t="str">
        <f>IF(AND(דבד[[#This Row],[ספירת משך וסת]]&lt;&gt;"",דבד[[#This Row],[מחזור פעילות]]&lt;4,OR(דבד[[#This Row],[CycleNumber]]&gt;B986,B986="")),דבד[[#This Row],[ספירת משך וסת]],"")</f>
        <v/>
      </c>
      <c r="N985" t="str">
        <f>IF(AND(דבד[[#This Row],[נשמר הדילוג?]]&lt;&gt;"",J984&lt;&gt;""),1,"")</f>
        <v/>
      </c>
      <c r="P985" t="str">
        <f>IF(דבד[[#This Row],[קביעת דילוג]]=1,דבד[[#This Row],[d_n]],"")</f>
        <v/>
      </c>
      <c r="Q985" t="str">
        <f>IFERROR(IF(AND(דבד[[#This Row],[CycleNumber]]&gt;3,IF(דבד[[#This Row],[d_n]]=0,"",דבד[[#This Row],[b_n]]-E984=E984-E983)),1,""),"")</f>
        <v/>
      </c>
      <c r="R985" t="str">
        <f>IF(IFERROR(LOOKUP(דבד[[#This Row],[ClientID]],קביעויות[דילוג בתוך דילוג]),FALSE)=דבד[[#This Row],[ClientID]],1,"")</f>
        <v/>
      </c>
    </row>
    <row r="986" spans="1:18" x14ac:dyDescent="0.25">
      <c r="A986" t="s">
        <v>78</v>
      </c>
      <c r="B986">
        <v>7</v>
      </c>
      <c r="C986">
        <v>27</v>
      </c>
      <c r="D986">
        <f>דבד[[#This Row],[LengthofCycle]]+1</f>
        <v>28</v>
      </c>
      <c r="E986">
        <f>IF(דבד[[#This Row],[CycleNumber]]&gt;1,דבד[[#This Row],[LengthofCycle]]-C985,"")</f>
        <v>-1</v>
      </c>
      <c r="F986">
        <f>IF(דבד[[#This Row],[CycleNumber]]&gt;2,דבד[[#This Row],[b_n]]-E985,"")</f>
        <v>-3</v>
      </c>
      <c r="G986" t="str">
        <f>IF(דבד[[#This Row],[הפרש דילוג אחרון שנקבע]]&lt;&gt;"",D985+E985+דבד[[#This Row],[הפרש דילוג אחרון שנקבע]],"")</f>
        <v/>
      </c>
      <c r="H986" t="str">
        <f>IF(AND(דבד[[#This Row],[מחזור פעילות]]&lt;&gt;"",דבד[[#This Row],[מחזור פעילות]]&lt;4,דבד[[#This Row],[CycleNumber]]&lt;B987),IF(G987=D987,1,0),"")</f>
        <v/>
      </c>
      <c r="I986" t="str">
        <f>IF(דבד[[#This Row],[CycleNumber]]&gt;B985,IF(דבד[[#This Row],[נשמר הדילוג?]]&lt;&gt;"",דבד[[#This Row],[נשמר הדילוג?]],I985),"")</f>
        <v/>
      </c>
      <c r="J986" t="str">
        <f>IF(דבד[[#This Row],[נשמר הדילוג?]]&lt;&gt;"",1,IF(AND(J985&lt;&gt;"",דבד[[#This Row],[CycleNumber]]&gt;B985,J985&lt;&gt;4),IF(דבד[[#This Row],[f_n]]=דבד[[#This Row],[עד ועד]],1,J985+1),""))</f>
        <v/>
      </c>
      <c r="K986" t="str">
        <f>IF(AND(דבד[[#This Row],[מחזור פעילות]]=1,OR(J985="",דבד[[#This Row],[נשמר הדילוג?]]&lt;&gt;"")),1,IF(דבד[[#This Row],[מחזור פעילות]]&lt;&gt;"",K985+1,""))</f>
        <v/>
      </c>
      <c r="L986" t="str">
        <f>IF(דבד[[#This Row],[מחזור פעילות]]&lt;4,1,"")</f>
        <v/>
      </c>
      <c r="M986" t="str">
        <f>IF(AND(דבד[[#This Row],[ספירת משך וסת]]&lt;&gt;"",דבד[[#This Row],[מחזור פעילות]]&lt;4,OR(דבד[[#This Row],[CycleNumber]]&gt;B987,B987="")),דבד[[#This Row],[ספירת משך וסת]],"")</f>
        <v/>
      </c>
      <c r="N986" t="str">
        <f>IF(AND(דבד[[#This Row],[נשמר הדילוג?]]&lt;&gt;"",J985&lt;&gt;""),1,"")</f>
        <v/>
      </c>
      <c r="P986" t="str">
        <f>IF(דבד[[#This Row],[קביעת דילוג]]=1,דבד[[#This Row],[d_n]],"")</f>
        <v/>
      </c>
      <c r="Q986" t="str">
        <f>IFERROR(IF(AND(דבד[[#This Row],[CycleNumber]]&gt;3,IF(דבד[[#This Row],[d_n]]=0,"",דבד[[#This Row],[b_n]]-E985=E985-E984)),1,""),"")</f>
        <v/>
      </c>
      <c r="R986" t="str">
        <f>IF(IFERROR(LOOKUP(דבד[[#This Row],[ClientID]],קביעויות[דילוג בתוך דילוג]),FALSE)=דבד[[#This Row],[ClientID]],1,"")</f>
        <v/>
      </c>
    </row>
    <row r="987" spans="1:18" x14ac:dyDescent="0.25">
      <c r="A987" t="s">
        <v>78</v>
      </c>
      <c r="B987">
        <v>8</v>
      </c>
      <c r="C987">
        <v>28</v>
      </c>
      <c r="D987">
        <f>דבד[[#This Row],[LengthofCycle]]+1</f>
        <v>29</v>
      </c>
      <c r="E987">
        <f>IF(דבד[[#This Row],[CycleNumber]]&gt;1,דבד[[#This Row],[LengthofCycle]]-C986,"")</f>
        <v>1</v>
      </c>
      <c r="F987">
        <f>IF(דבד[[#This Row],[CycleNumber]]&gt;2,דבד[[#This Row],[b_n]]-E986,"")</f>
        <v>2</v>
      </c>
      <c r="G987" t="str">
        <f>IF(דבד[[#This Row],[הפרש דילוג אחרון שנקבע]]&lt;&gt;"",D986+E986+דבד[[#This Row],[הפרש דילוג אחרון שנקבע]],"")</f>
        <v/>
      </c>
      <c r="H987" t="str">
        <f>IF(AND(דבד[[#This Row],[מחזור פעילות]]&lt;&gt;"",דבד[[#This Row],[מחזור פעילות]]&lt;4,דבד[[#This Row],[CycleNumber]]&lt;B988),IF(G988=D988,1,0),"")</f>
        <v/>
      </c>
      <c r="I987" t="str">
        <f>IF(דבד[[#This Row],[CycleNumber]]&gt;B986,IF(דבד[[#This Row],[נשמר הדילוג?]]&lt;&gt;"",דבד[[#This Row],[נשמר הדילוג?]],I986),"")</f>
        <v/>
      </c>
      <c r="J987" t="str">
        <f>IF(דבד[[#This Row],[נשמר הדילוג?]]&lt;&gt;"",1,IF(AND(J986&lt;&gt;"",דבד[[#This Row],[CycleNumber]]&gt;B986,J986&lt;&gt;4),IF(דבד[[#This Row],[f_n]]=דבד[[#This Row],[עד ועד]],1,J986+1),""))</f>
        <v/>
      </c>
      <c r="K987" t="str">
        <f>IF(AND(דבד[[#This Row],[מחזור פעילות]]=1,OR(J986="",דבד[[#This Row],[נשמר הדילוג?]]&lt;&gt;"")),1,IF(דבד[[#This Row],[מחזור פעילות]]&lt;&gt;"",K986+1,""))</f>
        <v/>
      </c>
      <c r="L987" t="str">
        <f>IF(דבד[[#This Row],[מחזור פעילות]]&lt;4,1,"")</f>
        <v/>
      </c>
      <c r="M987" t="str">
        <f>IF(AND(דבד[[#This Row],[ספירת משך וסת]]&lt;&gt;"",דבד[[#This Row],[מחזור פעילות]]&lt;4,OR(דבד[[#This Row],[CycleNumber]]&gt;B988,B988="")),דבד[[#This Row],[ספירת משך וסת]],"")</f>
        <v/>
      </c>
      <c r="N987" t="str">
        <f>IF(AND(דבד[[#This Row],[נשמר הדילוג?]]&lt;&gt;"",J986&lt;&gt;""),1,"")</f>
        <v/>
      </c>
      <c r="P987" t="str">
        <f>IF(דבד[[#This Row],[קביעת דילוג]]=1,דבד[[#This Row],[d_n]],"")</f>
        <v/>
      </c>
      <c r="Q987" t="str">
        <f>IFERROR(IF(AND(דבד[[#This Row],[CycleNumber]]&gt;3,IF(דבד[[#This Row],[d_n]]=0,"",דבד[[#This Row],[b_n]]-E986=E986-E985)),1,""),"")</f>
        <v/>
      </c>
      <c r="R987" t="str">
        <f>IF(IFERROR(LOOKUP(דבד[[#This Row],[ClientID]],קביעויות[דילוג בתוך דילוג]),FALSE)=דבד[[#This Row],[ClientID]],1,"")</f>
        <v/>
      </c>
    </row>
    <row r="988" spans="1:18" x14ac:dyDescent="0.25">
      <c r="A988" t="s">
        <v>78</v>
      </c>
      <c r="B988">
        <v>9</v>
      </c>
      <c r="C988">
        <v>27</v>
      </c>
      <c r="D988">
        <f>דבד[[#This Row],[LengthofCycle]]+1</f>
        <v>28</v>
      </c>
      <c r="E988">
        <f>IF(דבד[[#This Row],[CycleNumber]]&gt;1,דבד[[#This Row],[LengthofCycle]]-C987,"")</f>
        <v>-1</v>
      </c>
      <c r="F988">
        <f>IF(דבד[[#This Row],[CycleNumber]]&gt;2,דבד[[#This Row],[b_n]]-E987,"")</f>
        <v>-2</v>
      </c>
      <c r="G988" t="str">
        <f>IF(דבד[[#This Row],[הפרש דילוג אחרון שנקבע]]&lt;&gt;"",D987+E987+דבד[[#This Row],[הפרש דילוג אחרון שנקבע]],"")</f>
        <v/>
      </c>
      <c r="H988" t="str">
        <f>IF(AND(דבד[[#This Row],[מחזור פעילות]]&lt;&gt;"",דבד[[#This Row],[מחזור פעילות]]&lt;4,דבד[[#This Row],[CycleNumber]]&lt;B989),IF(G989=D989,1,0),"")</f>
        <v/>
      </c>
      <c r="I988" t="str">
        <f>IF(דבד[[#This Row],[CycleNumber]]&gt;B987,IF(דבד[[#This Row],[נשמר הדילוג?]]&lt;&gt;"",דבד[[#This Row],[נשמר הדילוג?]],I987),"")</f>
        <v/>
      </c>
      <c r="J988" t="str">
        <f>IF(דבד[[#This Row],[נשמר הדילוג?]]&lt;&gt;"",1,IF(AND(J987&lt;&gt;"",דבד[[#This Row],[CycleNumber]]&gt;B987,J987&lt;&gt;4),IF(דבד[[#This Row],[f_n]]=דבד[[#This Row],[עד ועד]],1,J987+1),""))</f>
        <v/>
      </c>
      <c r="K988" t="str">
        <f>IF(AND(דבד[[#This Row],[מחזור פעילות]]=1,OR(J987="",דבד[[#This Row],[נשמר הדילוג?]]&lt;&gt;"")),1,IF(דבד[[#This Row],[מחזור פעילות]]&lt;&gt;"",K987+1,""))</f>
        <v/>
      </c>
      <c r="L988" t="str">
        <f>IF(דבד[[#This Row],[מחזור פעילות]]&lt;4,1,"")</f>
        <v/>
      </c>
      <c r="M988" t="str">
        <f>IF(AND(דבד[[#This Row],[ספירת משך וסת]]&lt;&gt;"",דבד[[#This Row],[מחזור פעילות]]&lt;4,OR(דבד[[#This Row],[CycleNumber]]&gt;B989,B989="")),דבד[[#This Row],[ספירת משך וסת]],"")</f>
        <v/>
      </c>
      <c r="N988" t="str">
        <f>IF(AND(דבד[[#This Row],[נשמר הדילוג?]]&lt;&gt;"",J987&lt;&gt;""),1,"")</f>
        <v/>
      </c>
      <c r="P988" t="str">
        <f>IF(דבד[[#This Row],[קביעת דילוג]]=1,דבד[[#This Row],[d_n]],"")</f>
        <v/>
      </c>
      <c r="Q988" t="str">
        <f>IFERROR(IF(AND(דבד[[#This Row],[CycleNumber]]&gt;3,IF(דבד[[#This Row],[d_n]]=0,"",דבד[[#This Row],[b_n]]-E987=E987-E986)),1,""),"")</f>
        <v/>
      </c>
      <c r="R988" t="str">
        <f>IF(IFERROR(LOOKUP(דבד[[#This Row],[ClientID]],קביעויות[דילוג בתוך דילוג]),FALSE)=דבד[[#This Row],[ClientID]],1,"")</f>
        <v/>
      </c>
    </row>
    <row r="989" spans="1:18" x14ac:dyDescent="0.25">
      <c r="A989" t="s">
        <v>79</v>
      </c>
      <c r="B989">
        <v>1</v>
      </c>
      <c r="C989">
        <v>28</v>
      </c>
      <c r="D989">
        <f>דבד[[#This Row],[LengthofCycle]]+1</f>
        <v>29</v>
      </c>
      <c r="E989" t="str">
        <f>IF(דבד[[#This Row],[CycleNumber]]&gt;1,דבד[[#This Row],[LengthofCycle]]-C988,"")</f>
        <v/>
      </c>
      <c r="F989" t="str">
        <f>IF(דבד[[#This Row],[CycleNumber]]&gt;2,דבד[[#This Row],[b_n]]-E988,"")</f>
        <v/>
      </c>
      <c r="G989" t="str">
        <f>IF(דבד[[#This Row],[הפרש דילוג אחרון שנקבע]]&lt;&gt;"",D988+E988+דבד[[#This Row],[הפרש דילוג אחרון שנקבע]],"")</f>
        <v/>
      </c>
      <c r="H989" t="str">
        <f>IF(AND(דבד[[#This Row],[מחזור פעילות]]&lt;&gt;"",דבד[[#This Row],[מחזור פעילות]]&lt;4,דבד[[#This Row],[CycleNumber]]&lt;B990),IF(G990=D990,1,0),"")</f>
        <v/>
      </c>
      <c r="I989" t="str">
        <f>IF(דבד[[#This Row],[CycleNumber]]&gt;B988,IF(דבד[[#This Row],[נשמר הדילוג?]]&lt;&gt;"",דבד[[#This Row],[נשמר הדילוג?]],I988),"")</f>
        <v/>
      </c>
      <c r="J989" t="str">
        <f>IF(דבד[[#This Row],[נשמר הדילוג?]]&lt;&gt;"",1,IF(AND(J988&lt;&gt;"",דבד[[#This Row],[CycleNumber]]&gt;B988,J988&lt;&gt;4),IF(דבד[[#This Row],[f_n]]=דבד[[#This Row],[עד ועד]],1,J988+1),""))</f>
        <v/>
      </c>
      <c r="K989" t="str">
        <f>IF(AND(דבד[[#This Row],[מחזור פעילות]]=1,OR(J988="",דבד[[#This Row],[נשמר הדילוג?]]&lt;&gt;"")),1,IF(דבד[[#This Row],[מחזור פעילות]]&lt;&gt;"",K988+1,""))</f>
        <v/>
      </c>
      <c r="L989" t="str">
        <f>IF(דבד[[#This Row],[מחזור פעילות]]&lt;4,1,"")</f>
        <v/>
      </c>
      <c r="M989" t="str">
        <f>IF(AND(דבד[[#This Row],[ספירת משך וסת]]&lt;&gt;"",דבד[[#This Row],[מחזור פעילות]]&lt;4,OR(דבד[[#This Row],[CycleNumber]]&gt;B990,B990="")),דבד[[#This Row],[ספירת משך וסת]],"")</f>
        <v/>
      </c>
      <c r="N989" t="str">
        <f>IF(AND(דבד[[#This Row],[נשמר הדילוג?]]&lt;&gt;"",J988&lt;&gt;""),1,"")</f>
        <v/>
      </c>
      <c r="P989" t="str">
        <f>IF(דבד[[#This Row],[קביעת דילוג]]=1,דבד[[#This Row],[d_n]],"")</f>
        <v/>
      </c>
      <c r="Q989" t="str">
        <f>IFERROR(IF(AND(דבד[[#This Row],[CycleNumber]]&gt;3,IF(דבד[[#This Row],[d_n]]=0,"",דבד[[#This Row],[b_n]]-E988=E988-E987)),1,""),"")</f>
        <v/>
      </c>
      <c r="R989" t="str">
        <f>IF(IFERROR(LOOKUP(דבד[[#This Row],[ClientID]],קביעויות[דילוג בתוך דילוג]),FALSE)=דבד[[#This Row],[ClientID]],1,"")</f>
        <v/>
      </c>
    </row>
    <row r="990" spans="1:18" x14ac:dyDescent="0.25">
      <c r="A990" t="s">
        <v>79</v>
      </c>
      <c r="B990">
        <v>2</v>
      </c>
      <c r="C990">
        <v>27</v>
      </c>
      <c r="D990">
        <f>דבד[[#This Row],[LengthofCycle]]+1</f>
        <v>28</v>
      </c>
      <c r="E990">
        <f>IF(דבד[[#This Row],[CycleNumber]]&gt;1,דבד[[#This Row],[LengthofCycle]]-C989,"")</f>
        <v>-1</v>
      </c>
      <c r="F990" t="str">
        <f>IF(דבד[[#This Row],[CycleNumber]]&gt;2,דבד[[#This Row],[b_n]]-E989,"")</f>
        <v/>
      </c>
      <c r="G990" t="str">
        <f>IF(דבד[[#This Row],[הפרש דילוג אחרון שנקבע]]&lt;&gt;"",D989+E989+דבד[[#This Row],[הפרש דילוג אחרון שנקבע]],"")</f>
        <v/>
      </c>
      <c r="H990" t="str">
        <f>IF(AND(דבד[[#This Row],[מחזור פעילות]]&lt;&gt;"",דבד[[#This Row],[מחזור פעילות]]&lt;4,דבד[[#This Row],[CycleNumber]]&lt;B991),IF(G991=D991,1,0),"")</f>
        <v/>
      </c>
      <c r="I990" t="str">
        <f>IF(דבד[[#This Row],[CycleNumber]]&gt;B989,IF(דבד[[#This Row],[נשמר הדילוג?]]&lt;&gt;"",דבד[[#This Row],[נשמר הדילוג?]],I989),"")</f>
        <v/>
      </c>
      <c r="J990" t="str">
        <f>IF(דבד[[#This Row],[נשמר הדילוג?]]&lt;&gt;"",1,IF(AND(J989&lt;&gt;"",דבד[[#This Row],[CycleNumber]]&gt;B989,J989&lt;&gt;4),IF(דבד[[#This Row],[f_n]]=דבד[[#This Row],[עד ועד]],1,J989+1),""))</f>
        <v/>
      </c>
      <c r="K990" t="str">
        <f>IF(AND(דבד[[#This Row],[מחזור פעילות]]=1,OR(J989="",דבד[[#This Row],[נשמר הדילוג?]]&lt;&gt;"")),1,IF(דבד[[#This Row],[מחזור פעילות]]&lt;&gt;"",K989+1,""))</f>
        <v/>
      </c>
      <c r="L990" t="str">
        <f>IF(דבד[[#This Row],[מחזור פעילות]]&lt;4,1,"")</f>
        <v/>
      </c>
      <c r="M990" t="str">
        <f>IF(AND(דבד[[#This Row],[ספירת משך וסת]]&lt;&gt;"",דבד[[#This Row],[מחזור פעילות]]&lt;4,OR(דבד[[#This Row],[CycleNumber]]&gt;B991,B991="")),דבד[[#This Row],[ספירת משך וסת]],"")</f>
        <v/>
      </c>
      <c r="N990" t="str">
        <f>IF(AND(דבד[[#This Row],[נשמר הדילוג?]]&lt;&gt;"",J989&lt;&gt;""),1,"")</f>
        <v/>
      </c>
      <c r="P990" t="str">
        <f>IF(דבד[[#This Row],[קביעת דילוג]]=1,דבד[[#This Row],[d_n]],"")</f>
        <v/>
      </c>
      <c r="Q990" t="str">
        <f>IFERROR(IF(AND(דבד[[#This Row],[CycleNumber]]&gt;3,IF(דבד[[#This Row],[d_n]]=0,"",דבד[[#This Row],[b_n]]-E989=E989-E988)),1,""),"")</f>
        <v/>
      </c>
      <c r="R990" t="str">
        <f>IF(IFERROR(LOOKUP(דבד[[#This Row],[ClientID]],קביעויות[דילוג בתוך דילוג]),FALSE)=דבד[[#This Row],[ClientID]],1,"")</f>
        <v/>
      </c>
    </row>
    <row r="991" spans="1:18" x14ac:dyDescent="0.25">
      <c r="A991" t="s">
        <v>79</v>
      </c>
      <c r="B991">
        <v>3</v>
      </c>
      <c r="C991">
        <v>26</v>
      </c>
      <c r="D991">
        <f>דבד[[#This Row],[LengthofCycle]]+1</f>
        <v>27</v>
      </c>
      <c r="E991">
        <f>IF(דבד[[#This Row],[CycleNumber]]&gt;1,דבד[[#This Row],[LengthofCycle]]-C990,"")</f>
        <v>-1</v>
      </c>
      <c r="F991">
        <f>IF(דבד[[#This Row],[CycleNumber]]&gt;2,דבד[[#This Row],[b_n]]-E990,"")</f>
        <v>0</v>
      </c>
      <c r="G991" t="str">
        <f>IF(דבד[[#This Row],[הפרש דילוג אחרון שנקבע]]&lt;&gt;"",D990+E990+דבד[[#This Row],[הפרש דילוג אחרון שנקבע]],"")</f>
        <v/>
      </c>
      <c r="H991" t="str">
        <f>IF(AND(דבד[[#This Row],[מחזור פעילות]]&lt;&gt;"",דבד[[#This Row],[מחזור פעילות]]&lt;4,דבד[[#This Row],[CycleNumber]]&lt;B992),IF(G992=D992,1,0),"")</f>
        <v/>
      </c>
      <c r="I991" t="str">
        <f>IF(דבד[[#This Row],[CycleNumber]]&gt;B990,IF(דבד[[#This Row],[נשמר הדילוג?]]&lt;&gt;"",דבד[[#This Row],[נשמר הדילוג?]],I990),"")</f>
        <v/>
      </c>
      <c r="J991" t="str">
        <f>IF(דבד[[#This Row],[נשמר הדילוג?]]&lt;&gt;"",1,IF(AND(J990&lt;&gt;"",דבד[[#This Row],[CycleNumber]]&gt;B990,J990&lt;&gt;4),IF(דבד[[#This Row],[f_n]]=דבד[[#This Row],[עד ועד]],1,J990+1),""))</f>
        <v/>
      </c>
      <c r="K991" t="str">
        <f>IF(AND(דבד[[#This Row],[מחזור פעילות]]=1,OR(J990="",דבד[[#This Row],[נשמר הדילוג?]]&lt;&gt;"")),1,IF(דבד[[#This Row],[מחזור פעילות]]&lt;&gt;"",K990+1,""))</f>
        <v/>
      </c>
      <c r="L991" t="str">
        <f>IF(דבד[[#This Row],[מחזור פעילות]]&lt;4,1,"")</f>
        <v/>
      </c>
      <c r="M991" t="str">
        <f>IF(AND(דבד[[#This Row],[ספירת משך וסת]]&lt;&gt;"",דבד[[#This Row],[מחזור פעילות]]&lt;4,OR(דבד[[#This Row],[CycleNumber]]&gt;B992,B992="")),דבד[[#This Row],[ספירת משך וסת]],"")</f>
        <v/>
      </c>
      <c r="N991" t="str">
        <f>IF(AND(דבד[[#This Row],[נשמר הדילוג?]]&lt;&gt;"",J990&lt;&gt;""),1,"")</f>
        <v/>
      </c>
      <c r="P991" t="str">
        <f>IF(דבד[[#This Row],[קביעת דילוג]]=1,דבד[[#This Row],[d_n]],"")</f>
        <v/>
      </c>
      <c r="Q991" t="str">
        <f>IFERROR(IF(AND(דבד[[#This Row],[CycleNumber]]&gt;3,IF(דבד[[#This Row],[d_n]]=0,"",דבד[[#This Row],[b_n]]-E990=E990-E989)),1,""),"")</f>
        <v/>
      </c>
      <c r="R991" t="str">
        <f>IF(IFERROR(LOOKUP(דבד[[#This Row],[ClientID]],קביעויות[דילוג בתוך דילוג]),FALSE)=דבד[[#This Row],[ClientID]],1,"")</f>
        <v/>
      </c>
    </row>
    <row r="992" spans="1:18" x14ac:dyDescent="0.25">
      <c r="A992" t="s">
        <v>79</v>
      </c>
      <c r="B992">
        <v>4</v>
      </c>
      <c r="C992">
        <v>26</v>
      </c>
      <c r="D992">
        <f>דבד[[#This Row],[LengthofCycle]]+1</f>
        <v>27</v>
      </c>
      <c r="E992">
        <f>IF(דבד[[#This Row],[CycleNumber]]&gt;1,דבד[[#This Row],[LengthofCycle]]-C991,"")</f>
        <v>0</v>
      </c>
      <c r="F992">
        <f>IF(דבד[[#This Row],[CycleNumber]]&gt;2,דבד[[#This Row],[b_n]]-E991,"")</f>
        <v>1</v>
      </c>
      <c r="G992" t="str">
        <f>IF(דבד[[#This Row],[הפרש דילוג אחרון שנקבע]]&lt;&gt;"",D991+E991+דבד[[#This Row],[הפרש דילוג אחרון שנקבע]],"")</f>
        <v/>
      </c>
      <c r="H992" t="str">
        <f>IF(AND(דבד[[#This Row],[מחזור פעילות]]&lt;&gt;"",דבד[[#This Row],[מחזור פעילות]]&lt;4,דבד[[#This Row],[CycleNumber]]&lt;B993),IF(G993=D993,1,0),"")</f>
        <v/>
      </c>
      <c r="I992" t="str">
        <f>IF(דבד[[#This Row],[CycleNumber]]&gt;B991,IF(דבד[[#This Row],[נשמר הדילוג?]]&lt;&gt;"",דבד[[#This Row],[נשמר הדילוג?]],I991),"")</f>
        <v/>
      </c>
      <c r="J992" t="str">
        <f>IF(דבד[[#This Row],[נשמר הדילוג?]]&lt;&gt;"",1,IF(AND(J991&lt;&gt;"",דבד[[#This Row],[CycleNumber]]&gt;B991,J991&lt;&gt;4),IF(דבד[[#This Row],[f_n]]=דבד[[#This Row],[עד ועד]],1,J991+1),""))</f>
        <v/>
      </c>
      <c r="K992" t="str">
        <f>IF(AND(דבד[[#This Row],[מחזור פעילות]]=1,OR(J991="",דבד[[#This Row],[נשמר הדילוג?]]&lt;&gt;"")),1,IF(דבד[[#This Row],[מחזור פעילות]]&lt;&gt;"",K991+1,""))</f>
        <v/>
      </c>
      <c r="L992" t="str">
        <f>IF(דבד[[#This Row],[מחזור פעילות]]&lt;4,1,"")</f>
        <v/>
      </c>
      <c r="M992" t="str">
        <f>IF(AND(דבד[[#This Row],[ספירת משך וסת]]&lt;&gt;"",דבד[[#This Row],[מחזור פעילות]]&lt;4,OR(דבד[[#This Row],[CycleNumber]]&gt;B993,B993="")),דבד[[#This Row],[ספירת משך וסת]],"")</f>
        <v/>
      </c>
      <c r="N992" t="str">
        <f>IF(AND(דבד[[#This Row],[נשמר הדילוג?]]&lt;&gt;"",J991&lt;&gt;""),1,"")</f>
        <v/>
      </c>
      <c r="P992" t="str">
        <f>IF(דבד[[#This Row],[קביעת דילוג]]=1,דבד[[#This Row],[d_n]],"")</f>
        <v/>
      </c>
      <c r="Q992" t="str">
        <f>IFERROR(IF(AND(דבד[[#This Row],[CycleNumber]]&gt;3,IF(דבד[[#This Row],[d_n]]=0,"",דבד[[#This Row],[b_n]]-E991=E991-E990)),1,""),"")</f>
        <v/>
      </c>
      <c r="R992" t="str">
        <f>IF(IFERROR(LOOKUP(דבד[[#This Row],[ClientID]],קביעויות[דילוג בתוך דילוג]),FALSE)=דבד[[#This Row],[ClientID]],1,"")</f>
        <v/>
      </c>
    </row>
    <row r="993" spans="1:18" x14ac:dyDescent="0.25">
      <c r="A993" t="s">
        <v>79</v>
      </c>
      <c r="B993">
        <v>5</v>
      </c>
      <c r="C993">
        <v>25</v>
      </c>
      <c r="D993">
        <f>דבד[[#This Row],[LengthofCycle]]+1</f>
        <v>26</v>
      </c>
      <c r="E993">
        <f>IF(דבד[[#This Row],[CycleNumber]]&gt;1,דבד[[#This Row],[LengthofCycle]]-C992,"")</f>
        <v>-1</v>
      </c>
      <c r="F993">
        <f>IF(דבד[[#This Row],[CycleNumber]]&gt;2,דבד[[#This Row],[b_n]]-E992,"")</f>
        <v>-1</v>
      </c>
      <c r="G993" t="str">
        <f>IF(דבד[[#This Row],[הפרש דילוג אחרון שנקבע]]&lt;&gt;"",D992+E992+דבד[[#This Row],[הפרש דילוג אחרון שנקבע]],"")</f>
        <v/>
      </c>
      <c r="H993" t="str">
        <f>IF(AND(דבד[[#This Row],[מחזור פעילות]]&lt;&gt;"",דבד[[#This Row],[מחזור פעילות]]&lt;4,דבד[[#This Row],[CycleNumber]]&lt;B994),IF(G994=D994,1,0),"")</f>
        <v/>
      </c>
      <c r="I993" t="str">
        <f>IF(דבד[[#This Row],[CycleNumber]]&gt;B992,IF(דבד[[#This Row],[נשמר הדילוג?]]&lt;&gt;"",דבד[[#This Row],[נשמר הדילוג?]],I992),"")</f>
        <v/>
      </c>
      <c r="J993" t="str">
        <f>IF(דבד[[#This Row],[נשמר הדילוג?]]&lt;&gt;"",1,IF(AND(J992&lt;&gt;"",דבד[[#This Row],[CycleNumber]]&gt;B992,J992&lt;&gt;4),IF(דבד[[#This Row],[f_n]]=דבד[[#This Row],[עד ועד]],1,J992+1),""))</f>
        <v/>
      </c>
      <c r="K993" t="str">
        <f>IF(AND(דבד[[#This Row],[מחזור פעילות]]=1,OR(J992="",דבד[[#This Row],[נשמר הדילוג?]]&lt;&gt;"")),1,IF(דבד[[#This Row],[מחזור פעילות]]&lt;&gt;"",K992+1,""))</f>
        <v/>
      </c>
      <c r="L993" t="str">
        <f>IF(דבד[[#This Row],[מחזור פעילות]]&lt;4,1,"")</f>
        <v/>
      </c>
      <c r="M993" t="str">
        <f>IF(AND(דבד[[#This Row],[ספירת משך וסת]]&lt;&gt;"",דבד[[#This Row],[מחזור פעילות]]&lt;4,OR(דבד[[#This Row],[CycleNumber]]&gt;B994,B994="")),דבד[[#This Row],[ספירת משך וסת]],"")</f>
        <v/>
      </c>
      <c r="N993" t="str">
        <f>IF(AND(דבד[[#This Row],[נשמר הדילוג?]]&lt;&gt;"",J992&lt;&gt;""),1,"")</f>
        <v/>
      </c>
      <c r="P993" t="str">
        <f>IF(דבד[[#This Row],[קביעת דילוג]]=1,דבד[[#This Row],[d_n]],"")</f>
        <v/>
      </c>
      <c r="Q993" t="str">
        <f>IFERROR(IF(AND(דבד[[#This Row],[CycleNumber]]&gt;3,IF(דבד[[#This Row],[d_n]]=0,"",דבד[[#This Row],[b_n]]-E992=E992-E991)),1,""),"")</f>
        <v/>
      </c>
      <c r="R993" t="str">
        <f>IF(IFERROR(LOOKUP(דבד[[#This Row],[ClientID]],קביעויות[דילוג בתוך דילוג]),FALSE)=דבד[[#This Row],[ClientID]],1,"")</f>
        <v/>
      </c>
    </row>
    <row r="994" spans="1:18" x14ac:dyDescent="0.25">
      <c r="A994" t="s">
        <v>79</v>
      </c>
      <c r="B994">
        <v>6</v>
      </c>
      <c r="C994">
        <v>25</v>
      </c>
      <c r="D994">
        <f>דבד[[#This Row],[LengthofCycle]]+1</f>
        <v>26</v>
      </c>
      <c r="E994">
        <f>IF(דבד[[#This Row],[CycleNumber]]&gt;1,דבד[[#This Row],[LengthofCycle]]-C993,"")</f>
        <v>0</v>
      </c>
      <c r="F994">
        <f>IF(דבד[[#This Row],[CycleNumber]]&gt;2,דבד[[#This Row],[b_n]]-E993,"")</f>
        <v>1</v>
      </c>
      <c r="G994" t="str">
        <f>IF(דבד[[#This Row],[הפרש דילוג אחרון שנקבע]]&lt;&gt;"",D993+E993+דבד[[#This Row],[הפרש דילוג אחרון שנקבע]],"")</f>
        <v/>
      </c>
      <c r="H994" t="str">
        <f>IF(AND(דבד[[#This Row],[מחזור פעילות]]&lt;&gt;"",דבד[[#This Row],[מחזור פעילות]]&lt;4,דבד[[#This Row],[CycleNumber]]&lt;B995),IF(G995=D995,1,0),"")</f>
        <v/>
      </c>
      <c r="I994" t="str">
        <f>IF(דבד[[#This Row],[CycleNumber]]&gt;B993,IF(דבד[[#This Row],[נשמר הדילוג?]]&lt;&gt;"",דבד[[#This Row],[נשמר הדילוג?]],I993),"")</f>
        <v/>
      </c>
      <c r="J994" t="str">
        <f>IF(דבד[[#This Row],[נשמר הדילוג?]]&lt;&gt;"",1,IF(AND(J993&lt;&gt;"",דבד[[#This Row],[CycleNumber]]&gt;B993,J993&lt;&gt;4),IF(דבד[[#This Row],[f_n]]=דבד[[#This Row],[עד ועד]],1,J993+1),""))</f>
        <v/>
      </c>
      <c r="K994" t="str">
        <f>IF(AND(דבד[[#This Row],[מחזור פעילות]]=1,OR(J993="",דבד[[#This Row],[נשמר הדילוג?]]&lt;&gt;"")),1,IF(דבד[[#This Row],[מחזור פעילות]]&lt;&gt;"",K993+1,""))</f>
        <v/>
      </c>
      <c r="L994" t="str">
        <f>IF(דבד[[#This Row],[מחזור פעילות]]&lt;4,1,"")</f>
        <v/>
      </c>
      <c r="M994" t="str">
        <f>IF(AND(דבד[[#This Row],[ספירת משך וסת]]&lt;&gt;"",דבד[[#This Row],[מחזור פעילות]]&lt;4,OR(דבד[[#This Row],[CycleNumber]]&gt;B995,B995="")),דבד[[#This Row],[ספירת משך וסת]],"")</f>
        <v/>
      </c>
      <c r="N994" t="str">
        <f>IF(AND(דבד[[#This Row],[נשמר הדילוג?]]&lt;&gt;"",J993&lt;&gt;""),1,"")</f>
        <v/>
      </c>
      <c r="P994" t="str">
        <f>IF(דבד[[#This Row],[קביעת דילוג]]=1,דבד[[#This Row],[d_n]],"")</f>
        <v/>
      </c>
      <c r="Q994" t="str">
        <f>IFERROR(IF(AND(דבד[[#This Row],[CycleNumber]]&gt;3,IF(דבד[[#This Row],[d_n]]=0,"",דבד[[#This Row],[b_n]]-E993=E993-E992)),1,""),"")</f>
        <v/>
      </c>
      <c r="R994" t="str">
        <f>IF(IFERROR(LOOKUP(דבד[[#This Row],[ClientID]],קביעויות[דילוג בתוך דילוג]),FALSE)=דבד[[#This Row],[ClientID]],1,"")</f>
        <v/>
      </c>
    </row>
    <row r="995" spans="1:18" x14ac:dyDescent="0.25">
      <c r="A995" t="s">
        <v>79</v>
      </c>
      <c r="B995">
        <v>7</v>
      </c>
      <c r="C995">
        <v>28</v>
      </c>
      <c r="D995">
        <f>דבד[[#This Row],[LengthofCycle]]+1</f>
        <v>29</v>
      </c>
      <c r="E995">
        <f>IF(דבד[[#This Row],[CycleNumber]]&gt;1,דבד[[#This Row],[LengthofCycle]]-C994,"")</f>
        <v>3</v>
      </c>
      <c r="F995">
        <f>IF(דבד[[#This Row],[CycleNumber]]&gt;2,דבד[[#This Row],[b_n]]-E994,"")</f>
        <v>3</v>
      </c>
      <c r="G995" t="str">
        <f>IF(דבד[[#This Row],[הפרש דילוג אחרון שנקבע]]&lt;&gt;"",D994+E994+דבד[[#This Row],[הפרש דילוג אחרון שנקבע]],"")</f>
        <v/>
      </c>
      <c r="H995" t="str">
        <f>IF(AND(דבד[[#This Row],[מחזור פעילות]]&lt;&gt;"",דבד[[#This Row],[מחזור פעילות]]&lt;4,דבד[[#This Row],[CycleNumber]]&lt;B996),IF(G996=D996,1,0),"")</f>
        <v/>
      </c>
      <c r="I995" t="str">
        <f>IF(דבד[[#This Row],[CycleNumber]]&gt;B994,IF(דבד[[#This Row],[נשמר הדילוג?]]&lt;&gt;"",דבד[[#This Row],[נשמר הדילוג?]],I994),"")</f>
        <v/>
      </c>
      <c r="J995" t="str">
        <f>IF(דבד[[#This Row],[נשמר הדילוג?]]&lt;&gt;"",1,IF(AND(J994&lt;&gt;"",דבד[[#This Row],[CycleNumber]]&gt;B994,J994&lt;&gt;4),IF(דבד[[#This Row],[f_n]]=דבד[[#This Row],[עד ועד]],1,J994+1),""))</f>
        <v/>
      </c>
      <c r="K995" t="str">
        <f>IF(AND(דבד[[#This Row],[מחזור פעילות]]=1,OR(J994="",דבד[[#This Row],[נשמר הדילוג?]]&lt;&gt;"")),1,IF(דבד[[#This Row],[מחזור פעילות]]&lt;&gt;"",K994+1,""))</f>
        <v/>
      </c>
      <c r="L995" t="str">
        <f>IF(דבד[[#This Row],[מחזור פעילות]]&lt;4,1,"")</f>
        <v/>
      </c>
      <c r="M995" t="str">
        <f>IF(AND(דבד[[#This Row],[ספירת משך וסת]]&lt;&gt;"",דבד[[#This Row],[מחזור פעילות]]&lt;4,OR(דבד[[#This Row],[CycleNumber]]&gt;B996,B996="")),דבד[[#This Row],[ספירת משך וסת]],"")</f>
        <v/>
      </c>
      <c r="N995" t="str">
        <f>IF(AND(דבד[[#This Row],[נשמר הדילוג?]]&lt;&gt;"",J994&lt;&gt;""),1,"")</f>
        <v/>
      </c>
      <c r="P995" t="str">
        <f>IF(דבד[[#This Row],[קביעת דילוג]]=1,דבד[[#This Row],[d_n]],"")</f>
        <v/>
      </c>
      <c r="Q995" t="str">
        <f>IFERROR(IF(AND(דבד[[#This Row],[CycleNumber]]&gt;3,IF(דבד[[#This Row],[d_n]]=0,"",דבד[[#This Row],[b_n]]-E994=E994-E993)),1,""),"")</f>
        <v/>
      </c>
      <c r="R995" t="str">
        <f>IF(IFERROR(LOOKUP(דבד[[#This Row],[ClientID]],קביעויות[דילוג בתוך דילוג]),FALSE)=דבד[[#This Row],[ClientID]],1,"")</f>
        <v/>
      </c>
    </row>
    <row r="996" spans="1:18" x14ac:dyDescent="0.25">
      <c r="A996" t="s">
        <v>79</v>
      </c>
      <c r="B996">
        <v>8</v>
      </c>
      <c r="C996">
        <v>27</v>
      </c>
      <c r="D996">
        <f>דבד[[#This Row],[LengthofCycle]]+1</f>
        <v>28</v>
      </c>
      <c r="E996">
        <f>IF(דבד[[#This Row],[CycleNumber]]&gt;1,דבד[[#This Row],[LengthofCycle]]-C995,"")</f>
        <v>-1</v>
      </c>
      <c r="F996">
        <f>IF(דבד[[#This Row],[CycleNumber]]&gt;2,דבד[[#This Row],[b_n]]-E995,"")</f>
        <v>-4</v>
      </c>
      <c r="G996" t="str">
        <f>IF(דבד[[#This Row],[הפרש דילוג אחרון שנקבע]]&lt;&gt;"",D995+E995+דבד[[#This Row],[הפרש דילוג אחרון שנקבע]],"")</f>
        <v/>
      </c>
      <c r="H996" t="str">
        <f>IF(AND(דבד[[#This Row],[מחזור פעילות]]&lt;&gt;"",דבד[[#This Row],[מחזור פעילות]]&lt;4,דבד[[#This Row],[CycleNumber]]&lt;B997),IF(G997=D997,1,0),"")</f>
        <v/>
      </c>
      <c r="I996" t="str">
        <f>IF(דבד[[#This Row],[CycleNumber]]&gt;B995,IF(דבד[[#This Row],[נשמר הדילוג?]]&lt;&gt;"",דבד[[#This Row],[נשמר הדילוג?]],I995),"")</f>
        <v/>
      </c>
      <c r="J996" t="str">
        <f>IF(דבד[[#This Row],[נשמר הדילוג?]]&lt;&gt;"",1,IF(AND(J995&lt;&gt;"",דבד[[#This Row],[CycleNumber]]&gt;B995,J995&lt;&gt;4),IF(דבד[[#This Row],[f_n]]=דבד[[#This Row],[עד ועד]],1,J995+1),""))</f>
        <v/>
      </c>
      <c r="K996" t="str">
        <f>IF(AND(דבד[[#This Row],[מחזור פעילות]]=1,OR(J995="",דבד[[#This Row],[נשמר הדילוג?]]&lt;&gt;"")),1,IF(דבד[[#This Row],[מחזור פעילות]]&lt;&gt;"",K995+1,""))</f>
        <v/>
      </c>
      <c r="L996" t="str">
        <f>IF(דבד[[#This Row],[מחזור פעילות]]&lt;4,1,"")</f>
        <v/>
      </c>
      <c r="M996" t="str">
        <f>IF(AND(דבד[[#This Row],[ספירת משך וסת]]&lt;&gt;"",דבד[[#This Row],[מחזור פעילות]]&lt;4,OR(דבד[[#This Row],[CycleNumber]]&gt;B997,B997="")),דבד[[#This Row],[ספירת משך וסת]],"")</f>
        <v/>
      </c>
      <c r="N996" t="str">
        <f>IF(AND(דבד[[#This Row],[נשמר הדילוג?]]&lt;&gt;"",J995&lt;&gt;""),1,"")</f>
        <v/>
      </c>
      <c r="P996" t="str">
        <f>IF(דבד[[#This Row],[קביעת דילוג]]=1,דבד[[#This Row],[d_n]],"")</f>
        <v/>
      </c>
      <c r="Q996" t="str">
        <f>IFERROR(IF(AND(דבד[[#This Row],[CycleNumber]]&gt;3,IF(דבד[[#This Row],[d_n]]=0,"",דבד[[#This Row],[b_n]]-E995=E995-E994)),1,""),"")</f>
        <v/>
      </c>
      <c r="R996" t="str">
        <f>IF(IFERROR(LOOKUP(דבד[[#This Row],[ClientID]],קביעויות[דילוג בתוך דילוג]),FALSE)=דבד[[#This Row],[ClientID]],1,"")</f>
        <v/>
      </c>
    </row>
    <row r="997" spans="1:18" x14ac:dyDescent="0.25">
      <c r="A997" t="s">
        <v>79</v>
      </c>
      <c r="B997">
        <v>9</v>
      </c>
      <c r="C997">
        <v>28</v>
      </c>
      <c r="D997">
        <f>דבד[[#This Row],[LengthofCycle]]+1</f>
        <v>29</v>
      </c>
      <c r="E997">
        <f>IF(דבד[[#This Row],[CycleNumber]]&gt;1,דבד[[#This Row],[LengthofCycle]]-C996,"")</f>
        <v>1</v>
      </c>
      <c r="F997">
        <f>IF(דבד[[#This Row],[CycleNumber]]&gt;2,דבד[[#This Row],[b_n]]-E996,"")</f>
        <v>2</v>
      </c>
      <c r="G997" t="str">
        <f>IF(דבד[[#This Row],[הפרש דילוג אחרון שנקבע]]&lt;&gt;"",D996+E996+דבד[[#This Row],[הפרש דילוג אחרון שנקבע]],"")</f>
        <v/>
      </c>
      <c r="H997" t="str">
        <f>IF(AND(דבד[[#This Row],[מחזור פעילות]]&lt;&gt;"",דבד[[#This Row],[מחזור פעילות]]&lt;4,דבד[[#This Row],[CycleNumber]]&lt;B998),IF(G998=D998,1,0),"")</f>
        <v/>
      </c>
      <c r="I997" t="str">
        <f>IF(דבד[[#This Row],[CycleNumber]]&gt;B996,IF(דבד[[#This Row],[נשמר הדילוג?]]&lt;&gt;"",דבד[[#This Row],[נשמר הדילוג?]],I996),"")</f>
        <v/>
      </c>
      <c r="J997" t="str">
        <f>IF(דבד[[#This Row],[נשמר הדילוג?]]&lt;&gt;"",1,IF(AND(J996&lt;&gt;"",דבד[[#This Row],[CycleNumber]]&gt;B996,J996&lt;&gt;4),IF(דבד[[#This Row],[f_n]]=דבד[[#This Row],[עד ועד]],1,J996+1),""))</f>
        <v/>
      </c>
      <c r="K997" t="str">
        <f>IF(AND(דבד[[#This Row],[מחזור פעילות]]=1,OR(J996="",דבד[[#This Row],[נשמר הדילוג?]]&lt;&gt;"")),1,IF(דבד[[#This Row],[מחזור פעילות]]&lt;&gt;"",K996+1,""))</f>
        <v/>
      </c>
      <c r="L997" t="str">
        <f>IF(דבד[[#This Row],[מחזור פעילות]]&lt;4,1,"")</f>
        <v/>
      </c>
      <c r="M997" t="str">
        <f>IF(AND(דבד[[#This Row],[ספירת משך וסת]]&lt;&gt;"",דבד[[#This Row],[מחזור פעילות]]&lt;4,OR(דבד[[#This Row],[CycleNumber]]&gt;B998,B998="")),דבד[[#This Row],[ספירת משך וסת]],"")</f>
        <v/>
      </c>
      <c r="N997" t="str">
        <f>IF(AND(דבד[[#This Row],[נשמר הדילוג?]]&lt;&gt;"",J996&lt;&gt;""),1,"")</f>
        <v/>
      </c>
      <c r="P997" t="str">
        <f>IF(דבד[[#This Row],[קביעת דילוג]]=1,דבד[[#This Row],[d_n]],"")</f>
        <v/>
      </c>
      <c r="Q997" t="str">
        <f>IFERROR(IF(AND(דבד[[#This Row],[CycleNumber]]&gt;3,IF(דבד[[#This Row],[d_n]]=0,"",דבד[[#This Row],[b_n]]-E996=E996-E995)),1,""),"")</f>
        <v/>
      </c>
      <c r="R997" t="str">
        <f>IF(IFERROR(LOOKUP(דבד[[#This Row],[ClientID]],קביעויות[דילוג בתוך דילוג]),FALSE)=דבד[[#This Row],[ClientID]],1,"")</f>
        <v/>
      </c>
    </row>
    <row r="998" spans="1:18" x14ac:dyDescent="0.25">
      <c r="A998" t="s">
        <v>79</v>
      </c>
      <c r="B998">
        <v>10</v>
      </c>
      <c r="C998">
        <v>27</v>
      </c>
      <c r="D998">
        <f>דבד[[#This Row],[LengthofCycle]]+1</f>
        <v>28</v>
      </c>
      <c r="E998">
        <f>IF(דבד[[#This Row],[CycleNumber]]&gt;1,דבד[[#This Row],[LengthofCycle]]-C997,"")</f>
        <v>-1</v>
      </c>
      <c r="F998">
        <f>IF(דבד[[#This Row],[CycleNumber]]&gt;2,דבד[[#This Row],[b_n]]-E997,"")</f>
        <v>-2</v>
      </c>
      <c r="G998" t="str">
        <f>IF(דבד[[#This Row],[הפרש דילוג אחרון שנקבע]]&lt;&gt;"",D997+E997+דבד[[#This Row],[הפרש דילוג אחרון שנקבע]],"")</f>
        <v/>
      </c>
      <c r="H998" t="str">
        <f>IF(AND(דבד[[#This Row],[מחזור פעילות]]&lt;&gt;"",דבד[[#This Row],[מחזור פעילות]]&lt;4,דבד[[#This Row],[CycleNumber]]&lt;B999),IF(G999=D999,1,0),"")</f>
        <v/>
      </c>
      <c r="I998" t="str">
        <f>IF(דבד[[#This Row],[CycleNumber]]&gt;B997,IF(דבד[[#This Row],[נשמר הדילוג?]]&lt;&gt;"",דבד[[#This Row],[נשמר הדילוג?]],I997),"")</f>
        <v/>
      </c>
      <c r="J998" t="str">
        <f>IF(דבד[[#This Row],[נשמר הדילוג?]]&lt;&gt;"",1,IF(AND(J997&lt;&gt;"",דבד[[#This Row],[CycleNumber]]&gt;B997,J997&lt;&gt;4),IF(דבד[[#This Row],[f_n]]=דבד[[#This Row],[עד ועד]],1,J997+1),""))</f>
        <v/>
      </c>
      <c r="K998" t="str">
        <f>IF(AND(דבד[[#This Row],[מחזור פעילות]]=1,OR(J997="",דבד[[#This Row],[נשמר הדילוג?]]&lt;&gt;"")),1,IF(דבד[[#This Row],[מחזור פעילות]]&lt;&gt;"",K997+1,""))</f>
        <v/>
      </c>
      <c r="L998" t="str">
        <f>IF(דבד[[#This Row],[מחזור פעילות]]&lt;4,1,"")</f>
        <v/>
      </c>
      <c r="M998" t="str">
        <f>IF(AND(דבד[[#This Row],[ספירת משך וסת]]&lt;&gt;"",דבד[[#This Row],[מחזור פעילות]]&lt;4,OR(דבד[[#This Row],[CycleNumber]]&gt;B999,B999="")),דבד[[#This Row],[ספירת משך וסת]],"")</f>
        <v/>
      </c>
      <c r="N998" t="str">
        <f>IF(AND(דבד[[#This Row],[נשמר הדילוג?]]&lt;&gt;"",J997&lt;&gt;""),1,"")</f>
        <v/>
      </c>
      <c r="P998" t="str">
        <f>IF(דבד[[#This Row],[קביעת דילוג]]=1,דבד[[#This Row],[d_n]],"")</f>
        <v/>
      </c>
      <c r="Q998" t="str">
        <f>IFERROR(IF(AND(דבד[[#This Row],[CycleNumber]]&gt;3,IF(דבד[[#This Row],[d_n]]=0,"",דבד[[#This Row],[b_n]]-E997=E997-E996)),1,""),"")</f>
        <v/>
      </c>
      <c r="R998" t="str">
        <f>IF(IFERROR(LOOKUP(דבד[[#This Row],[ClientID]],קביעויות[דילוג בתוך דילוג]),FALSE)=דבד[[#This Row],[ClientID]],1,"")</f>
        <v/>
      </c>
    </row>
    <row r="999" spans="1:18" x14ac:dyDescent="0.25">
      <c r="A999" t="s">
        <v>79</v>
      </c>
      <c r="B999">
        <v>11</v>
      </c>
      <c r="C999">
        <v>26</v>
      </c>
      <c r="D999">
        <f>דבד[[#This Row],[LengthofCycle]]+1</f>
        <v>27</v>
      </c>
      <c r="E999">
        <f>IF(דבד[[#This Row],[CycleNumber]]&gt;1,דבד[[#This Row],[LengthofCycle]]-C998,"")</f>
        <v>-1</v>
      </c>
      <c r="F999">
        <f>IF(דבד[[#This Row],[CycleNumber]]&gt;2,דבד[[#This Row],[b_n]]-E998,"")</f>
        <v>0</v>
      </c>
      <c r="G999" t="str">
        <f>IF(דבד[[#This Row],[הפרש דילוג אחרון שנקבע]]&lt;&gt;"",D998+E998+דבד[[#This Row],[הפרש דילוג אחרון שנקבע]],"")</f>
        <v/>
      </c>
      <c r="H999" t="str">
        <f>IF(AND(דבד[[#This Row],[מחזור פעילות]]&lt;&gt;"",דבד[[#This Row],[מחזור פעילות]]&lt;4,דבד[[#This Row],[CycleNumber]]&lt;B1000),IF(G1000=D1000,1,0),"")</f>
        <v/>
      </c>
      <c r="I999" t="str">
        <f>IF(דבד[[#This Row],[CycleNumber]]&gt;B998,IF(דבד[[#This Row],[נשמר הדילוג?]]&lt;&gt;"",דבד[[#This Row],[נשמר הדילוג?]],I998),"")</f>
        <v/>
      </c>
      <c r="J999" t="str">
        <f>IF(דבד[[#This Row],[נשמר הדילוג?]]&lt;&gt;"",1,IF(AND(J998&lt;&gt;"",דבד[[#This Row],[CycleNumber]]&gt;B998,J998&lt;&gt;4),IF(דבד[[#This Row],[f_n]]=דבד[[#This Row],[עד ועד]],1,J998+1),""))</f>
        <v/>
      </c>
      <c r="K999" t="str">
        <f>IF(AND(דבד[[#This Row],[מחזור פעילות]]=1,OR(J998="",דבד[[#This Row],[נשמר הדילוג?]]&lt;&gt;"")),1,IF(דבד[[#This Row],[מחזור פעילות]]&lt;&gt;"",K998+1,""))</f>
        <v/>
      </c>
      <c r="L999" t="str">
        <f>IF(דבד[[#This Row],[מחזור פעילות]]&lt;4,1,"")</f>
        <v/>
      </c>
      <c r="M999" t="str">
        <f>IF(AND(דבד[[#This Row],[ספירת משך וסת]]&lt;&gt;"",דבד[[#This Row],[מחזור פעילות]]&lt;4,OR(דבד[[#This Row],[CycleNumber]]&gt;B1000,B1000="")),דבד[[#This Row],[ספירת משך וסת]],"")</f>
        <v/>
      </c>
      <c r="N999" t="str">
        <f>IF(AND(דבד[[#This Row],[נשמר הדילוג?]]&lt;&gt;"",J998&lt;&gt;""),1,"")</f>
        <v/>
      </c>
      <c r="P999" t="str">
        <f>IF(דבד[[#This Row],[קביעת דילוג]]=1,דבד[[#This Row],[d_n]],"")</f>
        <v/>
      </c>
      <c r="Q999" t="str">
        <f>IFERROR(IF(AND(דבד[[#This Row],[CycleNumber]]&gt;3,IF(דבד[[#This Row],[d_n]]=0,"",דבד[[#This Row],[b_n]]-E998=E998-E997)),1,""),"")</f>
        <v/>
      </c>
      <c r="R999" t="str">
        <f>IF(IFERROR(LOOKUP(דבד[[#This Row],[ClientID]],קביעויות[דילוג בתוך דילוג]),FALSE)=דבד[[#This Row],[ClientID]],1,"")</f>
        <v/>
      </c>
    </row>
    <row r="1000" spans="1:18" x14ac:dyDescent="0.25">
      <c r="A1000" t="s">
        <v>79</v>
      </c>
      <c r="B1000">
        <v>12</v>
      </c>
      <c r="C1000">
        <v>28</v>
      </c>
      <c r="D1000">
        <f>דבד[[#This Row],[LengthofCycle]]+1</f>
        <v>29</v>
      </c>
      <c r="E1000">
        <f>IF(דבד[[#This Row],[CycleNumber]]&gt;1,דבד[[#This Row],[LengthofCycle]]-C999,"")</f>
        <v>2</v>
      </c>
      <c r="F1000">
        <f>IF(דבד[[#This Row],[CycleNumber]]&gt;2,דבד[[#This Row],[b_n]]-E999,"")</f>
        <v>3</v>
      </c>
      <c r="G1000" t="str">
        <f>IF(דבד[[#This Row],[הפרש דילוג אחרון שנקבע]]&lt;&gt;"",D999+E999+דבד[[#This Row],[הפרש דילוג אחרון שנקבע]],"")</f>
        <v/>
      </c>
      <c r="H1000" t="str">
        <f>IF(AND(דבד[[#This Row],[מחזור פעילות]]&lt;&gt;"",דבד[[#This Row],[מחזור פעילות]]&lt;4,דבד[[#This Row],[CycleNumber]]&lt;B1001),IF(G1001=D1001,1,0),"")</f>
        <v/>
      </c>
      <c r="I1000" t="str">
        <f>IF(דבד[[#This Row],[CycleNumber]]&gt;B999,IF(דבד[[#This Row],[נשמר הדילוג?]]&lt;&gt;"",דבד[[#This Row],[נשמר הדילוג?]],I999),"")</f>
        <v/>
      </c>
      <c r="J1000" t="str">
        <f>IF(דבד[[#This Row],[נשמר הדילוג?]]&lt;&gt;"",1,IF(AND(J999&lt;&gt;"",דבד[[#This Row],[CycleNumber]]&gt;B999,J999&lt;&gt;4),IF(דבד[[#This Row],[f_n]]=דבד[[#This Row],[עד ועד]],1,J999+1),""))</f>
        <v/>
      </c>
      <c r="K1000" t="str">
        <f>IF(AND(דבד[[#This Row],[מחזור פעילות]]=1,OR(J999="",דבד[[#This Row],[נשמר הדילוג?]]&lt;&gt;"")),1,IF(דבד[[#This Row],[מחזור פעילות]]&lt;&gt;"",K999+1,""))</f>
        <v/>
      </c>
      <c r="L1000" t="str">
        <f>IF(דבד[[#This Row],[מחזור פעילות]]&lt;4,1,"")</f>
        <v/>
      </c>
      <c r="M1000" t="str">
        <f>IF(AND(דבד[[#This Row],[ספירת משך וסת]]&lt;&gt;"",דבד[[#This Row],[מחזור פעילות]]&lt;4,OR(דבד[[#This Row],[CycleNumber]]&gt;B1001,B1001="")),דבד[[#This Row],[ספירת משך וסת]],"")</f>
        <v/>
      </c>
      <c r="N1000" t="str">
        <f>IF(AND(דבד[[#This Row],[נשמר הדילוג?]]&lt;&gt;"",J999&lt;&gt;""),1,"")</f>
        <v/>
      </c>
      <c r="P1000" t="str">
        <f>IF(דבד[[#This Row],[קביעת דילוג]]=1,דבד[[#This Row],[d_n]],"")</f>
        <v/>
      </c>
      <c r="Q1000" t="str">
        <f>IFERROR(IF(AND(דבד[[#This Row],[CycleNumber]]&gt;3,IF(דבד[[#This Row],[d_n]]=0,"",דבד[[#This Row],[b_n]]-E999=E999-E998)),1,""),"")</f>
        <v/>
      </c>
      <c r="R1000" t="str">
        <f>IF(IFERROR(LOOKUP(דבד[[#This Row],[ClientID]],קביעויות[דילוג בתוך דילוג]),FALSE)=דבד[[#This Row],[ClientID]],1,"")</f>
        <v/>
      </c>
    </row>
    <row r="1001" spans="1:18" x14ac:dyDescent="0.25">
      <c r="A1001" t="s">
        <v>79</v>
      </c>
      <c r="B1001">
        <v>13</v>
      </c>
      <c r="C1001">
        <v>28</v>
      </c>
      <c r="D1001">
        <f>דבד[[#This Row],[LengthofCycle]]+1</f>
        <v>29</v>
      </c>
      <c r="E1001">
        <f>IF(דבד[[#This Row],[CycleNumber]]&gt;1,דבד[[#This Row],[LengthofCycle]]-C1000,"")</f>
        <v>0</v>
      </c>
      <c r="F1001">
        <f>IF(דבד[[#This Row],[CycleNumber]]&gt;2,דבד[[#This Row],[b_n]]-E1000,"")</f>
        <v>-2</v>
      </c>
      <c r="G1001" t="str">
        <f>IF(דבד[[#This Row],[הפרש דילוג אחרון שנקבע]]&lt;&gt;"",D1000+E1000+דבד[[#This Row],[הפרש דילוג אחרון שנקבע]],"")</f>
        <v/>
      </c>
      <c r="H1001" t="str">
        <f>IF(AND(דבד[[#This Row],[מחזור פעילות]]&lt;&gt;"",דבד[[#This Row],[מחזור פעילות]]&lt;4,דבד[[#This Row],[CycleNumber]]&lt;B1002),IF(G1002=D1002,1,0),"")</f>
        <v/>
      </c>
      <c r="I1001" t="str">
        <f>IF(דבד[[#This Row],[CycleNumber]]&gt;B1000,IF(דבד[[#This Row],[נשמר הדילוג?]]&lt;&gt;"",דבד[[#This Row],[נשמר הדילוג?]],I1000),"")</f>
        <v/>
      </c>
      <c r="J1001" t="str">
        <f>IF(דבד[[#This Row],[נשמר הדילוג?]]&lt;&gt;"",1,IF(AND(J1000&lt;&gt;"",דבד[[#This Row],[CycleNumber]]&gt;B1000,J1000&lt;&gt;4),IF(דבד[[#This Row],[f_n]]=דבד[[#This Row],[עד ועד]],1,J1000+1),""))</f>
        <v/>
      </c>
      <c r="K1001" t="str">
        <f>IF(AND(דבד[[#This Row],[מחזור פעילות]]=1,OR(J1000="",דבד[[#This Row],[נשמר הדילוג?]]&lt;&gt;"")),1,IF(דבד[[#This Row],[מחזור פעילות]]&lt;&gt;"",K1000+1,""))</f>
        <v/>
      </c>
      <c r="L1001" t="str">
        <f>IF(דבד[[#This Row],[מחזור פעילות]]&lt;4,1,"")</f>
        <v/>
      </c>
      <c r="M1001" t="str">
        <f>IF(AND(דבד[[#This Row],[ספירת משך וסת]]&lt;&gt;"",דבד[[#This Row],[מחזור פעילות]]&lt;4,OR(דבד[[#This Row],[CycleNumber]]&gt;B1002,B1002="")),דבד[[#This Row],[ספירת משך וסת]],"")</f>
        <v/>
      </c>
      <c r="N1001" t="str">
        <f>IF(AND(דבד[[#This Row],[נשמר הדילוג?]]&lt;&gt;"",J1000&lt;&gt;""),1,"")</f>
        <v/>
      </c>
      <c r="P1001" t="str">
        <f>IF(דבד[[#This Row],[קביעת דילוג]]=1,דבד[[#This Row],[d_n]],"")</f>
        <v/>
      </c>
      <c r="Q1001" t="str">
        <f>IFERROR(IF(AND(דבד[[#This Row],[CycleNumber]]&gt;3,IF(דבד[[#This Row],[d_n]]=0,"",דבד[[#This Row],[b_n]]-E1000=E1000-E999)),1,""),"")</f>
        <v/>
      </c>
      <c r="R1001" t="str">
        <f>IF(IFERROR(LOOKUP(דבד[[#This Row],[ClientID]],קביעויות[דילוג בתוך דילוג]),FALSE)=דבד[[#This Row],[ClientID]],1,"")</f>
        <v/>
      </c>
    </row>
    <row r="1002" spans="1:18" x14ac:dyDescent="0.25">
      <c r="A1002" t="s">
        <v>80</v>
      </c>
      <c r="B1002">
        <v>1</v>
      </c>
      <c r="C1002">
        <v>38</v>
      </c>
      <c r="D1002">
        <f>דבד[[#This Row],[LengthofCycle]]+1</f>
        <v>39</v>
      </c>
      <c r="E1002" t="str">
        <f>IF(דבד[[#This Row],[CycleNumber]]&gt;1,דבד[[#This Row],[LengthofCycle]]-C1001,"")</f>
        <v/>
      </c>
      <c r="F1002" t="str">
        <f>IF(דבד[[#This Row],[CycleNumber]]&gt;2,דבד[[#This Row],[b_n]]-E1001,"")</f>
        <v/>
      </c>
      <c r="G1002" t="str">
        <f>IF(דבד[[#This Row],[הפרש דילוג אחרון שנקבע]]&lt;&gt;"",D1001+E1001+דבד[[#This Row],[הפרש דילוג אחרון שנקבע]],"")</f>
        <v/>
      </c>
      <c r="H1002" t="str">
        <f>IF(AND(דבד[[#This Row],[מחזור פעילות]]&lt;&gt;"",דבד[[#This Row],[מחזור פעילות]]&lt;4,דבד[[#This Row],[CycleNumber]]&lt;B1003),IF(G1003=D1003,1,0),"")</f>
        <v/>
      </c>
      <c r="I1002" t="str">
        <f>IF(דבד[[#This Row],[CycleNumber]]&gt;B1001,IF(דבד[[#This Row],[נשמר הדילוג?]]&lt;&gt;"",דבד[[#This Row],[נשמר הדילוג?]],I1001),"")</f>
        <v/>
      </c>
      <c r="J1002" t="str">
        <f>IF(דבד[[#This Row],[נשמר הדילוג?]]&lt;&gt;"",1,IF(AND(J1001&lt;&gt;"",דבד[[#This Row],[CycleNumber]]&gt;B1001,J1001&lt;&gt;4),IF(דבד[[#This Row],[f_n]]=דבד[[#This Row],[עד ועד]],1,J1001+1),""))</f>
        <v/>
      </c>
      <c r="K1002" t="str">
        <f>IF(AND(דבד[[#This Row],[מחזור פעילות]]=1,OR(J1001="",דבד[[#This Row],[נשמר הדילוג?]]&lt;&gt;"")),1,IF(דבד[[#This Row],[מחזור פעילות]]&lt;&gt;"",K1001+1,""))</f>
        <v/>
      </c>
      <c r="L1002" t="str">
        <f>IF(דבד[[#This Row],[מחזור פעילות]]&lt;4,1,"")</f>
        <v/>
      </c>
      <c r="M1002" t="str">
        <f>IF(AND(דבד[[#This Row],[ספירת משך וסת]]&lt;&gt;"",דבד[[#This Row],[מחזור פעילות]]&lt;4,OR(דבד[[#This Row],[CycleNumber]]&gt;B1003,B1003="")),דבד[[#This Row],[ספירת משך וסת]],"")</f>
        <v/>
      </c>
      <c r="N1002" t="str">
        <f>IF(AND(דבד[[#This Row],[נשמר הדילוג?]]&lt;&gt;"",J1001&lt;&gt;""),1,"")</f>
        <v/>
      </c>
      <c r="P1002" t="str">
        <f>IF(דבד[[#This Row],[קביעת דילוג]]=1,דבד[[#This Row],[d_n]],"")</f>
        <v/>
      </c>
      <c r="Q1002" t="str">
        <f>IFERROR(IF(AND(דבד[[#This Row],[CycleNumber]]&gt;3,IF(דבד[[#This Row],[d_n]]=0,"",דבד[[#This Row],[b_n]]-E1001=E1001-E1000)),1,""),"")</f>
        <v/>
      </c>
      <c r="R1002" t="str">
        <f>IF(IFERROR(LOOKUP(דבד[[#This Row],[ClientID]],קביעויות[דילוג בתוך דילוג]),FALSE)=דבד[[#This Row],[ClientID]],1,"")</f>
        <v/>
      </c>
    </row>
    <row r="1003" spans="1:18" x14ac:dyDescent="0.25">
      <c r="A1003" t="s">
        <v>80</v>
      </c>
      <c r="B1003">
        <v>2</v>
      </c>
      <c r="C1003">
        <v>32</v>
      </c>
      <c r="D1003">
        <f>דבד[[#This Row],[LengthofCycle]]+1</f>
        <v>33</v>
      </c>
      <c r="E1003">
        <f>IF(דבד[[#This Row],[CycleNumber]]&gt;1,דבד[[#This Row],[LengthofCycle]]-C1002,"")</f>
        <v>-6</v>
      </c>
      <c r="F1003" t="str">
        <f>IF(דבד[[#This Row],[CycleNumber]]&gt;2,דבד[[#This Row],[b_n]]-E1002,"")</f>
        <v/>
      </c>
      <c r="G1003" t="str">
        <f>IF(דבד[[#This Row],[הפרש דילוג אחרון שנקבע]]&lt;&gt;"",D1002+E1002+דבד[[#This Row],[הפרש דילוג אחרון שנקבע]],"")</f>
        <v/>
      </c>
      <c r="H1003" t="str">
        <f>IF(AND(דבד[[#This Row],[מחזור פעילות]]&lt;&gt;"",דבד[[#This Row],[מחזור פעילות]]&lt;4,דבד[[#This Row],[CycleNumber]]&lt;B1004),IF(G1004=D1004,1,0),"")</f>
        <v/>
      </c>
      <c r="I1003" t="str">
        <f>IF(דבד[[#This Row],[CycleNumber]]&gt;B1002,IF(דבד[[#This Row],[נשמר הדילוג?]]&lt;&gt;"",דבד[[#This Row],[נשמר הדילוג?]],I1002),"")</f>
        <v/>
      </c>
      <c r="J1003" t="str">
        <f>IF(דבד[[#This Row],[נשמר הדילוג?]]&lt;&gt;"",1,IF(AND(J1002&lt;&gt;"",דבד[[#This Row],[CycleNumber]]&gt;B1002,J1002&lt;&gt;4),IF(דבד[[#This Row],[f_n]]=דבד[[#This Row],[עד ועד]],1,J1002+1),""))</f>
        <v/>
      </c>
      <c r="K1003" t="str">
        <f>IF(AND(דבד[[#This Row],[מחזור פעילות]]=1,OR(J1002="",דבד[[#This Row],[נשמר הדילוג?]]&lt;&gt;"")),1,IF(דבד[[#This Row],[מחזור פעילות]]&lt;&gt;"",K1002+1,""))</f>
        <v/>
      </c>
      <c r="L1003" t="str">
        <f>IF(דבד[[#This Row],[מחזור פעילות]]&lt;4,1,"")</f>
        <v/>
      </c>
      <c r="M1003" t="str">
        <f>IF(AND(דבד[[#This Row],[ספירת משך וסת]]&lt;&gt;"",דבד[[#This Row],[מחזור פעילות]]&lt;4,OR(דבד[[#This Row],[CycleNumber]]&gt;B1004,B1004="")),דבד[[#This Row],[ספירת משך וסת]],"")</f>
        <v/>
      </c>
      <c r="N1003" t="str">
        <f>IF(AND(דבד[[#This Row],[נשמר הדילוג?]]&lt;&gt;"",J1002&lt;&gt;""),1,"")</f>
        <v/>
      </c>
      <c r="P1003" t="str">
        <f>IF(דבד[[#This Row],[קביעת דילוג]]=1,דבד[[#This Row],[d_n]],"")</f>
        <v/>
      </c>
      <c r="Q1003" t="str">
        <f>IFERROR(IF(AND(דבד[[#This Row],[CycleNumber]]&gt;3,IF(דבד[[#This Row],[d_n]]=0,"",דבד[[#This Row],[b_n]]-E1002=E1002-E1001)),1,""),"")</f>
        <v/>
      </c>
      <c r="R1003" t="str">
        <f>IF(IFERROR(LOOKUP(דבד[[#This Row],[ClientID]],קביעויות[דילוג בתוך דילוג]),FALSE)=דבד[[#This Row],[ClientID]],1,"")</f>
        <v/>
      </c>
    </row>
    <row r="1004" spans="1:18" x14ac:dyDescent="0.25">
      <c r="A1004" t="s">
        <v>80</v>
      </c>
      <c r="B1004">
        <v>3</v>
      </c>
      <c r="C1004">
        <v>38</v>
      </c>
      <c r="D1004">
        <f>דבד[[#This Row],[LengthofCycle]]+1</f>
        <v>39</v>
      </c>
      <c r="E1004">
        <f>IF(דבד[[#This Row],[CycleNumber]]&gt;1,דבד[[#This Row],[LengthofCycle]]-C1003,"")</f>
        <v>6</v>
      </c>
      <c r="F1004">
        <f>IF(דבד[[#This Row],[CycleNumber]]&gt;2,דבד[[#This Row],[b_n]]-E1003,"")</f>
        <v>12</v>
      </c>
      <c r="G1004" t="str">
        <f>IF(דבד[[#This Row],[הפרש דילוג אחרון שנקבע]]&lt;&gt;"",D1003+E1003+דבד[[#This Row],[הפרש דילוג אחרון שנקבע]],"")</f>
        <v/>
      </c>
      <c r="H1004" t="str">
        <f>IF(AND(דבד[[#This Row],[מחזור פעילות]]&lt;&gt;"",דבד[[#This Row],[מחזור פעילות]]&lt;4,דבד[[#This Row],[CycleNumber]]&lt;B1005),IF(G1005=D1005,1,0),"")</f>
        <v/>
      </c>
      <c r="I1004" t="str">
        <f>IF(דבד[[#This Row],[CycleNumber]]&gt;B1003,IF(דבד[[#This Row],[נשמר הדילוג?]]&lt;&gt;"",דבד[[#This Row],[נשמר הדילוג?]],I1003),"")</f>
        <v/>
      </c>
      <c r="J1004" t="str">
        <f>IF(דבד[[#This Row],[נשמר הדילוג?]]&lt;&gt;"",1,IF(AND(J1003&lt;&gt;"",דבד[[#This Row],[CycleNumber]]&gt;B1003,J1003&lt;&gt;4),IF(דבד[[#This Row],[f_n]]=דבד[[#This Row],[עד ועד]],1,J1003+1),""))</f>
        <v/>
      </c>
      <c r="K1004" t="str">
        <f>IF(AND(דבד[[#This Row],[מחזור פעילות]]=1,OR(J1003="",דבד[[#This Row],[נשמר הדילוג?]]&lt;&gt;"")),1,IF(דבד[[#This Row],[מחזור פעילות]]&lt;&gt;"",K1003+1,""))</f>
        <v/>
      </c>
      <c r="L1004" t="str">
        <f>IF(דבד[[#This Row],[מחזור פעילות]]&lt;4,1,"")</f>
        <v/>
      </c>
      <c r="M1004" t="str">
        <f>IF(AND(דבד[[#This Row],[ספירת משך וסת]]&lt;&gt;"",דבד[[#This Row],[מחזור פעילות]]&lt;4,OR(דבד[[#This Row],[CycleNumber]]&gt;B1005,B1005="")),דבד[[#This Row],[ספירת משך וסת]],"")</f>
        <v/>
      </c>
      <c r="N1004" t="str">
        <f>IF(AND(דבד[[#This Row],[נשמר הדילוג?]]&lt;&gt;"",J1003&lt;&gt;""),1,"")</f>
        <v/>
      </c>
      <c r="P1004" t="str">
        <f>IF(דבד[[#This Row],[קביעת דילוג]]=1,דבד[[#This Row],[d_n]],"")</f>
        <v/>
      </c>
      <c r="Q1004" t="str">
        <f>IFERROR(IF(AND(דבד[[#This Row],[CycleNumber]]&gt;3,IF(דבד[[#This Row],[d_n]]=0,"",דבד[[#This Row],[b_n]]-E1003=E1003-E1002)),1,""),"")</f>
        <v/>
      </c>
      <c r="R1004" t="str">
        <f>IF(IFERROR(LOOKUP(דבד[[#This Row],[ClientID]],קביעויות[דילוג בתוך דילוג]),FALSE)=דבד[[#This Row],[ClientID]],1,"")</f>
        <v/>
      </c>
    </row>
    <row r="1005" spans="1:18" x14ac:dyDescent="0.25">
      <c r="A1005" t="s">
        <v>80</v>
      </c>
      <c r="B1005">
        <v>4</v>
      </c>
      <c r="C1005">
        <v>38</v>
      </c>
      <c r="D1005">
        <f>דבד[[#This Row],[LengthofCycle]]+1</f>
        <v>39</v>
      </c>
      <c r="E1005">
        <f>IF(דבד[[#This Row],[CycleNumber]]&gt;1,דבד[[#This Row],[LengthofCycle]]-C1004,"")</f>
        <v>0</v>
      </c>
      <c r="F1005">
        <f>IF(דבד[[#This Row],[CycleNumber]]&gt;2,דבד[[#This Row],[b_n]]-E1004,"")</f>
        <v>-6</v>
      </c>
      <c r="G1005" t="str">
        <f>IF(דבד[[#This Row],[הפרש דילוג אחרון שנקבע]]&lt;&gt;"",D1004+E1004+דבד[[#This Row],[הפרש דילוג אחרון שנקבע]],"")</f>
        <v/>
      </c>
      <c r="H1005" t="str">
        <f>IF(AND(דבד[[#This Row],[מחזור פעילות]]&lt;&gt;"",דבד[[#This Row],[מחזור פעילות]]&lt;4,דבד[[#This Row],[CycleNumber]]&lt;B1006),IF(G1006=D1006,1,0),"")</f>
        <v/>
      </c>
      <c r="I1005" t="str">
        <f>IF(דבד[[#This Row],[CycleNumber]]&gt;B1004,IF(דבד[[#This Row],[נשמר הדילוג?]]&lt;&gt;"",דבד[[#This Row],[נשמר הדילוג?]],I1004),"")</f>
        <v/>
      </c>
      <c r="J1005" t="str">
        <f>IF(דבד[[#This Row],[נשמר הדילוג?]]&lt;&gt;"",1,IF(AND(J1004&lt;&gt;"",דבד[[#This Row],[CycleNumber]]&gt;B1004,J1004&lt;&gt;4),IF(דבד[[#This Row],[f_n]]=דבד[[#This Row],[עד ועד]],1,J1004+1),""))</f>
        <v/>
      </c>
      <c r="K1005" t="str">
        <f>IF(AND(דבד[[#This Row],[מחזור פעילות]]=1,OR(J1004="",דבד[[#This Row],[נשמר הדילוג?]]&lt;&gt;"")),1,IF(דבד[[#This Row],[מחזור פעילות]]&lt;&gt;"",K1004+1,""))</f>
        <v/>
      </c>
      <c r="L1005" t="str">
        <f>IF(דבד[[#This Row],[מחזור פעילות]]&lt;4,1,"")</f>
        <v/>
      </c>
      <c r="M1005" t="str">
        <f>IF(AND(דבד[[#This Row],[ספירת משך וסת]]&lt;&gt;"",דבד[[#This Row],[מחזור פעילות]]&lt;4,OR(דבד[[#This Row],[CycleNumber]]&gt;B1006,B1006="")),דבד[[#This Row],[ספירת משך וסת]],"")</f>
        <v/>
      </c>
      <c r="N1005" t="str">
        <f>IF(AND(דבד[[#This Row],[נשמר הדילוג?]]&lt;&gt;"",J1004&lt;&gt;""),1,"")</f>
        <v/>
      </c>
      <c r="P1005" t="str">
        <f>IF(דבד[[#This Row],[קביעת דילוג]]=1,דבד[[#This Row],[d_n]],"")</f>
        <v/>
      </c>
      <c r="Q1005" t="str">
        <f>IFERROR(IF(AND(דבד[[#This Row],[CycleNumber]]&gt;3,IF(דבד[[#This Row],[d_n]]=0,"",דבד[[#This Row],[b_n]]-E1004=E1004-E1003)),1,""),"")</f>
        <v/>
      </c>
      <c r="R1005" t="str">
        <f>IF(IFERROR(LOOKUP(דבד[[#This Row],[ClientID]],קביעויות[דילוג בתוך דילוג]),FALSE)=דבד[[#This Row],[ClientID]],1,"")</f>
        <v/>
      </c>
    </row>
    <row r="1006" spans="1:18" x14ac:dyDescent="0.25">
      <c r="A1006" t="s">
        <v>80</v>
      </c>
      <c r="B1006">
        <v>5</v>
      </c>
      <c r="C1006">
        <v>39</v>
      </c>
      <c r="D1006">
        <f>דבד[[#This Row],[LengthofCycle]]+1</f>
        <v>40</v>
      </c>
      <c r="E1006">
        <f>IF(דבד[[#This Row],[CycleNumber]]&gt;1,דבד[[#This Row],[LengthofCycle]]-C1005,"")</f>
        <v>1</v>
      </c>
      <c r="F1006">
        <f>IF(דבד[[#This Row],[CycleNumber]]&gt;2,דבד[[#This Row],[b_n]]-E1005,"")</f>
        <v>1</v>
      </c>
      <c r="G1006" t="str">
        <f>IF(דבד[[#This Row],[הפרש דילוג אחרון שנקבע]]&lt;&gt;"",D1005+E1005+דבד[[#This Row],[הפרש דילוג אחרון שנקבע]],"")</f>
        <v/>
      </c>
      <c r="H1006" t="str">
        <f>IF(AND(דבד[[#This Row],[מחזור פעילות]]&lt;&gt;"",דבד[[#This Row],[מחזור פעילות]]&lt;4,דבד[[#This Row],[CycleNumber]]&lt;B1007),IF(G1007=D1007,1,0),"")</f>
        <v/>
      </c>
      <c r="I1006" t="str">
        <f>IF(דבד[[#This Row],[CycleNumber]]&gt;B1005,IF(דבד[[#This Row],[נשמר הדילוג?]]&lt;&gt;"",דבד[[#This Row],[נשמר הדילוג?]],I1005),"")</f>
        <v/>
      </c>
      <c r="J1006" t="str">
        <f>IF(דבד[[#This Row],[נשמר הדילוג?]]&lt;&gt;"",1,IF(AND(J1005&lt;&gt;"",דבד[[#This Row],[CycleNumber]]&gt;B1005,J1005&lt;&gt;4),IF(דבד[[#This Row],[f_n]]=דבד[[#This Row],[עד ועד]],1,J1005+1),""))</f>
        <v/>
      </c>
      <c r="K1006" t="str">
        <f>IF(AND(דבד[[#This Row],[מחזור פעילות]]=1,OR(J1005="",דבד[[#This Row],[נשמר הדילוג?]]&lt;&gt;"")),1,IF(דבד[[#This Row],[מחזור פעילות]]&lt;&gt;"",K1005+1,""))</f>
        <v/>
      </c>
      <c r="L1006" t="str">
        <f>IF(דבד[[#This Row],[מחזור פעילות]]&lt;4,1,"")</f>
        <v/>
      </c>
      <c r="M1006" t="str">
        <f>IF(AND(דבד[[#This Row],[ספירת משך וסת]]&lt;&gt;"",דבד[[#This Row],[מחזור פעילות]]&lt;4,OR(דבד[[#This Row],[CycleNumber]]&gt;B1007,B1007="")),דבד[[#This Row],[ספירת משך וסת]],"")</f>
        <v/>
      </c>
      <c r="N1006" t="str">
        <f>IF(AND(דבד[[#This Row],[נשמר הדילוג?]]&lt;&gt;"",J1005&lt;&gt;""),1,"")</f>
        <v/>
      </c>
      <c r="P1006" t="str">
        <f>IF(דבד[[#This Row],[קביעת דילוג]]=1,דבד[[#This Row],[d_n]],"")</f>
        <v/>
      </c>
      <c r="Q1006" t="str">
        <f>IFERROR(IF(AND(דבד[[#This Row],[CycleNumber]]&gt;3,IF(דבד[[#This Row],[d_n]]=0,"",דבד[[#This Row],[b_n]]-E1005=E1005-E1004)),1,""),"")</f>
        <v/>
      </c>
      <c r="R1006" t="str">
        <f>IF(IFERROR(LOOKUP(דבד[[#This Row],[ClientID]],קביעויות[דילוג בתוך דילוג]),FALSE)=דבד[[#This Row],[ClientID]],1,"")</f>
        <v/>
      </c>
    </row>
    <row r="1007" spans="1:18" x14ac:dyDescent="0.25">
      <c r="A1007" t="s">
        <v>80</v>
      </c>
      <c r="B1007">
        <v>6</v>
      </c>
      <c r="C1007">
        <v>38</v>
      </c>
      <c r="D1007">
        <f>דבד[[#This Row],[LengthofCycle]]+1</f>
        <v>39</v>
      </c>
      <c r="E1007">
        <f>IF(דבד[[#This Row],[CycleNumber]]&gt;1,דבד[[#This Row],[LengthofCycle]]-C1006,"")</f>
        <v>-1</v>
      </c>
      <c r="F1007">
        <f>IF(דבד[[#This Row],[CycleNumber]]&gt;2,דבד[[#This Row],[b_n]]-E1006,"")</f>
        <v>-2</v>
      </c>
      <c r="G1007" t="str">
        <f>IF(דבד[[#This Row],[הפרש דילוג אחרון שנקבע]]&lt;&gt;"",D1006+E1006+דבד[[#This Row],[הפרש דילוג אחרון שנקבע]],"")</f>
        <v/>
      </c>
      <c r="H1007" t="str">
        <f>IF(AND(דבד[[#This Row],[מחזור פעילות]]&lt;&gt;"",דבד[[#This Row],[מחזור פעילות]]&lt;4,דבד[[#This Row],[CycleNumber]]&lt;B1008),IF(G1008=D1008,1,0),"")</f>
        <v/>
      </c>
      <c r="I1007" t="str">
        <f>IF(דבד[[#This Row],[CycleNumber]]&gt;B1006,IF(דבד[[#This Row],[נשמר הדילוג?]]&lt;&gt;"",דבד[[#This Row],[נשמר הדילוג?]],I1006),"")</f>
        <v/>
      </c>
      <c r="J1007" t="str">
        <f>IF(דבד[[#This Row],[נשמר הדילוג?]]&lt;&gt;"",1,IF(AND(J1006&lt;&gt;"",דבד[[#This Row],[CycleNumber]]&gt;B1006,J1006&lt;&gt;4),IF(דבד[[#This Row],[f_n]]=דבד[[#This Row],[עד ועד]],1,J1006+1),""))</f>
        <v/>
      </c>
      <c r="K1007" t="str">
        <f>IF(AND(דבד[[#This Row],[מחזור פעילות]]=1,OR(J1006="",דבד[[#This Row],[נשמר הדילוג?]]&lt;&gt;"")),1,IF(דבד[[#This Row],[מחזור פעילות]]&lt;&gt;"",K1006+1,""))</f>
        <v/>
      </c>
      <c r="L1007" t="str">
        <f>IF(דבד[[#This Row],[מחזור פעילות]]&lt;4,1,"")</f>
        <v/>
      </c>
      <c r="M1007" t="str">
        <f>IF(AND(דבד[[#This Row],[ספירת משך וסת]]&lt;&gt;"",דבד[[#This Row],[מחזור פעילות]]&lt;4,OR(דבד[[#This Row],[CycleNumber]]&gt;B1008,B1008="")),דבד[[#This Row],[ספירת משך וסת]],"")</f>
        <v/>
      </c>
      <c r="N1007" t="str">
        <f>IF(AND(דבד[[#This Row],[נשמר הדילוג?]]&lt;&gt;"",J1006&lt;&gt;""),1,"")</f>
        <v/>
      </c>
      <c r="P1007" t="str">
        <f>IF(דבד[[#This Row],[קביעת דילוג]]=1,דבד[[#This Row],[d_n]],"")</f>
        <v/>
      </c>
      <c r="Q1007" t="str">
        <f>IFERROR(IF(AND(דבד[[#This Row],[CycleNumber]]&gt;3,IF(דבד[[#This Row],[d_n]]=0,"",דבד[[#This Row],[b_n]]-E1006=E1006-E1005)),1,""),"")</f>
        <v/>
      </c>
      <c r="R1007" t="str">
        <f>IF(IFERROR(LOOKUP(דבד[[#This Row],[ClientID]],קביעויות[דילוג בתוך דילוג]),FALSE)=דבד[[#This Row],[ClientID]],1,"")</f>
        <v/>
      </c>
    </row>
    <row r="1008" spans="1:18" x14ac:dyDescent="0.25">
      <c r="A1008" t="s">
        <v>80</v>
      </c>
      <c r="B1008">
        <v>7</v>
      </c>
      <c r="C1008">
        <v>31</v>
      </c>
      <c r="D1008">
        <f>דבד[[#This Row],[LengthofCycle]]+1</f>
        <v>32</v>
      </c>
      <c r="E1008">
        <f>IF(דבד[[#This Row],[CycleNumber]]&gt;1,דבד[[#This Row],[LengthofCycle]]-C1007,"")</f>
        <v>-7</v>
      </c>
      <c r="F1008">
        <f>IF(דבד[[#This Row],[CycleNumber]]&gt;2,דבד[[#This Row],[b_n]]-E1007,"")</f>
        <v>-6</v>
      </c>
      <c r="G1008" t="str">
        <f>IF(דבד[[#This Row],[הפרש דילוג אחרון שנקבע]]&lt;&gt;"",D1007+E1007+דבד[[#This Row],[הפרש דילוג אחרון שנקבע]],"")</f>
        <v/>
      </c>
      <c r="H1008" t="str">
        <f>IF(AND(דבד[[#This Row],[מחזור פעילות]]&lt;&gt;"",דבד[[#This Row],[מחזור פעילות]]&lt;4,דבד[[#This Row],[CycleNumber]]&lt;B1009),IF(G1009=D1009,1,0),"")</f>
        <v/>
      </c>
      <c r="I1008" t="str">
        <f>IF(דבד[[#This Row],[CycleNumber]]&gt;B1007,IF(דבד[[#This Row],[נשמר הדילוג?]]&lt;&gt;"",דבד[[#This Row],[נשמר הדילוג?]],I1007),"")</f>
        <v/>
      </c>
      <c r="J1008" t="str">
        <f>IF(דבד[[#This Row],[נשמר הדילוג?]]&lt;&gt;"",1,IF(AND(J1007&lt;&gt;"",דבד[[#This Row],[CycleNumber]]&gt;B1007,J1007&lt;&gt;4),IF(דבד[[#This Row],[f_n]]=דבד[[#This Row],[עד ועד]],1,J1007+1),""))</f>
        <v/>
      </c>
      <c r="K1008" t="str">
        <f>IF(AND(דבד[[#This Row],[מחזור פעילות]]=1,OR(J1007="",דבד[[#This Row],[נשמר הדילוג?]]&lt;&gt;"")),1,IF(דבד[[#This Row],[מחזור פעילות]]&lt;&gt;"",K1007+1,""))</f>
        <v/>
      </c>
      <c r="L1008" t="str">
        <f>IF(דבד[[#This Row],[מחזור פעילות]]&lt;4,1,"")</f>
        <v/>
      </c>
      <c r="M1008" t="str">
        <f>IF(AND(דבד[[#This Row],[ספירת משך וסת]]&lt;&gt;"",דבד[[#This Row],[מחזור פעילות]]&lt;4,OR(דבד[[#This Row],[CycleNumber]]&gt;B1009,B1009="")),דבד[[#This Row],[ספירת משך וסת]],"")</f>
        <v/>
      </c>
      <c r="N1008" t="str">
        <f>IF(AND(דבד[[#This Row],[נשמר הדילוג?]]&lt;&gt;"",J1007&lt;&gt;""),1,"")</f>
        <v/>
      </c>
      <c r="P1008" t="str">
        <f>IF(דבד[[#This Row],[קביעת דילוג]]=1,דבד[[#This Row],[d_n]],"")</f>
        <v/>
      </c>
      <c r="Q1008" t="str">
        <f>IFERROR(IF(AND(דבד[[#This Row],[CycleNumber]]&gt;3,IF(דבד[[#This Row],[d_n]]=0,"",דבד[[#This Row],[b_n]]-E1007=E1007-E1006)),1,""),"")</f>
        <v/>
      </c>
      <c r="R1008" t="str">
        <f>IF(IFERROR(LOOKUP(דבד[[#This Row],[ClientID]],קביעויות[דילוג בתוך דילוג]),FALSE)=דבד[[#This Row],[ClientID]],1,"")</f>
        <v/>
      </c>
    </row>
    <row r="1009" spans="1:18" x14ac:dyDescent="0.25">
      <c r="A1009" t="s">
        <v>80</v>
      </c>
      <c r="B1009">
        <v>8</v>
      </c>
      <c r="C1009">
        <v>35</v>
      </c>
      <c r="D1009">
        <f>דבד[[#This Row],[LengthofCycle]]+1</f>
        <v>36</v>
      </c>
      <c r="E1009">
        <f>IF(דבד[[#This Row],[CycleNumber]]&gt;1,דבד[[#This Row],[LengthofCycle]]-C1008,"")</f>
        <v>4</v>
      </c>
      <c r="F1009">
        <f>IF(דבד[[#This Row],[CycleNumber]]&gt;2,דבד[[#This Row],[b_n]]-E1008,"")</f>
        <v>11</v>
      </c>
      <c r="G1009" t="str">
        <f>IF(דבד[[#This Row],[הפרש דילוג אחרון שנקבע]]&lt;&gt;"",D1008+E1008+דבד[[#This Row],[הפרש דילוג אחרון שנקבע]],"")</f>
        <v/>
      </c>
      <c r="H1009" t="str">
        <f>IF(AND(דבד[[#This Row],[מחזור פעילות]]&lt;&gt;"",דבד[[#This Row],[מחזור פעילות]]&lt;4,דבד[[#This Row],[CycleNumber]]&lt;B1010),IF(G1010=D1010,1,0),"")</f>
        <v/>
      </c>
      <c r="I1009" t="str">
        <f>IF(דבד[[#This Row],[CycleNumber]]&gt;B1008,IF(דבד[[#This Row],[נשמר הדילוג?]]&lt;&gt;"",דבד[[#This Row],[נשמר הדילוג?]],I1008),"")</f>
        <v/>
      </c>
      <c r="J1009" t="str">
        <f>IF(דבד[[#This Row],[נשמר הדילוג?]]&lt;&gt;"",1,IF(AND(J1008&lt;&gt;"",דבד[[#This Row],[CycleNumber]]&gt;B1008,J1008&lt;&gt;4),IF(דבד[[#This Row],[f_n]]=דבד[[#This Row],[עד ועד]],1,J1008+1),""))</f>
        <v/>
      </c>
      <c r="K1009" t="str">
        <f>IF(AND(דבד[[#This Row],[מחזור פעילות]]=1,OR(J1008="",דבד[[#This Row],[נשמר הדילוג?]]&lt;&gt;"")),1,IF(דבד[[#This Row],[מחזור פעילות]]&lt;&gt;"",K1008+1,""))</f>
        <v/>
      </c>
      <c r="L1009" t="str">
        <f>IF(דבד[[#This Row],[מחזור פעילות]]&lt;4,1,"")</f>
        <v/>
      </c>
      <c r="M1009" t="str">
        <f>IF(AND(דבד[[#This Row],[ספירת משך וסת]]&lt;&gt;"",דבד[[#This Row],[מחזור פעילות]]&lt;4,OR(דבד[[#This Row],[CycleNumber]]&gt;B1010,B1010="")),דבד[[#This Row],[ספירת משך וסת]],"")</f>
        <v/>
      </c>
      <c r="N1009" t="str">
        <f>IF(AND(דבד[[#This Row],[נשמר הדילוג?]]&lt;&gt;"",J1008&lt;&gt;""),1,"")</f>
        <v/>
      </c>
      <c r="P1009" t="str">
        <f>IF(דבד[[#This Row],[קביעת דילוג]]=1,דבד[[#This Row],[d_n]],"")</f>
        <v/>
      </c>
      <c r="Q1009" t="str">
        <f>IFERROR(IF(AND(דבד[[#This Row],[CycleNumber]]&gt;3,IF(דבד[[#This Row],[d_n]]=0,"",דבד[[#This Row],[b_n]]-E1008=E1008-E1007)),1,""),"")</f>
        <v/>
      </c>
      <c r="R1009" t="str">
        <f>IF(IFERROR(LOOKUP(דבד[[#This Row],[ClientID]],קביעויות[דילוג בתוך דילוג]),FALSE)=דבד[[#This Row],[ClientID]],1,"")</f>
        <v/>
      </c>
    </row>
    <row r="1010" spans="1:18" x14ac:dyDescent="0.25">
      <c r="A1010" t="s">
        <v>80</v>
      </c>
      <c r="B1010">
        <v>9</v>
      </c>
      <c r="C1010">
        <v>35</v>
      </c>
      <c r="D1010">
        <f>דבד[[#This Row],[LengthofCycle]]+1</f>
        <v>36</v>
      </c>
      <c r="E1010">
        <f>IF(דבד[[#This Row],[CycleNumber]]&gt;1,דבד[[#This Row],[LengthofCycle]]-C1009,"")</f>
        <v>0</v>
      </c>
      <c r="F1010">
        <f>IF(דבד[[#This Row],[CycleNumber]]&gt;2,דבד[[#This Row],[b_n]]-E1009,"")</f>
        <v>-4</v>
      </c>
      <c r="G1010" t="str">
        <f>IF(דבד[[#This Row],[הפרש דילוג אחרון שנקבע]]&lt;&gt;"",D1009+E1009+דבד[[#This Row],[הפרש דילוג אחרון שנקבע]],"")</f>
        <v/>
      </c>
      <c r="H1010" t="str">
        <f>IF(AND(דבד[[#This Row],[מחזור פעילות]]&lt;&gt;"",דבד[[#This Row],[מחזור פעילות]]&lt;4,דבד[[#This Row],[CycleNumber]]&lt;B1011),IF(G1011=D1011,1,0),"")</f>
        <v/>
      </c>
      <c r="I1010" t="str">
        <f>IF(דבד[[#This Row],[CycleNumber]]&gt;B1009,IF(דבד[[#This Row],[נשמר הדילוג?]]&lt;&gt;"",דבד[[#This Row],[נשמר הדילוג?]],I1009),"")</f>
        <v/>
      </c>
      <c r="J1010" t="str">
        <f>IF(דבד[[#This Row],[נשמר הדילוג?]]&lt;&gt;"",1,IF(AND(J1009&lt;&gt;"",דבד[[#This Row],[CycleNumber]]&gt;B1009,J1009&lt;&gt;4),IF(דבד[[#This Row],[f_n]]=דבד[[#This Row],[עד ועד]],1,J1009+1),""))</f>
        <v/>
      </c>
      <c r="K1010" t="str">
        <f>IF(AND(דבד[[#This Row],[מחזור פעילות]]=1,OR(J1009="",דבד[[#This Row],[נשמר הדילוג?]]&lt;&gt;"")),1,IF(דבד[[#This Row],[מחזור פעילות]]&lt;&gt;"",K1009+1,""))</f>
        <v/>
      </c>
      <c r="L1010" t="str">
        <f>IF(דבד[[#This Row],[מחזור פעילות]]&lt;4,1,"")</f>
        <v/>
      </c>
      <c r="M1010" t="str">
        <f>IF(AND(דבד[[#This Row],[ספירת משך וסת]]&lt;&gt;"",דבד[[#This Row],[מחזור פעילות]]&lt;4,OR(דבד[[#This Row],[CycleNumber]]&gt;B1011,B1011="")),דבד[[#This Row],[ספירת משך וסת]],"")</f>
        <v/>
      </c>
      <c r="N1010" t="str">
        <f>IF(AND(דבד[[#This Row],[נשמר הדילוג?]]&lt;&gt;"",J1009&lt;&gt;""),1,"")</f>
        <v/>
      </c>
      <c r="P1010" t="str">
        <f>IF(דבד[[#This Row],[קביעת דילוג]]=1,דבד[[#This Row],[d_n]],"")</f>
        <v/>
      </c>
      <c r="Q1010" t="str">
        <f>IFERROR(IF(AND(דבד[[#This Row],[CycleNumber]]&gt;3,IF(דבד[[#This Row],[d_n]]=0,"",דבד[[#This Row],[b_n]]-E1009=E1009-E1008)),1,""),"")</f>
        <v/>
      </c>
      <c r="R1010" t="str">
        <f>IF(IFERROR(LOOKUP(דבד[[#This Row],[ClientID]],קביעויות[דילוג בתוך דילוג]),FALSE)=דבד[[#This Row],[ClientID]],1,"")</f>
        <v/>
      </c>
    </row>
    <row r="1011" spans="1:18" x14ac:dyDescent="0.25">
      <c r="A1011" t="s">
        <v>80</v>
      </c>
      <c r="B1011">
        <v>10</v>
      </c>
      <c r="C1011">
        <v>32</v>
      </c>
      <c r="D1011">
        <f>דבד[[#This Row],[LengthofCycle]]+1</f>
        <v>33</v>
      </c>
      <c r="E1011">
        <f>IF(דבד[[#This Row],[CycleNumber]]&gt;1,דבד[[#This Row],[LengthofCycle]]-C1010,"")</f>
        <v>-3</v>
      </c>
      <c r="F1011">
        <f>IF(דבד[[#This Row],[CycleNumber]]&gt;2,דבד[[#This Row],[b_n]]-E1010,"")</f>
        <v>-3</v>
      </c>
      <c r="G1011" t="str">
        <f>IF(דבד[[#This Row],[הפרש דילוג אחרון שנקבע]]&lt;&gt;"",D1010+E1010+דבד[[#This Row],[הפרש דילוג אחרון שנקבע]],"")</f>
        <v/>
      </c>
      <c r="H1011" t="str">
        <f>IF(AND(דבד[[#This Row],[מחזור פעילות]]&lt;&gt;"",דבד[[#This Row],[מחזור פעילות]]&lt;4,דבד[[#This Row],[CycleNumber]]&lt;B1012),IF(G1012=D1012,1,0),"")</f>
        <v/>
      </c>
      <c r="I1011" t="str">
        <f>IF(דבד[[#This Row],[CycleNumber]]&gt;B1010,IF(דבד[[#This Row],[נשמר הדילוג?]]&lt;&gt;"",דבד[[#This Row],[נשמר הדילוג?]],I1010),"")</f>
        <v/>
      </c>
      <c r="J1011" t="str">
        <f>IF(דבד[[#This Row],[נשמר הדילוג?]]&lt;&gt;"",1,IF(AND(J1010&lt;&gt;"",דבד[[#This Row],[CycleNumber]]&gt;B1010,J1010&lt;&gt;4),IF(דבד[[#This Row],[f_n]]=דבד[[#This Row],[עד ועד]],1,J1010+1),""))</f>
        <v/>
      </c>
      <c r="K1011" t="str">
        <f>IF(AND(דבד[[#This Row],[מחזור פעילות]]=1,OR(J1010="",דבד[[#This Row],[נשמר הדילוג?]]&lt;&gt;"")),1,IF(דבד[[#This Row],[מחזור פעילות]]&lt;&gt;"",K1010+1,""))</f>
        <v/>
      </c>
      <c r="L1011" t="str">
        <f>IF(דבד[[#This Row],[מחזור פעילות]]&lt;4,1,"")</f>
        <v/>
      </c>
      <c r="M1011" t="str">
        <f>IF(AND(דבד[[#This Row],[ספירת משך וסת]]&lt;&gt;"",דבד[[#This Row],[מחזור פעילות]]&lt;4,OR(דבד[[#This Row],[CycleNumber]]&gt;B1012,B1012="")),דבד[[#This Row],[ספירת משך וסת]],"")</f>
        <v/>
      </c>
      <c r="N1011" t="str">
        <f>IF(AND(דבד[[#This Row],[נשמר הדילוג?]]&lt;&gt;"",J1010&lt;&gt;""),1,"")</f>
        <v/>
      </c>
      <c r="P1011" t="str">
        <f>IF(דבד[[#This Row],[קביעת דילוג]]=1,דבד[[#This Row],[d_n]],"")</f>
        <v/>
      </c>
      <c r="Q1011" t="str">
        <f>IFERROR(IF(AND(דבד[[#This Row],[CycleNumber]]&gt;3,IF(דבד[[#This Row],[d_n]]=0,"",דבד[[#This Row],[b_n]]-E1010=E1010-E1009)),1,""),"")</f>
        <v/>
      </c>
      <c r="R1011" t="str">
        <f>IF(IFERROR(LOOKUP(דבד[[#This Row],[ClientID]],קביעויות[דילוג בתוך דילוג]),FALSE)=דבד[[#This Row],[ClientID]],1,"")</f>
        <v/>
      </c>
    </row>
    <row r="1012" spans="1:18" x14ac:dyDescent="0.25">
      <c r="A1012" t="s">
        <v>80</v>
      </c>
      <c r="B1012">
        <v>11</v>
      </c>
      <c r="C1012">
        <v>38</v>
      </c>
      <c r="D1012">
        <f>דבד[[#This Row],[LengthofCycle]]+1</f>
        <v>39</v>
      </c>
      <c r="E1012">
        <f>IF(דבד[[#This Row],[CycleNumber]]&gt;1,דבד[[#This Row],[LengthofCycle]]-C1011,"")</f>
        <v>6</v>
      </c>
      <c r="F1012">
        <f>IF(דבד[[#This Row],[CycleNumber]]&gt;2,דבד[[#This Row],[b_n]]-E1011,"")</f>
        <v>9</v>
      </c>
      <c r="G1012" t="str">
        <f>IF(דבד[[#This Row],[הפרש דילוג אחרון שנקבע]]&lt;&gt;"",D1011+E1011+דבד[[#This Row],[הפרש דילוג אחרון שנקבע]],"")</f>
        <v/>
      </c>
      <c r="H1012" t="str">
        <f>IF(AND(דבד[[#This Row],[מחזור פעילות]]&lt;&gt;"",דבד[[#This Row],[מחזור פעילות]]&lt;4,דבד[[#This Row],[CycleNumber]]&lt;B1013),IF(G1013=D1013,1,0),"")</f>
        <v/>
      </c>
      <c r="I1012" t="str">
        <f>IF(דבד[[#This Row],[CycleNumber]]&gt;B1011,IF(דבד[[#This Row],[נשמר הדילוג?]]&lt;&gt;"",דבד[[#This Row],[נשמר הדילוג?]],I1011),"")</f>
        <v/>
      </c>
      <c r="J1012" t="str">
        <f>IF(דבד[[#This Row],[נשמר הדילוג?]]&lt;&gt;"",1,IF(AND(J1011&lt;&gt;"",דבד[[#This Row],[CycleNumber]]&gt;B1011,J1011&lt;&gt;4),IF(דבד[[#This Row],[f_n]]=דבד[[#This Row],[עד ועד]],1,J1011+1),""))</f>
        <v/>
      </c>
      <c r="K1012" t="str">
        <f>IF(AND(דבד[[#This Row],[מחזור פעילות]]=1,OR(J1011="",דבד[[#This Row],[נשמר הדילוג?]]&lt;&gt;"")),1,IF(דבד[[#This Row],[מחזור פעילות]]&lt;&gt;"",K1011+1,""))</f>
        <v/>
      </c>
      <c r="L1012" t="str">
        <f>IF(דבד[[#This Row],[מחזור פעילות]]&lt;4,1,"")</f>
        <v/>
      </c>
      <c r="M1012" t="str">
        <f>IF(AND(דבד[[#This Row],[ספירת משך וסת]]&lt;&gt;"",דבד[[#This Row],[מחזור פעילות]]&lt;4,OR(דבד[[#This Row],[CycleNumber]]&gt;B1013,B1013="")),דבד[[#This Row],[ספירת משך וסת]],"")</f>
        <v/>
      </c>
      <c r="N1012" t="str">
        <f>IF(AND(דבד[[#This Row],[נשמר הדילוג?]]&lt;&gt;"",J1011&lt;&gt;""),1,"")</f>
        <v/>
      </c>
      <c r="P1012" t="str">
        <f>IF(דבד[[#This Row],[קביעת דילוג]]=1,דבד[[#This Row],[d_n]],"")</f>
        <v/>
      </c>
      <c r="Q1012" t="str">
        <f>IFERROR(IF(AND(דבד[[#This Row],[CycleNumber]]&gt;3,IF(דבד[[#This Row],[d_n]]=0,"",דבד[[#This Row],[b_n]]-E1011=E1011-E1010)),1,""),"")</f>
        <v/>
      </c>
      <c r="R1012" t="str">
        <f>IF(IFERROR(LOOKUP(דבד[[#This Row],[ClientID]],קביעויות[דילוג בתוך דילוג]),FALSE)=דבד[[#This Row],[ClientID]],1,"")</f>
        <v/>
      </c>
    </row>
    <row r="1013" spans="1:18" x14ac:dyDescent="0.25">
      <c r="A1013" t="s">
        <v>80</v>
      </c>
      <c r="B1013">
        <v>12</v>
      </c>
      <c r="C1013">
        <v>42</v>
      </c>
      <c r="D1013">
        <f>דבד[[#This Row],[LengthofCycle]]+1</f>
        <v>43</v>
      </c>
      <c r="E1013">
        <f>IF(דבד[[#This Row],[CycleNumber]]&gt;1,דבד[[#This Row],[LengthofCycle]]-C1012,"")</f>
        <v>4</v>
      </c>
      <c r="F1013">
        <f>IF(דבד[[#This Row],[CycleNumber]]&gt;2,דבד[[#This Row],[b_n]]-E1012,"")</f>
        <v>-2</v>
      </c>
      <c r="G1013" t="str">
        <f>IF(דבד[[#This Row],[הפרש דילוג אחרון שנקבע]]&lt;&gt;"",D1012+E1012+דבד[[#This Row],[הפרש דילוג אחרון שנקבע]],"")</f>
        <v/>
      </c>
      <c r="H1013" t="str">
        <f>IF(AND(דבד[[#This Row],[מחזור פעילות]]&lt;&gt;"",דבד[[#This Row],[מחזור פעילות]]&lt;4,דבד[[#This Row],[CycleNumber]]&lt;B1014),IF(G1014=D1014,1,0),"")</f>
        <v/>
      </c>
      <c r="I1013" t="str">
        <f>IF(דבד[[#This Row],[CycleNumber]]&gt;B1012,IF(דבד[[#This Row],[נשמר הדילוג?]]&lt;&gt;"",דבד[[#This Row],[נשמר הדילוג?]],I1012),"")</f>
        <v/>
      </c>
      <c r="J1013" t="str">
        <f>IF(דבד[[#This Row],[נשמר הדילוג?]]&lt;&gt;"",1,IF(AND(J1012&lt;&gt;"",דבד[[#This Row],[CycleNumber]]&gt;B1012,J1012&lt;&gt;4),IF(דבד[[#This Row],[f_n]]=דבד[[#This Row],[עד ועד]],1,J1012+1),""))</f>
        <v/>
      </c>
      <c r="K1013" t="str">
        <f>IF(AND(דבד[[#This Row],[מחזור פעילות]]=1,OR(J1012="",דבד[[#This Row],[נשמר הדילוג?]]&lt;&gt;"")),1,IF(דבד[[#This Row],[מחזור פעילות]]&lt;&gt;"",K1012+1,""))</f>
        <v/>
      </c>
      <c r="L1013" t="str">
        <f>IF(דבד[[#This Row],[מחזור פעילות]]&lt;4,1,"")</f>
        <v/>
      </c>
      <c r="M1013" t="str">
        <f>IF(AND(דבד[[#This Row],[ספירת משך וסת]]&lt;&gt;"",דבד[[#This Row],[מחזור פעילות]]&lt;4,OR(דבד[[#This Row],[CycleNumber]]&gt;B1014,B1014="")),דבד[[#This Row],[ספירת משך וסת]],"")</f>
        <v/>
      </c>
      <c r="N1013" t="str">
        <f>IF(AND(דבד[[#This Row],[נשמר הדילוג?]]&lt;&gt;"",J1012&lt;&gt;""),1,"")</f>
        <v/>
      </c>
      <c r="P1013" t="str">
        <f>IF(דבד[[#This Row],[קביעת דילוג]]=1,דבד[[#This Row],[d_n]],"")</f>
        <v/>
      </c>
      <c r="Q1013" t="str">
        <f>IFERROR(IF(AND(דבד[[#This Row],[CycleNumber]]&gt;3,IF(דבד[[#This Row],[d_n]]=0,"",דבד[[#This Row],[b_n]]-E1012=E1012-E1011)),1,""),"")</f>
        <v/>
      </c>
      <c r="R1013" t="str">
        <f>IF(IFERROR(LOOKUP(דבד[[#This Row],[ClientID]],קביעויות[דילוג בתוך דילוג]),FALSE)=דבד[[#This Row],[ClientID]],1,"")</f>
        <v/>
      </c>
    </row>
    <row r="1014" spans="1:18" x14ac:dyDescent="0.25">
      <c r="A1014" t="s">
        <v>81</v>
      </c>
      <c r="B1014">
        <v>1</v>
      </c>
      <c r="C1014">
        <v>29</v>
      </c>
      <c r="D1014">
        <f>דבד[[#This Row],[LengthofCycle]]+1</f>
        <v>30</v>
      </c>
      <c r="E1014" t="str">
        <f>IF(דבד[[#This Row],[CycleNumber]]&gt;1,דבד[[#This Row],[LengthofCycle]]-C1013,"")</f>
        <v/>
      </c>
      <c r="F1014" t="str">
        <f>IF(דבד[[#This Row],[CycleNumber]]&gt;2,דבד[[#This Row],[b_n]]-E1013,"")</f>
        <v/>
      </c>
      <c r="G1014" t="str">
        <f>IF(דבד[[#This Row],[הפרש דילוג אחרון שנקבע]]&lt;&gt;"",D1013+E1013+דבד[[#This Row],[הפרש דילוג אחרון שנקבע]],"")</f>
        <v/>
      </c>
      <c r="H1014" t="str">
        <f>IF(AND(דבד[[#This Row],[מחזור פעילות]]&lt;&gt;"",דבד[[#This Row],[מחזור פעילות]]&lt;4,דבד[[#This Row],[CycleNumber]]&lt;B1015),IF(G1015=D1015,1,0),"")</f>
        <v/>
      </c>
      <c r="I1014" t="str">
        <f>IF(דבד[[#This Row],[CycleNumber]]&gt;B1013,IF(דבד[[#This Row],[נשמר הדילוג?]]&lt;&gt;"",דבד[[#This Row],[נשמר הדילוג?]],I1013),"")</f>
        <v/>
      </c>
      <c r="J1014" t="str">
        <f>IF(דבד[[#This Row],[נשמר הדילוג?]]&lt;&gt;"",1,IF(AND(J1013&lt;&gt;"",דבד[[#This Row],[CycleNumber]]&gt;B1013,J1013&lt;&gt;4),IF(דבד[[#This Row],[f_n]]=דבד[[#This Row],[עד ועד]],1,J1013+1),""))</f>
        <v/>
      </c>
      <c r="K1014" t="str">
        <f>IF(AND(דבד[[#This Row],[מחזור פעילות]]=1,OR(J1013="",דבד[[#This Row],[נשמר הדילוג?]]&lt;&gt;"")),1,IF(דבד[[#This Row],[מחזור פעילות]]&lt;&gt;"",K1013+1,""))</f>
        <v/>
      </c>
      <c r="L1014" t="str">
        <f>IF(דבד[[#This Row],[מחזור פעילות]]&lt;4,1,"")</f>
        <v/>
      </c>
      <c r="M1014" t="str">
        <f>IF(AND(דבד[[#This Row],[ספירת משך וסת]]&lt;&gt;"",דבד[[#This Row],[מחזור פעילות]]&lt;4,OR(דבד[[#This Row],[CycleNumber]]&gt;B1015,B1015="")),דבד[[#This Row],[ספירת משך וסת]],"")</f>
        <v/>
      </c>
      <c r="N1014" t="str">
        <f>IF(AND(דבד[[#This Row],[נשמר הדילוג?]]&lt;&gt;"",J1013&lt;&gt;""),1,"")</f>
        <v/>
      </c>
      <c r="P1014" t="str">
        <f>IF(דבד[[#This Row],[קביעת דילוג]]=1,דבד[[#This Row],[d_n]],"")</f>
        <v/>
      </c>
      <c r="Q1014" t="str">
        <f>IFERROR(IF(AND(דבד[[#This Row],[CycleNumber]]&gt;3,IF(דבד[[#This Row],[d_n]]=0,"",דבד[[#This Row],[b_n]]-E1013=E1013-E1012)),1,""),"")</f>
        <v/>
      </c>
      <c r="R1014" t="str">
        <f>IF(IFERROR(LOOKUP(דבד[[#This Row],[ClientID]],קביעויות[דילוג בתוך דילוג]),FALSE)=דבד[[#This Row],[ClientID]],1,"")</f>
        <v/>
      </c>
    </row>
    <row r="1015" spans="1:18" x14ac:dyDescent="0.25">
      <c r="A1015" t="s">
        <v>81</v>
      </c>
      <c r="B1015">
        <v>2</v>
      </c>
      <c r="C1015">
        <v>25</v>
      </c>
      <c r="D1015">
        <f>דבד[[#This Row],[LengthofCycle]]+1</f>
        <v>26</v>
      </c>
      <c r="E1015">
        <f>IF(דבד[[#This Row],[CycleNumber]]&gt;1,דבד[[#This Row],[LengthofCycle]]-C1014,"")</f>
        <v>-4</v>
      </c>
      <c r="F1015" t="str">
        <f>IF(דבד[[#This Row],[CycleNumber]]&gt;2,דבד[[#This Row],[b_n]]-E1014,"")</f>
        <v/>
      </c>
      <c r="G1015" t="str">
        <f>IF(דבד[[#This Row],[הפרש דילוג אחרון שנקבע]]&lt;&gt;"",D1014+E1014+דבד[[#This Row],[הפרש דילוג אחרון שנקבע]],"")</f>
        <v/>
      </c>
      <c r="H1015" t="str">
        <f>IF(AND(דבד[[#This Row],[מחזור פעילות]]&lt;&gt;"",דבד[[#This Row],[מחזור פעילות]]&lt;4,דבד[[#This Row],[CycleNumber]]&lt;B1016),IF(G1016=D1016,1,0),"")</f>
        <v/>
      </c>
      <c r="I1015" t="str">
        <f>IF(דבד[[#This Row],[CycleNumber]]&gt;B1014,IF(דבד[[#This Row],[נשמר הדילוג?]]&lt;&gt;"",דבד[[#This Row],[נשמר הדילוג?]],I1014),"")</f>
        <v/>
      </c>
      <c r="J1015" t="str">
        <f>IF(דבד[[#This Row],[נשמר הדילוג?]]&lt;&gt;"",1,IF(AND(J1014&lt;&gt;"",דבד[[#This Row],[CycleNumber]]&gt;B1014,J1014&lt;&gt;4),IF(דבד[[#This Row],[f_n]]=דבד[[#This Row],[עד ועד]],1,J1014+1),""))</f>
        <v/>
      </c>
      <c r="K1015" t="str">
        <f>IF(AND(דבד[[#This Row],[מחזור פעילות]]=1,OR(J1014="",דבד[[#This Row],[נשמר הדילוג?]]&lt;&gt;"")),1,IF(דבד[[#This Row],[מחזור פעילות]]&lt;&gt;"",K1014+1,""))</f>
        <v/>
      </c>
      <c r="L1015" t="str">
        <f>IF(דבד[[#This Row],[מחזור פעילות]]&lt;4,1,"")</f>
        <v/>
      </c>
      <c r="M1015" t="str">
        <f>IF(AND(דבד[[#This Row],[ספירת משך וסת]]&lt;&gt;"",דבד[[#This Row],[מחזור פעילות]]&lt;4,OR(דבד[[#This Row],[CycleNumber]]&gt;B1016,B1016="")),דבד[[#This Row],[ספירת משך וסת]],"")</f>
        <v/>
      </c>
      <c r="N1015" t="str">
        <f>IF(AND(דבד[[#This Row],[נשמר הדילוג?]]&lt;&gt;"",J1014&lt;&gt;""),1,"")</f>
        <v/>
      </c>
      <c r="P1015" t="str">
        <f>IF(דבד[[#This Row],[קביעת דילוג]]=1,דבד[[#This Row],[d_n]],"")</f>
        <v/>
      </c>
      <c r="Q1015" t="str">
        <f>IFERROR(IF(AND(דבד[[#This Row],[CycleNumber]]&gt;3,IF(דבד[[#This Row],[d_n]]=0,"",דבד[[#This Row],[b_n]]-E1014=E1014-E1013)),1,""),"")</f>
        <v/>
      </c>
      <c r="R1015" t="str">
        <f>IF(IFERROR(LOOKUP(דבד[[#This Row],[ClientID]],קביעויות[דילוג בתוך דילוג]),FALSE)=דבד[[#This Row],[ClientID]],1,"")</f>
        <v/>
      </c>
    </row>
    <row r="1016" spans="1:18" x14ac:dyDescent="0.25">
      <c r="A1016" t="s">
        <v>81</v>
      </c>
      <c r="B1016">
        <v>3</v>
      </c>
      <c r="C1016">
        <v>26</v>
      </c>
      <c r="D1016">
        <f>דבד[[#This Row],[LengthofCycle]]+1</f>
        <v>27</v>
      </c>
      <c r="E1016">
        <f>IF(דבד[[#This Row],[CycleNumber]]&gt;1,דבד[[#This Row],[LengthofCycle]]-C1015,"")</f>
        <v>1</v>
      </c>
      <c r="F1016">
        <f>IF(דבד[[#This Row],[CycleNumber]]&gt;2,דבד[[#This Row],[b_n]]-E1015,"")</f>
        <v>5</v>
      </c>
      <c r="G1016" t="str">
        <f>IF(דבד[[#This Row],[הפרש דילוג אחרון שנקבע]]&lt;&gt;"",D1015+E1015+דבד[[#This Row],[הפרש דילוג אחרון שנקבע]],"")</f>
        <v/>
      </c>
      <c r="H1016" t="str">
        <f>IF(AND(דבד[[#This Row],[מחזור פעילות]]&lt;&gt;"",דבד[[#This Row],[מחזור פעילות]]&lt;4,דבד[[#This Row],[CycleNumber]]&lt;B1017),IF(G1017=D1017,1,0),"")</f>
        <v/>
      </c>
      <c r="I1016" t="str">
        <f>IF(דבד[[#This Row],[CycleNumber]]&gt;B1015,IF(דבד[[#This Row],[נשמר הדילוג?]]&lt;&gt;"",דבד[[#This Row],[נשמר הדילוג?]],I1015),"")</f>
        <v/>
      </c>
      <c r="J1016" t="str">
        <f>IF(דבד[[#This Row],[נשמר הדילוג?]]&lt;&gt;"",1,IF(AND(J1015&lt;&gt;"",דבד[[#This Row],[CycleNumber]]&gt;B1015,J1015&lt;&gt;4),IF(דבד[[#This Row],[f_n]]=דבד[[#This Row],[עד ועד]],1,J1015+1),""))</f>
        <v/>
      </c>
      <c r="K1016" t="str">
        <f>IF(AND(דבד[[#This Row],[מחזור פעילות]]=1,OR(J1015="",דבד[[#This Row],[נשמר הדילוג?]]&lt;&gt;"")),1,IF(דבד[[#This Row],[מחזור פעילות]]&lt;&gt;"",K1015+1,""))</f>
        <v/>
      </c>
      <c r="L1016" t="str">
        <f>IF(דבד[[#This Row],[מחזור פעילות]]&lt;4,1,"")</f>
        <v/>
      </c>
      <c r="M1016" t="str">
        <f>IF(AND(דבד[[#This Row],[ספירת משך וסת]]&lt;&gt;"",דבד[[#This Row],[מחזור פעילות]]&lt;4,OR(דבד[[#This Row],[CycleNumber]]&gt;B1017,B1017="")),דבד[[#This Row],[ספירת משך וסת]],"")</f>
        <v/>
      </c>
      <c r="N1016" t="str">
        <f>IF(AND(דבד[[#This Row],[נשמר הדילוג?]]&lt;&gt;"",J1015&lt;&gt;""),1,"")</f>
        <v/>
      </c>
      <c r="P1016" t="str">
        <f>IF(דבד[[#This Row],[קביעת דילוג]]=1,דבד[[#This Row],[d_n]],"")</f>
        <v/>
      </c>
      <c r="Q1016" t="str">
        <f>IFERROR(IF(AND(דבד[[#This Row],[CycleNumber]]&gt;3,IF(דבד[[#This Row],[d_n]]=0,"",דבד[[#This Row],[b_n]]-E1015=E1015-E1014)),1,""),"")</f>
        <v/>
      </c>
      <c r="R1016" t="str">
        <f>IF(IFERROR(LOOKUP(דבד[[#This Row],[ClientID]],קביעויות[דילוג בתוך דילוג]),FALSE)=דבד[[#This Row],[ClientID]],1,"")</f>
        <v/>
      </c>
    </row>
    <row r="1017" spans="1:18" x14ac:dyDescent="0.25">
      <c r="A1017" t="s">
        <v>81</v>
      </c>
      <c r="B1017">
        <v>4</v>
      </c>
      <c r="C1017">
        <v>25</v>
      </c>
      <c r="D1017">
        <f>דבד[[#This Row],[LengthofCycle]]+1</f>
        <v>26</v>
      </c>
      <c r="E1017">
        <f>IF(דבד[[#This Row],[CycleNumber]]&gt;1,דבד[[#This Row],[LengthofCycle]]-C1016,"")</f>
        <v>-1</v>
      </c>
      <c r="F1017">
        <f>IF(דבד[[#This Row],[CycleNumber]]&gt;2,דבד[[#This Row],[b_n]]-E1016,"")</f>
        <v>-2</v>
      </c>
      <c r="G1017" t="str">
        <f>IF(דבד[[#This Row],[הפרש דילוג אחרון שנקבע]]&lt;&gt;"",D1016+E1016+דבד[[#This Row],[הפרש דילוג אחרון שנקבע]],"")</f>
        <v/>
      </c>
      <c r="H1017" t="str">
        <f>IF(AND(דבד[[#This Row],[מחזור פעילות]]&lt;&gt;"",דבד[[#This Row],[מחזור פעילות]]&lt;4,דבד[[#This Row],[CycleNumber]]&lt;B1018),IF(G1018=D1018,1,0),"")</f>
        <v/>
      </c>
      <c r="I1017" t="str">
        <f>IF(דבד[[#This Row],[CycleNumber]]&gt;B1016,IF(דבד[[#This Row],[נשמר הדילוג?]]&lt;&gt;"",דבד[[#This Row],[נשמר הדילוג?]],I1016),"")</f>
        <v/>
      </c>
      <c r="J1017" t="str">
        <f>IF(דבד[[#This Row],[נשמר הדילוג?]]&lt;&gt;"",1,IF(AND(J1016&lt;&gt;"",דבד[[#This Row],[CycleNumber]]&gt;B1016,J1016&lt;&gt;4),IF(דבד[[#This Row],[f_n]]=דבד[[#This Row],[עד ועד]],1,J1016+1),""))</f>
        <v/>
      </c>
      <c r="K1017" t="str">
        <f>IF(AND(דבד[[#This Row],[מחזור פעילות]]=1,OR(J1016="",דבד[[#This Row],[נשמר הדילוג?]]&lt;&gt;"")),1,IF(דבד[[#This Row],[מחזור פעילות]]&lt;&gt;"",K1016+1,""))</f>
        <v/>
      </c>
      <c r="L1017" t="str">
        <f>IF(דבד[[#This Row],[מחזור פעילות]]&lt;4,1,"")</f>
        <v/>
      </c>
      <c r="M1017" t="str">
        <f>IF(AND(דבד[[#This Row],[ספירת משך וסת]]&lt;&gt;"",דבד[[#This Row],[מחזור פעילות]]&lt;4,OR(דבד[[#This Row],[CycleNumber]]&gt;B1018,B1018="")),דבד[[#This Row],[ספירת משך וסת]],"")</f>
        <v/>
      </c>
      <c r="N1017" t="str">
        <f>IF(AND(דבד[[#This Row],[נשמר הדילוג?]]&lt;&gt;"",J1016&lt;&gt;""),1,"")</f>
        <v/>
      </c>
      <c r="P1017" t="str">
        <f>IF(דבד[[#This Row],[קביעת דילוג]]=1,דבד[[#This Row],[d_n]],"")</f>
        <v/>
      </c>
      <c r="Q1017" t="str">
        <f>IFERROR(IF(AND(דבד[[#This Row],[CycleNumber]]&gt;3,IF(דבד[[#This Row],[d_n]]=0,"",דבד[[#This Row],[b_n]]-E1016=E1016-E1015)),1,""),"")</f>
        <v/>
      </c>
      <c r="R1017" t="str">
        <f>IF(IFERROR(LOOKUP(דבד[[#This Row],[ClientID]],קביעויות[דילוג בתוך דילוג]),FALSE)=דבד[[#This Row],[ClientID]],1,"")</f>
        <v/>
      </c>
    </row>
    <row r="1018" spans="1:18" x14ac:dyDescent="0.25">
      <c r="A1018" t="s">
        <v>81</v>
      </c>
      <c r="B1018">
        <v>5</v>
      </c>
      <c r="C1018">
        <v>26</v>
      </c>
      <c r="D1018">
        <f>דבד[[#This Row],[LengthofCycle]]+1</f>
        <v>27</v>
      </c>
      <c r="E1018">
        <f>IF(דבד[[#This Row],[CycleNumber]]&gt;1,דבד[[#This Row],[LengthofCycle]]-C1017,"")</f>
        <v>1</v>
      </c>
      <c r="F1018">
        <f>IF(דבד[[#This Row],[CycleNumber]]&gt;2,דבד[[#This Row],[b_n]]-E1017,"")</f>
        <v>2</v>
      </c>
      <c r="G1018" t="str">
        <f>IF(דבד[[#This Row],[הפרש דילוג אחרון שנקבע]]&lt;&gt;"",D1017+E1017+דבד[[#This Row],[הפרש דילוג אחרון שנקבע]],"")</f>
        <v/>
      </c>
      <c r="H1018" t="str">
        <f>IF(AND(דבד[[#This Row],[מחזור פעילות]]&lt;&gt;"",דבד[[#This Row],[מחזור פעילות]]&lt;4,דבד[[#This Row],[CycleNumber]]&lt;B1019),IF(G1019=D1019,1,0),"")</f>
        <v/>
      </c>
      <c r="I1018" t="str">
        <f>IF(דבד[[#This Row],[CycleNumber]]&gt;B1017,IF(דבד[[#This Row],[נשמר הדילוג?]]&lt;&gt;"",דבד[[#This Row],[נשמר הדילוג?]],I1017),"")</f>
        <v/>
      </c>
      <c r="J1018" t="str">
        <f>IF(דבד[[#This Row],[נשמר הדילוג?]]&lt;&gt;"",1,IF(AND(J1017&lt;&gt;"",דבד[[#This Row],[CycleNumber]]&gt;B1017,J1017&lt;&gt;4),IF(דבד[[#This Row],[f_n]]=דבד[[#This Row],[עד ועד]],1,J1017+1),""))</f>
        <v/>
      </c>
      <c r="K1018" t="str">
        <f>IF(AND(דבד[[#This Row],[מחזור פעילות]]=1,OR(J1017="",דבד[[#This Row],[נשמר הדילוג?]]&lt;&gt;"")),1,IF(דבד[[#This Row],[מחזור פעילות]]&lt;&gt;"",K1017+1,""))</f>
        <v/>
      </c>
      <c r="L1018" t="str">
        <f>IF(דבד[[#This Row],[מחזור פעילות]]&lt;4,1,"")</f>
        <v/>
      </c>
      <c r="M1018" t="str">
        <f>IF(AND(דבד[[#This Row],[ספירת משך וסת]]&lt;&gt;"",דבד[[#This Row],[מחזור פעילות]]&lt;4,OR(דבד[[#This Row],[CycleNumber]]&gt;B1019,B1019="")),דבד[[#This Row],[ספירת משך וסת]],"")</f>
        <v/>
      </c>
      <c r="N1018" t="str">
        <f>IF(AND(דבד[[#This Row],[נשמר הדילוג?]]&lt;&gt;"",J1017&lt;&gt;""),1,"")</f>
        <v/>
      </c>
      <c r="P1018" t="str">
        <f>IF(דבד[[#This Row],[קביעת דילוג]]=1,דבד[[#This Row],[d_n]],"")</f>
        <v/>
      </c>
      <c r="Q1018" t="str">
        <f>IFERROR(IF(AND(דבד[[#This Row],[CycleNumber]]&gt;3,IF(דבד[[#This Row],[d_n]]=0,"",דבד[[#This Row],[b_n]]-E1017=E1017-E1016)),1,""),"")</f>
        <v/>
      </c>
      <c r="R1018" t="str">
        <f>IF(IFERROR(LOOKUP(דבד[[#This Row],[ClientID]],קביעויות[דילוג בתוך דילוג]),FALSE)=דבד[[#This Row],[ClientID]],1,"")</f>
        <v/>
      </c>
    </row>
    <row r="1019" spans="1:18" x14ac:dyDescent="0.25">
      <c r="A1019" t="s">
        <v>81</v>
      </c>
      <c r="B1019">
        <v>6</v>
      </c>
      <c r="C1019">
        <v>27</v>
      </c>
      <c r="D1019">
        <f>דבד[[#This Row],[LengthofCycle]]+1</f>
        <v>28</v>
      </c>
      <c r="E1019">
        <f>IF(דבד[[#This Row],[CycleNumber]]&gt;1,דבד[[#This Row],[LengthofCycle]]-C1018,"")</f>
        <v>1</v>
      </c>
      <c r="F1019">
        <f>IF(דבד[[#This Row],[CycleNumber]]&gt;2,דבד[[#This Row],[b_n]]-E1018,"")</f>
        <v>0</v>
      </c>
      <c r="G1019" t="str">
        <f>IF(דבד[[#This Row],[הפרש דילוג אחרון שנקבע]]&lt;&gt;"",D1018+E1018+דבד[[#This Row],[הפרש דילוג אחרון שנקבע]],"")</f>
        <v/>
      </c>
      <c r="H1019" t="str">
        <f>IF(AND(דבד[[#This Row],[מחזור פעילות]]&lt;&gt;"",דבד[[#This Row],[מחזור פעילות]]&lt;4,דבד[[#This Row],[CycleNumber]]&lt;B1020),IF(G1020=D1020,1,0),"")</f>
        <v/>
      </c>
      <c r="I1019" t="str">
        <f>IF(דבד[[#This Row],[CycleNumber]]&gt;B1018,IF(דבד[[#This Row],[נשמר הדילוג?]]&lt;&gt;"",דבד[[#This Row],[נשמר הדילוג?]],I1018),"")</f>
        <v/>
      </c>
      <c r="J1019" t="str">
        <f>IF(דבד[[#This Row],[נשמר הדילוג?]]&lt;&gt;"",1,IF(AND(J1018&lt;&gt;"",דבד[[#This Row],[CycleNumber]]&gt;B1018,J1018&lt;&gt;4),IF(דבד[[#This Row],[f_n]]=דבד[[#This Row],[עד ועד]],1,J1018+1),""))</f>
        <v/>
      </c>
      <c r="K1019" t="str">
        <f>IF(AND(דבד[[#This Row],[מחזור פעילות]]=1,OR(J1018="",דבד[[#This Row],[נשמר הדילוג?]]&lt;&gt;"")),1,IF(דבד[[#This Row],[מחזור פעילות]]&lt;&gt;"",K1018+1,""))</f>
        <v/>
      </c>
      <c r="L1019" t="str">
        <f>IF(דבד[[#This Row],[מחזור פעילות]]&lt;4,1,"")</f>
        <v/>
      </c>
      <c r="M1019" t="str">
        <f>IF(AND(דבד[[#This Row],[ספירת משך וסת]]&lt;&gt;"",דבד[[#This Row],[מחזור פעילות]]&lt;4,OR(דבד[[#This Row],[CycleNumber]]&gt;B1020,B1020="")),דבד[[#This Row],[ספירת משך וסת]],"")</f>
        <v/>
      </c>
      <c r="N1019" t="str">
        <f>IF(AND(דבד[[#This Row],[נשמר הדילוג?]]&lt;&gt;"",J1018&lt;&gt;""),1,"")</f>
        <v/>
      </c>
      <c r="P1019" t="str">
        <f>IF(דבד[[#This Row],[קביעת דילוג]]=1,דבד[[#This Row],[d_n]],"")</f>
        <v/>
      </c>
      <c r="Q1019" t="str">
        <f>IFERROR(IF(AND(דבד[[#This Row],[CycleNumber]]&gt;3,IF(דבד[[#This Row],[d_n]]=0,"",דבד[[#This Row],[b_n]]-E1018=E1018-E1017)),1,""),"")</f>
        <v/>
      </c>
      <c r="R1019" t="str">
        <f>IF(IFERROR(LOOKUP(דבד[[#This Row],[ClientID]],קביעויות[דילוג בתוך דילוג]),FALSE)=דבד[[#This Row],[ClientID]],1,"")</f>
        <v/>
      </c>
    </row>
    <row r="1020" spans="1:18" x14ac:dyDescent="0.25">
      <c r="A1020" t="s">
        <v>81</v>
      </c>
      <c r="B1020">
        <v>7</v>
      </c>
      <c r="C1020">
        <v>25</v>
      </c>
      <c r="D1020">
        <f>דבד[[#This Row],[LengthofCycle]]+1</f>
        <v>26</v>
      </c>
      <c r="E1020">
        <f>IF(דבד[[#This Row],[CycleNumber]]&gt;1,דבד[[#This Row],[LengthofCycle]]-C1019,"")</f>
        <v>-2</v>
      </c>
      <c r="F1020">
        <f>IF(דבד[[#This Row],[CycleNumber]]&gt;2,דבד[[#This Row],[b_n]]-E1019,"")</f>
        <v>-3</v>
      </c>
      <c r="G1020" t="str">
        <f>IF(דבד[[#This Row],[הפרש דילוג אחרון שנקבע]]&lt;&gt;"",D1019+E1019+דבד[[#This Row],[הפרש דילוג אחרון שנקבע]],"")</f>
        <v/>
      </c>
      <c r="H1020" t="str">
        <f>IF(AND(דבד[[#This Row],[מחזור פעילות]]&lt;&gt;"",דבד[[#This Row],[מחזור פעילות]]&lt;4,דבד[[#This Row],[CycleNumber]]&lt;B1021),IF(G1021=D1021,1,0),"")</f>
        <v/>
      </c>
      <c r="I1020" t="str">
        <f>IF(דבד[[#This Row],[CycleNumber]]&gt;B1019,IF(דבד[[#This Row],[נשמר הדילוג?]]&lt;&gt;"",דבד[[#This Row],[נשמר הדילוג?]],I1019),"")</f>
        <v/>
      </c>
      <c r="J1020" t="str">
        <f>IF(דבד[[#This Row],[נשמר הדילוג?]]&lt;&gt;"",1,IF(AND(J1019&lt;&gt;"",דבד[[#This Row],[CycleNumber]]&gt;B1019,J1019&lt;&gt;4),IF(דבד[[#This Row],[f_n]]=דבד[[#This Row],[עד ועד]],1,J1019+1),""))</f>
        <v/>
      </c>
      <c r="K1020" t="str">
        <f>IF(AND(דבד[[#This Row],[מחזור פעילות]]=1,OR(J1019="",דבד[[#This Row],[נשמר הדילוג?]]&lt;&gt;"")),1,IF(דבד[[#This Row],[מחזור פעילות]]&lt;&gt;"",K1019+1,""))</f>
        <v/>
      </c>
      <c r="L1020" t="str">
        <f>IF(דבד[[#This Row],[מחזור פעילות]]&lt;4,1,"")</f>
        <v/>
      </c>
      <c r="M1020" t="str">
        <f>IF(AND(דבד[[#This Row],[ספירת משך וסת]]&lt;&gt;"",דבד[[#This Row],[מחזור פעילות]]&lt;4,OR(דבד[[#This Row],[CycleNumber]]&gt;B1021,B1021="")),דבד[[#This Row],[ספירת משך וסת]],"")</f>
        <v/>
      </c>
      <c r="N1020" t="str">
        <f>IF(AND(דבד[[#This Row],[נשמר הדילוג?]]&lt;&gt;"",J1019&lt;&gt;""),1,"")</f>
        <v/>
      </c>
      <c r="P1020" t="str">
        <f>IF(דבד[[#This Row],[קביעת דילוג]]=1,דבד[[#This Row],[d_n]],"")</f>
        <v/>
      </c>
      <c r="Q1020" t="str">
        <f>IFERROR(IF(AND(דבד[[#This Row],[CycleNumber]]&gt;3,IF(דבד[[#This Row],[d_n]]=0,"",דבד[[#This Row],[b_n]]-E1019=E1019-E1018)),1,""),"")</f>
        <v/>
      </c>
      <c r="R1020" t="str">
        <f>IF(IFERROR(LOOKUP(דבד[[#This Row],[ClientID]],קביעויות[דילוג בתוך דילוג]),FALSE)=דבד[[#This Row],[ClientID]],1,"")</f>
        <v/>
      </c>
    </row>
    <row r="1021" spans="1:18" x14ac:dyDescent="0.25">
      <c r="A1021" t="s">
        <v>81</v>
      </c>
      <c r="B1021">
        <v>8</v>
      </c>
      <c r="C1021">
        <v>27</v>
      </c>
      <c r="D1021">
        <f>דבד[[#This Row],[LengthofCycle]]+1</f>
        <v>28</v>
      </c>
      <c r="E1021">
        <f>IF(דבד[[#This Row],[CycleNumber]]&gt;1,דבד[[#This Row],[LengthofCycle]]-C1020,"")</f>
        <v>2</v>
      </c>
      <c r="F1021">
        <f>IF(דבד[[#This Row],[CycleNumber]]&gt;2,דבד[[#This Row],[b_n]]-E1020,"")</f>
        <v>4</v>
      </c>
      <c r="G1021" t="str">
        <f>IF(דבד[[#This Row],[הפרש דילוג אחרון שנקבע]]&lt;&gt;"",D1020+E1020+דבד[[#This Row],[הפרש דילוג אחרון שנקבע]],"")</f>
        <v/>
      </c>
      <c r="H1021" t="str">
        <f>IF(AND(דבד[[#This Row],[מחזור פעילות]]&lt;&gt;"",דבד[[#This Row],[מחזור פעילות]]&lt;4,דבד[[#This Row],[CycleNumber]]&lt;B1022),IF(G1022=D1022,1,0),"")</f>
        <v/>
      </c>
      <c r="I1021" t="str">
        <f>IF(דבד[[#This Row],[CycleNumber]]&gt;B1020,IF(דבד[[#This Row],[נשמר הדילוג?]]&lt;&gt;"",דבד[[#This Row],[נשמר הדילוג?]],I1020),"")</f>
        <v/>
      </c>
      <c r="J1021" t="str">
        <f>IF(דבד[[#This Row],[נשמר הדילוג?]]&lt;&gt;"",1,IF(AND(J1020&lt;&gt;"",דבד[[#This Row],[CycleNumber]]&gt;B1020,J1020&lt;&gt;4),IF(דבד[[#This Row],[f_n]]=דבד[[#This Row],[עד ועד]],1,J1020+1),""))</f>
        <v/>
      </c>
      <c r="K1021" t="str">
        <f>IF(AND(דבד[[#This Row],[מחזור פעילות]]=1,OR(J1020="",דבד[[#This Row],[נשמר הדילוג?]]&lt;&gt;"")),1,IF(דבד[[#This Row],[מחזור פעילות]]&lt;&gt;"",K1020+1,""))</f>
        <v/>
      </c>
      <c r="L1021" t="str">
        <f>IF(דבד[[#This Row],[מחזור פעילות]]&lt;4,1,"")</f>
        <v/>
      </c>
      <c r="M1021" t="str">
        <f>IF(AND(דבד[[#This Row],[ספירת משך וסת]]&lt;&gt;"",דבד[[#This Row],[מחזור פעילות]]&lt;4,OR(דבד[[#This Row],[CycleNumber]]&gt;B1022,B1022="")),דבד[[#This Row],[ספירת משך וסת]],"")</f>
        <v/>
      </c>
      <c r="N1021" t="str">
        <f>IF(AND(דבד[[#This Row],[נשמר הדילוג?]]&lt;&gt;"",J1020&lt;&gt;""),1,"")</f>
        <v/>
      </c>
      <c r="P1021" t="str">
        <f>IF(דבד[[#This Row],[קביעת דילוג]]=1,דבד[[#This Row],[d_n]],"")</f>
        <v/>
      </c>
      <c r="Q1021" t="str">
        <f>IFERROR(IF(AND(דבד[[#This Row],[CycleNumber]]&gt;3,IF(דבד[[#This Row],[d_n]]=0,"",דבד[[#This Row],[b_n]]-E1020=E1020-E1019)),1,""),"")</f>
        <v/>
      </c>
      <c r="R1021" t="str">
        <f>IF(IFERROR(LOOKUP(דבד[[#This Row],[ClientID]],קביעויות[דילוג בתוך דילוג]),FALSE)=דבד[[#This Row],[ClientID]],1,"")</f>
        <v/>
      </c>
    </row>
    <row r="1022" spans="1:18" x14ac:dyDescent="0.25">
      <c r="A1022" t="s">
        <v>81</v>
      </c>
      <c r="B1022">
        <v>9</v>
      </c>
      <c r="C1022">
        <v>26</v>
      </c>
      <c r="D1022">
        <f>דבד[[#This Row],[LengthofCycle]]+1</f>
        <v>27</v>
      </c>
      <c r="E1022">
        <f>IF(דבד[[#This Row],[CycleNumber]]&gt;1,דבד[[#This Row],[LengthofCycle]]-C1021,"")</f>
        <v>-1</v>
      </c>
      <c r="F1022">
        <f>IF(דבד[[#This Row],[CycleNumber]]&gt;2,דבד[[#This Row],[b_n]]-E1021,"")</f>
        <v>-3</v>
      </c>
      <c r="G1022" t="str">
        <f>IF(דבד[[#This Row],[הפרש דילוג אחרון שנקבע]]&lt;&gt;"",D1021+E1021+דבד[[#This Row],[הפרש דילוג אחרון שנקבע]],"")</f>
        <v/>
      </c>
      <c r="H1022" t="str">
        <f>IF(AND(דבד[[#This Row],[מחזור פעילות]]&lt;&gt;"",דבד[[#This Row],[מחזור פעילות]]&lt;4,דבד[[#This Row],[CycleNumber]]&lt;B1023),IF(G1023=D1023,1,0),"")</f>
        <v/>
      </c>
      <c r="I1022" t="str">
        <f>IF(דבד[[#This Row],[CycleNumber]]&gt;B1021,IF(דבד[[#This Row],[נשמר הדילוג?]]&lt;&gt;"",דבד[[#This Row],[נשמר הדילוג?]],I1021),"")</f>
        <v/>
      </c>
      <c r="J1022" t="str">
        <f>IF(דבד[[#This Row],[נשמר הדילוג?]]&lt;&gt;"",1,IF(AND(J1021&lt;&gt;"",דבד[[#This Row],[CycleNumber]]&gt;B1021,J1021&lt;&gt;4),IF(דבד[[#This Row],[f_n]]=דבד[[#This Row],[עד ועד]],1,J1021+1),""))</f>
        <v/>
      </c>
      <c r="K1022" t="str">
        <f>IF(AND(דבד[[#This Row],[מחזור פעילות]]=1,OR(J1021="",דבד[[#This Row],[נשמר הדילוג?]]&lt;&gt;"")),1,IF(דבד[[#This Row],[מחזור פעילות]]&lt;&gt;"",K1021+1,""))</f>
        <v/>
      </c>
      <c r="L1022" t="str">
        <f>IF(דבד[[#This Row],[מחזור פעילות]]&lt;4,1,"")</f>
        <v/>
      </c>
      <c r="M1022" t="str">
        <f>IF(AND(דבד[[#This Row],[ספירת משך וסת]]&lt;&gt;"",דבד[[#This Row],[מחזור פעילות]]&lt;4,OR(דבד[[#This Row],[CycleNumber]]&gt;B1023,B1023="")),דבד[[#This Row],[ספירת משך וסת]],"")</f>
        <v/>
      </c>
      <c r="N1022" t="str">
        <f>IF(AND(דבד[[#This Row],[נשמר הדילוג?]]&lt;&gt;"",J1021&lt;&gt;""),1,"")</f>
        <v/>
      </c>
      <c r="P1022" t="str">
        <f>IF(דבד[[#This Row],[קביעת דילוג]]=1,דבד[[#This Row],[d_n]],"")</f>
        <v/>
      </c>
      <c r="Q1022" t="str">
        <f>IFERROR(IF(AND(דבד[[#This Row],[CycleNumber]]&gt;3,IF(דבד[[#This Row],[d_n]]=0,"",דבד[[#This Row],[b_n]]-E1021=E1021-E1020)),1,""),"")</f>
        <v/>
      </c>
      <c r="R1022" t="str">
        <f>IF(IFERROR(LOOKUP(דבד[[#This Row],[ClientID]],קביעויות[דילוג בתוך דילוג]),FALSE)=דבד[[#This Row],[ClientID]],1,"")</f>
        <v/>
      </c>
    </row>
    <row r="1023" spans="1:18" x14ac:dyDescent="0.25">
      <c r="A1023" t="s">
        <v>81</v>
      </c>
      <c r="B1023">
        <v>10</v>
      </c>
      <c r="C1023">
        <v>25</v>
      </c>
      <c r="D1023">
        <f>דבד[[#This Row],[LengthofCycle]]+1</f>
        <v>26</v>
      </c>
      <c r="E1023">
        <f>IF(דבד[[#This Row],[CycleNumber]]&gt;1,דבד[[#This Row],[LengthofCycle]]-C1022,"")</f>
        <v>-1</v>
      </c>
      <c r="F1023">
        <f>IF(דבד[[#This Row],[CycleNumber]]&gt;2,דבד[[#This Row],[b_n]]-E1022,"")</f>
        <v>0</v>
      </c>
      <c r="G1023" t="str">
        <f>IF(דבד[[#This Row],[הפרש דילוג אחרון שנקבע]]&lt;&gt;"",D1022+E1022+דבד[[#This Row],[הפרש דילוג אחרון שנקבע]],"")</f>
        <v/>
      </c>
      <c r="H1023" t="str">
        <f>IF(AND(דבד[[#This Row],[מחזור פעילות]]&lt;&gt;"",דבד[[#This Row],[מחזור פעילות]]&lt;4,דבד[[#This Row],[CycleNumber]]&lt;B1024),IF(G1024=D1024,1,0),"")</f>
        <v/>
      </c>
      <c r="I1023" t="str">
        <f>IF(דבד[[#This Row],[CycleNumber]]&gt;B1022,IF(דבד[[#This Row],[נשמר הדילוג?]]&lt;&gt;"",דבד[[#This Row],[נשמר הדילוג?]],I1022),"")</f>
        <v/>
      </c>
      <c r="J1023" t="str">
        <f>IF(דבד[[#This Row],[נשמר הדילוג?]]&lt;&gt;"",1,IF(AND(J1022&lt;&gt;"",דבד[[#This Row],[CycleNumber]]&gt;B1022,J1022&lt;&gt;4),IF(דבד[[#This Row],[f_n]]=דבד[[#This Row],[עד ועד]],1,J1022+1),""))</f>
        <v/>
      </c>
      <c r="K1023" t="str">
        <f>IF(AND(דבד[[#This Row],[מחזור פעילות]]=1,OR(J1022="",דבד[[#This Row],[נשמר הדילוג?]]&lt;&gt;"")),1,IF(דבד[[#This Row],[מחזור פעילות]]&lt;&gt;"",K1022+1,""))</f>
        <v/>
      </c>
      <c r="L1023" t="str">
        <f>IF(דבד[[#This Row],[מחזור פעילות]]&lt;4,1,"")</f>
        <v/>
      </c>
      <c r="M1023" t="str">
        <f>IF(AND(דבד[[#This Row],[ספירת משך וסת]]&lt;&gt;"",דבד[[#This Row],[מחזור פעילות]]&lt;4,OR(דבד[[#This Row],[CycleNumber]]&gt;B1024,B1024="")),דבד[[#This Row],[ספירת משך וסת]],"")</f>
        <v/>
      </c>
      <c r="N1023" t="str">
        <f>IF(AND(דבד[[#This Row],[נשמר הדילוג?]]&lt;&gt;"",J1022&lt;&gt;""),1,"")</f>
        <v/>
      </c>
      <c r="P1023" t="str">
        <f>IF(דבד[[#This Row],[קביעת דילוג]]=1,דבד[[#This Row],[d_n]],"")</f>
        <v/>
      </c>
      <c r="Q1023" t="str">
        <f>IFERROR(IF(AND(דבד[[#This Row],[CycleNumber]]&gt;3,IF(דבד[[#This Row],[d_n]]=0,"",דבד[[#This Row],[b_n]]-E1022=E1022-E1021)),1,""),"")</f>
        <v/>
      </c>
      <c r="R1023" t="str">
        <f>IF(IFERROR(LOOKUP(דבד[[#This Row],[ClientID]],קביעויות[דילוג בתוך דילוג]),FALSE)=דבד[[#This Row],[ClientID]],1,"")</f>
        <v/>
      </c>
    </row>
    <row r="1024" spans="1:18" x14ac:dyDescent="0.25">
      <c r="A1024" t="s">
        <v>81</v>
      </c>
      <c r="B1024">
        <v>11</v>
      </c>
      <c r="C1024">
        <v>26</v>
      </c>
      <c r="D1024">
        <f>דבד[[#This Row],[LengthofCycle]]+1</f>
        <v>27</v>
      </c>
      <c r="E1024">
        <f>IF(דבד[[#This Row],[CycleNumber]]&gt;1,דבד[[#This Row],[LengthofCycle]]-C1023,"")</f>
        <v>1</v>
      </c>
      <c r="F1024">
        <f>IF(דבד[[#This Row],[CycleNumber]]&gt;2,דבד[[#This Row],[b_n]]-E1023,"")</f>
        <v>2</v>
      </c>
      <c r="G1024" t="str">
        <f>IF(דבד[[#This Row],[הפרש דילוג אחרון שנקבע]]&lt;&gt;"",D1023+E1023+דבד[[#This Row],[הפרש דילוג אחרון שנקבע]],"")</f>
        <v/>
      </c>
      <c r="H1024" t="str">
        <f>IF(AND(דבד[[#This Row],[מחזור פעילות]]&lt;&gt;"",דבד[[#This Row],[מחזור פעילות]]&lt;4,דבד[[#This Row],[CycleNumber]]&lt;B1025),IF(G1025=D1025,1,0),"")</f>
        <v/>
      </c>
      <c r="I1024" t="str">
        <f>IF(דבד[[#This Row],[CycleNumber]]&gt;B1023,IF(דבד[[#This Row],[נשמר הדילוג?]]&lt;&gt;"",דבד[[#This Row],[נשמר הדילוג?]],I1023),"")</f>
        <v/>
      </c>
      <c r="J1024" t="str">
        <f>IF(דבד[[#This Row],[נשמר הדילוג?]]&lt;&gt;"",1,IF(AND(J1023&lt;&gt;"",דבד[[#This Row],[CycleNumber]]&gt;B1023,J1023&lt;&gt;4),IF(דבד[[#This Row],[f_n]]=דבד[[#This Row],[עד ועד]],1,J1023+1),""))</f>
        <v/>
      </c>
      <c r="K1024" t="str">
        <f>IF(AND(דבד[[#This Row],[מחזור פעילות]]=1,OR(J1023="",דבד[[#This Row],[נשמר הדילוג?]]&lt;&gt;"")),1,IF(דבד[[#This Row],[מחזור פעילות]]&lt;&gt;"",K1023+1,""))</f>
        <v/>
      </c>
      <c r="L1024" t="str">
        <f>IF(דבד[[#This Row],[מחזור פעילות]]&lt;4,1,"")</f>
        <v/>
      </c>
      <c r="M1024" t="str">
        <f>IF(AND(דבד[[#This Row],[ספירת משך וסת]]&lt;&gt;"",דבד[[#This Row],[מחזור פעילות]]&lt;4,OR(דבד[[#This Row],[CycleNumber]]&gt;B1025,B1025="")),דבד[[#This Row],[ספירת משך וסת]],"")</f>
        <v/>
      </c>
      <c r="N1024" t="str">
        <f>IF(AND(דבד[[#This Row],[נשמר הדילוג?]]&lt;&gt;"",J1023&lt;&gt;""),1,"")</f>
        <v/>
      </c>
      <c r="P1024" t="str">
        <f>IF(דבד[[#This Row],[קביעת דילוג]]=1,דבד[[#This Row],[d_n]],"")</f>
        <v/>
      </c>
      <c r="Q1024" t="str">
        <f>IFERROR(IF(AND(דבד[[#This Row],[CycleNumber]]&gt;3,IF(דבד[[#This Row],[d_n]]=0,"",דבד[[#This Row],[b_n]]-E1023=E1023-E1022)),1,""),"")</f>
        <v/>
      </c>
      <c r="R1024" t="str">
        <f>IF(IFERROR(LOOKUP(דבד[[#This Row],[ClientID]],קביעויות[דילוג בתוך דילוג]),FALSE)=דבד[[#This Row],[ClientID]],1,"")</f>
        <v/>
      </c>
    </row>
    <row r="1025" spans="1:18" x14ac:dyDescent="0.25">
      <c r="A1025" t="s">
        <v>81</v>
      </c>
      <c r="B1025">
        <v>12</v>
      </c>
      <c r="C1025">
        <v>26</v>
      </c>
      <c r="D1025">
        <f>דבד[[#This Row],[LengthofCycle]]+1</f>
        <v>27</v>
      </c>
      <c r="E1025">
        <f>IF(דבד[[#This Row],[CycleNumber]]&gt;1,דבד[[#This Row],[LengthofCycle]]-C1024,"")</f>
        <v>0</v>
      </c>
      <c r="F1025">
        <f>IF(דבד[[#This Row],[CycleNumber]]&gt;2,דבד[[#This Row],[b_n]]-E1024,"")</f>
        <v>-1</v>
      </c>
      <c r="G1025" t="str">
        <f>IF(דבד[[#This Row],[הפרש דילוג אחרון שנקבע]]&lt;&gt;"",D1024+E1024+דבד[[#This Row],[הפרש דילוג אחרון שנקבע]],"")</f>
        <v/>
      </c>
      <c r="H1025" t="str">
        <f>IF(AND(דבד[[#This Row],[מחזור פעילות]]&lt;&gt;"",דבד[[#This Row],[מחזור פעילות]]&lt;4,דבד[[#This Row],[CycleNumber]]&lt;B1026),IF(G1026=D1026,1,0),"")</f>
        <v/>
      </c>
      <c r="I1025" t="str">
        <f>IF(דבד[[#This Row],[CycleNumber]]&gt;B1024,IF(דבד[[#This Row],[נשמר הדילוג?]]&lt;&gt;"",דבד[[#This Row],[נשמר הדילוג?]],I1024),"")</f>
        <v/>
      </c>
      <c r="J1025" t="str">
        <f>IF(דבד[[#This Row],[נשמר הדילוג?]]&lt;&gt;"",1,IF(AND(J1024&lt;&gt;"",דבד[[#This Row],[CycleNumber]]&gt;B1024,J1024&lt;&gt;4),IF(דבד[[#This Row],[f_n]]=דבד[[#This Row],[עד ועד]],1,J1024+1),""))</f>
        <v/>
      </c>
      <c r="K1025" t="str">
        <f>IF(AND(דבד[[#This Row],[מחזור פעילות]]=1,OR(J1024="",דבד[[#This Row],[נשמר הדילוג?]]&lt;&gt;"")),1,IF(דבד[[#This Row],[מחזור פעילות]]&lt;&gt;"",K1024+1,""))</f>
        <v/>
      </c>
      <c r="L1025" t="str">
        <f>IF(דבד[[#This Row],[מחזור פעילות]]&lt;4,1,"")</f>
        <v/>
      </c>
      <c r="M1025" t="str">
        <f>IF(AND(דבד[[#This Row],[ספירת משך וסת]]&lt;&gt;"",דבד[[#This Row],[מחזור פעילות]]&lt;4,OR(דבד[[#This Row],[CycleNumber]]&gt;B1026,B1026="")),דבד[[#This Row],[ספירת משך וסת]],"")</f>
        <v/>
      </c>
      <c r="N1025" t="str">
        <f>IF(AND(דבד[[#This Row],[נשמר הדילוג?]]&lt;&gt;"",J1024&lt;&gt;""),1,"")</f>
        <v/>
      </c>
      <c r="P1025" t="str">
        <f>IF(דבד[[#This Row],[קביעת דילוג]]=1,דבד[[#This Row],[d_n]],"")</f>
        <v/>
      </c>
      <c r="Q1025" t="str">
        <f>IFERROR(IF(AND(דבד[[#This Row],[CycleNumber]]&gt;3,IF(דבד[[#This Row],[d_n]]=0,"",דבד[[#This Row],[b_n]]-E1024=E1024-E1023)),1,""),"")</f>
        <v/>
      </c>
      <c r="R1025" t="str">
        <f>IF(IFERROR(LOOKUP(דבד[[#This Row],[ClientID]],קביעויות[דילוג בתוך דילוג]),FALSE)=דבד[[#This Row],[ClientID]],1,"")</f>
        <v/>
      </c>
    </row>
    <row r="1026" spans="1:18" x14ac:dyDescent="0.25">
      <c r="A1026" t="s">
        <v>81</v>
      </c>
      <c r="B1026">
        <v>13</v>
      </c>
      <c r="C1026">
        <v>24</v>
      </c>
      <c r="D1026">
        <f>דבד[[#This Row],[LengthofCycle]]+1</f>
        <v>25</v>
      </c>
      <c r="E1026">
        <f>IF(דבד[[#This Row],[CycleNumber]]&gt;1,דבד[[#This Row],[LengthofCycle]]-C1025,"")</f>
        <v>-2</v>
      </c>
      <c r="F1026">
        <f>IF(דבד[[#This Row],[CycleNumber]]&gt;2,דבד[[#This Row],[b_n]]-E1025,"")</f>
        <v>-2</v>
      </c>
      <c r="G1026" t="str">
        <f>IF(דבד[[#This Row],[הפרש דילוג אחרון שנקבע]]&lt;&gt;"",D1025+E1025+דבד[[#This Row],[הפרש דילוג אחרון שנקבע]],"")</f>
        <v/>
      </c>
      <c r="H1026" t="str">
        <f>IF(AND(דבד[[#This Row],[מחזור פעילות]]&lt;&gt;"",דבד[[#This Row],[מחזור פעילות]]&lt;4,דבד[[#This Row],[CycleNumber]]&lt;B1027),IF(G1027=D1027,1,0),"")</f>
        <v/>
      </c>
      <c r="I1026" t="str">
        <f>IF(דבד[[#This Row],[CycleNumber]]&gt;B1025,IF(דבד[[#This Row],[נשמר הדילוג?]]&lt;&gt;"",דבד[[#This Row],[נשמר הדילוג?]],I1025),"")</f>
        <v/>
      </c>
      <c r="J1026" t="str">
        <f>IF(דבד[[#This Row],[נשמר הדילוג?]]&lt;&gt;"",1,IF(AND(J1025&lt;&gt;"",דבד[[#This Row],[CycleNumber]]&gt;B1025,J1025&lt;&gt;4),IF(דבד[[#This Row],[f_n]]=דבד[[#This Row],[עד ועד]],1,J1025+1),""))</f>
        <v/>
      </c>
      <c r="K1026" t="str">
        <f>IF(AND(דבד[[#This Row],[מחזור פעילות]]=1,OR(J1025="",דבד[[#This Row],[נשמר הדילוג?]]&lt;&gt;"")),1,IF(דבד[[#This Row],[מחזור פעילות]]&lt;&gt;"",K1025+1,""))</f>
        <v/>
      </c>
      <c r="L1026" t="str">
        <f>IF(דבד[[#This Row],[מחזור פעילות]]&lt;4,1,"")</f>
        <v/>
      </c>
      <c r="M1026" t="str">
        <f>IF(AND(דבד[[#This Row],[ספירת משך וסת]]&lt;&gt;"",דבד[[#This Row],[מחזור פעילות]]&lt;4,OR(דבד[[#This Row],[CycleNumber]]&gt;B1027,B1027="")),דבד[[#This Row],[ספירת משך וסת]],"")</f>
        <v/>
      </c>
      <c r="N1026" t="str">
        <f>IF(AND(דבד[[#This Row],[נשמר הדילוג?]]&lt;&gt;"",J1025&lt;&gt;""),1,"")</f>
        <v/>
      </c>
      <c r="P1026" t="str">
        <f>IF(דבד[[#This Row],[קביעת דילוג]]=1,דבד[[#This Row],[d_n]],"")</f>
        <v/>
      </c>
      <c r="Q1026" t="str">
        <f>IFERROR(IF(AND(דבד[[#This Row],[CycleNumber]]&gt;3,IF(דבד[[#This Row],[d_n]]=0,"",דבד[[#This Row],[b_n]]-E1025=E1025-E1024)),1,""),"")</f>
        <v/>
      </c>
      <c r="R1026" t="str">
        <f>IF(IFERROR(LOOKUP(דבד[[#This Row],[ClientID]],קביעויות[דילוג בתוך דילוג]),FALSE)=דבד[[#This Row],[ClientID]],1,"")</f>
        <v/>
      </c>
    </row>
    <row r="1027" spans="1:18" x14ac:dyDescent="0.25">
      <c r="A1027" t="s">
        <v>81</v>
      </c>
      <c r="B1027">
        <v>14</v>
      </c>
      <c r="C1027">
        <v>25</v>
      </c>
      <c r="D1027">
        <f>דבד[[#This Row],[LengthofCycle]]+1</f>
        <v>26</v>
      </c>
      <c r="E1027">
        <f>IF(דבד[[#This Row],[CycleNumber]]&gt;1,דבד[[#This Row],[LengthofCycle]]-C1026,"")</f>
        <v>1</v>
      </c>
      <c r="F1027">
        <f>IF(דבד[[#This Row],[CycleNumber]]&gt;2,דבד[[#This Row],[b_n]]-E1026,"")</f>
        <v>3</v>
      </c>
      <c r="G1027" t="str">
        <f>IF(דבד[[#This Row],[הפרש דילוג אחרון שנקבע]]&lt;&gt;"",D1026+E1026+דבד[[#This Row],[הפרש דילוג אחרון שנקבע]],"")</f>
        <v/>
      </c>
      <c r="H1027" t="str">
        <f>IF(AND(דבד[[#This Row],[מחזור פעילות]]&lt;&gt;"",דבד[[#This Row],[מחזור פעילות]]&lt;4,דבד[[#This Row],[CycleNumber]]&lt;B1028),IF(G1028=D1028,1,0),"")</f>
        <v/>
      </c>
      <c r="I1027" t="str">
        <f>IF(דבד[[#This Row],[CycleNumber]]&gt;B1026,IF(דבד[[#This Row],[נשמר הדילוג?]]&lt;&gt;"",דבד[[#This Row],[נשמר הדילוג?]],I1026),"")</f>
        <v/>
      </c>
      <c r="J1027" t="str">
        <f>IF(דבד[[#This Row],[נשמר הדילוג?]]&lt;&gt;"",1,IF(AND(J1026&lt;&gt;"",דבד[[#This Row],[CycleNumber]]&gt;B1026,J1026&lt;&gt;4),IF(דבד[[#This Row],[f_n]]=דבד[[#This Row],[עד ועד]],1,J1026+1),""))</f>
        <v/>
      </c>
      <c r="K1027" t="str">
        <f>IF(AND(דבד[[#This Row],[מחזור פעילות]]=1,OR(J1026="",דבד[[#This Row],[נשמר הדילוג?]]&lt;&gt;"")),1,IF(דבד[[#This Row],[מחזור פעילות]]&lt;&gt;"",K1026+1,""))</f>
        <v/>
      </c>
      <c r="L1027" t="str">
        <f>IF(דבד[[#This Row],[מחזור פעילות]]&lt;4,1,"")</f>
        <v/>
      </c>
      <c r="M1027" t="str">
        <f>IF(AND(דבד[[#This Row],[ספירת משך וסת]]&lt;&gt;"",דבד[[#This Row],[מחזור פעילות]]&lt;4,OR(דבד[[#This Row],[CycleNumber]]&gt;B1028,B1028="")),דבד[[#This Row],[ספירת משך וסת]],"")</f>
        <v/>
      </c>
      <c r="N1027" t="str">
        <f>IF(AND(דבד[[#This Row],[נשמר הדילוג?]]&lt;&gt;"",J1026&lt;&gt;""),1,"")</f>
        <v/>
      </c>
      <c r="P1027" t="str">
        <f>IF(דבד[[#This Row],[קביעת דילוג]]=1,דבד[[#This Row],[d_n]],"")</f>
        <v/>
      </c>
      <c r="Q1027" t="str">
        <f>IFERROR(IF(AND(דבד[[#This Row],[CycleNumber]]&gt;3,IF(דבד[[#This Row],[d_n]]=0,"",דבד[[#This Row],[b_n]]-E1026=E1026-E1025)),1,""),"")</f>
        <v/>
      </c>
      <c r="R1027" t="str">
        <f>IF(IFERROR(LOOKUP(דבד[[#This Row],[ClientID]],קביעויות[דילוג בתוך דילוג]),FALSE)=דבד[[#This Row],[ClientID]],1,"")</f>
        <v/>
      </c>
    </row>
    <row r="1028" spans="1:18" x14ac:dyDescent="0.25">
      <c r="A1028" t="s">
        <v>81</v>
      </c>
      <c r="B1028">
        <v>15</v>
      </c>
      <c r="C1028">
        <v>25</v>
      </c>
      <c r="D1028">
        <f>דבד[[#This Row],[LengthofCycle]]+1</f>
        <v>26</v>
      </c>
      <c r="E1028">
        <f>IF(דבד[[#This Row],[CycleNumber]]&gt;1,דבד[[#This Row],[LengthofCycle]]-C1027,"")</f>
        <v>0</v>
      </c>
      <c r="F1028">
        <f>IF(דבד[[#This Row],[CycleNumber]]&gt;2,דבד[[#This Row],[b_n]]-E1027,"")</f>
        <v>-1</v>
      </c>
      <c r="G1028" t="str">
        <f>IF(דבד[[#This Row],[הפרש דילוג אחרון שנקבע]]&lt;&gt;"",D1027+E1027+דבד[[#This Row],[הפרש דילוג אחרון שנקבע]],"")</f>
        <v/>
      </c>
      <c r="H1028" t="str">
        <f>IF(AND(דבד[[#This Row],[מחזור פעילות]]&lt;&gt;"",דבד[[#This Row],[מחזור פעילות]]&lt;4,דבד[[#This Row],[CycleNumber]]&lt;B1029),IF(G1029=D1029,1,0),"")</f>
        <v/>
      </c>
      <c r="I1028" t="str">
        <f>IF(דבד[[#This Row],[CycleNumber]]&gt;B1027,IF(דבד[[#This Row],[נשמר הדילוג?]]&lt;&gt;"",דבד[[#This Row],[נשמר הדילוג?]],I1027),"")</f>
        <v/>
      </c>
      <c r="J1028" t="str">
        <f>IF(דבד[[#This Row],[נשמר הדילוג?]]&lt;&gt;"",1,IF(AND(J1027&lt;&gt;"",דבד[[#This Row],[CycleNumber]]&gt;B1027,J1027&lt;&gt;4),IF(דבד[[#This Row],[f_n]]=דבד[[#This Row],[עד ועד]],1,J1027+1),""))</f>
        <v/>
      </c>
      <c r="K1028" t="str">
        <f>IF(AND(דבד[[#This Row],[מחזור פעילות]]=1,OR(J1027="",דבד[[#This Row],[נשמר הדילוג?]]&lt;&gt;"")),1,IF(דבד[[#This Row],[מחזור פעילות]]&lt;&gt;"",K1027+1,""))</f>
        <v/>
      </c>
      <c r="L1028" t="str">
        <f>IF(דבד[[#This Row],[מחזור פעילות]]&lt;4,1,"")</f>
        <v/>
      </c>
      <c r="M1028" t="str">
        <f>IF(AND(דבד[[#This Row],[ספירת משך וסת]]&lt;&gt;"",דבד[[#This Row],[מחזור פעילות]]&lt;4,OR(דבד[[#This Row],[CycleNumber]]&gt;B1029,B1029="")),דבד[[#This Row],[ספירת משך וסת]],"")</f>
        <v/>
      </c>
      <c r="N1028" t="str">
        <f>IF(AND(דבד[[#This Row],[נשמר הדילוג?]]&lt;&gt;"",J1027&lt;&gt;""),1,"")</f>
        <v/>
      </c>
      <c r="P1028" t="str">
        <f>IF(דבד[[#This Row],[קביעת דילוג]]=1,דבד[[#This Row],[d_n]],"")</f>
        <v/>
      </c>
      <c r="Q1028" t="str">
        <f>IFERROR(IF(AND(דבד[[#This Row],[CycleNumber]]&gt;3,IF(דבד[[#This Row],[d_n]]=0,"",דבד[[#This Row],[b_n]]-E1027=E1027-E1026)),1,""),"")</f>
        <v/>
      </c>
      <c r="R1028" t="str">
        <f>IF(IFERROR(LOOKUP(דבד[[#This Row],[ClientID]],קביעויות[דילוג בתוך דילוג]),FALSE)=דבד[[#This Row],[ClientID]],1,"")</f>
        <v/>
      </c>
    </row>
    <row r="1029" spans="1:18" x14ac:dyDescent="0.25">
      <c r="A1029" t="s">
        <v>81</v>
      </c>
      <c r="B1029">
        <v>16</v>
      </c>
      <c r="C1029">
        <v>27</v>
      </c>
      <c r="D1029">
        <f>דבד[[#This Row],[LengthofCycle]]+1</f>
        <v>28</v>
      </c>
      <c r="E1029">
        <f>IF(דבד[[#This Row],[CycleNumber]]&gt;1,דבד[[#This Row],[LengthofCycle]]-C1028,"")</f>
        <v>2</v>
      </c>
      <c r="F1029">
        <f>IF(דבד[[#This Row],[CycleNumber]]&gt;2,דבד[[#This Row],[b_n]]-E1028,"")</f>
        <v>2</v>
      </c>
      <c r="G1029" t="str">
        <f>IF(דבד[[#This Row],[הפרש דילוג אחרון שנקבע]]&lt;&gt;"",D1028+E1028+דבד[[#This Row],[הפרש דילוג אחרון שנקבע]],"")</f>
        <v/>
      </c>
      <c r="H1029" t="str">
        <f>IF(AND(דבד[[#This Row],[מחזור פעילות]]&lt;&gt;"",דבד[[#This Row],[מחזור פעילות]]&lt;4,דבד[[#This Row],[CycleNumber]]&lt;B1030),IF(G1030=D1030,1,0),"")</f>
        <v/>
      </c>
      <c r="I1029" t="str">
        <f>IF(דבד[[#This Row],[CycleNumber]]&gt;B1028,IF(דבד[[#This Row],[נשמר הדילוג?]]&lt;&gt;"",דבד[[#This Row],[נשמר הדילוג?]],I1028),"")</f>
        <v/>
      </c>
      <c r="J1029" t="str">
        <f>IF(דבד[[#This Row],[נשמר הדילוג?]]&lt;&gt;"",1,IF(AND(J1028&lt;&gt;"",דבד[[#This Row],[CycleNumber]]&gt;B1028,J1028&lt;&gt;4),IF(דבד[[#This Row],[f_n]]=דבד[[#This Row],[עד ועד]],1,J1028+1),""))</f>
        <v/>
      </c>
      <c r="K1029" t="str">
        <f>IF(AND(דבד[[#This Row],[מחזור פעילות]]=1,OR(J1028="",דבד[[#This Row],[נשמר הדילוג?]]&lt;&gt;"")),1,IF(דבד[[#This Row],[מחזור פעילות]]&lt;&gt;"",K1028+1,""))</f>
        <v/>
      </c>
      <c r="L1029" t="str">
        <f>IF(דבד[[#This Row],[מחזור פעילות]]&lt;4,1,"")</f>
        <v/>
      </c>
      <c r="M1029" t="str">
        <f>IF(AND(דבד[[#This Row],[ספירת משך וסת]]&lt;&gt;"",דבד[[#This Row],[מחזור פעילות]]&lt;4,OR(דבד[[#This Row],[CycleNumber]]&gt;B1030,B1030="")),דבד[[#This Row],[ספירת משך וסת]],"")</f>
        <v/>
      </c>
      <c r="N1029" t="str">
        <f>IF(AND(דבד[[#This Row],[נשמר הדילוג?]]&lt;&gt;"",J1028&lt;&gt;""),1,"")</f>
        <v/>
      </c>
      <c r="P1029" t="str">
        <f>IF(דבד[[#This Row],[קביעת דילוג]]=1,דבד[[#This Row],[d_n]],"")</f>
        <v/>
      </c>
      <c r="Q1029" t="str">
        <f>IFERROR(IF(AND(דבד[[#This Row],[CycleNumber]]&gt;3,IF(דבד[[#This Row],[d_n]]=0,"",דבד[[#This Row],[b_n]]-E1028=E1028-E1027)),1,""),"")</f>
        <v/>
      </c>
      <c r="R1029" t="str">
        <f>IF(IFERROR(LOOKUP(דבד[[#This Row],[ClientID]],קביעויות[דילוג בתוך דילוג]),FALSE)=דבד[[#This Row],[ClientID]],1,"")</f>
        <v/>
      </c>
    </row>
    <row r="1030" spans="1:18" x14ac:dyDescent="0.25">
      <c r="A1030" t="s">
        <v>81</v>
      </c>
      <c r="B1030">
        <v>17</v>
      </c>
      <c r="C1030">
        <v>24</v>
      </c>
      <c r="D1030">
        <f>דבד[[#This Row],[LengthofCycle]]+1</f>
        <v>25</v>
      </c>
      <c r="E1030">
        <f>IF(דבד[[#This Row],[CycleNumber]]&gt;1,דבד[[#This Row],[LengthofCycle]]-C1029,"")</f>
        <v>-3</v>
      </c>
      <c r="F1030">
        <f>IF(דבד[[#This Row],[CycleNumber]]&gt;2,דבד[[#This Row],[b_n]]-E1029,"")</f>
        <v>-5</v>
      </c>
      <c r="G1030" t="str">
        <f>IF(דבד[[#This Row],[הפרש דילוג אחרון שנקבע]]&lt;&gt;"",D1029+E1029+דבד[[#This Row],[הפרש דילוג אחרון שנקבע]],"")</f>
        <v/>
      </c>
      <c r="H1030" t="str">
        <f>IF(AND(דבד[[#This Row],[מחזור פעילות]]&lt;&gt;"",דבד[[#This Row],[מחזור פעילות]]&lt;4,דבד[[#This Row],[CycleNumber]]&lt;B1031),IF(G1031=D1031,1,0),"")</f>
        <v/>
      </c>
      <c r="I1030" t="str">
        <f>IF(דבד[[#This Row],[CycleNumber]]&gt;B1029,IF(דבד[[#This Row],[נשמר הדילוג?]]&lt;&gt;"",דבד[[#This Row],[נשמר הדילוג?]],I1029),"")</f>
        <v/>
      </c>
      <c r="J1030" t="str">
        <f>IF(דבד[[#This Row],[נשמר הדילוג?]]&lt;&gt;"",1,IF(AND(J1029&lt;&gt;"",דבד[[#This Row],[CycleNumber]]&gt;B1029,J1029&lt;&gt;4),IF(דבד[[#This Row],[f_n]]=דבד[[#This Row],[עד ועד]],1,J1029+1),""))</f>
        <v/>
      </c>
      <c r="K1030" t="str">
        <f>IF(AND(דבד[[#This Row],[מחזור פעילות]]=1,OR(J1029="",דבד[[#This Row],[נשמר הדילוג?]]&lt;&gt;"")),1,IF(דבד[[#This Row],[מחזור פעילות]]&lt;&gt;"",K1029+1,""))</f>
        <v/>
      </c>
      <c r="L1030" t="str">
        <f>IF(דבד[[#This Row],[מחזור פעילות]]&lt;4,1,"")</f>
        <v/>
      </c>
      <c r="M1030" t="str">
        <f>IF(AND(דבד[[#This Row],[ספירת משך וסת]]&lt;&gt;"",דבד[[#This Row],[מחזור פעילות]]&lt;4,OR(דבד[[#This Row],[CycleNumber]]&gt;B1031,B1031="")),דבד[[#This Row],[ספירת משך וסת]],"")</f>
        <v/>
      </c>
      <c r="N1030" t="str">
        <f>IF(AND(דבד[[#This Row],[נשמר הדילוג?]]&lt;&gt;"",J1029&lt;&gt;""),1,"")</f>
        <v/>
      </c>
      <c r="P1030" t="str">
        <f>IF(דבד[[#This Row],[קביעת דילוג]]=1,דבד[[#This Row],[d_n]],"")</f>
        <v/>
      </c>
      <c r="Q1030" t="str">
        <f>IFERROR(IF(AND(דבד[[#This Row],[CycleNumber]]&gt;3,IF(דבד[[#This Row],[d_n]]=0,"",דבד[[#This Row],[b_n]]-E1029=E1029-E1028)),1,""),"")</f>
        <v/>
      </c>
      <c r="R1030" t="str">
        <f>IF(IFERROR(LOOKUP(דבד[[#This Row],[ClientID]],קביעויות[דילוג בתוך דילוג]),FALSE)=דבד[[#This Row],[ClientID]],1,"")</f>
        <v/>
      </c>
    </row>
    <row r="1031" spans="1:18" x14ac:dyDescent="0.25">
      <c r="A1031" t="s">
        <v>81</v>
      </c>
      <c r="B1031">
        <v>18</v>
      </c>
      <c r="C1031">
        <v>25</v>
      </c>
      <c r="D1031">
        <f>דבד[[#This Row],[LengthofCycle]]+1</f>
        <v>26</v>
      </c>
      <c r="E1031">
        <f>IF(דבד[[#This Row],[CycleNumber]]&gt;1,דבד[[#This Row],[LengthofCycle]]-C1030,"")</f>
        <v>1</v>
      </c>
      <c r="F1031">
        <f>IF(דבד[[#This Row],[CycleNumber]]&gt;2,דבד[[#This Row],[b_n]]-E1030,"")</f>
        <v>4</v>
      </c>
      <c r="G1031" t="str">
        <f>IF(דבד[[#This Row],[הפרש דילוג אחרון שנקבע]]&lt;&gt;"",D1030+E1030+דבד[[#This Row],[הפרש דילוג אחרון שנקבע]],"")</f>
        <v/>
      </c>
      <c r="H1031" t="str">
        <f>IF(AND(דבד[[#This Row],[מחזור פעילות]]&lt;&gt;"",דבד[[#This Row],[מחזור פעילות]]&lt;4,דבד[[#This Row],[CycleNumber]]&lt;B1032),IF(G1032=D1032,1,0),"")</f>
        <v/>
      </c>
      <c r="I1031" t="str">
        <f>IF(דבד[[#This Row],[CycleNumber]]&gt;B1030,IF(דבד[[#This Row],[נשמר הדילוג?]]&lt;&gt;"",דבד[[#This Row],[נשמר הדילוג?]],I1030),"")</f>
        <v/>
      </c>
      <c r="J1031" t="str">
        <f>IF(דבד[[#This Row],[נשמר הדילוג?]]&lt;&gt;"",1,IF(AND(J1030&lt;&gt;"",דבד[[#This Row],[CycleNumber]]&gt;B1030,J1030&lt;&gt;4),IF(דבד[[#This Row],[f_n]]=דבד[[#This Row],[עד ועד]],1,J1030+1),""))</f>
        <v/>
      </c>
      <c r="K1031" t="str">
        <f>IF(AND(דבד[[#This Row],[מחזור פעילות]]=1,OR(J1030="",דבד[[#This Row],[נשמר הדילוג?]]&lt;&gt;"")),1,IF(דבד[[#This Row],[מחזור פעילות]]&lt;&gt;"",K1030+1,""))</f>
        <v/>
      </c>
      <c r="L1031" t="str">
        <f>IF(דבד[[#This Row],[מחזור פעילות]]&lt;4,1,"")</f>
        <v/>
      </c>
      <c r="M1031" t="str">
        <f>IF(AND(דבד[[#This Row],[ספירת משך וסת]]&lt;&gt;"",דבד[[#This Row],[מחזור פעילות]]&lt;4,OR(דבד[[#This Row],[CycleNumber]]&gt;B1032,B1032="")),דבד[[#This Row],[ספירת משך וסת]],"")</f>
        <v/>
      </c>
      <c r="N1031" t="str">
        <f>IF(AND(דבד[[#This Row],[נשמר הדילוג?]]&lt;&gt;"",J1030&lt;&gt;""),1,"")</f>
        <v/>
      </c>
      <c r="P1031" t="str">
        <f>IF(דבד[[#This Row],[קביעת דילוג]]=1,דבד[[#This Row],[d_n]],"")</f>
        <v/>
      </c>
      <c r="Q1031" t="str">
        <f>IFERROR(IF(AND(דבד[[#This Row],[CycleNumber]]&gt;3,IF(דבד[[#This Row],[d_n]]=0,"",דבד[[#This Row],[b_n]]-E1030=E1030-E1029)),1,""),"")</f>
        <v/>
      </c>
      <c r="R1031" t="str">
        <f>IF(IFERROR(LOOKUP(דבד[[#This Row],[ClientID]],קביעויות[דילוג בתוך דילוג]),FALSE)=דבד[[#This Row],[ClientID]],1,"")</f>
        <v/>
      </c>
    </row>
    <row r="1032" spans="1:18" x14ac:dyDescent="0.25">
      <c r="A1032" t="s">
        <v>81</v>
      </c>
      <c r="B1032">
        <v>19</v>
      </c>
      <c r="C1032">
        <v>25</v>
      </c>
      <c r="D1032">
        <f>דבד[[#This Row],[LengthofCycle]]+1</f>
        <v>26</v>
      </c>
      <c r="E1032">
        <f>IF(דבד[[#This Row],[CycleNumber]]&gt;1,דבד[[#This Row],[LengthofCycle]]-C1031,"")</f>
        <v>0</v>
      </c>
      <c r="F1032">
        <f>IF(דבד[[#This Row],[CycleNumber]]&gt;2,דבד[[#This Row],[b_n]]-E1031,"")</f>
        <v>-1</v>
      </c>
      <c r="G1032" t="str">
        <f>IF(דבד[[#This Row],[הפרש דילוג אחרון שנקבע]]&lt;&gt;"",D1031+E1031+דבד[[#This Row],[הפרש דילוג אחרון שנקבע]],"")</f>
        <v/>
      </c>
      <c r="H1032" t="str">
        <f>IF(AND(דבד[[#This Row],[מחזור פעילות]]&lt;&gt;"",דבד[[#This Row],[מחזור פעילות]]&lt;4,דבד[[#This Row],[CycleNumber]]&lt;B1033),IF(G1033=D1033,1,0),"")</f>
        <v/>
      </c>
      <c r="I1032" t="str">
        <f>IF(דבד[[#This Row],[CycleNumber]]&gt;B1031,IF(דבד[[#This Row],[נשמר הדילוג?]]&lt;&gt;"",דבד[[#This Row],[נשמר הדילוג?]],I1031),"")</f>
        <v/>
      </c>
      <c r="J1032" t="str">
        <f>IF(דבד[[#This Row],[נשמר הדילוג?]]&lt;&gt;"",1,IF(AND(J1031&lt;&gt;"",דבד[[#This Row],[CycleNumber]]&gt;B1031,J1031&lt;&gt;4),IF(דבד[[#This Row],[f_n]]=דבד[[#This Row],[עד ועד]],1,J1031+1),""))</f>
        <v/>
      </c>
      <c r="K1032" t="str">
        <f>IF(AND(דבד[[#This Row],[מחזור פעילות]]=1,OR(J1031="",דבד[[#This Row],[נשמר הדילוג?]]&lt;&gt;"")),1,IF(דבד[[#This Row],[מחזור פעילות]]&lt;&gt;"",K1031+1,""))</f>
        <v/>
      </c>
      <c r="L1032" t="str">
        <f>IF(דבד[[#This Row],[מחזור פעילות]]&lt;4,1,"")</f>
        <v/>
      </c>
      <c r="M1032" t="str">
        <f>IF(AND(דבד[[#This Row],[ספירת משך וסת]]&lt;&gt;"",דבד[[#This Row],[מחזור פעילות]]&lt;4,OR(דבד[[#This Row],[CycleNumber]]&gt;B1033,B1033="")),דבד[[#This Row],[ספירת משך וסת]],"")</f>
        <v/>
      </c>
      <c r="N1032" t="str">
        <f>IF(AND(דבד[[#This Row],[נשמר הדילוג?]]&lt;&gt;"",J1031&lt;&gt;""),1,"")</f>
        <v/>
      </c>
      <c r="P1032" t="str">
        <f>IF(דבד[[#This Row],[קביעת דילוג]]=1,דבד[[#This Row],[d_n]],"")</f>
        <v/>
      </c>
      <c r="Q1032" t="str">
        <f>IFERROR(IF(AND(דבד[[#This Row],[CycleNumber]]&gt;3,IF(דבד[[#This Row],[d_n]]=0,"",דבד[[#This Row],[b_n]]-E1031=E1031-E1030)),1,""),"")</f>
        <v/>
      </c>
      <c r="R1032" t="str">
        <f>IF(IFERROR(LOOKUP(דבד[[#This Row],[ClientID]],קביעויות[דילוג בתוך דילוג]),FALSE)=דבד[[#This Row],[ClientID]],1,"")</f>
        <v/>
      </c>
    </row>
    <row r="1033" spans="1:18" x14ac:dyDescent="0.25">
      <c r="A1033" t="s">
        <v>81</v>
      </c>
      <c r="B1033">
        <v>20</v>
      </c>
      <c r="C1033">
        <v>29</v>
      </c>
      <c r="D1033">
        <f>דבד[[#This Row],[LengthofCycle]]+1</f>
        <v>30</v>
      </c>
      <c r="E1033">
        <f>IF(דבד[[#This Row],[CycleNumber]]&gt;1,דבד[[#This Row],[LengthofCycle]]-C1032,"")</f>
        <v>4</v>
      </c>
      <c r="F1033">
        <f>IF(דבד[[#This Row],[CycleNumber]]&gt;2,דבד[[#This Row],[b_n]]-E1032,"")</f>
        <v>4</v>
      </c>
      <c r="G1033" t="str">
        <f>IF(דבד[[#This Row],[הפרש דילוג אחרון שנקבע]]&lt;&gt;"",D1032+E1032+דבד[[#This Row],[הפרש דילוג אחרון שנקבע]],"")</f>
        <v/>
      </c>
      <c r="H1033" t="str">
        <f>IF(AND(דבד[[#This Row],[מחזור פעילות]]&lt;&gt;"",דבד[[#This Row],[מחזור פעילות]]&lt;4,דבד[[#This Row],[CycleNumber]]&lt;B1034),IF(G1034=D1034,1,0),"")</f>
        <v/>
      </c>
      <c r="I1033" t="str">
        <f>IF(דבד[[#This Row],[CycleNumber]]&gt;B1032,IF(דבד[[#This Row],[נשמר הדילוג?]]&lt;&gt;"",דבד[[#This Row],[נשמר הדילוג?]],I1032),"")</f>
        <v/>
      </c>
      <c r="J1033" t="str">
        <f>IF(דבד[[#This Row],[נשמר הדילוג?]]&lt;&gt;"",1,IF(AND(J1032&lt;&gt;"",דבד[[#This Row],[CycleNumber]]&gt;B1032,J1032&lt;&gt;4),IF(דבד[[#This Row],[f_n]]=דבד[[#This Row],[עד ועד]],1,J1032+1),""))</f>
        <v/>
      </c>
      <c r="K1033" t="str">
        <f>IF(AND(דבד[[#This Row],[מחזור פעילות]]=1,OR(J1032="",דבד[[#This Row],[נשמר הדילוג?]]&lt;&gt;"")),1,IF(דבד[[#This Row],[מחזור פעילות]]&lt;&gt;"",K1032+1,""))</f>
        <v/>
      </c>
      <c r="L1033" t="str">
        <f>IF(דבד[[#This Row],[מחזור פעילות]]&lt;4,1,"")</f>
        <v/>
      </c>
      <c r="M1033" t="str">
        <f>IF(AND(דבד[[#This Row],[ספירת משך וסת]]&lt;&gt;"",דבד[[#This Row],[מחזור פעילות]]&lt;4,OR(דבד[[#This Row],[CycleNumber]]&gt;B1034,B1034="")),דבד[[#This Row],[ספירת משך וסת]],"")</f>
        <v/>
      </c>
      <c r="N1033" t="str">
        <f>IF(AND(דבד[[#This Row],[נשמר הדילוג?]]&lt;&gt;"",J1032&lt;&gt;""),1,"")</f>
        <v/>
      </c>
      <c r="P1033" t="str">
        <f>IF(דבד[[#This Row],[קביעת דילוג]]=1,דבד[[#This Row],[d_n]],"")</f>
        <v/>
      </c>
      <c r="Q1033" t="str">
        <f>IFERROR(IF(AND(דבד[[#This Row],[CycleNumber]]&gt;3,IF(דבד[[#This Row],[d_n]]=0,"",דבד[[#This Row],[b_n]]-E1032=E1032-E1031)),1,""),"")</f>
        <v/>
      </c>
      <c r="R1033" t="str">
        <f>IF(IFERROR(LOOKUP(דבד[[#This Row],[ClientID]],קביעויות[דילוג בתוך דילוג]),FALSE)=דבד[[#This Row],[ClientID]],1,"")</f>
        <v/>
      </c>
    </row>
    <row r="1034" spans="1:18" x14ac:dyDescent="0.25">
      <c r="A1034" t="s">
        <v>82</v>
      </c>
      <c r="B1034">
        <v>1</v>
      </c>
      <c r="C1034">
        <v>39</v>
      </c>
      <c r="D1034">
        <f>דבד[[#This Row],[LengthofCycle]]+1</f>
        <v>40</v>
      </c>
      <c r="E1034" t="str">
        <f>IF(דבד[[#This Row],[CycleNumber]]&gt;1,דבד[[#This Row],[LengthofCycle]]-C1033,"")</f>
        <v/>
      </c>
      <c r="F1034" t="str">
        <f>IF(דבד[[#This Row],[CycleNumber]]&gt;2,דבד[[#This Row],[b_n]]-E1033,"")</f>
        <v/>
      </c>
      <c r="G1034" t="str">
        <f>IF(דבד[[#This Row],[הפרש דילוג אחרון שנקבע]]&lt;&gt;"",D1033+E1033+דבד[[#This Row],[הפרש דילוג אחרון שנקבע]],"")</f>
        <v/>
      </c>
      <c r="H1034" t="str">
        <f>IF(AND(דבד[[#This Row],[מחזור פעילות]]&lt;&gt;"",דבד[[#This Row],[מחזור פעילות]]&lt;4,דבד[[#This Row],[CycleNumber]]&lt;B1035),IF(G1035=D1035,1,0),"")</f>
        <v/>
      </c>
      <c r="I1034" t="str">
        <f>IF(דבד[[#This Row],[CycleNumber]]&gt;B1033,IF(דבד[[#This Row],[נשמר הדילוג?]]&lt;&gt;"",דבד[[#This Row],[נשמר הדילוג?]],I1033),"")</f>
        <v/>
      </c>
      <c r="J1034" t="str">
        <f>IF(דבד[[#This Row],[נשמר הדילוג?]]&lt;&gt;"",1,IF(AND(J1033&lt;&gt;"",דבד[[#This Row],[CycleNumber]]&gt;B1033,J1033&lt;&gt;4),IF(דבד[[#This Row],[f_n]]=דבד[[#This Row],[עד ועד]],1,J1033+1),""))</f>
        <v/>
      </c>
      <c r="K1034" t="str">
        <f>IF(AND(דבד[[#This Row],[מחזור פעילות]]=1,OR(J1033="",דבד[[#This Row],[נשמר הדילוג?]]&lt;&gt;"")),1,IF(דבד[[#This Row],[מחזור פעילות]]&lt;&gt;"",K1033+1,""))</f>
        <v/>
      </c>
      <c r="L1034" t="str">
        <f>IF(דבד[[#This Row],[מחזור פעילות]]&lt;4,1,"")</f>
        <v/>
      </c>
      <c r="M1034" t="str">
        <f>IF(AND(דבד[[#This Row],[ספירת משך וסת]]&lt;&gt;"",דבד[[#This Row],[מחזור פעילות]]&lt;4,OR(דבד[[#This Row],[CycleNumber]]&gt;B1035,B1035="")),דבד[[#This Row],[ספירת משך וסת]],"")</f>
        <v/>
      </c>
      <c r="N1034" t="str">
        <f>IF(AND(דבד[[#This Row],[נשמר הדילוג?]]&lt;&gt;"",J1033&lt;&gt;""),1,"")</f>
        <v/>
      </c>
      <c r="P1034" t="str">
        <f>IF(דבד[[#This Row],[קביעת דילוג]]=1,דבד[[#This Row],[d_n]],"")</f>
        <v/>
      </c>
      <c r="Q1034" t="str">
        <f>IFERROR(IF(AND(דבד[[#This Row],[CycleNumber]]&gt;3,IF(דבד[[#This Row],[d_n]]=0,"",דבד[[#This Row],[b_n]]-E1033=E1033-E1032)),1,""),"")</f>
        <v/>
      </c>
      <c r="R1034" t="str">
        <f>IF(IFERROR(LOOKUP(דבד[[#This Row],[ClientID]],קביעויות[דילוג בתוך דילוג]),FALSE)=דבד[[#This Row],[ClientID]],1,"")</f>
        <v/>
      </c>
    </row>
    <row r="1035" spans="1:18" x14ac:dyDescent="0.25">
      <c r="A1035" t="s">
        <v>82</v>
      </c>
      <c r="B1035">
        <v>2</v>
      </c>
      <c r="C1035">
        <v>23</v>
      </c>
      <c r="D1035">
        <f>דבד[[#This Row],[LengthofCycle]]+1</f>
        <v>24</v>
      </c>
      <c r="E1035">
        <f>IF(דבד[[#This Row],[CycleNumber]]&gt;1,דבד[[#This Row],[LengthofCycle]]-C1034,"")</f>
        <v>-16</v>
      </c>
      <c r="F1035" t="str">
        <f>IF(דבד[[#This Row],[CycleNumber]]&gt;2,דבד[[#This Row],[b_n]]-E1034,"")</f>
        <v/>
      </c>
      <c r="G1035" t="str">
        <f>IF(דבד[[#This Row],[הפרש דילוג אחרון שנקבע]]&lt;&gt;"",D1034+E1034+דבד[[#This Row],[הפרש דילוג אחרון שנקבע]],"")</f>
        <v/>
      </c>
      <c r="H1035" t="str">
        <f>IF(AND(דבד[[#This Row],[מחזור פעילות]]&lt;&gt;"",דבד[[#This Row],[מחזור פעילות]]&lt;4,דבד[[#This Row],[CycleNumber]]&lt;B1036),IF(G1036=D1036,1,0),"")</f>
        <v/>
      </c>
      <c r="I1035" t="str">
        <f>IF(דבד[[#This Row],[CycleNumber]]&gt;B1034,IF(דבד[[#This Row],[נשמר הדילוג?]]&lt;&gt;"",דבד[[#This Row],[נשמר הדילוג?]],I1034),"")</f>
        <v/>
      </c>
      <c r="J1035" t="str">
        <f>IF(דבד[[#This Row],[נשמר הדילוג?]]&lt;&gt;"",1,IF(AND(J1034&lt;&gt;"",דבד[[#This Row],[CycleNumber]]&gt;B1034,J1034&lt;&gt;4),IF(דבד[[#This Row],[f_n]]=דבד[[#This Row],[עד ועד]],1,J1034+1),""))</f>
        <v/>
      </c>
      <c r="K1035" t="str">
        <f>IF(AND(דבד[[#This Row],[מחזור פעילות]]=1,OR(J1034="",דבד[[#This Row],[נשמר הדילוג?]]&lt;&gt;"")),1,IF(דבד[[#This Row],[מחזור פעילות]]&lt;&gt;"",K1034+1,""))</f>
        <v/>
      </c>
      <c r="L1035" t="str">
        <f>IF(דבד[[#This Row],[מחזור פעילות]]&lt;4,1,"")</f>
        <v/>
      </c>
      <c r="M1035" t="str">
        <f>IF(AND(דבד[[#This Row],[ספירת משך וסת]]&lt;&gt;"",דבד[[#This Row],[מחזור פעילות]]&lt;4,OR(דבד[[#This Row],[CycleNumber]]&gt;B1036,B1036="")),דבד[[#This Row],[ספירת משך וסת]],"")</f>
        <v/>
      </c>
      <c r="N1035" t="str">
        <f>IF(AND(דבד[[#This Row],[נשמר הדילוג?]]&lt;&gt;"",J1034&lt;&gt;""),1,"")</f>
        <v/>
      </c>
      <c r="P1035" t="str">
        <f>IF(דבד[[#This Row],[קביעת דילוג]]=1,דבד[[#This Row],[d_n]],"")</f>
        <v/>
      </c>
      <c r="Q1035" t="str">
        <f>IFERROR(IF(AND(דבד[[#This Row],[CycleNumber]]&gt;3,IF(דבד[[#This Row],[d_n]]=0,"",דבד[[#This Row],[b_n]]-E1034=E1034-E1033)),1,""),"")</f>
        <v/>
      </c>
      <c r="R1035" t="str">
        <f>IF(IFERROR(LOOKUP(דבד[[#This Row],[ClientID]],קביעויות[דילוג בתוך דילוג]),FALSE)=דבד[[#This Row],[ClientID]],1,"")</f>
        <v/>
      </c>
    </row>
    <row r="1036" spans="1:18" x14ac:dyDescent="0.25">
      <c r="A1036" t="s">
        <v>82</v>
      </c>
      <c r="B1036">
        <v>3</v>
      </c>
      <c r="C1036">
        <v>30</v>
      </c>
      <c r="D1036">
        <f>דבד[[#This Row],[LengthofCycle]]+1</f>
        <v>31</v>
      </c>
      <c r="E1036">
        <f>IF(דבד[[#This Row],[CycleNumber]]&gt;1,דבד[[#This Row],[LengthofCycle]]-C1035,"")</f>
        <v>7</v>
      </c>
      <c r="F1036">
        <f>IF(דבד[[#This Row],[CycleNumber]]&gt;2,דבד[[#This Row],[b_n]]-E1035,"")</f>
        <v>23</v>
      </c>
      <c r="G1036" t="str">
        <f>IF(דבד[[#This Row],[הפרש דילוג אחרון שנקבע]]&lt;&gt;"",D1035+E1035+דבד[[#This Row],[הפרש דילוג אחרון שנקבע]],"")</f>
        <v/>
      </c>
      <c r="H1036" t="str">
        <f>IF(AND(דבד[[#This Row],[מחזור פעילות]]&lt;&gt;"",דבד[[#This Row],[מחזור פעילות]]&lt;4,דבד[[#This Row],[CycleNumber]]&lt;B1037),IF(G1037=D1037,1,0),"")</f>
        <v/>
      </c>
      <c r="I1036" t="str">
        <f>IF(דבד[[#This Row],[CycleNumber]]&gt;B1035,IF(דבד[[#This Row],[נשמר הדילוג?]]&lt;&gt;"",דבד[[#This Row],[נשמר הדילוג?]],I1035),"")</f>
        <v/>
      </c>
      <c r="J1036" t="str">
        <f>IF(דבד[[#This Row],[נשמר הדילוג?]]&lt;&gt;"",1,IF(AND(J1035&lt;&gt;"",דבד[[#This Row],[CycleNumber]]&gt;B1035,J1035&lt;&gt;4),IF(דבד[[#This Row],[f_n]]=דבד[[#This Row],[עד ועד]],1,J1035+1),""))</f>
        <v/>
      </c>
      <c r="K1036" t="str">
        <f>IF(AND(דבד[[#This Row],[מחזור פעילות]]=1,OR(J1035="",דבד[[#This Row],[נשמר הדילוג?]]&lt;&gt;"")),1,IF(דבד[[#This Row],[מחזור פעילות]]&lt;&gt;"",K1035+1,""))</f>
        <v/>
      </c>
      <c r="L1036" t="str">
        <f>IF(דבד[[#This Row],[מחזור פעילות]]&lt;4,1,"")</f>
        <v/>
      </c>
      <c r="M1036" t="str">
        <f>IF(AND(דבד[[#This Row],[ספירת משך וסת]]&lt;&gt;"",דבד[[#This Row],[מחזור פעילות]]&lt;4,OR(דבד[[#This Row],[CycleNumber]]&gt;B1037,B1037="")),דבד[[#This Row],[ספירת משך וסת]],"")</f>
        <v/>
      </c>
      <c r="N1036" t="str">
        <f>IF(AND(דבד[[#This Row],[נשמר הדילוג?]]&lt;&gt;"",J1035&lt;&gt;""),1,"")</f>
        <v/>
      </c>
      <c r="P1036" t="str">
        <f>IF(דבד[[#This Row],[קביעת דילוג]]=1,דבד[[#This Row],[d_n]],"")</f>
        <v/>
      </c>
      <c r="Q1036" t="str">
        <f>IFERROR(IF(AND(דבד[[#This Row],[CycleNumber]]&gt;3,IF(דבד[[#This Row],[d_n]]=0,"",דבד[[#This Row],[b_n]]-E1035=E1035-E1034)),1,""),"")</f>
        <v/>
      </c>
      <c r="R1036" t="str">
        <f>IF(IFERROR(LOOKUP(דבד[[#This Row],[ClientID]],קביעויות[דילוג בתוך דילוג]),FALSE)=דבד[[#This Row],[ClientID]],1,"")</f>
        <v/>
      </c>
    </row>
    <row r="1037" spans="1:18" x14ac:dyDescent="0.25">
      <c r="A1037" t="s">
        <v>82</v>
      </c>
      <c r="B1037">
        <v>4</v>
      </c>
      <c r="C1037">
        <v>34</v>
      </c>
      <c r="D1037">
        <f>דבד[[#This Row],[LengthofCycle]]+1</f>
        <v>35</v>
      </c>
      <c r="E1037">
        <f>IF(דבד[[#This Row],[CycleNumber]]&gt;1,דבד[[#This Row],[LengthofCycle]]-C1036,"")</f>
        <v>4</v>
      </c>
      <c r="F1037">
        <f>IF(דבד[[#This Row],[CycleNumber]]&gt;2,דבד[[#This Row],[b_n]]-E1036,"")</f>
        <v>-3</v>
      </c>
      <c r="G1037" t="str">
        <f>IF(דבד[[#This Row],[הפרש דילוג אחרון שנקבע]]&lt;&gt;"",D1036+E1036+דבד[[#This Row],[הפרש דילוג אחרון שנקבע]],"")</f>
        <v/>
      </c>
      <c r="H1037" t="str">
        <f>IF(AND(דבד[[#This Row],[מחזור פעילות]]&lt;&gt;"",דבד[[#This Row],[מחזור פעילות]]&lt;4,דבד[[#This Row],[CycleNumber]]&lt;B1038),IF(G1038=D1038,1,0),"")</f>
        <v/>
      </c>
      <c r="I1037" t="str">
        <f>IF(דבד[[#This Row],[CycleNumber]]&gt;B1036,IF(דבד[[#This Row],[נשמר הדילוג?]]&lt;&gt;"",דבד[[#This Row],[נשמר הדילוג?]],I1036),"")</f>
        <v/>
      </c>
      <c r="J1037" t="str">
        <f>IF(דבד[[#This Row],[נשמר הדילוג?]]&lt;&gt;"",1,IF(AND(J1036&lt;&gt;"",דבד[[#This Row],[CycleNumber]]&gt;B1036,J1036&lt;&gt;4),IF(דבד[[#This Row],[f_n]]=דבד[[#This Row],[עד ועד]],1,J1036+1),""))</f>
        <v/>
      </c>
      <c r="K1037" t="str">
        <f>IF(AND(דבד[[#This Row],[מחזור פעילות]]=1,OR(J1036="",דבד[[#This Row],[נשמר הדילוג?]]&lt;&gt;"")),1,IF(דבד[[#This Row],[מחזור פעילות]]&lt;&gt;"",K1036+1,""))</f>
        <v/>
      </c>
      <c r="L1037" t="str">
        <f>IF(דבד[[#This Row],[מחזור פעילות]]&lt;4,1,"")</f>
        <v/>
      </c>
      <c r="M1037" t="str">
        <f>IF(AND(דבד[[#This Row],[ספירת משך וסת]]&lt;&gt;"",דבד[[#This Row],[מחזור פעילות]]&lt;4,OR(דבד[[#This Row],[CycleNumber]]&gt;B1038,B1038="")),דבד[[#This Row],[ספירת משך וסת]],"")</f>
        <v/>
      </c>
      <c r="N1037" t="str">
        <f>IF(AND(דבד[[#This Row],[נשמר הדילוג?]]&lt;&gt;"",J1036&lt;&gt;""),1,"")</f>
        <v/>
      </c>
      <c r="P1037" t="str">
        <f>IF(דבד[[#This Row],[קביעת דילוג]]=1,דבד[[#This Row],[d_n]],"")</f>
        <v/>
      </c>
      <c r="Q1037" t="str">
        <f>IFERROR(IF(AND(דבד[[#This Row],[CycleNumber]]&gt;3,IF(דבד[[#This Row],[d_n]]=0,"",דבד[[#This Row],[b_n]]-E1036=E1036-E1035)),1,""),"")</f>
        <v/>
      </c>
      <c r="R1037" t="str">
        <f>IF(IFERROR(LOOKUP(דבד[[#This Row],[ClientID]],קביעויות[דילוג בתוך דילוג]),FALSE)=דבד[[#This Row],[ClientID]],1,"")</f>
        <v/>
      </c>
    </row>
    <row r="1038" spans="1:18" x14ac:dyDescent="0.25">
      <c r="A1038" t="s">
        <v>82</v>
      </c>
      <c r="B1038">
        <v>5</v>
      </c>
      <c r="C1038">
        <v>32</v>
      </c>
      <c r="D1038">
        <f>דבד[[#This Row],[LengthofCycle]]+1</f>
        <v>33</v>
      </c>
      <c r="E1038">
        <f>IF(דבד[[#This Row],[CycleNumber]]&gt;1,דבד[[#This Row],[LengthofCycle]]-C1037,"")</f>
        <v>-2</v>
      </c>
      <c r="F1038">
        <f>IF(דבד[[#This Row],[CycleNumber]]&gt;2,דבד[[#This Row],[b_n]]-E1037,"")</f>
        <v>-6</v>
      </c>
      <c r="G1038" t="str">
        <f>IF(דבד[[#This Row],[הפרש דילוג אחרון שנקבע]]&lt;&gt;"",D1037+E1037+דבד[[#This Row],[הפרש דילוג אחרון שנקבע]],"")</f>
        <v/>
      </c>
      <c r="H1038" t="str">
        <f>IF(AND(דבד[[#This Row],[מחזור פעילות]]&lt;&gt;"",דבד[[#This Row],[מחזור פעילות]]&lt;4,דבד[[#This Row],[CycleNumber]]&lt;B1039),IF(G1039=D1039,1,0),"")</f>
        <v/>
      </c>
      <c r="I1038" t="str">
        <f>IF(דבד[[#This Row],[CycleNumber]]&gt;B1037,IF(דבד[[#This Row],[נשמר הדילוג?]]&lt;&gt;"",דבד[[#This Row],[נשמר הדילוג?]],I1037),"")</f>
        <v/>
      </c>
      <c r="J1038" t="str">
        <f>IF(דבד[[#This Row],[נשמר הדילוג?]]&lt;&gt;"",1,IF(AND(J1037&lt;&gt;"",דבד[[#This Row],[CycleNumber]]&gt;B1037,J1037&lt;&gt;4),IF(דבד[[#This Row],[f_n]]=דבד[[#This Row],[עד ועד]],1,J1037+1),""))</f>
        <v/>
      </c>
      <c r="K1038" t="str">
        <f>IF(AND(דבד[[#This Row],[מחזור פעילות]]=1,OR(J1037="",דבד[[#This Row],[נשמר הדילוג?]]&lt;&gt;"")),1,IF(דבד[[#This Row],[מחזור פעילות]]&lt;&gt;"",K1037+1,""))</f>
        <v/>
      </c>
      <c r="L1038" t="str">
        <f>IF(דבד[[#This Row],[מחזור פעילות]]&lt;4,1,"")</f>
        <v/>
      </c>
      <c r="M1038" t="str">
        <f>IF(AND(דבד[[#This Row],[ספירת משך וסת]]&lt;&gt;"",דבד[[#This Row],[מחזור פעילות]]&lt;4,OR(דבד[[#This Row],[CycleNumber]]&gt;B1039,B1039="")),דבד[[#This Row],[ספירת משך וסת]],"")</f>
        <v/>
      </c>
      <c r="N1038" t="str">
        <f>IF(AND(דבד[[#This Row],[נשמר הדילוג?]]&lt;&gt;"",J1037&lt;&gt;""),1,"")</f>
        <v/>
      </c>
      <c r="P1038" t="str">
        <f>IF(דבד[[#This Row],[קביעת דילוג]]=1,דבד[[#This Row],[d_n]],"")</f>
        <v/>
      </c>
      <c r="Q1038" t="str">
        <f>IFERROR(IF(AND(דבד[[#This Row],[CycleNumber]]&gt;3,IF(דבד[[#This Row],[d_n]]=0,"",דבד[[#This Row],[b_n]]-E1037=E1037-E1036)),1,""),"")</f>
        <v/>
      </c>
      <c r="R1038" t="str">
        <f>IF(IFERROR(LOOKUP(דבד[[#This Row],[ClientID]],קביעויות[דילוג בתוך דילוג]),FALSE)=דבד[[#This Row],[ClientID]],1,"")</f>
        <v/>
      </c>
    </row>
    <row r="1039" spans="1:18" x14ac:dyDescent="0.25">
      <c r="A1039" t="s">
        <v>83</v>
      </c>
      <c r="B1039">
        <v>1</v>
      </c>
      <c r="C1039">
        <v>25</v>
      </c>
      <c r="D1039">
        <f>דבד[[#This Row],[LengthofCycle]]+1</f>
        <v>26</v>
      </c>
      <c r="E1039" t="str">
        <f>IF(דבד[[#This Row],[CycleNumber]]&gt;1,דבד[[#This Row],[LengthofCycle]]-C1038,"")</f>
        <v/>
      </c>
      <c r="F1039" t="str">
        <f>IF(דבד[[#This Row],[CycleNumber]]&gt;2,דבד[[#This Row],[b_n]]-E1038,"")</f>
        <v/>
      </c>
      <c r="G1039" t="str">
        <f>IF(דבד[[#This Row],[הפרש דילוג אחרון שנקבע]]&lt;&gt;"",D1038+E1038+דבד[[#This Row],[הפרש דילוג אחרון שנקבע]],"")</f>
        <v/>
      </c>
      <c r="H1039" t="str">
        <f>IF(AND(דבד[[#This Row],[מחזור פעילות]]&lt;&gt;"",דבד[[#This Row],[מחזור פעילות]]&lt;4,דבד[[#This Row],[CycleNumber]]&lt;B1040),IF(G1040=D1040,1,0),"")</f>
        <v/>
      </c>
      <c r="I1039" t="str">
        <f>IF(דבד[[#This Row],[CycleNumber]]&gt;B1038,IF(דבד[[#This Row],[נשמר הדילוג?]]&lt;&gt;"",דבד[[#This Row],[נשמר הדילוג?]],I1038),"")</f>
        <v/>
      </c>
      <c r="J1039" t="str">
        <f>IF(דבד[[#This Row],[נשמר הדילוג?]]&lt;&gt;"",1,IF(AND(J1038&lt;&gt;"",דבד[[#This Row],[CycleNumber]]&gt;B1038,J1038&lt;&gt;4),IF(דבד[[#This Row],[f_n]]=דבד[[#This Row],[עד ועד]],1,J1038+1),""))</f>
        <v/>
      </c>
      <c r="K1039" t="str">
        <f>IF(AND(דבד[[#This Row],[מחזור פעילות]]=1,OR(J1038="",דבד[[#This Row],[נשמר הדילוג?]]&lt;&gt;"")),1,IF(דבד[[#This Row],[מחזור פעילות]]&lt;&gt;"",K1038+1,""))</f>
        <v/>
      </c>
      <c r="L1039" t="str">
        <f>IF(דבד[[#This Row],[מחזור פעילות]]&lt;4,1,"")</f>
        <v/>
      </c>
      <c r="M1039" t="str">
        <f>IF(AND(דבד[[#This Row],[ספירת משך וסת]]&lt;&gt;"",דבד[[#This Row],[מחזור פעילות]]&lt;4,OR(דבד[[#This Row],[CycleNumber]]&gt;B1040,B1040="")),דבד[[#This Row],[ספירת משך וסת]],"")</f>
        <v/>
      </c>
      <c r="N1039" t="str">
        <f>IF(AND(דבד[[#This Row],[נשמר הדילוג?]]&lt;&gt;"",J1038&lt;&gt;""),1,"")</f>
        <v/>
      </c>
      <c r="P1039" t="str">
        <f>IF(דבד[[#This Row],[קביעת דילוג]]=1,דבד[[#This Row],[d_n]],"")</f>
        <v/>
      </c>
      <c r="Q1039" t="str">
        <f>IFERROR(IF(AND(דבד[[#This Row],[CycleNumber]]&gt;3,IF(דבד[[#This Row],[d_n]]=0,"",דבד[[#This Row],[b_n]]-E1038=E1038-E1037)),1,""),"")</f>
        <v/>
      </c>
      <c r="R1039" t="str">
        <f>IF(IFERROR(LOOKUP(דבד[[#This Row],[ClientID]],קביעויות[דילוג בתוך דילוג]),FALSE)=דבד[[#This Row],[ClientID]],1,"")</f>
        <v/>
      </c>
    </row>
    <row r="1040" spans="1:18" x14ac:dyDescent="0.25">
      <c r="A1040" t="s">
        <v>83</v>
      </c>
      <c r="B1040">
        <v>2</v>
      </c>
      <c r="C1040">
        <v>28</v>
      </c>
      <c r="D1040">
        <f>דבד[[#This Row],[LengthofCycle]]+1</f>
        <v>29</v>
      </c>
      <c r="E1040">
        <f>IF(דבד[[#This Row],[CycleNumber]]&gt;1,דבד[[#This Row],[LengthofCycle]]-C1039,"")</f>
        <v>3</v>
      </c>
      <c r="F1040" t="str">
        <f>IF(דבד[[#This Row],[CycleNumber]]&gt;2,דבד[[#This Row],[b_n]]-E1039,"")</f>
        <v/>
      </c>
      <c r="G1040" t="str">
        <f>IF(דבד[[#This Row],[הפרש דילוג אחרון שנקבע]]&lt;&gt;"",D1039+E1039+דבד[[#This Row],[הפרש דילוג אחרון שנקבע]],"")</f>
        <v/>
      </c>
      <c r="H1040" t="str">
        <f>IF(AND(דבד[[#This Row],[מחזור פעילות]]&lt;&gt;"",דבד[[#This Row],[מחזור פעילות]]&lt;4,דבד[[#This Row],[CycleNumber]]&lt;B1041),IF(G1041=D1041,1,0),"")</f>
        <v/>
      </c>
      <c r="I1040" t="str">
        <f>IF(דבד[[#This Row],[CycleNumber]]&gt;B1039,IF(דבד[[#This Row],[נשמר הדילוג?]]&lt;&gt;"",דבד[[#This Row],[נשמר הדילוג?]],I1039),"")</f>
        <v/>
      </c>
      <c r="J1040" t="str">
        <f>IF(דבד[[#This Row],[נשמר הדילוג?]]&lt;&gt;"",1,IF(AND(J1039&lt;&gt;"",דבד[[#This Row],[CycleNumber]]&gt;B1039,J1039&lt;&gt;4),IF(דבד[[#This Row],[f_n]]=דבד[[#This Row],[עד ועד]],1,J1039+1),""))</f>
        <v/>
      </c>
      <c r="K1040" t="str">
        <f>IF(AND(דבד[[#This Row],[מחזור פעילות]]=1,OR(J1039="",דבד[[#This Row],[נשמר הדילוג?]]&lt;&gt;"")),1,IF(דבד[[#This Row],[מחזור פעילות]]&lt;&gt;"",K1039+1,""))</f>
        <v/>
      </c>
      <c r="L1040" t="str">
        <f>IF(דבד[[#This Row],[מחזור פעילות]]&lt;4,1,"")</f>
        <v/>
      </c>
      <c r="M1040" t="str">
        <f>IF(AND(דבד[[#This Row],[ספירת משך וסת]]&lt;&gt;"",דבד[[#This Row],[מחזור פעילות]]&lt;4,OR(דבד[[#This Row],[CycleNumber]]&gt;B1041,B1041="")),דבד[[#This Row],[ספירת משך וסת]],"")</f>
        <v/>
      </c>
      <c r="N1040" t="str">
        <f>IF(AND(דבד[[#This Row],[נשמר הדילוג?]]&lt;&gt;"",J1039&lt;&gt;""),1,"")</f>
        <v/>
      </c>
      <c r="P1040" t="str">
        <f>IF(דבד[[#This Row],[קביעת דילוג]]=1,דבד[[#This Row],[d_n]],"")</f>
        <v/>
      </c>
      <c r="Q1040" t="str">
        <f>IFERROR(IF(AND(דבד[[#This Row],[CycleNumber]]&gt;3,IF(דבד[[#This Row],[d_n]]=0,"",דבד[[#This Row],[b_n]]-E1039=E1039-E1038)),1,""),"")</f>
        <v/>
      </c>
      <c r="R1040" t="str">
        <f>IF(IFERROR(LOOKUP(דבד[[#This Row],[ClientID]],קביעויות[דילוג בתוך דילוג]),FALSE)=דבד[[#This Row],[ClientID]],1,"")</f>
        <v/>
      </c>
    </row>
    <row r="1041" spans="1:18" x14ac:dyDescent="0.25">
      <c r="A1041" t="s">
        <v>83</v>
      </c>
      <c r="B1041">
        <v>3</v>
      </c>
      <c r="C1041">
        <v>25</v>
      </c>
      <c r="D1041">
        <f>דבד[[#This Row],[LengthofCycle]]+1</f>
        <v>26</v>
      </c>
      <c r="E1041">
        <f>IF(דבד[[#This Row],[CycleNumber]]&gt;1,דבד[[#This Row],[LengthofCycle]]-C1040,"")</f>
        <v>-3</v>
      </c>
      <c r="F1041">
        <f>IF(דבד[[#This Row],[CycleNumber]]&gt;2,דבד[[#This Row],[b_n]]-E1040,"")</f>
        <v>-6</v>
      </c>
      <c r="G1041" t="str">
        <f>IF(דבד[[#This Row],[הפרש דילוג אחרון שנקבע]]&lt;&gt;"",D1040+E1040+דבד[[#This Row],[הפרש דילוג אחרון שנקבע]],"")</f>
        <v/>
      </c>
      <c r="H1041" t="str">
        <f>IF(AND(דבד[[#This Row],[מחזור פעילות]]&lt;&gt;"",דבד[[#This Row],[מחזור פעילות]]&lt;4,דבד[[#This Row],[CycleNumber]]&lt;B1042),IF(G1042=D1042,1,0),"")</f>
        <v/>
      </c>
      <c r="I1041" t="str">
        <f>IF(דבד[[#This Row],[CycleNumber]]&gt;B1040,IF(דבד[[#This Row],[נשמר הדילוג?]]&lt;&gt;"",דבד[[#This Row],[נשמר הדילוג?]],I1040),"")</f>
        <v/>
      </c>
      <c r="J1041" t="str">
        <f>IF(דבד[[#This Row],[נשמר הדילוג?]]&lt;&gt;"",1,IF(AND(J1040&lt;&gt;"",דבד[[#This Row],[CycleNumber]]&gt;B1040,J1040&lt;&gt;4),IF(דבד[[#This Row],[f_n]]=דבד[[#This Row],[עד ועד]],1,J1040+1),""))</f>
        <v/>
      </c>
      <c r="K1041" t="str">
        <f>IF(AND(דבד[[#This Row],[מחזור פעילות]]=1,OR(J1040="",דבד[[#This Row],[נשמר הדילוג?]]&lt;&gt;"")),1,IF(דבד[[#This Row],[מחזור פעילות]]&lt;&gt;"",K1040+1,""))</f>
        <v/>
      </c>
      <c r="L1041" t="str">
        <f>IF(דבד[[#This Row],[מחזור פעילות]]&lt;4,1,"")</f>
        <v/>
      </c>
      <c r="M1041" t="str">
        <f>IF(AND(דבד[[#This Row],[ספירת משך וסת]]&lt;&gt;"",דבד[[#This Row],[מחזור פעילות]]&lt;4,OR(דבד[[#This Row],[CycleNumber]]&gt;B1042,B1042="")),דבד[[#This Row],[ספירת משך וסת]],"")</f>
        <v/>
      </c>
      <c r="N1041" t="str">
        <f>IF(AND(דבד[[#This Row],[נשמר הדילוג?]]&lt;&gt;"",J1040&lt;&gt;""),1,"")</f>
        <v/>
      </c>
      <c r="P1041" t="str">
        <f>IF(דבד[[#This Row],[קביעת דילוג]]=1,דבד[[#This Row],[d_n]],"")</f>
        <v/>
      </c>
      <c r="Q1041" t="str">
        <f>IFERROR(IF(AND(דבד[[#This Row],[CycleNumber]]&gt;3,IF(דבד[[#This Row],[d_n]]=0,"",דבד[[#This Row],[b_n]]-E1040=E1040-E1039)),1,""),"")</f>
        <v/>
      </c>
      <c r="R1041" t="str">
        <f>IF(IFERROR(LOOKUP(דבד[[#This Row],[ClientID]],קביעויות[דילוג בתוך דילוג]),FALSE)=דבד[[#This Row],[ClientID]],1,"")</f>
        <v/>
      </c>
    </row>
    <row r="1042" spans="1:18" x14ac:dyDescent="0.25">
      <c r="A1042" t="s">
        <v>83</v>
      </c>
      <c r="B1042">
        <v>4</v>
      </c>
      <c r="C1042">
        <v>25</v>
      </c>
      <c r="D1042">
        <f>דבד[[#This Row],[LengthofCycle]]+1</f>
        <v>26</v>
      </c>
      <c r="E1042">
        <f>IF(דבד[[#This Row],[CycleNumber]]&gt;1,דבד[[#This Row],[LengthofCycle]]-C1041,"")</f>
        <v>0</v>
      </c>
      <c r="F1042">
        <f>IF(דבד[[#This Row],[CycleNumber]]&gt;2,דבד[[#This Row],[b_n]]-E1041,"")</f>
        <v>3</v>
      </c>
      <c r="G1042" t="str">
        <f>IF(דבד[[#This Row],[הפרש דילוג אחרון שנקבע]]&lt;&gt;"",D1041+E1041+דבד[[#This Row],[הפרש דילוג אחרון שנקבע]],"")</f>
        <v/>
      </c>
      <c r="H1042" t="str">
        <f>IF(AND(דבד[[#This Row],[מחזור פעילות]]&lt;&gt;"",דבד[[#This Row],[מחזור פעילות]]&lt;4,דבד[[#This Row],[CycleNumber]]&lt;B1043),IF(G1043=D1043,1,0),"")</f>
        <v/>
      </c>
      <c r="I1042" t="str">
        <f>IF(דבד[[#This Row],[CycleNumber]]&gt;B1041,IF(דבד[[#This Row],[נשמר הדילוג?]]&lt;&gt;"",דבד[[#This Row],[נשמר הדילוג?]],I1041),"")</f>
        <v/>
      </c>
      <c r="J1042" t="str">
        <f>IF(דבד[[#This Row],[נשמר הדילוג?]]&lt;&gt;"",1,IF(AND(J1041&lt;&gt;"",דבד[[#This Row],[CycleNumber]]&gt;B1041,J1041&lt;&gt;4),IF(דבד[[#This Row],[f_n]]=דבד[[#This Row],[עד ועד]],1,J1041+1),""))</f>
        <v/>
      </c>
      <c r="K1042" t="str">
        <f>IF(AND(דבד[[#This Row],[מחזור פעילות]]=1,OR(J1041="",דבד[[#This Row],[נשמר הדילוג?]]&lt;&gt;"")),1,IF(דבד[[#This Row],[מחזור פעילות]]&lt;&gt;"",K1041+1,""))</f>
        <v/>
      </c>
      <c r="L1042" t="str">
        <f>IF(דבד[[#This Row],[מחזור פעילות]]&lt;4,1,"")</f>
        <v/>
      </c>
      <c r="M1042" t="str">
        <f>IF(AND(דבד[[#This Row],[ספירת משך וסת]]&lt;&gt;"",דבד[[#This Row],[מחזור פעילות]]&lt;4,OR(דבד[[#This Row],[CycleNumber]]&gt;B1043,B1043="")),דבד[[#This Row],[ספירת משך וסת]],"")</f>
        <v/>
      </c>
      <c r="N1042" t="str">
        <f>IF(AND(דבד[[#This Row],[נשמר הדילוג?]]&lt;&gt;"",J1041&lt;&gt;""),1,"")</f>
        <v/>
      </c>
      <c r="P1042" t="str">
        <f>IF(דבד[[#This Row],[קביעת דילוג]]=1,דבד[[#This Row],[d_n]],"")</f>
        <v/>
      </c>
      <c r="Q1042" t="str">
        <f>IFERROR(IF(AND(דבד[[#This Row],[CycleNumber]]&gt;3,IF(דבד[[#This Row],[d_n]]=0,"",דבד[[#This Row],[b_n]]-E1041=E1041-E1040)),1,""),"")</f>
        <v/>
      </c>
      <c r="R1042" t="str">
        <f>IF(IFERROR(LOOKUP(דבד[[#This Row],[ClientID]],קביעויות[דילוג בתוך דילוג]),FALSE)=דבד[[#This Row],[ClientID]],1,"")</f>
        <v/>
      </c>
    </row>
    <row r="1043" spans="1:18" x14ac:dyDescent="0.25">
      <c r="A1043" t="s">
        <v>83</v>
      </c>
      <c r="B1043">
        <v>5</v>
      </c>
      <c r="C1043">
        <v>27</v>
      </c>
      <c r="D1043">
        <f>דבד[[#This Row],[LengthofCycle]]+1</f>
        <v>28</v>
      </c>
      <c r="E1043">
        <f>IF(דבד[[#This Row],[CycleNumber]]&gt;1,דבד[[#This Row],[LengthofCycle]]-C1042,"")</f>
        <v>2</v>
      </c>
      <c r="F1043">
        <f>IF(דבד[[#This Row],[CycleNumber]]&gt;2,דבד[[#This Row],[b_n]]-E1042,"")</f>
        <v>2</v>
      </c>
      <c r="G1043" t="str">
        <f>IF(דבד[[#This Row],[הפרש דילוג אחרון שנקבע]]&lt;&gt;"",D1042+E1042+דבד[[#This Row],[הפרש דילוג אחרון שנקבע]],"")</f>
        <v/>
      </c>
      <c r="H1043" t="str">
        <f>IF(AND(דבד[[#This Row],[מחזור פעילות]]&lt;&gt;"",דבד[[#This Row],[מחזור פעילות]]&lt;4,דבד[[#This Row],[CycleNumber]]&lt;B1044),IF(G1044=D1044,1,0),"")</f>
        <v/>
      </c>
      <c r="I1043" t="str">
        <f>IF(דבד[[#This Row],[CycleNumber]]&gt;B1042,IF(דבד[[#This Row],[נשמר הדילוג?]]&lt;&gt;"",דבד[[#This Row],[נשמר הדילוג?]],I1042),"")</f>
        <v/>
      </c>
      <c r="J1043" t="str">
        <f>IF(דבד[[#This Row],[נשמר הדילוג?]]&lt;&gt;"",1,IF(AND(J1042&lt;&gt;"",דבד[[#This Row],[CycleNumber]]&gt;B1042,J1042&lt;&gt;4),IF(דבד[[#This Row],[f_n]]=דבד[[#This Row],[עד ועד]],1,J1042+1),""))</f>
        <v/>
      </c>
      <c r="K1043" t="str">
        <f>IF(AND(דבד[[#This Row],[מחזור פעילות]]=1,OR(J1042="",דבד[[#This Row],[נשמר הדילוג?]]&lt;&gt;"")),1,IF(דבד[[#This Row],[מחזור פעילות]]&lt;&gt;"",K1042+1,""))</f>
        <v/>
      </c>
      <c r="L1043" t="str">
        <f>IF(דבד[[#This Row],[מחזור פעילות]]&lt;4,1,"")</f>
        <v/>
      </c>
      <c r="M1043" t="str">
        <f>IF(AND(דבד[[#This Row],[ספירת משך וסת]]&lt;&gt;"",דבד[[#This Row],[מחזור פעילות]]&lt;4,OR(דבד[[#This Row],[CycleNumber]]&gt;B1044,B1044="")),דבד[[#This Row],[ספירת משך וסת]],"")</f>
        <v/>
      </c>
      <c r="N1043" t="str">
        <f>IF(AND(דבד[[#This Row],[נשמר הדילוג?]]&lt;&gt;"",J1042&lt;&gt;""),1,"")</f>
        <v/>
      </c>
      <c r="P1043" t="str">
        <f>IF(דבד[[#This Row],[קביעת דילוג]]=1,דבד[[#This Row],[d_n]],"")</f>
        <v/>
      </c>
      <c r="Q1043" t="str">
        <f>IFERROR(IF(AND(דבד[[#This Row],[CycleNumber]]&gt;3,IF(דבד[[#This Row],[d_n]]=0,"",דבד[[#This Row],[b_n]]-E1042=E1042-E1041)),1,""),"")</f>
        <v/>
      </c>
      <c r="R1043" t="str">
        <f>IF(IFERROR(LOOKUP(דבד[[#This Row],[ClientID]],קביעויות[דילוג בתוך דילוג]),FALSE)=דבד[[#This Row],[ClientID]],1,"")</f>
        <v/>
      </c>
    </row>
    <row r="1044" spans="1:18" x14ac:dyDescent="0.25">
      <c r="A1044" t="s">
        <v>83</v>
      </c>
      <c r="B1044">
        <v>6</v>
      </c>
      <c r="C1044">
        <v>27</v>
      </c>
      <c r="D1044">
        <f>דבד[[#This Row],[LengthofCycle]]+1</f>
        <v>28</v>
      </c>
      <c r="E1044">
        <f>IF(דבד[[#This Row],[CycleNumber]]&gt;1,דבד[[#This Row],[LengthofCycle]]-C1043,"")</f>
        <v>0</v>
      </c>
      <c r="F1044">
        <f>IF(דבד[[#This Row],[CycleNumber]]&gt;2,דבד[[#This Row],[b_n]]-E1043,"")</f>
        <v>-2</v>
      </c>
      <c r="G1044" t="str">
        <f>IF(דבד[[#This Row],[הפרש דילוג אחרון שנקבע]]&lt;&gt;"",D1043+E1043+דבד[[#This Row],[הפרש דילוג אחרון שנקבע]],"")</f>
        <v/>
      </c>
      <c r="H1044" t="str">
        <f>IF(AND(דבד[[#This Row],[מחזור פעילות]]&lt;&gt;"",דבד[[#This Row],[מחזור פעילות]]&lt;4,דבד[[#This Row],[CycleNumber]]&lt;B1045),IF(G1045=D1045,1,0),"")</f>
        <v/>
      </c>
      <c r="I1044" t="str">
        <f>IF(דבד[[#This Row],[CycleNumber]]&gt;B1043,IF(דבד[[#This Row],[נשמר הדילוג?]]&lt;&gt;"",דבד[[#This Row],[נשמר הדילוג?]],I1043),"")</f>
        <v/>
      </c>
      <c r="J1044" t="str">
        <f>IF(דבד[[#This Row],[נשמר הדילוג?]]&lt;&gt;"",1,IF(AND(J1043&lt;&gt;"",דבד[[#This Row],[CycleNumber]]&gt;B1043,J1043&lt;&gt;4),IF(דבד[[#This Row],[f_n]]=דבד[[#This Row],[עד ועד]],1,J1043+1),""))</f>
        <v/>
      </c>
      <c r="K1044" t="str">
        <f>IF(AND(דבד[[#This Row],[מחזור פעילות]]=1,OR(J1043="",דבד[[#This Row],[נשמר הדילוג?]]&lt;&gt;"")),1,IF(דבד[[#This Row],[מחזור פעילות]]&lt;&gt;"",K1043+1,""))</f>
        <v/>
      </c>
      <c r="L1044" t="str">
        <f>IF(דבד[[#This Row],[מחזור פעילות]]&lt;4,1,"")</f>
        <v/>
      </c>
      <c r="M1044" t="str">
        <f>IF(AND(דבד[[#This Row],[ספירת משך וסת]]&lt;&gt;"",דבד[[#This Row],[מחזור פעילות]]&lt;4,OR(דבד[[#This Row],[CycleNumber]]&gt;B1045,B1045="")),דבד[[#This Row],[ספירת משך וסת]],"")</f>
        <v/>
      </c>
      <c r="N1044" t="str">
        <f>IF(AND(דבד[[#This Row],[נשמר הדילוג?]]&lt;&gt;"",J1043&lt;&gt;""),1,"")</f>
        <v/>
      </c>
      <c r="P1044" t="str">
        <f>IF(דבד[[#This Row],[קביעת דילוג]]=1,דבד[[#This Row],[d_n]],"")</f>
        <v/>
      </c>
      <c r="Q1044" t="str">
        <f>IFERROR(IF(AND(דבד[[#This Row],[CycleNumber]]&gt;3,IF(דבד[[#This Row],[d_n]]=0,"",דבד[[#This Row],[b_n]]-E1043=E1043-E1042)),1,""),"")</f>
        <v/>
      </c>
      <c r="R1044" t="str">
        <f>IF(IFERROR(LOOKUP(דבד[[#This Row],[ClientID]],קביעויות[דילוג בתוך דילוג]),FALSE)=דבד[[#This Row],[ClientID]],1,"")</f>
        <v/>
      </c>
    </row>
    <row r="1045" spans="1:18" x14ac:dyDescent="0.25">
      <c r="A1045" t="s">
        <v>83</v>
      </c>
      <c r="B1045">
        <v>7</v>
      </c>
      <c r="C1045">
        <v>26</v>
      </c>
      <c r="D1045">
        <f>דבד[[#This Row],[LengthofCycle]]+1</f>
        <v>27</v>
      </c>
      <c r="E1045">
        <f>IF(דבד[[#This Row],[CycleNumber]]&gt;1,דבד[[#This Row],[LengthofCycle]]-C1044,"")</f>
        <v>-1</v>
      </c>
      <c r="F1045">
        <f>IF(דבד[[#This Row],[CycleNumber]]&gt;2,דבד[[#This Row],[b_n]]-E1044,"")</f>
        <v>-1</v>
      </c>
      <c r="G1045" t="str">
        <f>IF(דבד[[#This Row],[הפרש דילוג אחרון שנקבע]]&lt;&gt;"",D1044+E1044+דבד[[#This Row],[הפרש דילוג אחרון שנקבע]],"")</f>
        <v/>
      </c>
      <c r="H1045" t="str">
        <f>IF(AND(דבד[[#This Row],[מחזור פעילות]]&lt;&gt;"",דבד[[#This Row],[מחזור פעילות]]&lt;4,דבד[[#This Row],[CycleNumber]]&lt;B1046),IF(G1046=D1046,1,0),"")</f>
        <v/>
      </c>
      <c r="I1045" t="str">
        <f>IF(דבד[[#This Row],[CycleNumber]]&gt;B1044,IF(דבד[[#This Row],[נשמר הדילוג?]]&lt;&gt;"",דבד[[#This Row],[נשמר הדילוג?]],I1044),"")</f>
        <v/>
      </c>
      <c r="J1045" t="str">
        <f>IF(דבד[[#This Row],[נשמר הדילוג?]]&lt;&gt;"",1,IF(AND(J1044&lt;&gt;"",דבד[[#This Row],[CycleNumber]]&gt;B1044,J1044&lt;&gt;4),IF(דבד[[#This Row],[f_n]]=דבד[[#This Row],[עד ועד]],1,J1044+1),""))</f>
        <v/>
      </c>
      <c r="K1045" t="str">
        <f>IF(AND(דבד[[#This Row],[מחזור פעילות]]=1,OR(J1044="",דבד[[#This Row],[נשמר הדילוג?]]&lt;&gt;"")),1,IF(דבד[[#This Row],[מחזור פעילות]]&lt;&gt;"",K1044+1,""))</f>
        <v/>
      </c>
      <c r="L1045" t="str">
        <f>IF(דבד[[#This Row],[מחזור פעילות]]&lt;4,1,"")</f>
        <v/>
      </c>
      <c r="M1045" t="str">
        <f>IF(AND(דבד[[#This Row],[ספירת משך וסת]]&lt;&gt;"",דבד[[#This Row],[מחזור פעילות]]&lt;4,OR(דבד[[#This Row],[CycleNumber]]&gt;B1046,B1046="")),דבד[[#This Row],[ספירת משך וסת]],"")</f>
        <v/>
      </c>
      <c r="N1045" t="str">
        <f>IF(AND(דבד[[#This Row],[נשמר הדילוג?]]&lt;&gt;"",J1044&lt;&gt;""),1,"")</f>
        <v/>
      </c>
      <c r="P1045" t="str">
        <f>IF(דבד[[#This Row],[קביעת דילוג]]=1,דבד[[#This Row],[d_n]],"")</f>
        <v/>
      </c>
      <c r="Q1045" t="str">
        <f>IFERROR(IF(AND(דבד[[#This Row],[CycleNumber]]&gt;3,IF(דבד[[#This Row],[d_n]]=0,"",דבד[[#This Row],[b_n]]-E1044=E1044-E1043)),1,""),"")</f>
        <v/>
      </c>
      <c r="R1045" t="str">
        <f>IF(IFERROR(LOOKUP(דבד[[#This Row],[ClientID]],קביעויות[דילוג בתוך דילוג]),FALSE)=דבד[[#This Row],[ClientID]],1,"")</f>
        <v/>
      </c>
    </row>
    <row r="1046" spans="1:18" x14ac:dyDescent="0.25">
      <c r="A1046" t="s">
        <v>83</v>
      </c>
      <c r="B1046">
        <v>8</v>
      </c>
      <c r="C1046">
        <v>26</v>
      </c>
      <c r="D1046">
        <f>דבד[[#This Row],[LengthofCycle]]+1</f>
        <v>27</v>
      </c>
      <c r="E1046">
        <f>IF(דבד[[#This Row],[CycleNumber]]&gt;1,דבד[[#This Row],[LengthofCycle]]-C1045,"")</f>
        <v>0</v>
      </c>
      <c r="F1046">
        <f>IF(דבד[[#This Row],[CycleNumber]]&gt;2,דבד[[#This Row],[b_n]]-E1045,"")</f>
        <v>1</v>
      </c>
      <c r="G1046" t="str">
        <f>IF(דבד[[#This Row],[הפרש דילוג אחרון שנקבע]]&lt;&gt;"",D1045+E1045+דבד[[#This Row],[הפרש דילוג אחרון שנקבע]],"")</f>
        <v/>
      </c>
      <c r="H1046" t="str">
        <f>IF(AND(דבד[[#This Row],[מחזור פעילות]]&lt;&gt;"",דבד[[#This Row],[מחזור פעילות]]&lt;4,דבד[[#This Row],[CycleNumber]]&lt;B1047),IF(G1047=D1047,1,0),"")</f>
        <v/>
      </c>
      <c r="I1046" t="str">
        <f>IF(דבד[[#This Row],[CycleNumber]]&gt;B1045,IF(דבד[[#This Row],[נשמר הדילוג?]]&lt;&gt;"",דבד[[#This Row],[נשמר הדילוג?]],I1045),"")</f>
        <v/>
      </c>
      <c r="J1046" t="str">
        <f>IF(דבד[[#This Row],[נשמר הדילוג?]]&lt;&gt;"",1,IF(AND(J1045&lt;&gt;"",דבד[[#This Row],[CycleNumber]]&gt;B1045,J1045&lt;&gt;4),IF(דבד[[#This Row],[f_n]]=דבד[[#This Row],[עד ועד]],1,J1045+1),""))</f>
        <v/>
      </c>
      <c r="K1046" t="str">
        <f>IF(AND(דבד[[#This Row],[מחזור פעילות]]=1,OR(J1045="",דבד[[#This Row],[נשמר הדילוג?]]&lt;&gt;"")),1,IF(דבד[[#This Row],[מחזור פעילות]]&lt;&gt;"",K1045+1,""))</f>
        <v/>
      </c>
      <c r="L1046" t="str">
        <f>IF(דבד[[#This Row],[מחזור פעילות]]&lt;4,1,"")</f>
        <v/>
      </c>
      <c r="M1046" t="str">
        <f>IF(AND(דבד[[#This Row],[ספירת משך וסת]]&lt;&gt;"",דבד[[#This Row],[מחזור פעילות]]&lt;4,OR(דבד[[#This Row],[CycleNumber]]&gt;B1047,B1047="")),דבד[[#This Row],[ספירת משך וסת]],"")</f>
        <v/>
      </c>
      <c r="N1046" t="str">
        <f>IF(AND(דבד[[#This Row],[נשמר הדילוג?]]&lt;&gt;"",J1045&lt;&gt;""),1,"")</f>
        <v/>
      </c>
      <c r="P1046" t="str">
        <f>IF(דבד[[#This Row],[קביעת דילוג]]=1,דבד[[#This Row],[d_n]],"")</f>
        <v/>
      </c>
      <c r="Q1046" t="str">
        <f>IFERROR(IF(AND(דבד[[#This Row],[CycleNumber]]&gt;3,IF(דבד[[#This Row],[d_n]]=0,"",דבד[[#This Row],[b_n]]-E1045=E1045-E1044)),1,""),"")</f>
        <v/>
      </c>
      <c r="R1046" t="str">
        <f>IF(IFERROR(LOOKUP(דבד[[#This Row],[ClientID]],קביעויות[דילוג בתוך דילוג]),FALSE)=דבד[[#This Row],[ClientID]],1,"")</f>
        <v/>
      </c>
    </row>
    <row r="1047" spans="1:18" x14ac:dyDescent="0.25">
      <c r="A1047" t="s">
        <v>83</v>
      </c>
      <c r="B1047">
        <v>9</v>
      </c>
      <c r="C1047">
        <v>25</v>
      </c>
      <c r="D1047">
        <f>דבד[[#This Row],[LengthofCycle]]+1</f>
        <v>26</v>
      </c>
      <c r="E1047">
        <f>IF(דבד[[#This Row],[CycleNumber]]&gt;1,דבד[[#This Row],[LengthofCycle]]-C1046,"")</f>
        <v>-1</v>
      </c>
      <c r="F1047">
        <f>IF(דבד[[#This Row],[CycleNumber]]&gt;2,דבד[[#This Row],[b_n]]-E1046,"")</f>
        <v>-1</v>
      </c>
      <c r="G1047" t="str">
        <f>IF(דבד[[#This Row],[הפרש דילוג אחרון שנקבע]]&lt;&gt;"",D1046+E1046+דבד[[#This Row],[הפרש דילוג אחרון שנקבע]],"")</f>
        <v/>
      </c>
      <c r="H1047" t="str">
        <f>IF(AND(דבד[[#This Row],[מחזור פעילות]]&lt;&gt;"",דבד[[#This Row],[מחזור פעילות]]&lt;4,דבד[[#This Row],[CycleNumber]]&lt;B1048),IF(G1048=D1048,1,0),"")</f>
        <v/>
      </c>
      <c r="I1047" t="str">
        <f>IF(דבד[[#This Row],[CycleNumber]]&gt;B1046,IF(דבד[[#This Row],[נשמר הדילוג?]]&lt;&gt;"",דבד[[#This Row],[נשמר הדילוג?]],I1046),"")</f>
        <v/>
      </c>
      <c r="J1047" t="str">
        <f>IF(דבד[[#This Row],[נשמר הדילוג?]]&lt;&gt;"",1,IF(AND(J1046&lt;&gt;"",דבד[[#This Row],[CycleNumber]]&gt;B1046,J1046&lt;&gt;4),IF(דבד[[#This Row],[f_n]]=דבד[[#This Row],[עד ועד]],1,J1046+1),""))</f>
        <v/>
      </c>
      <c r="K1047" t="str">
        <f>IF(AND(דבד[[#This Row],[מחזור פעילות]]=1,OR(J1046="",דבד[[#This Row],[נשמר הדילוג?]]&lt;&gt;"")),1,IF(דבד[[#This Row],[מחזור פעילות]]&lt;&gt;"",K1046+1,""))</f>
        <v/>
      </c>
      <c r="L1047" t="str">
        <f>IF(דבד[[#This Row],[מחזור פעילות]]&lt;4,1,"")</f>
        <v/>
      </c>
      <c r="M1047" t="str">
        <f>IF(AND(דבד[[#This Row],[ספירת משך וסת]]&lt;&gt;"",דבד[[#This Row],[מחזור פעילות]]&lt;4,OR(דבד[[#This Row],[CycleNumber]]&gt;B1048,B1048="")),דבד[[#This Row],[ספירת משך וסת]],"")</f>
        <v/>
      </c>
      <c r="N1047" t="str">
        <f>IF(AND(דבד[[#This Row],[נשמר הדילוג?]]&lt;&gt;"",J1046&lt;&gt;""),1,"")</f>
        <v/>
      </c>
      <c r="P1047" t="str">
        <f>IF(דבד[[#This Row],[קביעת דילוג]]=1,דבד[[#This Row],[d_n]],"")</f>
        <v/>
      </c>
      <c r="Q1047" t="str">
        <f>IFERROR(IF(AND(דבד[[#This Row],[CycleNumber]]&gt;3,IF(דבד[[#This Row],[d_n]]=0,"",דבד[[#This Row],[b_n]]-E1046=E1046-E1045)),1,""),"")</f>
        <v/>
      </c>
      <c r="R1047" t="str">
        <f>IF(IFERROR(LOOKUP(דבד[[#This Row],[ClientID]],קביעויות[דילוג בתוך דילוג]),FALSE)=דבד[[#This Row],[ClientID]],1,"")</f>
        <v/>
      </c>
    </row>
    <row r="1048" spans="1:18" x14ac:dyDescent="0.25">
      <c r="A1048" t="s">
        <v>83</v>
      </c>
      <c r="B1048">
        <v>10</v>
      </c>
      <c r="C1048">
        <v>25</v>
      </c>
      <c r="D1048">
        <f>דבד[[#This Row],[LengthofCycle]]+1</f>
        <v>26</v>
      </c>
      <c r="E1048">
        <f>IF(דבד[[#This Row],[CycleNumber]]&gt;1,דבד[[#This Row],[LengthofCycle]]-C1047,"")</f>
        <v>0</v>
      </c>
      <c r="F1048">
        <f>IF(דבד[[#This Row],[CycleNumber]]&gt;2,דבד[[#This Row],[b_n]]-E1047,"")</f>
        <v>1</v>
      </c>
      <c r="G1048" t="str">
        <f>IF(דבד[[#This Row],[הפרש דילוג אחרון שנקבע]]&lt;&gt;"",D1047+E1047+דבד[[#This Row],[הפרש דילוג אחרון שנקבע]],"")</f>
        <v/>
      </c>
      <c r="H1048" t="str">
        <f>IF(AND(דבד[[#This Row],[מחזור פעילות]]&lt;&gt;"",דבד[[#This Row],[מחזור פעילות]]&lt;4,דבד[[#This Row],[CycleNumber]]&lt;B1049),IF(G1049=D1049,1,0),"")</f>
        <v/>
      </c>
      <c r="I1048" t="str">
        <f>IF(דבד[[#This Row],[CycleNumber]]&gt;B1047,IF(דבד[[#This Row],[נשמר הדילוג?]]&lt;&gt;"",דבד[[#This Row],[נשמר הדילוג?]],I1047),"")</f>
        <v/>
      </c>
      <c r="J1048" t="str">
        <f>IF(דבד[[#This Row],[נשמר הדילוג?]]&lt;&gt;"",1,IF(AND(J1047&lt;&gt;"",דבד[[#This Row],[CycleNumber]]&gt;B1047,J1047&lt;&gt;4),IF(דבד[[#This Row],[f_n]]=דבד[[#This Row],[עד ועד]],1,J1047+1),""))</f>
        <v/>
      </c>
      <c r="K1048" t="str">
        <f>IF(AND(דבד[[#This Row],[מחזור פעילות]]=1,OR(J1047="",דבד[[#This Row],[נשמר הדילוג?]]&lt;&gt;"")),1,IF(דבד[[#This Row],[מחזור פעילות]]&lt;&gt;"",K1047+1,""))</f>
        <v/>
      </c>
      <c r="L1048" t="str">
        <f>IF(דבד[[#This Row],[מחזור פעילות]]&lt;4,1,"")</f>
        <v/>
      </c>
      <c r="M1048" t="str">
        <f>IF(AND(דבד[[#This Row],[ספירת משך וסת]]&lt;&gt;"",דבד[[#This Row],[מחזור פעילות]]&lt;4,OR(דבד[[#This Row],[CycleNumber]]&gt;B1049,B1049="")),דבד[[#This Row],[ספירת משך וסת]],"")</f>
        <v/>
      </c>
      <c r="N1048" t="str">
        <f>IF(AND(דבד[[#This Row],[נשמר הדילוג?]]&lt;&gt;"",J1047&lt;&gt;""),1,"")</f>
        <v/>
      </c>
      <c r="P1048" t="str">
        <f>IF(דבד[[#This Row],[קביעת דילוג]]=1,דבד[[#This Row],[d_n]],"")</f>
        <v/>
      </c>
      <c r="Q1048" t="str">
        <f>IFERROR(IF(AND(דבד[[#This Row],[CycleNumber]]&gt;3,IF(דבד[[#This Row],[d_n]]=0,"",דבד[[#This Row],[b_n]]-E1047=E1047-E1046)),1,""),"")</f>
        <v/>
      </c>
      <c r="R1048" t="str">
        <f>IF(IFERROR(LOOKUP(דבד[[#This Row],[ClientID]],קביעויות[דילוג בתוך דילוג]),FALSE)=דבד[[#This Row],[ClientID]],1,"")</f>
        <v/>
      </c>
    </row>
    <row r="1049" spans="1:18" x14ac:dyDescent="0.25">
      <c r="A1049" t="s">
        <v>83</v>
      </c>
      <c r="B1049">
        <v>11</v>
      </c>
      <c r="C1049">
        <v>27</v>
      </c>
      <c r="D1049">
        <f>דבד[[#This Row],[LengthofCycle]]+1</f>
        <v>28</v>
      </c>
      <c r="E1049">
        <f>IF(דבד[[#This Row],[CycleNumber]]&gt;1,דבד[[#This Row],[LengthofCycle]]-C1048,"")</f>
        <v>2</v>
      </c>
      <c r="F1049">
        <f>IF(דבד[[#This Row],[CycleNumber]]&gt;2,דבד[[#This Row],[b_n]]-E1048,"")</f>
        <v>2</v>
      </c>
      <c r="G1049" t="str">
        <f>IF(דבד[[#This Row],[הפרש דילוג אחרון שנקבע]]&lt;&gt;"",D1048+E1048+דבד[[#This Row],[הפרש דילוג אחרון שנקבע]],"")</f>
        <v/>
      </c>
      <c r="H1049" t="str">
        <f>IF(AND(דבד[[#This Row],[מחזור פעילות]]&lt;&gt;"",דבד[[#This Row],[מחזור פעילות]]&lt;4,דבד[[#This Row],[CycleNumber]]&lt;B1050),IF(G1050=D1050,1,0),"")</f>
        <v/>
      </c>
      <c r="I1049" t="str">
        <f>IF(דבד[[#This Row],[CycleNumber]]&gt;B1048,IF(דבד[[#This Row],[נשמר הדילוג?]]&lt;&gt;"",דבד[[#This Row],[נשמר הדילוג?]],I1048),"")</f>
        <v/>
      </c>
      <c r="J1049" t="str">
        <f>IF(דבד[[#This Row],[נשמר הדילוג?]]&lt;&gt;"",1,IF(AND(J1048&lt;&gt;"",דבד[[#This Row],[CycleNumber]]&gt;B1048,J1048&lt;&gt;4),IF(דבד[[#This Row],[f_n]]=דבד[[#This Row],[עד ועד]],1,J1048+1),""))</f>
        <v/>
      </c>
      <c r="K1049" t="str">
        <f>IF(AND(דבד[[#This Row],[מחזור פעילות]]=1,OR(J1048="",דבד[[#This Row],[נשמר הדילוג?]]&lt;&gt;"")),1,IF(דבד[[#This Row],[מחזור פעילות]]&lt;&gt;"",K1048+1,""))</f>
        <v/>
      </c>
      <c r="L1049" t="str">
        <f>IF(דבד[[#This Row],[מחזור פעילות]]&lt;4,1,"")</f>
        <v/>
      </c>
      <c r="M1049" t="str">
        <f>IF(AND(דבד[[#This Row],[ספירת משך וסת]]&lt;&gt;"",דבד[[#This Row],[מחזור פעילות]]&lt;4,OR(דבד[[#This Row],[CycleNumber]]&gt;B1050,B1050="")),דבד[[#This Row],[ספירת משך וסת]],"")</f>
        <v/>
      </c>
      <c r="N1049" t="str">
        <f>IF(AND(דבד[[#This Row],[נשמר הדילוג?]]&lt;&gt;"",J1048&lt;&gt;""),1,"")</f>
        <v/>
      </c>
      <c r="P1049" t="str">
        <f>IF(דבד[[#This Row],[קביעת דילוג]]=1,דבד[[#This Row],[d_n]],"")</f>
        <v/>
      </c>
      <c r="Q1049" t="str">
        <f>IFERROR(IF(AND(דבד[[#This Row],[CycleNumber]]&gt;3,IF(דבד[[#This Row],[d_n]]=0,"",דבד[[#This Row],[b_n]]-E1048=E1048-E1047)),1,""),"")</f>
        <v/>
      </c>
      <c r="R1049" t="str">
        <f>IF(IFERROR(LOOKUP(דבד[[#This Row],[ClientID]],קביעויות[דילוג בתוך דילוג]),FALSE)=דבד[[#This Row],[ClientID]],1,"")</f>
        <v/>
      </c>
    </row>
    <row r="1050" spans="1:18" x14ac:dyDescent="0.25">
      <c r="A1050" t="s">
        <v>83</v>
      </c>
      <c r="B1050">
        <v>12</v>
      </c>
      <c r="C1050">
        <v>26</v>
      </c>
      <c r="D1050">
        <f>דבד[[#This Row],[LengthofCycle]]+1</f>
        <v>27</v>
      </c>
      <c r="E1050">
        <f>IF(דבד[[#This Row],[CycleNumber]]&gt;1,דבד[[#This Row],[LengthofCycle]]-C1049,"")</f>
        <v>-1</v>
      </c>
      <c r="F1050">
        <f>IF(דבד[[#This Row],[CycleNumber]]&gt;2,דבד[[#This Row],[b_n]]-E1049,"")</f>
        <v>-3</v>
      </c>
      <c r="G1050" t="str">
        <f>IF(דבד[[#This Row],[הפרש דילוג אחרון שנקבע]]&lt;&gt;"",D1049+E1049+דבד[[#This Row],[הפרש דילוג אחרון שנקבע]],"")</f>
        <v/>
      </c>
      <c r="H1050" t="str">
        <f>IF(AND(דבד[[#This Row],[מחזור פעילות]]&lt;&gt;"",דבד[[#This Row],[מחזור פעילות]]&lt;4,דבד[[#This Row],[CycleNumber]]&lt;B1051),IF(G1051=D1051,1,0),"")</f>
        <v/>
      </c>
      <c r="I1050" t="str">
        <f>IF(דבד[[#This Row],[CycleNumber]]&gt;B1049,IF(דבד[[#This Row],[נשמר הדילוג?]]&lt;&gt;"",דבד[[#This Row],[נשמר הדילוג?]],I1049),"")</f>
        <v/>
      </c>
      <c r="J1050" t="str">
        <f>IF(דבד[[#This Row],[נשמר הדילוג?]]&lt;&gt;"",1,IF(AND(J1049&lt;&gt;"",דבד[[#This Row],[CycleNumber]]&gt;B1049,J1049&lt;&gt;4),IF(דבד[[#This Row],[f_n]]=דבד[[#This Row],[עד ועד]],1,J1049+1),""))</f>
        <v/>
      </c>
      <c r="K1050" t="str">
        <f>IF(AND(דבד[[#This Row],[מחזור פעילות]]=1,OR(J1049="",דבד[[#This Row],[נשמר הדילוג?]]&lt;&gt;"")),1,IF(דבד[[#This Row],[מחזור פעילות]]&lt;&gt;"",K1049+1,""))</f>
        <v/>
      </c>
      <c r="L1050" t="str">
        <f>IF(דבד[[#This Row],[מחזור פעילות]]&lt;4,1,"")</f>
        <v/>
      </c>
      <c r="M1050" t="str">
        <f>IF(AND(דבד[[#This Row],[ספירת משך וסת]]&lt;&gt;"",דבד[[#This Row],[מחזור פעילות]]&lt;4,OR(דבד[[#This Row],[CycleNumber]]&gt;B1051,B1051="")),דבד[[#This Row],[ספירת משך וסת]],"")</f>
        <v/>
      </c>
      <c r="N1050" t="str">
        <f>IF(AND(דבד[[#This Row],[נשמר הדילוג?]]&lt;&gt;"",J1049&lt;&gt;""),1,"")</f>
        <v/>
      </c>
      <c r="P1050" t="str">
        <f>IF(דבד[[#This Row],[קביעת דילוג]]=1,דבד[[#This Row],[d_n]],"")</f>
        <v/>
      </c>
      <c r="Q1050" t="str">
        <f>IFERROR(IF(AND(דבד[[#This Row],[CycleNumber]]&gt;3,IF(דבד[[#This Row],[d_n]]=0,"",דבד[[#This Row],[b_n]]-E1049=E1049-E1048)),1,""),"")</f>
        <v/>
      </c>
      <c r="R1050" t="str">
        <f>IF(IFERROR(LOOKUP(דבד[[#This Row],[ClientID]],קביעויות[דילוג בתוך דילוג]),FALSE)=דבד[[#This Row],[ClientID]],1,"")</f>
        <v/>
      </c>
    </row>
    <row r="1051" spans="1:18" x14ac:dyDescent="0.25">
      <c r="A1051" t="s">
        <v>83</v>
      </c>
      <c r="B1051">
        <v>13</v>
      </c>
      <c r="C1051">
        <v>27</v>
      </c>
      <c r="D1051">
        <f>דבד[[#This Row],[LengthofCycle]]+1</f>
        <v>28</v>
      </c>
      <c r="E1051">
        <f>IF(דבד[[#This Row],[CycleNumber]]&gt;1,דבד[[#This Row],[LengthofCycle]]-C1050,"")</f>
        <v>1</v>
      </c>
      <c r="F1051">
        <f>IF(דבד[[#This Row],[CycleNumber]]&gt;2,דבד[[#This Row],[b_n]]-E1050,"")</f>
        <v>2</v>
      </c>
      <c r="G1051" t="str">
        <f>IF(דבד[[#This Row],[הפרש דילוג אחרון שנקבע]]&lt;&gt;"",D1050+E1050+דבד[[#This Row],[הפרש דילוג אחרון שנקבע]],"")</f>
        <v/>
      </c>
      <c r="H1051" t="str">
        <f>IF(AND(דבד[[#This Row],[מחזור פעילות]]&lt;&gt;"",דבד[[#This Row],[מחזור פעילות]]&lt;4,דבד[[#This Row],[CycleNumber]]&lt;B1052),IF(G1052=D1052,1,0),"")</f>
        <v/>
      </c>
      <c r="I1051" t="str">
        <f>IF(דבד[[#This Row],[CycleNumber]]&gt;B1050,IF(דבד[[#This Row],[נשמר הדילוג?]]&lt;&gt;"",דבד[[#This Row],[נשמר הדילוג?]],I1050),"")</f>
        <v/>
      </c>
      <c r="J1051" t="str">
        <f>IF(דבד[[#This Row],[נשמר הדילוג?]]&lt;&gt;"",1,IF(AND(J1050&lt;&gt;"",דבד[[#This Row],[CycleNumber]]&gt;B1050,J1050&lt;&gt;4),IF(דבד[[#This Row],[f_n]]=דבד[[#This Row],[עד ועד]],1,J1050+1),""))</f>
        <v/>
      </c>
      <c r="K1051" t="str">
        <f>IF(AND(דבד[[#This Row],[מחזור פעילות]]=1,OR(J1050="",דבד[[#This Row],[נשמר הדילוג?]]&lt;&gt;"")),1,IF(דבד[[#This Row],[מחזור פעילות]]&lt;&gt;"",K1050+1,""))</f>
        <v/>
      </c>
      <c r="L1051" t="str">
        <f>IF(דבד[[#This Row],[מחזור פעילות]]&lt;4,1,"")</f>
        <v/>
      </c>
      <c r="M1051" t="str">
        <f>IF(AND(דבד[[#This Row],[ספירת משך וסת]]&lt;&gt;"",דבד[[#This Row],[מחזור פעילות]]&lt;4,OR(דבד[[#This Row],[CycleNumber]]&gt;B1052,B1052="")),דבד[[#This Row],[ספירת משך וסת]],"")</f>
        <v/>
      </c>
      <c r="N1051" t="str">
        <f>IF(AND(דבד[[#This Row],[נשמר הדילוג?]]&lt;&gt;"",J1050&lt;&gt;""),1,"")</f>
        <v/>
      </c>
      <c r="P1051" t="str">
        <f>IF(דבד[[#This Row],[קביעת דילוג]]=1,דבד[[#This Row],[d_n]],"")</f>
        <v/>
      </c>
      <c r="Q1051" t="str">
        <f>IFERROR(IF(AND(דבד[[#This Row],[CycleNumber]]&gt;3,IF(דבד[[#This Row],[d_n]]=0,"",דבד[[#This Row],[b_n]]-E1050=E1050-E1049)),1,""),"")</f>
        <v/>
      </c>
      <c r="R1051" t="str">
        <f>IF(IFERROR(LOOKUP(דבד[[#This Row],[ClientID]],קביעויות[דילוג בתוך דילוג]),FALSE)=דבד[[#This Row],[ClientID]],1,"")</f>
        <v/>
      </c>
    </row>
    <row r="1052" spans="1:18" x14ac:dyDescent="0.25">
      <c r="A1052" t="s">
        <v>83</v>
      </c>
      <c r="B1052">
        <v>14</v>
      </c>
      <c r="C1052">
        <v>26</v>
      </c>
      <c r="D1052">
        <f>דבד[[#This Row],[LengthofCycle]]+1</f>
        <v>27</v>
      </c>
      <c r="E1052">
        <f>IF(דבד[[#This Row],[CycleNumber]]&gt;1,דבד[[#This Row],[LengthofCycle]]-C1051,"")</f>
        <v>-1</v>
      </c>
      <c r="F1052">
        <f>IF(דבד[[#This Row],[CycleNumber]]&gt;2,דבד[[#This Row],[b_n]]-E1051,"")</f>
        <v>-2</v>
      </c>
      <c r="G1052" t="str">
        <f>IF(דבד[[#This Row],[הפרש דילוג אחרון שנקבע]]&lt;&gt;"",D1051+E1051+דבד[[#This Row],[הפרש דילוג אחרון שנקבע]],"")</f>
        <v/>
      </c>
      <c r="H1052" t="str">
        <f>IF(AND(דבד[[#This Row],[מחזור פעילות]]&lt;&gt;"",דבד[[#This Row],[מחזור פעילות]]&lt;4,דבד[[#This Row],[CycleNumber]]&lt;B1053),IF(G1053=D1053,1,0),"")</f>
        <v/>
      </c>
      <c r="I1052" t="str">
        <f>IF(דבד[[#This Row],[CycleNumber]]&gt;B1051,IF(דבד[[#This Row],[נשמר הדילוג?]]&lt;&gt;"",דבד[[#This Row],[נשמר הדילוג?]],I1051),"")</f>
        <v/>
      </c>
      <c r="J1052" t="str">
        <f>IF(דבד[[#This Row],[נשמר הדילוג?]]&lt;&gt;"",1,IF(AND(J1051&lt;&gt;"",דבד[[#This Row],[CycleNumber]]&gt;B1051,J1051&lt;&gt;4),IF(דבד[[#This Row],[f_n]]=דבד[[#This Row],[עד ועד]],1,J1051+1),""))</f>
        <v/>
      </c>
      <c r="K1052" t="str">
        <f>IF(AND(דבד[[#This Row],[מחזור פעילות]]=1,OR(J1051="",דבד[[#This Row],[נשמר הדילוג?]]&lt;&gt;"")),1,IF(דבד[[#This Row],[מחזור פעילות]]&lt;&gt;"",K1051+1,""))</f>
        <v/>
      </c>
      <c r="L1052" t="str">
        <f>IF(דבד[[#This Row],[מחזור פעילות]]&lt;4,1,"")</f>
        <v/>
      </c>
      <c r="M1052" t="str">
        <f>IF(AND(דבד[[#This Row],[ספירת משך וסת]]&lt;&gt;"",דבד[[#This Row],[מחזור פעילות]]&lt;4,OR(דבד[[#This Row],[CycleNumber]]&gt;B1053,B1053="")),דבד[[#This Row],[ספירת משך וסת]],"")</f>
        <v/>
      </c>
      <c r="N1052" t="str">
        <f>IF(AND(דבד[[#This Row],[נשמר הדילוג?]]&lt;&gt;"",J1051&lt;&gt;""),1,"")</f>
        <v/>
      </c>
      <c r="P1052" t="str">
        <f>IF(דבד[[#This Row],[קביעת דילוג]]=1,דבד[[#This Row],[d_n]],"")</f>
        <v/>
      </c>
      <c r="Q1052" t="str">
        <f>IFERROR(IF(AND(דבד[[#This Row],[CycleNumber]]&gt;3,IF(דבד[[#This Row],[d_n]]=0,"",דבד[[#This Row],[b_n]]-E1051=E1051-E1050)),1,""),"")</f>
        <v/>
      </c>
      <c r="R1052" t="str">
        <f>IF(IFERROR(LOOKUP(דבד[[#This Row],[ClientID]],קביעויות[דילוג בתוך דילוג]),FALSE)=דבד[[#This Row],[ClientID]],1,"")</f>
        <v/>
      </c>
    </row>
    <row r="1053" spans="1:18" x14ac:dyDescent="0.25">
      <c r="A1053" t="s">
        <v>83</v>
      </c>
      <c r="B1053">
        <v>15</v>
      </c>
      <c r="C1053">
        <v>27</v>
      </c>
      <c r="D1053">
        <f>דבד[[#This Row],[LengthofCycle]]+1</f>
        <v>28</v>
      </c>
      <c r="E1053">
        <f>IF(דבד[[#This Row],[CycleNumber]]&gt;1,דבד[[#This Row],[LengthofCycle]]-C1052,"")</f>
        <v>1</v>
      </c>
      <c r="F1053">
        <f>IF(דבד[[#This Row],[CycleNumber]]&gt;2,דבד[[#This Row],[b_n]]-E1052,"")</f>
        <v>2</v>
      </c>
      <c r="G1053" t="str">
        <f>IF(דבד[[#This Row],[הפרש דילוג אחרון שנקבע]]&lt;&gt;"",D1052+E1052+דבד[[#This Row],[הפרש דילוג אחרון שנקבע]],"")</f>
        <v/>
      </c>
      <c r="H1053" t="str">
        <f>IF(AND(דבד[[#This Row],[מחזור פעילות]]&lt;&gt;"",דבד[[#This Row],[מחזור פעילות]]&lt;4,דבד[[#This Row],[CycleNumber]]&lt;B1054),IF(G1054=D1054,1,0),"")</f>
        <v/>
      </c>
      <c r="I1053" t="str">
        <f>IF(דבד[[#This Row],[CycleNumber]]&gt;B1052,IF(דבד[[#This Row],[נשמר הדילוג?]]&lt;&gt;"",דבד[[#This Row],[נשמר הדילוג?]],I1052),"")</f>
        <v/>
      </c>
      <c r="J1053" t="str">
        <f>IF(דבד[[#This Row],[נשמר הדילוג?]]&lt;&gt;"",1,IF(AND(J1052&lt;&gt;"",דבד[[#This Row],[CycleNumber]]&gt;B1052,J1052&lt;&gt;4),IF(דבד[[#This Row],[f_n]]=דבד[[#This Row],[עד ועד]],1,J1052+1),""))</f>
        <v/>
      </c>
      <c r="K1053" t="str">
        <f>IF(AND(דבד[[#This Row],[מחזור פעילות]]=1,OR(J1052="",דבד[[#This Row],[נשמר הדילוג?]]&lt;&gt;"")),1,IF(דבד[[#This Row],[מחזור פעילות]]&lt;&gt;"",K1052+1,""))</f>
        <v/>
      </c>
      <c r="L1053" t="str">
        <f>IF(דבד[[#This Row],[מחזור פעילות]]&lt;4,1,"")</f>
        <v/>
      </c>
      <c r="M1053" t="str">
        <f>IF(AND(דבד[[#This Row],[ספירת משך וסת]]&lt;&gt;"",דבד[[#This Row],[מחזור פעילות]]&lt;4,OR(דבד[[#This Row],[CycleNumber]]&gt;B1054,B1054="")),דבד[[#This Row],[ספירת משך וסת]],"")</f>
        <v/>
      </c>
      <c r="N1053" t="str">
        <f>IF(AND(דבד[[#This Row],[נשמר הדילוג?]]&lt;&gt;"",J1052&lt;&gt;""),1,"")</f>
        <v/>
      </c>
      <c r="P1053" t="str">
        <f>IF(דבד[[#This Row],[קביעת דילוג]]=1,דבד[[#This Row],[d_n]],"")</f>
        <v/>
      </c>
      <c r="Q1053" t="str">
        <f>IFERROR(IF(AND(דבד[[#This Row],[CycleNumber]]&gt;3,IF(דבד[[#This Row],[d_n]]=0,"",דבד[[#This Row],[b_n]]-E1052=E1052-E1051)),1,""),"")</f>
        <v/>
      </c>
      <c r="R1053" t="str">
        <f>IF(IFERROR(LOOKUP(דבד[[#This Row],[ClientID]],קביעויות[דילוג בתוך דילוג]),FALSE)=דבד[[#This Row],[ClientID]],1,"")</f>
        <v/>
      </c>
    </row>
    <row r="1054" spans="1:18" x14ac:dyDescent="0.25">
      <c r="A1054" t="s">
        <v>83</v>
      </c>
      <c r="B1054">
        <v>16</v>
      </c>
      <c r="C1054">
        <v>29</v>
      </c>
      <c r="D1054">
        <f>דבד[[#This Row],[LengthofCycle]]+1</f>
        <v>30</v>
      </c>
      <c r="E1054">
        <f>IF(דבד[[#This Row],[CycleNumber]]&gt;1,דבד[[#This Row],[LengthofCycle]]-C1053,"")</f>
        <v>2</v>
      </c>
      <c r="F1054">
        <f>IF(דבד[[#This Row],[CycleNumber]]&gt;2,דבד[[#This Row],[b_n]]-E1053,"")</f>
        <v>1</v>
      </c>
      <c r="G1054" t="str">
        <f>IF(דבד[[#This Row],[הפרש דילוג אחרון שנקבע]]&lt;&gt;"",D1053+E1053+דבד[[#This Row],[הפרש דילוג אחרון שנקבע]],"")</f>
        <v/>
      </c>
      <c r="H1054" t="str">
        <f>IF(AND(דבד[[#This Row],[מחזור פעילות]]&lt;&gt;"",דבד[[#This Row],[מחזור פעילות]]&lt;4,דבד[[#This Row],[CycleNumber]]&lt;B1055),IF(G1055=D1055,1,0),"")</f>
        <v/>
      </c>
      <c r="I1054" t="str">
        <f>IF(דבד[[#This Row],[CycleNumber]]&gt;B1053,IF(דבד[[#This Row],[נשמר הדילוג?]]&lt;&gt;"",דבד[[#This Row],[נשמר הדילוג?]],I1053),"")</f>
        <v/>
      </c>
      <c r="J1054" t="str">
        <f>IF(דבד[[#This Row],[נשמר הדילוג?]]&lt;&gt;"",1,IF(AND(J1053&lt;&gt;"",דבד[[#This Row],[CycleNumber]]&gt;B1053,J1053&lt;&gt;4),IF(דבד[[#This Row],[f_n]]=דבד[[#This Row],[עד ועד]],1,J1053+1),""))</f>
        <v/>
      </c>
      <c r="K1054" t="str">
        <f>IF(AND(דבד[[#This Row],[מחזור פעילות]]=1,OR(J1053="",דבד[[#This Row],[נשמר הדילוג?]]&lt;&gt;"")),1,IF(דבד[[#This Row],[מחזור פעילות]]&lt;&gt;"",K1053+1,""))</f>
        <v/>
      </c>
      <c r="L1054" t="str">
        <f>IF(דבד[[#This Row],[מחזור פעילות]]&lt;4,1,"")</f>
        <v/>
      </c>
      <c r="M1054" t="str">
        <f>IF(AND(דבד[[#This Row],[ספירת משך וסת]]&lt;&gt;"",דבד[[#This Row],[מחזור פעילות]]&lt;4,OR(דבד[[#This Row],[CycleNumber]]&gt;B1055,B1055="")),דבד[[#This Row],[ספירת משך וסת]],"")</f>
        <v/>
      </c>
      <c r="N1054" t="str">
        <f>IF(AND(דבד[[#This Row],[נשמר הדילוג?]]&lt;&gt;"",J1053&lt;&gt;""),1,"")</f>
        <v/>
      </c>
      <c r="P1054" t="str">
        <f>IF(דבד[[#This Row],[קביעת דילוג]]=1,דבד[[#This Row],[d_n]],"")</f>
        <v/>
      </c>
      <c r="Q1054" t="str">
        <f>IFERROR(IF(AND(דבד[[#This Row],[CycleNumber]]&gt;3,IF(דבד[[#This Row],[d_n]]=0,"",דבד[[#This Row],[b_n]]-E1053=E1053-E1052)),1,""),"")</f>
        <v/>
      </c>
      <c r="R1054" t="str">
        <f>IF(IFERROR(LOOKUP(דבד[[#This Row],[ClientID]],קביעויות[דילוג בתוך דילוג]),FALSE)=דבד[[#This Row],[ClientID]],1,"")</f>
        <v/>
      </c>
    </row>
    <row r="1055" spans="1:18" x14ac:dyDescent="0.25">
      <c r="A1055" t="s">
        <v>84</v>
      </c>
      <c r="B1055">
        <v>1</v>
      </c>
      <c r="C1055">
        <v>33</v>
      </c>
      <c r="D1055">
        <f>דבד[[#This Row],[LengthofCycle]]+1</f>
        <v>34</v>
      </c>
      <c r="E1055" t="str">
        <f>IF(דבד[[#This Row],[CycleNumber]]&gt;1,דבד[[#This Row],[LengthofCycle]]-C1054,"")</f>
        <v/>
      </c>
      <c r="F1055" t="str">
        <f>IF(דבד[[#This Row],[CycleNumber]]&gt;2,דבד[[#This Row],[b_n]]-E1054,"")</f>
        <v/>
      </c>
      <c r="G1055" t="str">
        <f>IF(דבד[[#This Row],[הפרש דילוג אחרון שנקבע]]&lt;&gt;"",D1054+E1054+דבד[[#This Row],[הפרש דילוג אחרון שנקבע]],"")</f>
        <v/>
      </c>
      <c r="H1055" t="str">
        <f>IF(AND(דבד[[#This Row],[מחזור פעילות]]&lt;&gt;"",דבד[[#This Row],[מחזור פעילות]]&lt;4,דבד[[#This Row],[CycleNumber]]&lt;B1056),IF(G1056=D1056,1,0),"")</f>
        <v/>
      </c>
      <c r="I1055" t="str">
        <f>IF(דבד[[#This Row],[CycleNumber]]&gt;B1054,IF(דבד[[#This Row],[נשמר הדילוג?]]&lt;&gt;"",דבד[[#This Row],[נשמר הדילוג?]],I1054),"")</f>
        <v/>
      </c>
      <c r="J1055" t="str">
        <f>IF(דבד[[#This Row],[נשמר הדילוג?]]&lt;&gt;"",1,IF(AND(J1054&lt;&gt;"",דבד[[#This Row],[CycleNumber]]&gt;B1054,J1054&lt;&gt;4),IF(דבד[[#This Row],[f_n]]=דבד[[#This Row],[עד ועד]],1,J1054+1),""))</f>
        <v/>
      </c>
      <c r="K1055" t="str">
        <f>IF(AND(דבד[[#This Row],[מחזור פעילות]]=1,OR(J1054="",דבד[[#This Row],[נשמר הדילוג?]]&lt;&gt;"")),1,IF(דבד[[#This Row],[מחזור פעילות]]&lt;&gt;"",K1054+1,""))</f>
        <v/>
      </c>
      <c r="L1055" t="str">
        <f>IF(דבד[[#This Row],[מחזור פעילות]]&lt;4,1,"")</f>
        <v/>
      </c>
      <c r="M1055" t="str">
        <f>IF(AND(דבד[[#This Row],[ספירת משך וסת]]&lt;&gt;"",דבד[[#This Row],[מחזור פעילות]]&lt;4,OR(דבד[[#This Row],[CycleNumber]]&gt;B1056,B1056="")),דבד[[#This Row],[ספירת משך וסת]],"")</f>
        <v/>
      </c>
      <c r="N1055" t="str">
        <f>IF(AND(דבד[[#This Row],[נשמר הדילוג?]]&lt;&gt;"",J1054&lt;&gt;""),1,"")</f>
        <v/>
      </c>
      <c r="P1055" t="str">
        <f>IF(דבד[[#This Row],[קביעת דילוג]]=1,דבד[[#This Row],[d_n]],"")</f>
        <v/>
      </c>
      <c r="Q1055" t="str">
        <f>IFERROR(IF(AND(דבד[[#This Row],[CycleNumber]]&gt;3,IF(דבד[[#This Row],[d_n]]=0,"",דבד[[#This Row],[b_n]]-E1054=E1054-E1053)),1,""),"")</f>
        <v/>
      </c>
      <c r="R1055" t="str">
        <f>IF(IFERROR(LOOKUP(דבד[[#This Row],[ClientID]],קביעויות[דילוג בתוך דילוג]),FALSE)=דבד[[#This Row],[ClientID]],1,"")</f>
        <v/>
      </c>
    </row>
    <row r="1056" spans="1:18" x14ac:dyDescent="0.25">
      <c r="A1056" t="s">
        <v>84</v>
      </c>
      <c r="B1056">
        <v>2</v>
      </c>
      <c r="C1056">
        <v>34</v>
      </c>
      <c r="D1056">
        <f>דבד[[#This Row],[LengthofCycle]]+1</f>
        <v>35</v>
      </c>
      <c r="E1056">
        <f>IF(דבד[[#This Row],[CycleNumber]]&gt;1,דבד[[#This Row],[LengthofCycle]]-C1055,"")</f>
        <v>1</v>
      </c>
      <c r="F1056" t="str">
        <f>IF(דבד[[#This Row],[CycleNumber]]&gt;2,דבד[[#This Row],[b_n]]-E1055,"")</f>
        <v/>
      </c>
      <c r="G1056" t="str">
        <f>IF(דבד[[#This Row],[הפרש דילוג אחרון שנקבע]]&lt;&gt;"",D1055+E1055+דבד[[#This Row],[הפרש דילוג אחרון שנקבע]],"")</f>
        <v/>
      </c>
      <c r="H1056" t="str">
        <f>IF(AND(דבד[[#This Row],[מחזור פעילות]]&lt;&gt;"",דבד[[#This Row],[מחזור פעילות]]&lt;4,דבד[[#This Row],[CycleNumber]]&lt;B1057),IF(G1057=D1057,1,0),"")</f>
        <v/>
      </c>
      <c r="I1056" t="str">
        <f>IF(דבד[[#This Row],[CycleNumber]]&gt;B1055,IF(דבד[[#This Row],[נשמר הדילוג?]]&lt;&gt;"",דבד[[#This Row],[נשמר הדילוג?]],I1055),"")</f>
        <v/>
      </c>
      <c r="J1056" t="str">
        <f>IF(דבד[[#This Row],[נשמר הדילוג?]]&lt;&gt;"",1,IF(AND(J1055&lt;&gt;"",דבד[[#This Row],[CycleNumber]]&gt;B1055,J1055&lt;&gt;4),IF(דבד[[#This Row],[f_n]]=דבד[[#This Row],[עד ועד]],1,J1055+1),""))</f>
        <v/>
      </c>
      <c r="K1056" t="str">
        <f>IF(AND(דבד[[#This Row],[מחזור פעילות]]=1,OR(J1055="",דבד[[#This Row],[נשמר הדילוג?]]&lt;&gt;"")),1,IF(דבד[[#This Row],[מחזור פעילות]]&lt;&gt;"",K1055+1,""))</f>
        <v/>
      </c>
      <c r="L1056" t="str">
        <f>IF(דבד[[#This Row],[מחזור פעילות]]&lt;4,1,"")</f>
        <v/>
      </c>
      <c r="M1056" t="str">
        <f>IF(AND(דבד[[#This Row],[ספירת משך וסת]]&lt;&gt;"",דבד[[#This Row],[מחזור פעילות]]&lt;4,OR(דבד[[#This Row],[CycleNumber]]&gt;B1057,B1057="")),דבד[[#This Row],[ספירת משך וסת]],"")</f>
        <v/>
      </c>
      <c r="N1056" t="str">
        <f>IF(AND(דבד[[#This Row],[נשמר הדילוג?]]&lt;&gt;"",J1055&lt;&gt;""),1,"")</f>
        <v/>
      </c>
      <c r="P1056" t="str">
        <f>IF(דבד[[#This Row],[קביעת דילוג]]=1,דבד[[#This Row],[d_n]],"")</f>
        <v/>
      </c>
      <c r="Q1056" t="str">
        <f>IFERROR(IF(AND(דבד[[#This Row],[CycleNumber]]&gt;3,IF(דבד[[#This Row],[d_n]]=0,"",דבד[[#This Row],[b_n]]-E1055=E1055-E1054)),1,""),"")</f>
        <v/>
      </c>
      <c r="R1056" t="str">
        <f>IF(IFERROR(LOOKUP(דבד[[#This Row],[ClientID]],קביעויות[דילוג בתוך דילוג]),FALSE)=דבד[[#This Row],[ClientID]],1,"")</f>
        <v/>
      </c>
    </row>
    <row r="1057" spans="1:18" x14ac:dyDescent="0.25">
      <c r="A1057" t="s">
        <v>84</v>
      </c>
      <c r="B1057">
        <v>3</v>
      </c>
      <c r="C1057">
        <v>30</v>
      </c>
      <c r="D1057">
        <f>דבד[[#This Row],[LengthofCycle]]+1</f>
        <v>31</v>
      </c>
      <c r="E1057">
        <f>IF(דבד[[#This Row],[CycleNumber]]&gt;1,דבד[[#This Row],[LengthofCycle]]-C1056,"")</f>
        <v>-4</v>
      </c>
      <c r="F1057">
        <f>IF(דבד[[#This Row],[CycleNumber]]&gt;2,דבד[[#This Row],[b_n]]-E1056,"")</f>
        <v>-5</v>
      </c>
      <c r="G1057" t="str">
        <f>IF(דבד[[#This Row],[הפרש דילוג אחרון שנקבע]]&lt;&gt;"",D1056+E1056+דבד[[#This Row],[הפרש דילוג אחרון שנקבע]],"")</f>
        <v/>
      </c>
      <c r="H1057" t="str">
        <f>IF(AND(דבד[[#This Row],[מחזור פעילות]]&lt;&gt;"",דבד[[#This Row],[מחזור פעילות]]&lt;4,דבד[[#This Row],[CycleNumber]]&lt;B1058),IF(G1058=D1058,1,0),"")</f>
        <v/>
      </c>
      <c r="I1057" t="str">
        <f>IF(דבד[[#This Row],[CycleNumber]]&gt;B1056,IF(דבד[[#This Row],[נשמר הדילוג?]]&lt;&gt;"",דבד[[#This Row],[נשמר הדילוג?]],I1056),"")</f>
        <v/>
      </c>
      <c r="J1057" t="str">
        <f>IF(דבד[[#This Row],[נשמר הדילוג?]]&lt;&gt;"",1,IF(AND(J1056&lt;&gt;"",דבד[[#This Row],[CycleNumber]]&gt;B1056,J1056&lt;&gt;4),IF(דבד[[#This Row],[f_n]]=דבד[[#This Row],[עד ועד]],1,J1056+1),""))</f>
        <v/>
      </c>
      <c r="K1057" t="str">
        <f>IF(AND(דבד[[#This Row],[מחזור פעילות]]=1,OR(J1056="",דבד[[#This Row],[נשמר הדילוג?]]&lt;&gt;"")),1,IF(דבד[[#This Row],[מחזור פעילות]]&lt;&gt;"",K1056+1,""))</f>
        <v/>
      </c>
      <c r="L1057" t="str">
        <f>IF(דבד[[#This Row],[מחזור פעילות]]&lt;4,1,"")</f>
        <v/>
      </c>
      <c r="M1057" t="str">
        <f>IF(AND(דבד[[#This Row],[ספירת משך וסת]]&lt;&gt;"",דבד[[#This Row],[מחזור פעילות]]&lt;4,OR(דבד[[#This Row],[CycleNumber]]&gt;B1058,B1058="")),דבד[[#This Row],[ספירת משך וסת]],"")</f>
        <v/>
      </c>
      <c r="N1057" t="str">
        <f>IF(AND(דבד[[#This Row],[נשמר הדילוג?]]&lt;&gt;"",J1056&lt;&gt;""),1,"")</f>
        <v/>
      </c>
      <c r="P1057" t="str">
        <f>IF(דבד[[#This Row],[קביעת דילוג]]=1,דבד[[#This Row],[d_n]],"")</f>
        <v/>
      </c>
      <c r="Q1057" t="str">
        <f>IFERROR(IF(AND(דבד[[#This Row],[CycleNumber]]&gt;3,IF(דבד[[#This Row],[d_n]]=0,"",דבד[[#This Row],[b_n]]-E1056=E1056-E1055)),1,""),"")</f>
        <v/>
      </c>
      <c r="R1057" t="str">
        <f>IF(IFERROR(LOOKUP(דבד[[#This Row],[ClientID]],קביעויות[דילוג בתוך דילוג]),FALSE)=דבד[[#This Row],[ClientID]],1,"")</f>
        <v/>
      </c>
    </row>
    <row r="1058" spans="1:18" x14ac:dyDescent="0.25">
      <c r="A1058" t="s">
        <v>84</v>
      </c>
      <c r="B1058">
        <v>4</v>
      </c>
      <c r="C1058">
        <v>32</v>
      </c>
      <c r="D1058">
        <f>דבד[[#This Row],[LengthofCycle]]+1</f>
        <v>33</v>
      </c>
      <c r="E1058">
        <f>IF(דבד[[#This Row],[CycleNumber]]&gt;1,דבד[[#This Row],[LengthofCycle]]-C1057,"")</f>
        <v>2</v>
      </c>
      <c r="F1058">
        <f>IF(דבד[[#This Row],[CycleNumber]]&gt;2,דבד[[#This Row],[b_n]]-E1057,"")</f>
        <v>6</v>
      </c>
      <c r="G1058" t="str">
        <f>IF(דבד[[#This Row],[הפרש דילוג אחרון שנקבע]]&lt;&gt;"",D1057+E1057+דבד[[#This Row],[הפרש דילוג אחרון שנקבע]],"")</f>
        <v/>
      </c>
      <c r="H1058" t="str">
        <f>IF(AND(דבד[[#This Row],[מחזור פעילות]]&lt;&gt;"",דבד[[#This Row],[מחזור פעילות]]&lt;4,דבד[[#This Row],[CycleNumber]]&lt;B1059),IF(G1059=D1059,1,0),"")</f>
        <v/>
      </c>
      <c r="I1058" t="str">
        <f>IF(דבד[[#This Row],[CycleNumber]]&gt;B1057,IF(דבד[[#This Row],[נשמר הדילוג?]]&lt;&gt;"",דבד[[#This Row],[נשמר הדילוג?]],I1057),"")</f>
        <v/>
      </c>
      <c r="J1058" t="str">
        <f>IF(דבד[[#This Row],[נשמר הדילוג?]]&lt;&gt;"",1,IF(AND(J1057&lt;&gt;"",דבד[[#This Row],[CycleNumber]]&gt;B1057,J1057&lt;&gt;4),IF(דבד[[#This Row],[f_n]]=דבד[[#This Row],[עד ועד]],1,J1057+1),""))</f>
        <v/>
      </c>
      <c r="K1058" t="str">
        <f>IF(AND(דבד[[#This Row],[מחזור פעילות]]=1,OR(J1057="",דבד[[#This Row],[נשמר הדילוג?]]&lt;&gt;"")),1,IF(דבד[[#This Row],[מחזור פעילות]]&lt;&gt;"",K1057+1,""))</f>
        <v/>
      </c>
      <c r="L1058" t="str">
        <f>IF(דבד[[#This Row],[מחזור פעילות]]&lt;4,1,"")</f>
        <v/>
      </c>
      <c r="M1058" t="str">
        <f>IF(AND(דבד[[#This Row],[ספירת משך וסת]]&lt;&gt;"",דבד[[#This Row],[מחזור פעילות]]&lt;4,OR(דבד[[#This Row],[CycleNumber]]&gt;B1059,B1059="")),דבד[[#This Row],[ספירת משך וסת]],"")</f>
        <v/>
      </c>
      <c r="N1058" t="str">
        <f>IF(AND(דבד[[#This Row],[נשמר הדילוג?]]&lt;&gt;"",J1057&lt;&gt;""),1,"")</f>
        <v/>
      </c>
      <c r="P1058" t="str">
        <f>IF(דבד[[#This Row],[קביעת דילוג]]=1,דבד[[#This Row],[d_n]],"")</f>
        <v/>
      </c>
      <c r="Q1058" t="str">
        <f>IFERROR(IF(AND(דבד[[#This Row],[CycleNumber]]&gt;3,IF(דבד[[#This Row],[d_n]]=0,"",דבד[[#This Row],[b_n]]-E1057=E1057-E1056)),1,""),"")</f>
        <v/>
      </c>
      <c r="R1058" t="str">
        <f>IF(IFERROR(LOOKUP(דבד[[#This Row],[ClientID]],קביעויות[דילוג בתוך דילוג]),FALSE)=דבד[[#This Row],[ClientID]],1,"")</f>
        <v/>
      </c>
    </row>
    <row r="1059" spans="1:18" x14ac:dyDescent="0.25">
      <c r="A1059" t="s">
        <v>84</v>
      </c>
      <c r="B1059">
        <v>5</v>
      </c>
      <c r="C1059">
        <v>31</v>
      </c>
      <c r="D1059">
        <f>דבד[[#This Row],[LengthofCycle]]+1</f>
        <v>32</v>
      </c>
      <c r="E1059">
        <f>IF(דבד[[#This Row],[CycleNumber]]&gt;1,דבד[[#This Row],[LengthofCycle]]-C1058,"")</f>
        <v>-1</v>
      </c>
      <c r="F1059">
        <f>IF(דבד[[#This Row],[CycleNumber]]&gt;2,דבד[[#This Row],[b_n]]-E1058,"")</f>
        <v>-3</v>
      </c>
      <c r="G1059" t="str">
        <f>IF(דבד[[#This Row],[הפרש דילוג אחרון שנקבע]]&lt;&gt;"",D1058+E1058+דבד[[#This Row],[הפרש דילוג אחרון שנקבע]],"")</f>
        <v/>
      </c>
      <c r="H1059" t="str">
        <f>IF(AND(דבד[[#This Row],[מחזור פעילות]]&lt;&gt;"",דבד[[#This Row],[מחזור פעילות]]&lt;4,דבד[[#This Row],[CycleNumber]]&lt;B1060),IF(G1060=D1060,1,0),"")</f>
        <v/>
      </c>
      <c r="I1059" t="str">
        <f>IF(דבד[[#This Row],[CycleNumber]]&gt;B1058,IF(דבד[[#This Row],[נשמר הדילוג?]]&lt;&gt;"",דבד[[#This Row],[נשמר הדילוג?]],I1058),"")</f>
        <v/>
      </c>
      <c r="J1059" t="str">
        <f>IF(דבד[[#This Row],[נשמר הדילוג?]]&lt;&gt;"",1,IF(AND(J1058&lt;&gt;"",דבד[[#This Row],[CycleNumber]]&gt;B1058,J1058&lt;&gt;4),IF(דבד[[#This Row],[f_n]]=דבד[[#This Row],[עד ועד]],1,J1058+1),""))</f>
        <v/>
      </c>
      <c r="K1059" t="str">
        <f>IF(AND(דבד[[#This Row],[מחזור פעילות]]=1,OR(J1058="",דבד[[#This Row],[נשמר הדילוג?]]&lt;&gt;"")),1,IF(דבד[[#This Row],[מחזור פעילות]]&lt;&gt;"",K1058+1,""))</f>
        <v/>
      </c>
      <c r="L1059" t="str">
        <f>IF(דבד[[#This Row],[מחזור פעילות]]&lt;4,1,"")</f>
        <v/>
      </c>
      <c r="M1059" t="str">
        <f>IF(AND(דבד[[#This Row],[ספירת משך וסת]]&lt;&gt;"",דבד[[#This Row],[מחזור פעילות]]&lt;4,OR(דבד[[#This Row],[CycleNumber]]&gt;B1060,B1060="")),דבד[[#This Row],[ספירת משך וסת]],"")</f>
        <v/>
      </c>
      <c r="N1059" t="str">
        <f>IF(AND(דבד[[#This Row],[נשמר הדילוג?]]&lt;&gt;"",J1058&lt;&gt;""),1,"")</f>
        <v/>
      </c>
      <c r="P1059" t="str">
        <f>IF(דבד[[#This Row],[קביעת דילוג]]=1,דבד[[#This Row],[d_n]],"")</f>
        <v/>
      </c>
      <c r="Q1059" t="str">
        <f>IFERROR(IF(AND(דבד[[#This Row],[CycleNumber]]&gt;3,IF(דבד[[#This Row],[d_n]]=0,"",דבד[[#This Row],[b_n]]-E1058=E1058-E1057)),1,""),"")</f>
        <v/>
      </c>
      <c r="R1059" t="str">
        <f>IF(IFERROR(LOOKUP(דבד[[#This Row],[ClientID]],קביעויות[דילוג בתוך דילוג]),FALSE)=דבד[[#This Row],[ClientID]],1,"")</f>
        <v/>
      </c>
    </row>
    <row r="1060" spans="1:18" x14ac:dyDescent="0.25">
      <c r="A1060" t="s">
        <v>84</v>
      </c>
      <c r="B1060">
        <v>6</v>
      </c>
      <c r="C1060">
        <v>36</v>
      </c>
      <c r="D1060">
        <f>דבד[[#This Row],[LengthofCycle]]+1</f>
        <v>37</v>
      </c>
      <c r="E1060">
        <f>IF(דבד[[#This Row],[CycleNumber]]&gt;1,דבד[[#This Row],[LengthofCycle]]-C1059,"")</f>
        <v>5</v>
      </c>
      <c r="F1060">
        <f>IF(דבד[[#This Row],[CycleNumber]]&gt;2,דבד[[#This Row],[b_n]]-E1059,"")</f>
        <v>6</v>
      </c>
      <c r="G1060" t="str">
        <f>IF(דבד[[#This Row],[הפרש דילוג אחרון שנקבע]]&lt;&gt;"",D1059+E1059+דבד[[#This Row],[הפרש דילוג אחרון שנקבע]],"")</f>
        <v/>
      </c>
      <c r="H1060" t="str">
        <f>IF(AND(דבד[[#This Row],[מחזור פעילות]]&lt;&gt;"",דבד[[#This Row],[מחזור פעילות]]&lt;4,דבד[[#This Row],[CycleNumber]]&lt;B1061),IF(G1061=D1061,1,0),"")</f>
        <v/>
      </c>
      <c r="I1060" t="str">
        <f>IF(דבד[[#This Row],[CycleNumber]]&gt;B1059,IF(דבד[[#This Row],[נשמר הדילוג?]]&lt;&gt;"",דבד[[#This Row],[נשמר הדילוג?]],I1059),"")</f>
        <v/>
      </c>
      <c r="J1060" t="str">
        <f>IF(דבד[[#This Row],[נשמר הדילוג?]]&lt;&gt;"",1,IF(AND(J1059&lt;&gt;"",דבד[[#This Row],[CycleNumber]]&gt;B1059,J1059&lt;&gt;4),IF(דבד[[#This Row],[f_n]]=דבד[[#This Row],[עד ועד]],1,J1059+1),""))</f>
        <v/>
      </c>
      <c r="K1060" t="str">
        <f>IF(AND(דבד[[#This Row],[מחזור פעילות]]=1,OR(J1059="",דבד[[#This Row],[נשמר הדילוג?]]&lt;&gt;"")),1,IF(דבד[[#This Row],[מחזור פעילות]]&lt;&gt;"",K1059+1,""))</f>
        <v/>
      </c>
      <c r="L1060" t="str">
        <f>IF(דבד[[#This Row],[מחזור פעילות]]&lt;4,1,"")</f>
        <v/>
      </c>
      <c r="M1060" t="str">
        <f>IF(AND(דבד[[#This Row],[ספירת משך וסת]]&lt;&gt;"",דבד[[#This Row],[מחזור פעילות]]&lt;4,OR(דבד[[#This Row],[CycleNumber]]&gt;B1061,B1061="")),דבד[[#This Row],[ספירת משך וסת]],"")</f>
        <v/>
      </c>
      <c r="N1060" t="str">
        <f>IF(AND(דבד[[#This Row],[נשמר הדילוג?]]&lt;&gt;"",J1059&lt;&gt;""),1,"")</f>
        <v/>
      </c>
      <c r="P1060" t="str">
        <f>IF(דבד[[#This Row],[קביעת דילוג]]=1,דבד[[#This Row],[d_n]],"")</f>
        <v/>
      </c>
      <c r="Q1060" t="str">
        <f>IFERROR(IF(AND(דבד[[#This Row],[CycleNumber]]&gt;3,IF(דבד[[#This Row],[d_n]]=0,"",דבד[[#This Row],[b_n]]-E1059=E1059-E1058)),1,""),"")</f>
        <v/>
      </c>
      <c r="R1060" t="str">
        <f>IF(IFERROR(LOOKUP(דבד[[#This Row],[ClientID]],קביעויות[דילוג בתוך דילוג]),FALSE)=דבד[[#This Row],[ClientID]],1,"")</f>
        <v/>
      </c>
    </row>
    <row r="1061" spans="1:18" x14ac:dyDescent="0.25">
      <c r="A1061" t="s">
        <v>84</v>
      </c>
      <c r="B1061">
        <v>7</v>
      </c>
      <c r="C1061">
        <v>21</v>
      </c>
      <c r="D1061">
        <f>דבד[[#This Row],[LengthofCycle]]+1</f>
        <v>22</v>
      </c>
      <c r="E1061">
        <f>IF(דבד[[#This Row],[CycleNumber]]&gt;1,דבד[[#This Row],[LengthofCycle]]-C1060,"")</f>
        <v>-15</v>
      </c>
      <c r="F1061">
        <f>IF(דבד[[#This Row],[CycleNumber]]&gt;2,דבד[[#This Row],[b_n]]-E1060,"")</f>
        <v>-20</v>
      </c>
      <c r="G1061" t="str">
        <f>IF(דבד[[#This Row],[הפרש דילוג אחרון שנקבע]]&lt;&gt;"",D1060+E1060+דבד[[#This Row],[הפרש דילוג אחרון שנקבע]],"")</f>
        <v/>
      </c>
      <c r="H1061" t="str">
        <f>IF(AND(דבד[[#This Row],[מחזור פעילות]]&lt;&gt;"",דבד[[#This Row],[מחזור פעילות]]&lt;4,דבד[[#This Row],[CycleNumber]]&lt;B1062),IF(G1062=D1062,1,0),"")</f>
        <v/>
      </c>
      <c r="I1061" t="str">
        <f>IF(דבד[[#This Row],[CycleNumber]]&gt;B1060,IF(דבד[[#This Row],[נשמר הדילוג?]]&lt;&gt;"",דבד[[#This Row],[נשמר הדילוג?]],I1060),"")</f>
        <v/>
      </c>
      <c r="J1061" t="str">
        <f>IF(דבד[[#This Row],[נשמר הדילוג?]]&lt;&gt;"",1,IF(AND(J1060&lt;&gt;"",דבד[[#This Row],[CycleNumber]]&gt;B1060,J1060&lt;&gt;4),IF(דבד[[#This Row],[f_n]]=דבד[[#This Row],[עד ועד]],1,J1060+1),""))</f>
        <v/>
      </c>
      <c r="K1061" t="str">
        <f>IF(AND(דבד[[#This Row],[מחזור פעילות]]=1,OR(J1060="",דבד[[#This Row],[נשמר הדילוג?]]&lt;&gt;"")),1,IF(דבד[[#This Row],[מחזור פעילות]]&lt;&gt;"",K1060+1,""))</f>
        <v/>
      </c>
      <c r="L1061" t="str">
        <f>IF(דבד[[#This Row],[מחזור פעילות]]&lt;4,1,"")</f>
        <v/>
      </c>
      <c r="M1061" t="str">
        <f>IF(AND(דבד[[#This Row],[ספירת משך וסת]]&lt;&gt;"",דבד[[#This Row],[מחזור פעילות]]&lt;4,OR(דבד[[#This Row],[CycleNumber]]&gt;B1062,B1062="")),דבד[[#This Row],[ספירת משך וסת]],"")</f>
        <v/>
      </c>
      <c r="N1061" t="str">
        <f>IF(AND(דבד[[#This Row],[נשמר הדילוג?]]&lt;&gt;"",J1060&lt;&gt;""),1,"")</f>
        <v/>
      </c>
      <c r="P1061" t="str">
        <f>IF(דבד[[#This Row],[קביעת דילוג]]=1,דבד[[#This Row],[d_n]],"")</f>
        <v/>
      </c>
      <c r="Q1061" t="str">
        <f>IFERROR(IF(AND(דבד[[#This Row],[CycleNumber]]&gt;3,IF(דבד[[#This Row],[d_n]]=0,"",דבד[[#This Row],[b_n]]-E1060=E1060-E1059)),1,""),"")</f>
        <v/>
      </c>
      <c r="R1061" t="str">
        <f>IF(IFERROR(LOOKUP(דבד[[#This Row],[ClientID]],קביעויות[דילוג בתוך דילוג]),FALSE)=דבד[[#This Row],[ClientID]],1,"")</f>
        <v/>
      </c>
    </row>
    <row r="1062" spans="1:18" x14ac:dyDescent="0.25">
      <c r="A1062" t="s">
        <v>84</v>
      </c>
      <c r="B1062">
        <v>8</v>
      </c>
      <c r="C1062">
        <v>35</v>
      </c>
      <c r="D1062">
        <f>דבד[[#This Row],[LengthofCycle]]+1</f>
        <v>36</v>
      </c>
      <c r="E1062">
        <f>IF(דבד[[#This Row],[CycleNumber]]&gt;1,דבד[[#This Row],[LengthofCycle]]-C1061,"")</f>
        <v>14</v>
      </c>
      <c r="F1062">
        <f>IF(דבד[[#This Row],[CycleNumber]]&gt;2,דבד[[#This Row],[b_n]]-E1061,"")</f>
        <v>29</v>
      </c>
      <c r="G1062" t="str">
        <f>IF(דבד[[#This Row],[הפרש דילוג אחרון שנקבע]]&lt;&gt;"",D1061+E1061+דבד[[#This Row],[הפרש דילוג אחרון שנקבע]],"")</f>
        <v/>
      </c>
      <c r="H1062" t="str">
        <f>IF(AND(דבד[[#This Row],[מחזור פעילות]]&lt;&gt;"",דבד[[#This Row],[מחזור פעילות]]&lt;4,דבד[[#This Row],[CycleNumber]]&lt;B1063),IF(G1063=D1063,1,0),"")</f>
        <v/>
      </c>
      <c r="I1062" t="str">
        <f>IF(דבד[[#This Row],[CycleNumber]]&gt;B1061,IF(דבד[[#This Row],[נשמר הדילוג?]]&lt;&gt;"",דבד[[#This Row],[נשמר הדילוג?]],I1061),"")</f>
        <v/>
      </c>
      <c r="J1062" t="str">
        <f>IF(דבד[[#This Row],[נשמר הדילוג?]]&lt;&gt;"",1,IF(AND(J1061&lt;&gt;"",דבד[[#This Row],[CycleNumber]]&gt;B1061,J1061&lt;&gt;4),IF(דבד[[#This Row],[f_n]]=דבד[[#This Row],[עד ועד]],1,J1061+1),""))</f>
        <v/>
      </c>
      <c r="K1062" t="str">
        <f>IF(AND(דבד[[#This Row],[מחזור פעילות]]=1,OR(J1061="",דבד[[#This Row],[נשמר הדילוג?]]&lt;&gt;"")),1,IF(דבד[[#This Row],[מחזור פעילות]]&lt;&gt;"",K1061+1,""))</f>
        <v/>
      </c>
      <c r="L1062" t="str">
        <f>IF(דבד[[#This Row],[מחזור פעילות]]&lt;4,1,"")</f>
        <v/>
      </c>
      <c r="M1062" t="str">
        <f>IF(AND(דבד[[#This Row],[ספירת משך וסת]]&lt;&gt;"",דבד[[#This Row],[מחזור פעילות]]&lt;4,OR(דבד[[#This Row],[CycleNumber]]&gt;B1063,B1063="")),דבד[[#This Row],[ספירת משך וסת]],"")</f>
        <v/>
      </c>
      <c r="N1062" t="str">
        <f>IF(AND(דבד[[#This Row],[נשמר הדילוג?]]&lt;&gt;"",J1061&lt;&gt;""),1,"")</f>
        <v/>
      </c>
      <c r="P1062" t="str">
        <f>IF(דבד[[#This Row],[קביעת דילוג]]=1,דבד[[#This Row],[d_n]],"")</f>
        <v/>
      </c>
      <c r="Q1062" t="str">
        <f>IFERROR(IF(AND(דבד[[#This Row],[CycleNumber]]&gt;3,IF(דבד[[#This Row],[d_n]]=0,"",דבד[[#This Row],[b_n]]-E1061=E1061-E1060)),1,""),"")</f>
        <v/>
      </c>
      <c r="R1062" t="str">
        <f>IF(IFERROR(LOOKUP(דבד[[#This Row],[ClientID]],קביעויות[דילוג בתוך דילוג]),FALSE)=דבד[[#This Row],[ClientID]],1,"")</f>
        <v/>
      </c>
    </row>
    <row r="1063" spans="1:18" x14ac:dyDescent="0.25">
      <c r="A1063" t="s">
        <v>84</v>
      </c>
      <c r="B1063">
        <v>9</v>
      </c>
      <c r="C1063">
        <v>28</v>
      </c>
      <c r="D1063">
        <f>דבד[[#This Row],[LengthofCycle]]+1</f>
        <v>29</v>
      </c>
      <c r="E1063">
        <f>IF(דבד[[#This Row],[CycleNumber]]&gt;1,דבד[[#This Row],[LengthofCycle]]-C1062,"")</f>
        <v>-7</v>
      </c>
      <c r="F1063">
        <f>IF(דבד[[#This Row],[CycleNumber]]&gt;2,דבד[[#This Row],[b_n]]-E1062,"")</f>
        <v>-21</v>
      </c>
      <c r="G1063" t="str">
        <f>IF(דבד[[#This Row],[הפרש דילוג אחרון שנקבע]]&lt;&gt;"",D1062+E1062+דבד[[#This Row],[הפרש דילוג אחרון שנקבע]],"")</f>
        <v/>
      </c>
      <c r="H1063" t="str">
        <f>IF(AND(דבד[[#This Row],[מחזור פעילות]]&lt;&gt;"",דבד[[#This Row],[מחזור פעילות]]&lt;4,דבד[[#This Row],[CycleNumber]]&lt;B1064),IF(G1064=D1064,1,0),"")</f>
        <v/>
      </c>
      <c r="I1063" t="str">
        <f>IF(דבד[[#This Row],[CycleNumber]]&gt;B1062,IF(דבד[[#This Row],[נשמר הדילוג?]]&lt;&gt;"",דבד[[#This Row],[נשמר הדילוג?]],I1062),"")</f>
        <v/>
      </c>
      <c r="J1063" t="str">
        <f>IF(דבד[[#This Row],[נשמר הדילוג?]]&lt;&gt;"",1,IF(AND(J1062&lt;&gt;"",דבד[[#This Row],[CycleNumber]]&gt;B1062,J1062&lt;&gt;4),IF(דבד[[#This Row],[f_n]]=דבד[[#This Row],[עד ועד]],1,J1062+1),""))</f>
        <v/>
      </c>
      <c r="K1063" t="str">
        <f>IF(AND(דבד[[#This Row],[מחזור פעילות]]=1,OR(J1062="",דבד[[#This Row],[נשמר הדילוג?]]&lt;&gt;"")),1,IF(דבד[[#This Row],[מחזור פעילות]]&lt;&gt;"",K1062+1,""))</f>
        <v/>
      </c>
      <c r="L1063" t="str">
        <f>IF(דבד[[#This Row],[מחזור פעילות]]&lt;4,1,"")</f>
        <v/>
      </c>
      <c r="M1063" t="str">
        <f>IF(AND(דבד[[#This Row],[ספירת משך וסת]]&lt;&gt;"",דבד[[#This Row],[מחזור פעילות]]&lt;4,OR(דבד[[#This Row],[CycleNumber]]&gt;B1064,B1064="")),דבד[[#This Row],[ספירת משך וסת]],"")</f>
        <v/>
      </c>
      <c r="N1063" t="str">
        <f>IF(AND(דבד[[#This Row],[נשמר הדילוג?]]&lt;&gt;"",J1062&lt;&gt;""),1,"")</f>
        <v/>
      </c>
      <c r="P1063" t="str">
        <f>IF(דבד[[#This Row],[קביעת דילוג]]=1,דבד[[#This Row],[d_n]],"")</f>
        <v/>
      </c>
      <c r="Q1063" t="str">
        <f>IFERROR(IF(AND(דבד[[#This Row],[CycleNumber]]&gt;3,IF(דבד[[#This Row],[d_n]]=0,"",דבד[[#This Row],[b_n]]-E1062=E1062-E1061)),1,""),"")</f>
        <v/>
      </c>
      <c r="R1063" t="str">
        <f>IF(IFERROR(LOOKUP(דבד[[#This Row],[ClientID]],קביעויות[דילוג בתוך דילוג]),FALSE)=דבד[[#This Row],[ClientID]],1,"")</f>
        <v/>
      </c>
    </row>
    <row r="1064" spans="1:18" x14ac:dyDescent="0.25">
      <c r="A1064" t="s">
        <v>84</v>
      </c>
      <c r="B1064">
        <v>10</v>
      </c>
      <c r="C1064">
        <v>28</v>
      </c>
      <c r="D1064">
        <f>דבד[[#This Row],[LengthofCycle]]+1</f>
        <v>29</v>
      </c>
      <c r="E1064">
        <f>IF(דבד[[#This Row],[CycleNumber]]&gt;1,דבד[[#This Row],[LengthofCycle]]-C1063,"")</f>
        <v>0</v>
      </c>
      <c r="F1064">
        <f>IF(דבד[[#This Row],[CycleNumber]]&gt;2,דבד[[#This Row],[b_n]]-E1063,"")</f>
        <v>7</v>
      </c>
      <c r="G1064" t="str">
        <f>IF(דבד[[#This Row],[הפרש דילוג אחרון שנקבע]]&lt;&gt;"",D1063+E1063+דבד[[#This Row],[הפרש דילוג אחרון שנקבע]],"")</f>
        <v/>
      </c>
      <c r="H1064" t="str">
        <f>IF(AND(דבד[[#This Row],[מחזור פעילות]]&lt;&gt;"",דבד[[#This Row],[מחזור פעילות]]&lt;4,דבד[[#This Row],[CycleNumber]]&lt;B1065),IF(G1065=D1065,1,0),"")</f>
        <v/>
      </c>
      <c r="I1064" t="str">
        <f>IF(דבד[[#This Row],[CycleNumber]]&gt;B1063,IF(דבד[[#This Row],[נשמר הדילוג?]]&lt;&gt;"",דבד[[#This Row],[נשמר הדילוג?]],I1063),"")</f>
        <v/>
      </c>
      <c r="J1064" t="str">
        <f>IF(דבד[[#This Row],[נשמר הדילוג?]]&lt;&gt;"",1,IF(AND(J1063&lt;&gt;"",דבד[[#This Row],[CycleNumber]]&gt;B1063,J1063&lt;&gt;4),IF(דבד[[#This Row],[f_n]]=דבד[[#This Row],[עד ועד]],1,J1063+1),""))</f>
        <v/>
      </c>
      <c r="K1064" t="str">
        <f>IF(AND(דבד[[#This Row],[מחזור פעילות]]=1,OR(J1063="",דבד[[#This Row],[נשמר הדילוג?]]&lt;&gt;"")),1,IF(דבד[[#This Row],[מחזור פעילות]]&lt;&gt;"",K1063+1,""))</f>
        <v/>
      </c>
      <c r="L1064" t="str">
        <f>IF(דבד[[#This Row],[מחזור פעילות]]&lt;4,1,"")</f>
        <v/>
      </c>
      <c r="M1064" t="str">
        <f>IF(AND(דבד[[#This Row],[ספירת משך וסת]]&lt;&gt;"",דבד[[#This Row],[מחזור פעילות]]&lt;4,OR(דבד[[#This Row],[CycleNumber]]&gt;B1065,B1065="")),דבד[[#This Row],[ספירת משך וסת]],"")</f>
        <v/>
      </c>
      <c r="N1064" t="str">
        <f>IF(AND(דבד[[#This Row],[נשמר הדילוג?]]&lt;&gt;"",J1063&lt;&gt;""),1,"")</f>
        <v/>
      </c>
      <c r="P1064" t="str">
        <f>IF(דבד[[#This Row],[קביעת דילוג]]=1,דבד[[#This Row],[d_n]],"")</f>
        <v/>
      </c>
      <c r="Q1064" t="str">
        <f>IFERROR(IF(AND(דבד[[#This Row],[CycleNumber]]&gt;3,IF(דבד[[#This Row],[d_n]]=0,"",דבד[[#This Row],[b_n]]-E1063=E1063-E1062)),1,""),"")</f>
        <v/>
      </c>
      <c r="R1064" t="str">
        <f>IF(IFERROR(LOOKUP(דבד[[#This Row],[ClientID]],קביעויות[דילוג בתוך דילוג]),FALSE)=דבד[[#This Row],[ClientID]],1,"")</f>
        <v/>
      </c>
    </row>
    <row r="1065" spans="1:18" x14ac:dyDescent="0.25">
      <c r="A1065" t="s">
        <v>84</v>
      </c>
      <c r="B1065">
        <v>11</v>
      </c>
      <c r="C1065">
        <v>26</v>
      </c>
      <c r="D1065">
        <f>דבד[[#This Row],[LengthofCycle]]+1</f>
        <v>27</v>
      </c>
      <c r="E1065">
        <f>IF(דבד[[#This Row],[CycleNumber]]&gt;1,דבד[[#This Row],[LengthofCycle]]-C1064,"")</f>
        <v>-2</v>
      </c>
      <c r="F1065">
        <f>IF(דבד[[#This Row],[CycleNumber]]&gt;2,דבד[[#This Row],[b_n]]-E1064,"")</f>
        <v>-2</v>
      </c>
      <c r="G1065" t="str">
        <f>IF(דבד[[#This Row],[הפרש דילוג אחרון שנקבע]]&lt;&gt;"",D1064+E1064+דבד[[#This Row],[הפרש דילוג אחרון שנקבע]],"")</f>
        <v/>
      </c>
      <c r="H1065" t="str">
        <f>IF(AND(דבד[[#This Row],[מחזור פעילות]]&lt;&gt;"",דבד[[#This Row],[מחזור פעילות]]&lt;4,דבד[[#This Row],[CycleNumber]]&lt;B1066),IF(G1066=D1066,1,0),"")</f>
        <v/>
      </c>
      <c r="I1065" t="str">
        <f>IF(דבד[[#This Row],[CycleNumber]]&gt;B1064,IF(דבד[[#This Row],[נשמר הדילוג?]]&lt;&gt;"",דבד[[#This Row],[נשמר הדילוג?]],I1064),"")</f>
        <v/>
      </c>
      <c r="J1065" t="str">
        <f>IF(דבד[[#This Row],[נשמר הדילוג?]]&lt;&gt;"",1,IF(AND(J1064&lt;&gt;"",דבד[[#This Row],[CycleNumber]]&gt;B1064,J1064&lt;&gt;4),IF(דבד[[#This Row],[f_n]]=דבד[[#This Row],[עד ועד]],1,J1064+1),""))</f>
        <v/>
      </c>
      <c r="K1065" t="str">
        <f>IF(AND(דבד[[#This Row],[מחזור פעילות]]=1,OR(J1064="",דבד[[#This Row],[נשמר הדילוג?]]&lt;&gt;"")),1,IF(דבד[[#This Row],[מחזור פעילות]]&lt;&gt;"",K1064+1,""))</f>
        <v/>
      </c>
      <c r="L1065" t="str">
        <f>IF(דבד[[#This Row],[מחזור פעילות]]&lt;4,1,"")</f>
        <v/>
      </c>
      <c r="M1065" t="str">
        <f>IF(AND(דבד[[#This Row],[ספירת משך וסת]]&lt;&gt;"",דבד[[#This Row],[מחזור פעילות]]&lt;4,OR(דבד[[#This Row],[CycleNumber]]&gt;B1066,B1066="")),דבד[[#This Row],[ספירת משך וסת]],"")</f>
        <v/>
      </c>
      <c r="N1065" t="str">
        <f>IF(AND(דבד[[#This Row],[נשמר הדילוג?]]&lt;&gt;"",J1064&lt;&gt;""),1,"")</f>
        <v/>
      </c>
      <c r="P1065" t="str">
        <f>IF(דבד[[#This Row],[קביעת דילוג]]=1,דבד[[#This Row],[d_n]],"")</f>
        <v/>
      </c>
      <c r="Q1065" t="str">
        <f>IFERROR(IF(AND(דבד[[#This Row],[CycleNumber]]&gt;3,IF(דבד[[#This Row],[d_n]]=0,"",דבד[[#This Row],[b_n]]-E1064=E1064-E1063)),1,""),"")</f>
        <v/>
      </c>
      <c r="R1065" t="str">
        <f>IF(IFERROR(LOOKUP(דבד[[#This Row],[ClientID]],קביעויות[דילוג בתוך דילוג]),FALSE)=דבד[[#This Row],[ClientID]],1,"")</f>
        <v/>
      </c>
    </row>
    <row r="1066" spans="1:18" x14ac:dyDescent="0.25">
      <c r="A1066" t="s">
        <v>84</v>
      </c>
      <c r="B1066">
        <v>12</v>
      </c>
      <c r="C1066">
        <v>25</v>
      </c>
      <c r="D1066">
        <f>דבד[[#This Row],[LengthofCycle]]+1</f>
        <v>26</v>
      </c>
      <c r="E1066">
        <f>IF(דבד[[#This Row],[CycleNumber]]&gt;1,דבד[[#This Row],[LengthofCycle]]-C1065,"")</f>
        <v>-1</v>
      </c>
      <c r="F1066">
        <f>IF(דבד[[#This Row],[CycleNumber]]&gt;2,דבד[[#This Row],[b_n]]-E1065,"")</f>
        <v>1</v>
      </c>
      <c r="G1066" t="str">
        <f>IF(דבד[[#This Row],[הפרש דילוג אחרון שנקבע]]&lt;&gt;"",D1065+E1065+דבד[[#This Row],[הפרש דילוג אחרון שנקבע]],"")</f>
        <v/>
      </c>
      <c r="H1066" t="str">
        <f>IF(AND(דבד[[#This Row],[מחזור פעילות]]&lt;&gt;"",דבד[[#This Row],[מחזור פעילות]]&lt;4,דבד[[#This Row],[CycleNumber]]&lt;B1067),IF(G1067=D1067,1,0),"")</f>
        <v/>
      </c>
      <c r="I1066" t="str">
        <f>IF(דבד[[#This Row],[CycleNumber]]&gt;B1065,IF(דבד[[#This Row],[נשמר הדילוג?]]&lt;&gt;"",דבד[[#This Row],[נשמר הדילוג?]],I1065),"")</f>
        <v/>
      </c>
      <c r="J1066" t="str">
        <f>IF(דבד[[#This Row],[נשמר הדילוג?]]&lt;&gt;"",1,IF(AND(J1065&lt;&gt;"",דבד[[#This Row],[CycleNumber]]&gt;B1065,J1065&lt;&gt;4),IF(דבד[[#This Row],[f_n]]=דבד[[#This Row],[עד ועד]],1,J1065+1),""))</f>
        <v/>
      </c>
      <c r="K1066" t="str">
        <f>IF(AND(דבד[[#This Row],[מחזור פעילות]]=1,OR(J1065="",דבד[[#This Row],[נשמר הדילוג?]]&lt;&gt;"")),1,IF(דבד[[#This Row],[מחזור פעילות]]&lt;&gt;"",K1065+1,""))</f>
        <v/>
      </c>
      <c r="L1066" t="str">
        <f>IF(דבד[[#This Row],[מחזור פעילות]]&lt;4,1,"")</f>
        <v/>
      </c>
      <c r="M1066" t="str">
        <f>IF(AND(דבד[[#This Row],[ספירת משך וסת]]&lt;&gt;"",דבד[[#This Row],[מחזור פעילות]]&lt;4,OR(דבד[[#This Row],[CycleNumber]]&gt;B1067,B1067="")),דבד[[#This Row],[ספירת משך וסת]],"")</f>
        <v/>
      </c>
      <c r="N1066" t="str">
        <f>IF(AND(דבד[[#This Row],[נשמר הדילוג?]]&lt;&gt;"",J1065&lt;&gt;""),1,"")</f>
        <v/>
      </c>
      <c r="P1066" t="str">
        <f>IF(דבד[[#This Row],[קביעת דילוג]]=1,דבד[[#This Row],[d_n]],"")</f>
        <v/>
      </c>
      <c r="Q1066" t="str">
        <f>IFERROR(IF(AND(דבד[[#This Row],[CycleNumber]]&gt;3,IF(דבד[[#This Row],[d_n]]=0,"",דבד[[#This Row],[b_n]]-E1065=E1065-E1064)),1,""),"")</f>
        <v/>
      </c>
      <c r="R1066" t="str">
        <f>IF(IFERROR(LOOKUP(דבד[[#This Row],[ClientID]],קביעויות[דילוג בתוך דילוג]),FALSE)=דבד[[#This Row],[ClientID]],1,"")</f>
        <v/>
      </c>
    </row>
    <row r="1067" spans="1:18" x14ac:dyDescent="0.25">
      <c r="A1067" t="s">
        <v>84</v>
      </c>
      <c r="B1067">
        <v>13</v>
      </c>
      <c r="C1067">
        <v>26</v>
      </c>
      <c r="D1067">
        <f>דבד[[#This Row],[LengthofCycle]]+1</f>
        <v>27</v>
      </c>
      <c r="E1067">
        <f>IF(דבד[[#This Row],[CycleNumber]]&gt;1,דבד[[#This Row],[LengthofCycle]]-C1066,"")</f>
        <v>1</v>
      </c>
      <c r="F1067">
        <f>IF(דבד[[#This Row],[CycleNumber]]&gt;2,דבד[[#This Row],[b_n]]-E1066,"")</f>
        <v>2</v>
      </c>
      <c r="G1067" t="str">
        <f>IF(דבד[[#This Row],[הפרש דילוג אחרון שנקבע]]&lt;&gt;"",D1066+E1066+דבד[[#This Row],[הפרש דילוג אחרון שנקבע]],"")</f>
        <v/>
      </c>
      <c r="H1067" t="str">
        <f>IF(AND(דבד[[#This Row],[מחזור פעילות]]&lt;&gt;"",דבד[[#This Row],[מחזור פעילות]]&lt;4,דבד[[#This Row],[CycleNumber]]&lt;B1068),IF(G1068=D1068,1,0),"")</f>
        <v/>
      </c>
      <c r="I1067" t="str">
        <f>IF(דבד[[#This Row],[CycleNumber]]&gt;B1066,IF(דבד[[#This Row],[נשמר הדילוג?]]&lt;&gt;"",דבד[[#This Row],[נשמר הדילוג?]],I1066),"")</f>
        <v/>
      </c>
      <c r="J1067" t="str">
        <f>IF(דבד[[#This Row],[נשמר הדילוג?]]&lt;&gt;"",1,IF(AND(J1066&lt;&gt;"",דבד[[#This Row],[CycleNumber]]&gt;B1066,J1066&lt;&gt;4),IF(דבד[[#This Row],[f_n]]=דבד[[#This Row],[עד ועד]],1,J1066+1),""))</f>
        <v/>
      </c>
      <c r="K1067" t="str">
        <f>IF(AND(דבד[[#This Row],[מחזור פעילות]]=1,OR(J1066="",דבד[[#This Row],[נשמר הדילוג?]]&lt;&gt;"")),1,IF(דבד[[#This Row],[מחזור פעילות]]&lt;&gt;"",K1066+1,""))</f>
        <v/>
      </c>
      <c r="L1067" t="str">
        <f>IF(דבד[[#This Row],[מחזור פעילות]]&lt;4,1,"")</f>
        <v/>
      </c>
      <c r="M1067" t="str">
        <f>IF(AND(דבד[[#This Row],[ספירת משך וסת]]&lt;&gt;"",דבד[[#This Row],[מחזור פעילות]]&lt;4,OR(דבד[[#This Row],[CycleNumber]]&gt;B1068,B1068="")),דבד[[#This Row],[ספירת משך וסת]],"")</f>
        <v/>
      </c>
      <c r="N1067" t="str">
        <f>IF(AND(דבד[[#This Row],[נשמר הדילוג?]]&lt;&gt;"",J1066&lt;&gt;""),1,"")</f>
        <v/>
      </c>
      <c r="P1067" t="str">
        <f>IF(דבד[[#This Row],[קביעת דילוג]]=1,דבד[[#This Row],[d_n]],"")</f>
        <v/>
      </c>
      <c r="Q1067" t="str">
        <f>IFERROR(IF(AND(דבד[[#This Row],[CycleNumber]]&gt;3,IF(דבד[[#This Row],[d_n]]=0,"",דבד[[#This Row],[b_n]]-E1066=E1066-E1065)),1,""),"")</f>
        <v/>
      </c>
      <c r="R1067" t="str">
        <f>IF(IFERROR(LOOKUP(דבד[[#This Row],[ClientID]],קביעויות[דילוג בתוך דילוג]),FALSE)=דבד[[#This Row],[ClientID]],1,"")</f>
        <v/>
      </c>
    </row>
    <row r="1068" spans="1:18" x14ac:dyDescent="0.25">
      <c r="A1068" t="s">
        <v>85</v>
      </c>
      <c r="B1068">
        <v>1</v>
      </c>
      <c r="C1068">
        <v>30</v>
      </c>
      <c r="D1068">
        <f>דבד[[#This Row],[LengthofCycle]]+1</f>
        <v>31</v>
      </c>
      <c r="E1068" t="str">
        <f>IF(דבד[[#This Row],[CycleNumber]]&gt;1,דבד[[#This Row],[LengthofCycle]]-C1067,"")</f>
        <v/>
      </c>
      <c r="F1068" t="str">
        <f>IF(דבד[[#This Row],[CycleNumber]]&gt;2,דבד[[#This Row],[b_n]]-E1067,"")</f>
        <v/>
      </c>
      <c r="G1068" t="str">
        <f>IF(דבד[[#This Row],[הפרש דילוג אחרון שנקבע]]&lt;&gt;"",D1067+E1067+דבד[[#This Row],[הפרש דילוג אחרון שנקבע]],"")</f>
        <v/>
      </c>
      <c r="H1068" t="str">
        <f>IF(AND(דבד[[#This Row],[מחזור פעילות]]&lt;&gt;"",דבד[[#This Row],[מחזור פעילות]]&lt;4,דבד[[#This Row],[CycleNumber]]&lt;B1069),IF(G1069=D1069,1,0),"")</f>
        <v/>
      </c>
      <c r="I1068" t="str">
        <f>IF(דבד[[#This Row],[CycleNumber]]&gt;B1067,IF(דבד[[#This Row],[נשמר הדילוג?]]&lt;&gt;"",דבד[[#This Row],[נשמר הדילוג?]],I1067),"")</f>
        <v/>
      </c>
      <c r="J1068" t="str">
        <f>IF(דבד[[#This Row],[נשמר הדילוג?]]&lt;&gt;"",1,IF(AND(J1067&lt;&gt;"",דבד[[#This Row],[CycleNumber]]&gt;B1067,J1067&lt;&gt;4),IF(דבד[[#This Row],[f_n]]=דבד[[#This Row],[עד ועד]],1,J1067+1),""))</f>
        <v/>
      </c>
      <c r="K1068" t="str">
        <f>IF(AND(דבד[[#This Row],[מחזור פעילות]]=1,OR(J1067="",דבד[[#This Row],[נשמר הדילוג?]]&lt;&gt;"")),1,IF(דבד[[#This Row],[מחזור פעילות]]&lt;&gt;"",K1067+1,""))</f>
        <v/>
      </c>
      <c r="L1068" t="str">
        <f>IF(דבד[[#This Row],[מחזור פעילות]]&lt;4,1,"")</f>
        <v/>
      </c>
      <c r="M1068" t="str">
        <f>IF(AND(דבד[[#This Row],[ספירת משך וסת]]&lt;&gt;"",דבד[[#This Row],[מחזור פעילות]]&lt;4,OR(דבד[[#This Row],[CycleNumber]]&gt;B1069,B1069="")),דבד[[#This Row],[ספירת משך וסת]],"")</f>
        <v/>
      </c>
      <c r="N1068" t="str">
        <f>IF(AND(דבד[[#This Row],[נשמר הדילוג?]]&lt;&gt;"",J1067&lt;&gt;""),1,"")</f>
        <v/>
      </c>
      <c r="P1068" t="str">
        <f>IF(דבד[[#This Row],[קביעת דילוג]]=1,דבד[[#This Row],[d_n]],"")</f>
        <v/>
      </c>
      <c r="Q1068" t="str">
        <f>IFERROR(IF(AND(דבד[[#This Row],[CycleNumber]]&gt;3,IF(דבד[[#This Row],[d_n]]=0,"",דבד[[#This Row],[b_n]]-E1067=E1067-E1066)),1,""),"")</f>
        <v/>
      </c>
      <c r="R1068" t="str">
        <f>IF(IFERROR(LOOKUP(דבד[[#This Row],[ClientID]],קביעויות[דילוג בתוך דילוג]),FALSE)=דבד[[#This Row],[ClientID]],1,"")</f>
        <v/>
      </c>
    </row>
    <row r="1069" spans="1:18" x14ac:dyDescent="0.25">
      <c r="A1069" t="s">
        <v>85</v>
      </c>
      <c r="B1069">
        <v>2</v>
      </c>
      <c r="C1069">
        <v>28</v>
      </c>
      <c r="D1069">
        <f>דבד[[#This Row],[LengthofCycle]]+1</f>
        <v>29</v>
      </c>
      <c r="E1069">
        <f>IF(דבד[[#This Row],[CycleNumber]]&gt;1,דבד[[#This Row],[LengthofCycle]]-C1068,"")</f>
        <v>-2</v>
      </c>
      <c r="F1069" t="str">
        <f>IF(דבד[[#This Row],[CycleNumber]]&gt;2,דבד[[#This Row],[b_n]]-E1068,"")</f>
        <v/>
      </c>
      <c r="G1069" t="str">
        <f>IF(דבד[[#This Row],[הפרש דילוג אחרון שנקבע]]&lt;&gt;"",D1068+E1068+דבד[[#This Row],[הפרש דילוג אחרון שנקבע]],"")</f>
        <v/>
      </c>
      <c r="H1069" t="str">
        <f>IF(AND(דבד[[#This Row],[מחזור פעילות]]&lt;&gt;"",דבד[[#This Row],[מחזור פעילות]]&lt;4,דבד[[#This Row],[CycleNumber]]&lt;B1070),IF(G1070=D1070,1,0),"")</f>
        <v/>
      </c>
      <c r="I1069" t="str">
        <f>IF(דבד[[#This Row],[CycleNumber]]&gt;B1068,IF(דבד[[#This Row],[נשמר הדילוג?]]&lt;&gt;"",דבד[[#This Row],[נשמר הדילוג?]],I1068),"")</f>
        <v/>
      </c>
      <c r="J1069" t="str">
        <f>IF(דבד[[#This Row],[נשמר הדילוג?]]&lt;&gt;"",1,IF(AND(J1068&lt;&gt;"",דבד[[#This Row],[CycleNumber]]&gt;B1068,J1068&lt;&gt;4),IF(דבד[[#This Row],[f_n]]=דבד[[#This Row],[עד ועד]],1,J1068+1),""))</f>
        <v/>
      </c>
      <c r="K1069" t="str">
        <f>IF(AND(דבד[[#This Row],[מחזור פעילות]]=1,OR(J1068="",דבד[[#This Row],[נשמר הדילוג?]]&lt;&gt;"")),1,IF(דבד[[#This Row],[מחזור פעילות]]&lt;&gt;"",K1068+1,""))</f>
        <v/>
      </c>
      <c r="L1069" t="str">
        <f>IF(דבד[[#This Row],[מחזור פעילות]]&lt;4,1,"")</f>
        <v/>
      </c>
      <c r="M1069" t="str">
        <f>IF(AND(דבד[[#This Row],[ספירת משך וסת]]&lt;&gt;"",דבד[[#This Row],[מחזור פעילות]]&lt;4,OR(דבד[[#This Row],[CycleNumber]]&gt;B1070,B1070="")),דבד[[#This Row],[ספירת משך וסת]],"")</f>
        <v/>
      </c>
      <c r="N1069" t="str">
        <f>IF(AND(דבד[[#This Row],[נשמר הדילוג?]]&lt;&gt;"",J1068&lt;&gt;""),1,"")</f>
        <v/>
      </c>
      <c r="P1069" t="str">
        <f>IF(דבד[[#This Row],[קביעת דילוג]]=1,דבד[[#This Row],[d_n]],"")</f>
        <v/>
      </c>
      <c r="Q1069" t="str">
        <f>IFERROR(IF(AND(דבד[[#This Row],[CycleNumber]]&gt;3,IF(דבד[[#This Row],[d_n]]=0,"",דבד[[#This Row],[b_n]]-E1068=E1068-E1067)),1,""),"")</f>
        <v/>
      </c>
      <c r="R1069" t="str">
        <f>IF(IFERROR(LOOKUP(דבד[[#This Row],[ClientID]],קביעויות[דילוג בתוך דילוג]),FALSE)=דבד[[#This Row],[ClientID]],1,"")</f>
        <v/>
      </c>
    </row>
    <row r="1070" spans="1:18" x14ac:dyDescent="0.25">
      <c r="A1070" t="s">
        <v>85</v>
      </c>
      <c r="B1070">
        <v>3</v>
      </c>
      <c r="C1070">
        <v>31</v>
      </c>
      <c r="D1070">
        <f>דבד[[#This Row],[LengthofCycle]]+1</f>
        <v>32</v>
      </c>
      <c r="E1070">
        <f>IF(דבד[[#This Row],[CycleNumber]]&gt;1,דבד[[#This Row],[LengthofCycle]]-C1069,"")</f>
        <v>3</v>
      </c>
      <c r="F1070">
        <f>IF(דבד[[#This Row],[CycleNumber]]&gt;2,דבד[[#This Row],[b_n]]-E1069,"")</f>
        <v>5</v>
      </c>
      <c r="G1070" t="str">
        <f>IF(דבד[[#This Row],[הפרש דילוג אחרון שנקבע]]&lt;&gt;"",D1069+E1069+דבד[[#This Row],[הפרש דילוג אחרון שנקבע]],"")</f>
        <v/>
      </c>
      <c r="H1070" t="str">
        <f>IF(AND(דבד[[#This Row],[מחזור פעילות]]&lt;&gt;"",דבד[[#This Row],[מחזור פעילות]]&lt;4,דבד[[#This Row],[CycleNumber]]&lt;B1071),IF(G1071=D1071,1,0),"")</f>
        <v/>
      </c>
      <c r="I1070" t="str">
        <f>IF(דבד[[#This Row],[CycleNumber]]&gt;B1069,IF(דבד[[#This Row],[נשמר הדילוג?]]&lt;&gt;"",דבד[[#This Row],[נשמר הדילוג?]],I1069),"")</f>
        <v/>
      </c>
      <c r="J1070" t="str">
        <f>IF(דבד[[#This Row],[נשמר הדילוג?]]&lt;&gt;"",1,IF(AND(J1069&lt;&gt;"",דבד[[#This Row],[CycleNumber]]&gt;B1069,J1069&lt;&gt;4),IF(דבד[[#This Row],[f_n]]=דבד[[#This Row],[עד ועד]],1,J1069+1),""))</f>
        <v/>
      </c>
      <c r="K1070" t="str">
        <f>IF(AND(דבד[[#This Row],[מחזור פעילות]]=1,OR(J1069="",דבד[[#This Row],[נשמר הדילוג?]]&lt;&gt;"")),1,IF(דבד[[#This Row],[מחזור פעילות]]&lt;&gt;"",K1069+1,""))</f>
        <v/>
      </c>
      <c r="L1070" t="str">
        <f>IF(דבד[[#This Row],[מחזור פעילות]]&lt;4,1,"")</f>
        <v/>
      </c>
      <c r="M1070" t="str">
        <f>IF(AND(דבד[[#This Row],[ספירת משך וסת]]&lt;&gt;"",דבד[[#This Row],[מחזור פעילות]]&lt;4,OR(דבד[[#This Row],[CycleNumber]]&gt;B1071,B1071="")),דבד[[#This Row],[ספירת משך וסת]],"")</f>
        <v/>
      </c>
      <c r="N1070" t="str">
        <f>IF(AND(דבד[[#This Row],[נשמר הדילוג?]]&lt;&gt;"",J1069&lt;&gt;""),1,"")</f>
        <v/>
      </c>
      <c r="P1070" t="str">
        <f>IF(דבד[[#This Row],[קביעת דילוג]]=1,דבד[[#This Row],[d_n]],"")</f>
        <v/>
      </c>
      <c r="Q1070" t="str">
        <f>IFERROR(IF(AND(דבד[[#This Row],[CycleNumber]]&gt;3,IF(דבד[[#This Row],[d_n]]=0,"",דבד[[#This Row],[b_n]]-E1069=E1069-E1068)),1,""),"")</f>
        <v/>
      </c>
      <c r="R1070" t="str">
        <f>IF(IFERROR(LOOKUP(דבד[[#This Row],[ClientID]],קביעויות[דילוג בתוך דילוג]),FALSE)=דבד[[#This Row],[ClientID]],1,"")</f>
        <v/>
      </c>
    </row>
    <row r="1071" spans="1:18" x14ac:dyDescent="0.25">
      <c r="A1071" t="s">
        <v>85</v>
      </c>
      <c r="B1071">
        <v>4</v>
      </c>
      <c r="C1071">
        <v>32</v>
      </c>
      <c r="D1071">
        <f>דבד[[#This Row],[LengthofCycle]]+1</f>
        <v>33</v>
      </c>
      <c r="E1071">
        <f>IF(דבד[[#This Row],[CycleNumber]]&gt;1,דבד[[#This Row],[LengthofCycle]]-C1070,"")</f>
        <v>1</v>
      </c>
      <c r="F1071">
        <f>IF(דבד[[#This Row],[CycleNumber]]&gt;2,דבד[[#This Row],[b_n]]-E1070,"")</f>
        <v>-2</v>
      </c>
      <c r="G1071" t="str">
        <f>IF(דבד[[#This Row],[הפרש דילוג אחרון שנקבע]]&lt;&gt;"",D1070+E1070+דבד[[#This Row],[הפרש דילוג אחרון שנקבע]],"")</f>
        <v/>
      </c>
      <c r="H1071" t="str">
        <f>IF(AND(דבד[[#This Row],[מחזור פעילות]]&lt;&gt;"",דבד[[#This Row],[מחזור פעילות]]&lt;4,דבד[[#This Row],[CycleNumber]]&lt;B1072),IF(G1072=D1072,1,0),"")</f>
        <v/>
      </c>
      <c r="I1071" t="str">
        <f>IF(דבד[[#This Row],[CycleNumber]]&gt;B1070,IF(דבד[[#This Row],[נשמר הדילוג?]]&lt;&gt;"",דבד[[#This Row],[נשמר הדילוג?]],I1070),"")</f>
        <v/>
      </c>
      <c r="J1071" t="str">
        <f>IF(דבד[[#This Row],[נשמר הדילוג?]]&lt;&gt;"",1,IF(AND(J1070&lt;&gt;"",דבד[[#This Row],[CycleNumber]]&gt;B1070,J1070&lt;&gt;4),IF(דבד[[#This Row],[f_n]]=דבד[[#This Row],[עד ועד]],1,J1070+1),""))</f>
        <v/>
      </c>
      <c r="K1071" t="str">
        <f>IF(AND(דבד[[#This Row],[מחזור פעילות]]=1,OR(J1070="",דבד[[#This Row],[נשמר הדילוג?]]&lt;&gt;"")),1,IF(דבד[[#This Row],[מחזור פעילות]]&lt;&gt;"",K1070+1,""))</f>
        <v/>
      </c>
      <c r="L1071" t="str">
        <f>IF(דבד[[#This Row],[מחזור פעילות]]&lt;4,1,"")</f>
        <v/>
      </c>
      <c r="M1071" t="str">
        <f>IF(AND(דבד[[#This Row],[ספירת משך וסת]]&lt;&gt;"",דבד[[#This Row],[מחזור פעילות]]&lt;4,OR(דבד[[#This Row],[CycleNumber]]&gt;B1072,B1072="")),דבד[[#This Row],[ספירת משך וסת]],"")</f>
        <v/>
      </c>
      <c r="N1071" t="str">
        <f>IF(AND(דבד[[#This Row],[נשמר הדילוג?]]&lt;&gt;"",J1070&lt;&gt;""),1,"")</f>
        <v/>
      </c>
      <c r="P1071" t="str">
        <f>IF(דבד[[#This Row],[קביעת דילוג]]=1,דבד[[#This Row],[d_n]],"")</f>
        <v/>
      </c>
      <c r="Q1071" t="str">
        <f>IFERROR(IF(AND(דבד[[#This Row],[CycleNumber]]&gt;3,IF(דבד[[#This Row],[d_n]]=0,"",דבד[[#This Row],[b_n]]-E1070=E1070-E1069)),1,""),"")</f>
        <v/>
      </c>
      <c r="R1071" t="str">
        <f>IF(IFERROR(LOOKUP(דבד[[#This Row],[ClientID]],קביעויות[דילוג בתוך דילוג]),FALSE)=דבד[[#This Row],[ClientID]],1,"")</f>
        <v/>
      </c>
    </row>
    <row r="1072" spans="1:18" x14ac:dyDescent="0.25">
      <c r="A1072" t="s">
        <v>85</v>
      </c>
      <c r="B1072">
        <v>5</v>
      </c>
      <c r="C1072">
        <v>26</v>
      </c>
      <c r="D1072">
        <f>דבד[[#This Row],[LengthofCycle]]+1</f>
        <v>27</v>
      </c>
      <c r="E1072">
        <f>IF(דבד[[#This Row],[CycleNumber]]&gt;1,דבד[[#This Row],[LengthofCycle]]-C1071,"")</f>
        <v>-6</v>
      </c>
      <c r="F1072">
        <f>IF(דבד[[#This Row],[CycleNumber]]&gt;2,דבד[[#This Row],[b_n]]-E1071,"")</f>
        <v>-7</v>
      </c>
      <c r="G1072" t="str">
        <f>IF(דבד[[#This Row],[הפרש דילוג אחרון שנקבע]]&lt;&gt;"",D1071+E1071+דבד[[#This Row],[הפרש דילוג אחרון שנקבע]],"")</f>
        <v/>
      </c>
      <c r="H1072" t="str">
        <f>IF(AND(דבד[[#This Row],[מחזור פעילות]]&lt;&gt;"",דבד[[#This Row],[מחזור פעילות]]&lt;4,דבד[[#This Row],[CycleNumber]]&lt;B1073),IF(G1073=D1073,1,0),"")</f>
        <v/>
      </c>
      <c r="I1072" t="str">
        <f>IF(דבד[[#This Row],[CycleNumber]]&gt;B1071,IF(דבד[[#This Row],[נשמר הדילוג?]]&lt;&gt;"",דבד[[#This Row],[נשמר הדילוג?]],I1071),"")</f>
        <v/>
      </c>
      <c r="J1072" t="str">
        <f>IF(דבד[[#This Row],[נשמר הדילוג?]]&lt;&gt;"",1,IF(AND(J1071&lt;&gt;"",דבד[[#This Row],[CycleNumber]]&gt;B1071,J1071&lt;&gt;4),IF(דבד[[#This Row],[f_n]]=דבד[[#This Row],[עד ועד]],1,J1071+1),""))</f>
        <v/>
      </c>
      <c r="K1072" t="str">
        <f>IF(AND(דבד[[#This Row],[מחזור פעילות]]=1,OR(J1071="",דבד[[#This Row],[נשמר הדילוג?]]&lt;&gt;"")),1,IF(דבד[[#This Row],[מחזור פעילות]]&lt;&gt;"",K1071+1,""))</f>
        <v/>
      </c>
      <c r="L1072" t="str">
        <f>IF(דבד[[#This Row],[מחזור פעילות]]&lt;4,1,"")</f>
        <v/>
      </c>
      <c r="M1072" t="str">
        <f>IF(AND(דבד[[#This Row],[ספירת משך וסת]]&lt;&gt;"",דבד[[#This Row],[מחזור פעילות]]&lt;4,OR(דבד[[#This Row],[CycleNumber]]&gt;B1073,B1073="")),דבד[[#This Row],[ספירת משך וסת]],"")</f>
        <v/>
      </c>
      <c r="N1072" t="str">
        <f>IF(AND(דבד[[#This Row],[נשמר הדילוג?]]&lt;&gt;"",J1071&lt;&gt;""),1,"")</f>
        <v/>
      </c>
      <c r="P1072" t="str">
        <f>IF(דבד[[#This Row],[קביעת דילוג]]=1,דבד[[#This Row],[d_n]],"")</f>
        <v/>
      </c>
      <c r="Q1072" t="str">
        <f>IFERROR(IF(AND(דבד[[#This Row],[CycleNumber]]&gt;3,IF(דבד[[#This Row],[d_n]]=0,"",דבד[[#This Row],[b_n]]-E1071=E1071-E1070)),1,""),"")</f>
        <v/>
      </c>
      <c r="R1072" t="str">
        <f>IF(IFERROR(LOOKUP(דבד[[#This Row],[ClientID]],קביעויות[דילוג בתוך דילוג]),FALSE)=דבד[[#This Row],[ClientID]],1,"")</f>
        <v/>
      </c>
    </row>
    <row r="1073" spans="1:18" x14ac:dyDescent="0.25">
      <c r="A1073" t="s">
        <v>85</v>
      </c>
      <c r="B1073">
        <v>6</v>
      </c>
      <c r="C1073">
        <v>30</v>
      </c>
      <c r="D1073">
        <f>דבד[[#This Row],[LengthofCycle]]+1</f>
        <v>31</v>
      </c>
      <c r="E1073">
        <f>IF(דבד[[#This Row],[CycleNumber]]&gt;1,דבד[[#This Row],[LengthofCycle]]-C1072,"")</f>
        <v>4</v>
      </c>
      <c r="F1073">
        <f>IF(דבד[[#This Row],[CycleNumber]]&gt;2,דבד[[#This Row],[b_n]]-E1072,"")</f>
        <v>10</v>
      </c>
      <c r="G1073" t="str">
        <f>IF(דבד[[#This Row],[הפרש דילוג אחרון שנקבע]]&lt;&gt;"",D1072+E1072+דבד[[#This Row],[הפרש דילוג אחרון שנקבע]],"")</f>
        <v/>
      </c>
      <c r="H1073" t="str">
        <f>IF(AND(דבד[[#This Row],[מחזור פעילות]]&lt;&gt;"",דבד[[#This Row],[מחזור פעילות]]&lt;4,דבד[[#This Row],[CycleNumber]]&lt;B1074),IF(G1074=D1074,1,0),"")</f>
        <v/>
      </c>
      <c r="I1073" t="str">
        <f>IF(דבד[[#This Row],[CycleNumber]]&gt;B1072,IF(דבד[[#This Row],[נשמר הדילוג?]]&lt;&gt;"",דבד[[#This Row],[נשמר הדילוג?]],I1072),"")</f>
        <v/>
      </c>
      <c r="J1073" t="str">
        <f>IF(דבד[[#This Row],[נשמר הדילוג?]]&lt;&gt;"",1,IF(AND(J1072&lt;&gt;"",דבד[[#This Row],[CycleNumber]]&gt;B1072,J1072&lt;&gt;4),IF(דבד[[#This Row],[f_n]]=דבד[[#This Row],[עד ועד]],1,J1072+1),""))</f>
        <v/>
      </c>
      <c r="K1073" t="str">
        <f>IF(AND(דבד[[#This Row],[מחזור פעילות]]=1,OR(J1072="",דבד[[#This Row],[נשמר הדילוג?]]&lt;&gt;"")),1,IF(דבד[[#This Row],[מחזור פעילות]]&lt;&gt;"",K1072+1,""))</f>
        <v/>
      </c>
      <c r="L1073" t="str">
        <f>IF(דבד[[#This Row],[מחזור פעילות]]&lt;4,1,"")</f>
        <v/>
      </c>
      <c r="M1073" t="str">
        <f>IF(AND(דבד[[#This Row],[ספירת משך וסת]]&lt;&gt;"",דבד[[#This Row],[מחזור פעילות]]&lt;4,OR(דבד[[#This Row],[CycleNumber]]&gt;B1074,B1074="")),דבד[[#This Row],[ספירת משך וסת]],"")</f>
        <v/>
      </c>
      <c r="N1073" t="str">
        <f>IF(AND(דבד[[#This Row],[נשמר הדילוג?]]&lt;&gt;"",J1072&lt;&gt;""),1,"")</f>
        <v/>
      </c>
      <c r="P1073" t="str">
        <f>IF(דבד[[#This Row],[קביעת דילוג]]=1,דבד[[#This Row],[d_n]],"")</f>
        <v/>
      </c>
      <c r="Q1073" t="str">
        <f>IFERROR(IF(AND(דבד[[#This Row],[CycleNumber]]&gt;3,IF(דבד[[#This Row],[d_n]]=0,"",דבד[[#This Row],[b_n]]-E1072=E1072-E1071)),1,""),"")</f>
        <v/>
      </c>
      <c r="R1073" t="str">
        <f>IF(IFERROR(LOOKUP(דבד[[#This Row],[ClientID]],קביעויות[דילוג בתוך דילוג]),FALSE)=דבד[[#This Row],[ClientID]],1,"")</f>
        <v/>
      </c>
    </row>
    <row r="1074" spans="1:18" x14ac:dyDescent="0.25">
      <c r="A1074" t="s">
        <v>85</v>
      </c>
      <c r="B1074">
        <v>7</v>
      </c>
      <c r="C1074">
        <v>26</v>
      </c>
      <c r="D1074">
        <f>דבד[[#This Row],[LengthofCycle]]+1</f>
        <v>27</v>
      </c>
      <c r="E1074">
        <f>IF(דבד[[#This Row],[CycleNumber]]&gt;1,דבד[[#This Row],[LengthofCycle]]-C1073,"")</f>
        <v>-4</v>
      </c>
      <c r="F1074">
        <f>IF(דבד[[#This Row],[CycleNumber]]&gt;2,דבד[[#This Row],[b_n]]-E1073,"")</f>
        <v>-8</v>
      </c>
      <c r="G1074" t="str">
        <f>IF(דבד[[#This Row],[הפרש דילוג אחרון שנקבע]]&lt;&gt;"",D1073+E1073+דבד[[#This Row],[הפרש דילוג אחרון שנקבע]],"")</f>
        <v/>
      </c>
      <c r="H1074" t="str">
        <f>IF(AND(דבד[[#This Row],[מחזור פעילות]]&lt;&gt;"",דבד[[#This Row],[מחזור פעילות]]&lt;4,דבד[[#This Row],[CycleNumber]]&lt;B1075),IF(G1075=D1075,1,0),"")</f>
        <v/>
      </c>
      <c r="I1074" t="str">
        <f>IF(דבד[[#This Row],[CycleNumber]]&gt;B1073,IF(דבד[[#This Row],[נשמר הדילוג?]]&lt;&gt;"",דבד[[#This Row],[נשמר הדילוג?]],I1073),"")</f>
        <v/>
      </c>
      <c r="J1074" t="str">
        <f>IF(דבד[[#This Row],[נשמר הדילוג?]]&lt;&gt;"",1,IF(AND(J1073&lt;&gt;"",דבד[[#This Row],[CycleNumber]]&gt;B1073,J1073&lt;&gt;4),IF(דבד[[#This Row],[f_n]]=דבד[[#This Row],[עד ועד]],1,J1073+1),""))</f>
        <v/>
      </c>
      <c r="K1074" t="str">
        <f>IF(AND(דבד[[#This Row],[מחזור פעילות]]=1,OR(J1073="",דבד[[#This Row],[נשמר הדילוג?]]&lt;&gt;"")),1,IF(דבד[[#This Row],[מחזור פעילות]]&lt;&gt;"",K1073+1,""))</f>
        <v/>
      </c>
      <c r="L1074" t="str">
        <f>IF(דבד[[#This Row],[מחזור פעילות]]&lt;4,1,"")</f>
        <v/>
      </c>
      <c r="M1074" t="str">
        <f>IF(AND(דבד[[#This Row],[ספירת משך וסת]]&lt;&gt;"",דבד[[#This Row],[מחזור פעילות]]&lt;4,OR(דבד[[#This Row],[CycleNumber]]&gt;B1075,B1075="")),דבד[[#This Row],[ספירת משך וסת]],"")</f>
        <v/>
      </c>
      <c r="N1074" t="str">
        <f>IF(AND(דבד[[#This Row],[נשמר הדילוג?]]&lt;&gt;"",J1073&lt;&gt;""),1,"")</f>
        <v/>
      </c>
      <c r="P1074" t="str">
        <f>IF(דבד[[#This Row],[קביעת דילוג]]=1,דבד[[#This Row],[d_n]],"")</f>
        <v/>
      </c>
      <c r="Q1074" t="str">
        <f>IFERROR(IF(AND(דבד[[#This Row],[CycleNumber]]&gt;3,IF(דבד[[#This Row],[d_n]]=0,"",דבד[[#This Row],[b_n]]-E1073=E1073-E1072)),1,""),"")</f>
        <v/>
      </c>
      <c r="R1074" t="str">
        <f>IF(IFERROR(LOOKUP(דבד[[#This Row],[ClientID]],קביעויות[דילוג בתוך דילוג]),FALSE)=דבד[[#This Row],[ClientID]],1,"")</f>
        <v/>
      </c>
    </row>
    <row r="1075" spans="1:18" x14ac:dyDescent="0.25">
      <c r="A1075" t="s">
        <v>85</v>
      </c>
      <c r="B1075">
        <v>8</v>
      </c>
      <c r="C1075">
        <v>28</v>
      </c>
      <c r="D1075">
        <f>דבד[[#This Row],[LengthofCycle]]+1</f>
        <v>29</v>
      </c>
      <c r="E1075">
        <f>IF(דבד[[#This Row],[CycleNumber]]&gt;1,דבד[[#This Row],[LengthofCycle]]-C1074,"")</f>
        <v>2</v>
      </c>
      <c r="F1075">
        <f>IF(דבד[[#This Row],[CycleNumber]]&gt;2,דבד[[#This Row],[b_n]]-E1074,"")</f>
        <v>6</v>
      </c>
      <c r="G1075" t="str">
        <f>IF(דבד[[#This Row],[הפרש דילוג אחרון שנקבע]]&lt;&gt;"",D1074+E1074+דבד[[#This Row],[הפרש דילוג אחרון שנקבע]],"")</f>
        <v/>
      </c>
      <c r="H1075" t="str">
        <f>IF(AND(דבד[[#This Row],[מחזור פעילות]]&lt;&gt;"",דבד[[#This Row],[מחזור פעילות]]&lt;4,דבד[[#This Row],[CycleNumber]]&lt;B1076),IF(G1076=D1076,1,0),"")</f>
        <v/>
      </c>
      <c r="I1075" t="str">
        <f>IF(דבד[[#This Row],[CycleNumber]]&gt;B1074,IF(דבד[[#This Row],[נשמר הדילוג?]]&lt;&gt;"",דבד[[#This Row],[נשמר הדילוג?]],I1074),"")</f>
        <v/>
      </c>
      <c r="J1075" t="str">
        <f>IF(דבד[[#This Row],[נשמר הדילוג?]]&lt;&gt;"",1,IF(AND(J1074&lt;&gt;"",דבד[[#This Row],[CycleNumber]]&gt;B1074,J1074&lt;&gt;4),IF(דבד[[#This Row],[f_n]]=דבד[[#This Row],[עד ועד]],1,J1074+1),""))</f>
        <v/>
      </c>
      <c r="K1075" t="str">
        <f>IF(AND(דבד[[#This Row],[מחזור פעילות]]=1,OR(J1074="",דבד[[#This Row],[נשמר הדילוג?]]&lt;&gt;"")),1,IF(דבד[[#This Row],[מחזור פעילות]]&lt;&gt;"",K1074+1,""))</f>
        <v/>
      </c>
      <c r="L1075" t="str">
        <f>IF(דבד[[#This Row],[מחזור פעילות]]&lt;4,1,"")</f>
        <v/>
      </c>
      <c r="M1075" t="str">
        <f>IF(AND(דבד[[#This Row],[ספירת משך וסת]]&lt;&gt;"",דבד[[#This Row],[מחזור פעילות]]&lt;4,OR(דבד[[#This Row],[CycleNumber]]&gt;B1076,B1076="")),דבד[[#This Row],[ספירת משך וסת]],"")</f>
        <v/>
      </c>
      <c r="N1075" t="str">
        <f>IF(AND(דבד[[#This Row],[נשמר הדילוג?]]&lt;&gt;"",J1074&lt;&gt;""),1,"")</f>
        <v/>
      </c>
      <c r="P1075" t="str">
        <f>IF(דבד[[#This Row],[קביעת דילוג]]=1,דבד[[#This Row],[d_n]],"")</f>
        <v/>
      </c>
      <c r="Q1075" t="str">
        <f>IFERROR(IF(AND(דבד[[#This Row],[CycleNumber]]&gt;3,IF(דבד[[#This Row],[d_n]]=0,"",דבד[[#This Row],[b_n]]-E1074=E1074-E1073)),1,""),"")</f>
        <v/>
      </c>
      <c r="R1075" t="str">
        <f>IF(IFERROR(LOOKUP(דבד[[#This Row],[ClientID]],קביעויות[דילוג בתוך דילוג]),FALSE)=דבד[[#This Row],[ClientID]],1,"")</f>
        <v/>
      </c>
    </row>
    <row r="1076" spans="1:18" x14ac:dyDescent="0.25">
      <c r="A1076" t="s">
        <v>85</v>
      </c>
      <c r="B1076">
        <v>9</v>
      </c>
      <c r="C1076">
        <v>21</v>
      </c>
      <c r="D1076">
        <f>דבד[[#This Row],[LengthofCycle]]+1</f>
        <v>22</v>
      </c>
      <c r="E1076">
        <f>IF(דבד[[#This Row],[CycleNumber]]&gt;1,דבד[[#This Row],[LengthofCycle]]-C1075,"")</f>
        <v>-7</v>
      </c>
      <c r="F1076">
        <f>IF(דבד[[#This Row],[CycleNumber]]&gt;2,דבד[[#This Row],[b_n]]-E1075,"")</f>
        <v>-9</v>
      </c>
      <c r="G1076" t="str">
        <f>IF(דבד[[#This Row],[הפרש דילוג אחרון שנקבע]]&lt;&gt;"",D1075+E1075+דבד[[#This Row],[הפרש דילוג אחרון שנקבע]],"")</f>
        <v/>
      </c>
      <c r="H1076" t="str">
        <f>IF(AND(דבד[[#This Row],[מחזור פעילות]]&lt;&gt;"",דבד[[#This Row],[מחזור פעילות]]&lt;4,דבד[[#This Row],[CycleNumber]]&lt;B1077),IF(G1077=D1077,1,0),"")</f>
        <v/>
      </c>
      <c r="I1076" t="str">
        <f>IF(דבד[[#This Row],[CycleNumber]]&gt;B1075,IF(דבד[[#This Row],[נשמר הדילוג?]]&lt;&gt;"",דבד[[#This Row],[נשמר הדילוג?]],I1075),"")</f>
        <v/>
      </c>
      <c r="J1076" t="str">
        <f>IF(דבד[[#This Row],[נשמר הדילוג?]]&lt;&gt;"",1,IF(AND(J1075&lt;&gt;"",דבד[[#This Row],[CycleNumber]]&gt;B1075,J1075&lt;&gt;4),IF(דבד[[#This Row],[f_n]]=דבד[[#This Row],[עד ועד]],1,J1075+1),""))</f>
        <v/>
      </c>
      <c r="K1076" t="str">
        <f>IF(AND(דבד[[#This Row],[מחזור פעילות]]=1,OR(J1075="",דבד[[#This Row],[נשמר הדילוג?]]&lt;&gt;"")),1,IF(דבד[[#This Row],[מחזור פעילות]]&lt;&gt;"",K1075+1,""))</f>
        <v/>
      </c>
      <c r="L1076" t="str">
        <f>IF(דבד[[#This Row],[מחזור פעילות]]&lt;4,1,"")</f>
        <v/>
      </c>
      <c r="M1076" t="str">
        <f>IF(AND(דבד[[#This Row],[ספירת משך וסת]]&lt;&gt;"",דבד[[#This Row],[מחזור פעילות]]&lt;4,OR(דבד[[#This Row],[CycleNumber]]&gt;B1077,B1077="")),דבד[[#This Row],[ספירת משך וסת]],"")</f>
        <v/>
      </c>
      <c r="N1076" t="str">
        <f>IF(AND(דבד[[#This Row],[נשמר הדילוג?]]&lt;&gt;"",J1075&lt;&gt;""),1,"")</f>
        <v/>
      </c>
      <c r="P1076" t="str">
        <f>IF(דבד[[#This Row],[קביעת דילוג]]=1,דבד[[#This Row],[d_n]],"")</f>
        <v/>
      </c>
      <c r="Q1076" t="str">
        <f>IFERROR(IF(AND(דבד[[#This Row],[CycleNumber]]&gt;3,IF(דבד[[#This Row],[d_n]]=0,"",דבד[[#This Row],[b_n]]-E1075=E1075-E1074)),1,""),"")</f>
        <v/>
      </c>
      <c r="R1076" t="str">
        <f>IF(IFERROR(LOOKUP(דבד[[#This Row],[ClientID]],קביעויות[דילוג בתוך דילוג]),FALSE)=דבד[[#This Row],[ClientID]],1,"")</f>
        <v/>
      </c>
    </row>
    <row r="1077" spans="1:18" x14ac:dyDescent="0.25">
      <c r="A1077" t="s">
        <v>85</v>
      </c>
      <c r="B1077">
        <v>10</v>
      </c>
      <c r="C1077">
        <v>39</v>
      </c>
      <c r="D1077">
        <f>דבד[[#This Row],[LengthofCycle]]+1</f>
        <v>40</v>
      </c>
      <c r="E1077">
        <f>IF(דבד[[#This Row],[CycleNumber]]&gt;1,דבד[[#This Row],[LengthofCycle]]-C1076,"")</f>
        <v>18</v>
      </c>
      <c r="F1077">
        <f>IF(דבד[[#This Row],[CycleNumber]]&gt;2,דבד[[#This Row],[b_n]]-E1076,"")</f>
        <v>25</v>
      </c>
      <c r="G1077" t="str">
        <f>IF(דבד[[#This Row],[הפרש דילוג אחרון שנקבע]]&lt;&gt;"",D1076+E1076+דבד[[#This Row],[הפרש דילוג אחרון שנקבע]],"")</f>
        <v/>
      </c>
      <c r="H1077" t="str">
        <f>IF(AND(דבד[[#This Row],[מחזור פעילות]]&lt;&gt;"",דבד[[#This Row],[מחזור פעילות]]&lt;4,דבד[[#This Row],[CycleNumber]]&lt;B1078),IF(G1078=D1078,1,0),"")</f>
        <v/>
      </c>
      <c r="I1077" t="str">
        <f>IF(דבד[[#This Row],[CycleNumber]]&gt;B1076,IF(דבד[[#This Row],[נשמר הדילוג?]]&lt;&gt;"",דבד[[#This Row],[נשמר הדילוג?]],I1076),"")</f>
        <v/>
      </c>
      <c r="J1077" t="str">
        <f>IF(דבד[[#This Row],[נשמר הדילוג?]]&lt;&gt;"",1,IF(AND(J1076&lt;&gt;"",דבד[[#This Row],[CycleNumber]]&gt;B1076,J1076&lt;&gt;4),IF(דבד[[#This Row],[f_n]]=דבד[[#This Row],[עד ועד]],1,J1076+1),""))</f>
        <v/>
      </c>
      <c r="K1077" t="str">
        <f>IF(AND(דבד[[#This Row],[מחזור פעילות]]=1,OR(J1076="",דבד[[#This Row],[נשמר הדילוג?]]&lt;&gt;"")),1,IF(דבד[[#This Row],[מחזור פעילות]]&lt;&gt;"",K1076+1,""))</f>
        <v/>
      </c>
      <c r="L1077" t="str">
        <f>IF(דבד[[#This Row],[מחזור פעילות]]&lt;4,1,"")</f>
        <v/>
      </c>
      <c r="M1077" t="str">
        <f>IF(AND(דבד[[#This Row],[ספירת משך וסת]]&lt;&gt;"",דבד[[#This Row],[מחזור פעילות]]&lt;4,OR(דבד[[#This Row],[CycleNumber]]&gt;B1078,B1078="")),דבד[[#This Row],[ספירת משך וסת]],"")</f>
        <v/>
      </c>
      <c r="N1077" t="str">
        <f>IF(AND(דבד[[#This Row],[נשמר הדילוג?]]&lt;&gt;"",J1076&lt;&gt;""),1,"")</f>
        <v/>
      </c>
      <c r="P1077" t="str">
        <f>IF(דבד[[#This Row],[קביעת דילוג]]=1,דבד[[#This Row],[d_n]],"")</f>
        <v/>
      </c>
      <c r="Q1077" t="str">
        <f>IFERROR(IF(AND(דבד[[#This Row],[CycleNumber]]&gt;3,IF(דבד[[#This Row],[d_n]]=0,"",דבד[[#This Row],[b_n]]-E1076=E1076-E1075)),1,""),"")</f>
        <v/>
      </c>
      <c r="R1077" t="str">
        <f>IF(IFERROR(LOOKUP(דבד[[#This Row],[ClientID]],קביעויות[דילוג בתוך דילוג]),FALSE)=דבד[[#This Row],[ClientID]],1,"")</f>
        <v/>
      </c>
    </row>
    <row r="1078" spans="1:18" x14ac:dyDescent="0.25">
      <c r="A1078" t="s">
        <v>85</v>
      </c>
      <c r="B1078">
        <v>11</v>
      </c>
      <c r="C1078">
        <v>29</v>
      </c>
      <c r="D1078">
        <f>דבד[[#This Row],[LengthofCycle]]+1</f>
        <v>30</v>
      </c>
      <c r="E1078">
        <f>IF(דבד[[#This Row],[CycleNumber]]&gt;1,דבד[[#This Row],[LengthofCycle]]-C1077,"")</f>
        <v>-10</v>
      </c>
      <c r="F1078">
        <f>IF(דבד[[#This Row],[CycleNumber]]&gt;2,דבד[[#This Row],[b_n]]-E1077,"")</f>
        <v>-28</v>
      </c>
      <c r="G1078" t="str">
        <f>IF(דבד[[#This Row],[הפרש דילוג אחרון שנקבע]]&lt;&gt;"",D1077+E1077+דבד[[#This Row],[הפרש דילוג אחרון שנקבע]],"")</f>
        <v/>
      </c>
      <c r="H1078" t="str">
        <f>IF(AND(דבד[[#This Row],[מחזור פעילות]]&lt;&gt;"",דבד[[#This Row],[מחזור פעילות]]&lt;4,דבד[[#This Row],[CycleNumber]]&lt;B1079),IF(G1079=D1079,1,0),"")</f>
        <v/>
      </c>
      <c r="I1078" t="str">
        <f>IF(דבד[[#This Row],[CycleNumber]]&gt;B1077,IF(דבד[[#This Row],[נשמר הדילוג?]]&lt;&gt;"",דבד[[#This Row],[נשמר הדילוג?]],I1077),"")</f>
        <v/>
      </c>
      <c r="J1078" t="str">
        <f>IF(דבד[[#This Row],[נשמר הדילוג?]]&lt;&gt;"",1,IF(AND(J1077&lt;&gt;"",דבד[[#This Row],[CycleNumber]]&gt;B1077,J1077&lt;&gt;4),IF(דבד[[#This Row],[f_n]]=דבד[[#This Row],[עד ועד]],1,J1077+1),""))</f>
        <v/>
      </c>
      <c r="K1078" t="str">
        <f>IF(AND(דבד[[#This Row],[מחזור פעילות]]=1,OR(J1077="",דבד[[#This Row],[נשמר הדילוג?]]&lt;&gt;"")),1,IF(דבד[[#This Row],[מחזור פעילות]]&lt;&gt;"",K1077+1,""))</f>
        <v/>
      </c>
      <c r="L1078" t="str">
        <f>IF(דבד[[#This Row],[מחזור פעילות]]&lt;4,1,"")</f>
        <v/>
      </c>
      <c r="M1078" t="str">
        <f>IF(AND(דבד[[#This Row],[ספירת משך וסת]]&lt;&gt;"",דבד[[#This Row],[מחזור פעילות]]&lt;4,OR(דבד[[#This Row],[CycleNumber]]&gt;B1079,B1079="")),דבד[[#This Row],[ספירת משך וסת]],"")</f>
        <v/>
      </c>
      <c r="N1078" t="str">
        <f>IF(AND(דבד[[#This Row],[נשמר הדילוג?]]&lt;&gt;"",J1077&lt;&gt;""),1,"")</f>
        <v/>
      </c>
      <c r="P1078" t="str">
        <f>IF(דבד[[#This Row],[קביעת דילוג]]=1,דבד[[#This Row],[d_n]],"")</f>
        <v/>
      </c>
      <c r="Q1078" t="str">
        <f>IFERROR(IF(AND(דבד[[#This Row],[CycleNumber]]&gt;3,IF(דבד[[#This Row],[d_n]]=0,"",דבד[[#This Row],[b_n]]-E1077=E1077-E1076)),1,""),"")</f>
        <v/>
      </c>
      <c r="R1078" t="str">
        <f>IF(IFERROR(LOOKUP(דבד[[#This Row],[ClientID]],קביעויות[דילוג בתוך דילוג]),FALSE)=דבד[[#This Row],[ClientID]],1,"")</f>
        <v/>
      </c>
    </row>
    <row r="1079" spans="1:18" x14ac:dyDescent="0.25">
      <c r="A1079" t="s">
        <v>85</v>
      </c>
      <c r="B1079">
        <v>12</v>
      </c>
      <c r="C1079">
        <v>29</v>
      </c>
      <c r="D1079">
        <f>דבד[[#This Row],[LengthofCycle]]+1</f>
        <v>30</v>
      </c>
      <c r="E1079">
        <f>IF(דבד[[#This Row],[CycleNumber]]&gt;1,דבד[[#This Row],[LengthofCycle]]-C1078,"")</f>
        <v>0</v>
      </c>
      <c r="F1079">
        <f>IF(דבד[[#This Row],[CycleNumber]]&gt;2,דבד[[#This Row],[b_n]]-E1078,"")</f>
        <v>10</v>
      </c>
      <c r="G1079" t="str">
        <f>IF(דבד[[#This Row],[הפרש דילוג אחרון שנקבע]]&lt;&gt;"",D1078+E1078+דבד[[#This Row],[הפרש דילוג אחרון שנקבע]],"")</f>
        <v/>
      </c>
      <c r="H1079" t="str">
        <f>IF(AND(דבד[[#This Row],[מחזור פעילות]]&lt;&gt;"",דבד[[#This Row],[מחזור פעילות]]&lt;4,דבד[[#This Row],[CycleNumber]]&lt;B1080),IF(G1080=D1080,1,0),"")</f>
        <v/>
      </c>
      <c r="I1079" t="str">
        <f>IF(דבד[[#This Row],[CycleNumber]]&gt;B1078,IF(דבד[[#This Row],[נשמר הדילוג?]]&lt;&gt;"",דבד[[#This Row],[נשמר הדילוג?]],I1078),"")</f>
        <v/>
      </c>
      <c r="J1079" t="str">
        <f>IF(דבד[[#This Row],[נשמר הדילוג?]]&lt;&gt;"",1,IF(AND(J1078&lt;&gt;"",דבד[[#This Row],[CycleNumber]]&gt;B1078,J1078&lt;&gt;4),IF(דבד[[#This Row],[f_n]]=דבד[[#This Row],[עד ועד]],1,J1078+1),""))</f>
        <v/>
      </c>
      <c r="K1079" t="str">
        <f>IF(AND(דבד[[#This Row],[מחזור פעילות]]=1,OR(J1078="",דבד[[#This Row],[נשמר הדילוג?]]&lt;&gt;"")),1,IF(דבד[[#This Row],[מחזור פעילות]]&lt;&gt;"",K1078+1,""))</f>
        <v/>
      </c>
      <c r="L1079" t="str">
        <f>IF(דבד[[#This Row],[מחזור פעילות]]&lt;4,1,"")</f>
        <v/>
      </c>
      <c r="M1079" t="str">
        <f>IF(AND(דבד[[#This Row],[ספירת משך וסת]]&lt;&gt;"",דבד[[#This Row],[מחזור פעילות]]&lt;4,OR(דבד[[#This Row],[CycleNumber]]&gt;B1080,B1080="")),דבד[[#This Row],[ספירת משך וסת]],"")</f>
        <v/>
      </c>
      <c r="N1079" t="str">
        <f>IF(AND(דבד[[#This Row],[נשמר הדילוג?]]&lt;&gt;"",J1078&lt;&gt;""),1,"")</f>
        <v/>
      </c>
      <c r="P1079" t="str">
        <f>IF(דבד[[#This Row],[קביעת דילוג]]=1,דבד[[#This Row],[d_n]],"")</f>
        <v/>
      </c>
      <c r="Q1079" t="str">
        <f>IFERROR(IF(AND(דבד[[#This Row],[CycleNumber]]&gt;3,IF(דבד[[#This Row],[d_n]]=0,"",דבד[[#This Row],[b_n]]-E1078=E1078-E1077)),1,""),"")</f>
        <v/>
      </c>
      <c r="R1079" t="str">
        <f>IF(IFERROR(LOOKUP(דבד[[#This Row],[ClientID]],קביעויות[דילוג בתוך דילוג]),FALSE)=דבד[[#This Row],[ClientID]],1,"")</f>
        <v/>
      </c>
    </row>
    <row r="1080" spans="1:18" x14ac:dyDescent="0.25">
      <c r="A1080" t="s">
        <v>85</v>
      </c>
      <c r="B1080">
        <v>13</v>
      </c>
      <c r="C1080">
        <v>33</v>
      </c>
      <c r="D1080">
        <f>דבד[[#This Row],[LengthofCycle]]+1</f>
        <v>34</v>
      </c>
      <c r="E1080">
        <f>IF(דבד[[#This Row],[CycleNumber]]&gt;1,דבד[[#This Row],[LengthofCycle]]-C1079,"")</f>
        <v>4</v>
      </c>
      <c r="F1080">
        <f>IF(דבד[[#This Row],[CycleNumber]]&gt;2,דבד[[#This Row],[b_n]]-E1079,"")</f>
        <v>4</v>
      </c>
      <c r="G1080" t="str">
        <f>IF(דבד[[#This Row],[הפרש דילוג אחרון שנקבע]]&lt;&gt;"",D1079+E1079+דבד[[#This Row],[הפרש דילוג אחרון שנקבע]],"")</f>
        <v/>
      </c>
      <c r="H1080" t="str">
        <f>IF(AND(דבד[[#This Row],[מחזור פעילות]]&lt;&gt;"",דבד[[#This Row],[מחזור פעילות]]&lt;4,דבד[[#This Row],[CycleNumber]]&lt;B1081),IF(G1081=D1081,1,0),"")</f>
        <v/>
      </c>
      <c r="I1080" t="str">
        <f>IF(דבד[[#This Row],[CycleNumber]]&gt;B1079,IF(דבד[[#This Row],[נשמר הדילוג?]]&lt;&gt;"",דבד[[#This Row],[נשמר הדילוג?]],I1079),"")</f>
        <v/>
      </c>
      <c r="J1080" t="str">
        <f>IF(דבד[[#This Row],[נשמר הדילוג?]]&lt;&gt;"",1,IF(AND(J1079&lt;&gt;"",דבד[[#This Row],[CycleNumber]]&gt;B1079,J1079&lt;&gt;4),IF(דבד[[#This Row],[f_n]]=דבד[[#This Row],[עד ועד]],1,J1079+1),""))</f>
        <v/>
      </c>
      <c r="K1080" t="str">
        <f>IF(AND(דבד[[#This Row],[מחזור פעילות]]=1,OR(J1079="",דבד[[#This Row],[נשמר הדילוג?]]&lt;&gt;"")),1,IF(דבד[[#This Row],[מחזור פעילות]]&lt;&gt;"",K1079+1,""))</f>
        <v/>
      </c>
      <c r="L1080" t="str">
        <f>IF(דבד[[#This Row],[מחזור פעילות]]&lt;4,1,"")</f>
        <v/>
      </c>
      <c r="M1080" t="str">
        <f>IF(AND(דבד[[#This Row],[ספירת משך וסת]]&lt;&gt;"",דבד[[#This Row],[מחזור פעילות]]&lt;4,OR(דבד[[#This Row],[CycleNumber]]&gt;B1081,B1081="")),דבד[[#This Row],[ספירת משך וסת]],"")</f>
        <v/>
      </c>
      <c r="N1080" t="str">
        <f>IF(AND(דבד[[#This Row],[נשמר הדילוג?]]&lt;&gt;"",J1079&lt;&gt;""),1,"")</f>
        <v/>
      </c>
      <c r="P1080" t="str">
        <f>IF(דבד[[#This Row],[קביעת דילוג]]=1,דבד[[#This Row],[d_n]],"")</f>
        <v/>
      </c>
      <c r="Q1080" t="str">
        <f>IFERROR(IF(AND(דבד[[#This Row],[CycleNumber]]&gt;3,IF(דבד[[#This Row],[d_n]]=0,"",דבד[[#This Row],[b_n]]-E1079=E1079-E1078)),1,""),"")</f>
        <v/>
      </c>
      <c r="R1080" t="str">
        <f>IF(IFERROR(LOOKUP(דבד[[#This Row],[ClientID]],קביעויות[דילוג בתוך דילוג]),FALSE)=דבד[[#This Row],[ClientID]],1,"")</f>
        <v/>
      </c>
    </row>
    <row r="1081" spans="1:18" x14ac:dyDescent="0.25">
      <c r="A1081" t="s">
        <v>86</v>
      </c>
      <c r="B1081">
        <v>1</v>
      </c>
      <c r="C1081">
        <v>32</v>
      </c>
      <c r="D1081">
        <f>דבד[[#This Row],[LengthofCycle]]+1</f>
        <v>33</v>
      </c>
      <c r="E1081" t="str">
        <f>IF(דבד[[#This Row],[CycleNumber]]&gt;1,דבד[[#This Row],[LengthofCycle]]-C1080,"")</f>
        <v/>
      </c>
      <c r="F1081" t="str">
        <f>IF(דבד[[#This Row],[CycleNumber]]&gt;2,דבד[[#This Row],[b_n]]-E1080,"")</f>
        <v/>
      </c>
      <c r="G1081" t="str">
        <f>IF(דבד[[#This Row],[הפרש דילוג אחרון שנקבע]]&lt;&gt;"",D1080+E1080+דבד[[#This Row],[הפרש דילוג אחרון שנקבע]],"")</f>
        <v/>
      </c>
      <c r="H1081" t="str">
        <f>IF(AND(דבד[[#This Row],[מחזור פעילות]]&lt;&gt;"",דבד[[#This Row],[מחזור פעילות]]&lt;4,דבד[[#This Row],[CycleNumber]]&lt;B1082),IF(G1082=D1082,1,0),"")</f>
        <v/>
      </c>
      <c r="I1081" t="str">
        <f>IF(דבד[[#This Row],[CycleNumber]]&gt;B1080,IF(דבד[[#This Row],[נשמר הדילוג?]]&lt;&gt;"",דבד[[#This Row],[נשמר הדילוג?]],I1080),"")</f>
        <v/>
      </c>
      <c r="J1081" t="str">
        <f>IF(דבד[[#This Row],[נשמר הדילוג?]]&lt;&gt;"",1,IF(AND(J1080&lt;&gt;"",דבד[[#This Row],[CycleNumber]]&gt;B1080,J1080&lt;&gt;4),IF(דבד[[#This Row],[f_n]]=דבד[[#This Row],[עד ועד]],1,J1080+1),""))</f>
        <v/>
      </c>
      <c r="K1081" t="str">
        <f>IF(AND(דבד[[#This Row],[מחזור פעילות]]=1,OR(J1080="",דבד[[#This Row],[נשמר הדילוג?]]&lt;&gt;"")),1,IF(דבד[[#This Row],[מחזור פעילות]]&lt;&gt;"",K1080+1,""))</f>
        <v/>
      </c>
      <c r="L1081" t="str">
        <f>IF(דבד[[#This Row],[מחזור פעילות]]&lt;4,1,"")</f>
        <v/>
      </c>
      <c r="M1081" t="str">
        <f>IF(AND(דבד[[#This Row],[ספירת משך וסת]]&lt;&gt;"",דבד[[#This Row],[מחזור פעילות]]&lt;4,OR(דבד[[#This Row],[CycleNumber]]&gt;B1082,B1082="")),דבד[[#This Row],[ספירת משך וסת]],"")</f>
        <v/>
      </c>
      <c r="N1081" t="str">
        <f>IF(AND(דבד[[#This Row],[נשמר הדילוג?]]&lt;&gt;"",J1080&lt;&gt;""),1,"")</f>
        <v/>
      </c>
      <c r="P1081" t="str">
        <f>IF(דבד[[#This Row],[קביעת דילוג]]=1,דבד[[#This Row],[d_n]],"")</f>
        <v/>
      </c>
      <c r="Q1081" t="str">
        <f>IFERROR(IF(AND(דבד[[#This Row],[CycleNumber]]&gt;3,IF(דבד[[#This Row],[d_n]]=0,"",דבד[[#This Row],[b_n]]-E1080=E1080-E1079)),1,""),"")</f>
        <v/>
      </c>
      <c r="R1081" t="str">
        <f>IF(IFERROR(LOOKUP(דבד[[#This Row],[ClientID]],קביעויות[דילוג בתוך דילוג]),FALSE)=דבד[[#This Row],[ClientID]],1,"")</f>
        <v/>
      </c>
    </row>
    <row r="1082" spans="1:18" x14ac:dyDescent="0.25">
      <c r="A1082" t="s">
        <v>86</v>
      </c>
      <c r="B1082">
        <v>2</v>
      </c>
      <c r="C1082">
        <v>30</v>
      </c>
      <c r="D1082">
        <f>דבד[[#This Row],[LengthofCycle]]+1</f>
        <v>31</v>
      </c>
      <c r="E1082">
        <f>IF(דבד[[#This Row],[CycleNumber]]&gt;1,דבד[[#This Row],[LengthofCycle]]-C1081,"")</f>
        <v>-2</v>
      </c>
      <c r="F1082" t="str">
        <f>IF(דבד[[#This Row],[CycleNumber]]&gt;2,דבד[[#This Row],[b_n]]-E1081,"")</f>
        <v/>
      </c>
      <c r="G1082" t="str">
        <f>IF(דבד[[#This Row],[הפרש דילוג אחרון שנקבע]]&lt;&gt;"",D1081+E1081+דבד[[#This Row],[הפרש דילוג אחרון שנקבע]],"")</f>
        <v/>
      </c>
      <c r="H1082" t="str">
        <f>IF(AND(דבד[[#This Row],[מחזור פעילות]]&lt;&gt;"",דבד[[#This Row],[מחזור פעילות]]&lt;4,דבד[[#This Row],[CycleNumber]]&lt;B1083),IF(G1083=D1083,1,0),"")</f>
        <v/>
      </c>
      <c r="I1082" t="str">
        <f>IF(דבד[[#This Row],[CycleNumber]]&gt;B1081,IF(דבד[[#This Row],[נשמר הדילוג?]]&lt;&gt;"",דבד[[#This Row],[נשמר הדילוג?]],I1081),"")</f>
        <v/>
      </c>
      <c r="J1082" t="str">
        <f>IF(דבד[[#This Row],[נשמר הדילוג?]]&lt;&gt;"",1,IF(AND(J1081&lt;&gt;"",דבד[[#This Row],[CycleNumber]]&gt;B1081,J1081&lt;&gt;4),IF(דבד[[#This Row],[f_n]]=דבד[[#This Row],[עד ועד]],1,J1081+1),""))</f>
        <v/>
      </c>
      <c r="K1082" t="str">
        <f>IF(AND(דבד[[#This Row],[מחזור פעילות]]=1,OR(J1081="",דבד[[#This Row],[נשמר הדילוג?]]&lt;&gt;"")),1,IF(דבד[[#This Row],[מחזור פעילות]]&lt;&gt;"",K1081+1,""))</f>
        <v/>
      </c>
      <c r="L1082" t="str">
        <f>IF(דבד[[#This Row],[מחזור פעילות]]&lt;4,1,"")</f>
        <v/>
      </c>
      <c r="M1082" t="str">
        <f>IF(AND(דבד[[#This Row],[ספירת משך וסת]]&lt;&gt;"",דבד[[#This Row],[מחזור פעילות]]&lt;4,OR(דבד[[#This Row],[CycleNumber]]&gt;B1083,B1083="")),דבד[[#This Row],[ספירת משך וסת]],"")</f>
        <v/>
      </c>
      <c r="N1082" t="str">
        <f>IF(AND(דבד[[#This Row],[נשמר הדילוג?]]&lt;&gt;"",J1081&lt;&gt;""),1,"")</f>
        <v/>
      </c>
      <c r="P1082" t="str">
        <f>IF(דבד[[#This Row],[קביעת דילוג]]=1,דבד[[#This Row],[d_n]],"")</f>
        <v/>
      </c>
      <c r="Q1082" t="str">
        <f>IFERROR(IF(AND(דבד[[#This Row],[CycleNumber]]&gt;3,IF(דבד[[#This Row],[d_n]]=0,"",דבד[[#This Row],[b_n]]-E1081=E1081-E1080)),1,""),"")</f>
        <v/>
      </c>
      <c r="R1082" t="str">
        <f>IF(IFERROR(LOOKUP(דבד[[#This Row],[ClientID]],קביעויות[דילוג בתוך דילוג]),FALSE)=דבד[[#This Row],[ClientID]],1,"")</f>
        <v/>
      </c>
    </row>
    <row r="1083" spans="1:18" x14ac:dyDescent="0.25">
      <c r="A1083" t="s">
        <v>86</v>
      </c>
      <c r="B1083">
        <v>3</v>
      </c>
      <c r="C1083">
        <v>33</v>
      </c>
      <c r="D1083">
        <f>דבד[[#This Row],[LengthofCycle]]+1</f>
        <v>34</v>
      </c>
      <c r="E1083">
        <f>IF(דבד[[#This Row],[CycleNumber]]&gt;1,דבד[[#This Row],[LengthofCycle]]-C1082,"")</f>
        <v>3</v>
      </c>
      <c r="F1083">
        <f>IF(דבד[[#This Row],[CycleNumber]]&gt;2,דבד[[#This Row],[b_n]]-E1082,"")</f>
        <v>5</v>
      </c>
      <c r="G1083" t="str">
        <f>IF(דבד[[#This Row],[הפרש דילוג אחרון שנקבע]]&lt;&gt;"",D1082+E1082+דבד[[#This Row],[הפרש דילוג אחרון שנקבע]],"")</f>
        <v/>
      </c>
      <c r="H1083" t="str">
        <f>IF(AND(דבד[[#This Row],[מחזור פעילות]]&lt;&gt;"",דבד[[#This Row],[מחזור פעילות]]&lt;4,דבד[[#This Row],[CycleNumber]]&lt;B1084),IF(G1084=D1084,1,0),"")</f>
        <v/>
      </c>
      <c r="I1083" t="str">
        <f>IF(דבד[[#This Row],[CycleNumber]]&gt;B1082,IF(דבד[[#This Row],[נשמר הדילוג?]]&lt;&gt;"",דבד[[#This Row],[נשמר הדילוג?]],I1082),"")</f>
        <v/>
      </c>
      <c r="J1083" t="str">
        <f>IF(דבד[[#This Row],[נשמר הדילוג?]]&lt;&gt;"",1,IF(AND(J1082&lt;&gt;"",דבד[[#This Row],[CycleNumber]]&gt;B1082,J1082&lt;&gt;4),IF(דבד[[#This Row],[f_n]]=דבד[[#This Row],[עד ועד]],1,J1082+1),""))</f>
        <v/>
      </c>
      <c r="K1083" t="str">
        <f>IF(AND(דבד[[#This Row],[מחזור פעילות]]=1,OR(J1082="",דבד[[#This Row],[נשמר הדילוג?]]&lt;&gt;"")),1,IF(דבד[[#This Row],[מחזור פעילות]]&lt;&gt;"",K1082+1,""))</f>
        <v/>
      </c>
      <c r="L1083" t="str">
        <f>IF(דבד[[#This Row],[מחזור פעילות]]&lt;4,1,"")</f>
        <v/>
      </c>
      <c r="M1083" t="str">
        <f>IF(AND(דבד[[#This Row],[ספירת משך וסת]]&lt;&gt;"",דבד[[#This Row],[מחזור פעילות]]&lt;4,OR(דבד[[#This Row],[CycleNumber]]&gt;B1084,B1084="")),דבד[[#This Row],[ספירת משך וסת]],"")</f>
        <v/>
      </c>
      <c r="N1083" t="str">
        <f>IF(AND(דבד[[#This Row],[נשמר הדילוג?]]&lt;&gt;"",J1082&lt;&gt;""),1,"")</f>
        <v/>
      </c>
      <c r="P1083" t="str">
        <f>IF(דבד[[#This Row],[קביעת דילוג]]=1,דבד[[#This Row],[d_n]],"")</f>
        <v/>
      </c>
      <c r="Q1083" t="str">
        <f>IFERROR(IF(AND(דבד[[#This Row],[CycleNumber]]&gt;3,IF(דבד[[#This Row],[d_n]]=0,"",דבד[[#This Row],[b_n]]-E1082=E1082-E1081)),1,""),"")</f>
        <v/>
      </c>
      <c r="R1083" t="str">
        <f>IF(IFERROR(LOOKUP(דבד[[#This Row],[ClientID]],קביעויות[דילוג בתוך דילוג]),FALSE)=דבד[[#This Row],[ClientID]],1,"")</f>
        <v/>
      </c>
    </row>
    <row r="1084" spans="1:18" x14ac:dyDescent="0.25">
      <c r="A1084" t="s">
        <v>86</v>
      </c>
      <c r="B1084">
        <v>4</v>
      </c>
      <c r="C1084">
        <v>40</v>
      </c>
      <c r="D1084">
        <f>דבד[[#This Row],[LengthofCycle]]+1</f>
        <v>41</v>
      </c>
      <c r="E1084">
        <f>IF(דבד[[#This Row],[CycleNumber]]&gt;1,דבד[[#This Row],[LengthofCycle]]-C1083,"")</f>
        <v>7</v>
      </c>
      <c r="F1084">
        <f>IF(דבד[[#This Row],[CycleNumber]]&gt;2,דבד[[#This Row],[b_n]]-E1083,"")</f>
        <v>4</v>
      </c>
      <c r="G1084" t="str">
        <f>IF(דבד[[#This Row],[הפרש דילוג אחרון שנקבע]]&lt;&gt;"",D1083+E1083+דבד[[#This Row],[הפרש דילוג אחרון שנקבע]],"")</f>
        <v/>
      </c>
      <c r="H1084" t="str">
        <f>IF(AND(דבד[[#This Row],[מחזור פעילות]]&lt;&gt;"",דבד[[#This Row],[מחזור פעילות]]&lt;4,דבד[[#This Row],[CycleNumber]]&lt;B1085),IF(G1085=D1085,1,0),"")</f>
        <v/>
      </c>
      <c r="I1084" t="str">
        <f>IF(דבד[[#This Row],[CycleNumber]]&gt;B1083,IF(דבד[[#This Row],[נשמר הדילוג?]]&lt;&gt;"",דבד[[#This Row],[נשמר הדילוג?]],I1083),"")</f>
        <v/>
      </c>
      <c r="J1084" t="str">
        <f>IF(דבד[[#This Row],[נשמר הדילוג?]]&lt;&gt;"",1,IF(AND(J1083&lt;&gt;"",דבד[[#This Row],[CycleNumber]]&gt;B1083,J1083&lt;&gt;4),IF(דבד[[#This Row],[f_n]]=דבד[[#This Row],[עד ועד]],1,J1083+1),""))</f>
        <v/>
      </c>
      <c r="K1084" t="str">
        <f>IF(AND(דבד[[#This Row],[מחזור פעילות]]=1,OR(J1083="",דבד[[#This Row],[נשמר הדילוג?]]&lt;&gt;"")),1,IF(דבד[[#This Row],[מחזור פעילות]]&lt;&gt;"",K1083+1,""))</f>
        <v/>
      </c>
      <c r="L1084" t="str">
        <f>IF(דבד[[#This Row],[מחזור פעילות]]&lt;4,1,"")</f>
        <v/>
      </c>
      <c r="M1084" t="str">
        <f>IF(AND(דבד[[#This Row],[ספירת משך וסת]]&lt;&gt;"",דבד[[#This Row],[מחזור פעילות]]&lt;4,OR(דבד[[#This Row],[CycleNumber]]&gt;B1085,B1085="")),דבד[[#This Row],[ספירת משך וסת]],"")</f>
        <v/>
      </c>
      <c r="N1084" t="str">
        <f>IF(AND(דבד[[#This Row],[נשמר הדילוג?]]&lt;&gt;"",J1083&lt;&gt;""),1,"")</f>
        <v/>
      </c>
      <c r="P1084" t="str">
        <f>IF(דבד[[#This Row],[קביעת דילוג]]=1,דבד[[#This Row],[d_n]],"")</f>
        <v/>
      </c>
      <c r="Q1084" t="str">
        <f>IFERROR(IF(AND(דבד[[#This Row],[CycleNumber]]&gt;3,IF(דבד[[#This Row],[d_n]]=0,"",דבד[[#This Row],[b_n]]-E1083=E1083-E1082)),1,""),"")</f>
        <v/>
      </c>
      <c r="R1084" t="str">
        <f>IF(IFERROR(LOOKUP(דבד[[#This Row],[ClientID]],קביעויות[דילוג בתוך דילוג]),FALSE)=דבד[[#This Row],[ClientID]],1,"")</f>
        <v/>
      </c>
    </row>
    <row r="1085" spans="1:18" x14ac:dyDescent="0.25">
      <c r="A1085" t="s">
        <v>86</v>
      </c>
      <c r="B1085">
        <v>5</v>
      </c>
      <c r="C1085">
        <v>29</v>
      </c>
      <c r="D1085">
        <f>דבד[[#This Row],[LengthofCycle]]+1</f>
        <v>30</v>
      </c>
      <c r="E1085">
        <f>IF(דבד[[#This Row],[CycleNumber]]&gt;1,דבד[[#This Row],[LengthofCycle]]-C1084,"")</f>
        <v>-11</v>
      </c>
      <c r="F1085">
        <f>IF(דבד[[#This Row],[CycleNumber]]&gt;2,דבד[[#This Row],[b_n]]-E1084,"")</f>
        <v>-18</v>
      </c>
      <c r="G1085" t="str">
        <f>IF(דבד[[#This Row],[הפרש דילוג אחרון שנקבע]]&lt;&gt;"",D1084+E1084+דבד[[#This Row],[הפרש דילוג אחרון שנקבע]],"")</f>
        <v/>
      </c>
      <c r="H1085" t="str">
        <f>IF(AND(דבד[[#This Row],[מחזור פעילות]]&lt;&gt;"",דבד[[#This Row],[מחזור פעילות]]&lt;4,דבד[[#This Row],[CycleNumber]]&lt;B1086),IF(G1086=D1086,1,0),"")</f>
        <v/>
      </c>
      <c r="I1085" t="str">
        <f>IF(דבד[[#This Row],[CycleNumber]]&gt;B1084,IF(דבד[[#This Row],[נשמר הדילוג?]]&lt;&gt;"",דבד[[#This Row],[נשמר הדילוג?]],I1084),"")</f>
        <v/>
      </c>
      <c r="J1085" t="str">
        <f>IF(דבד[[#This Row],[נשמר הדילוג?]]&lt;&gt;"",1,IF(AND(J1084&lt;&gt;"",דבד[[#This Row],[CycleNumber]]&gt;B1084,J1084&lt;&gt;4),IF(דבד[[#This Row],[f_n]]=דבד[[#This Row],[עד ועד]],1,J1084+1),""))</f>
        <v/>
      </c>
      <c r="K1085" t="str">
        <f>IF(AND(דבד[[#This Row],[מחזור פעילות]]=1,OR(J1084="",דבד[[#This Row],[נשמר הדילוג?]]&lt;&gt;"")),1,IF(דבד[[#This Row],[מחזור פעילות]]&lt;&gt;"",K1084+1,""))</f>
        <v/>
      </c>
      <c r="L1085" t="str">
        <f>IF(דבד[[#This Row],[מחזור פעילות]]&lt;4,1,"")</f>
        <v/>
      </c>
      <c r="M1085" t="str">
        <f>IF(AND(דבד[[#This Row],[ספירת משך וסת]]&lt;&gt;"",דבד[[#This Row],[מחזור פעילות]]&lt;4,OR(דבד[[#This Row],[CycleNumber]]&gt;B1086,B1086="")),דבד[[#This Row],[ספירת משך וסת]],"")</f>
        <v/>
      </c>
      <c r="N1085" t="str">
        <f>IF(AND(דבד[[#This Row],[נשמר הדילוג?]]&lt;&gt;"",J1084&lt;&gt;""),1,"")</f>
        <v/>
      </c>
      <c r="P1085" t="str">
        <f>IF(דבד[[#This Row],[קביעת דילוג]]=1,דבד[[#This Row],[d_n]],"")</f>
        <v/>
      </c>
      <c r="Q1085" t="str">
        <f>IFERROR(IF(AND(דבד[[#This Row],[CycleNumber]]&gt;3,IF(דבד[[#This Row],[d_n]]=0,"",דבד[[#This Row],[b_n]]-E1084=E1084-E1083)),1,""),"")</f>
        <v/>
      </c>
      <c r="R1085" t="str">
        <f>IF(IFERROR(LOOKUP(דבד[[#This Row],[ClientID]],קביעויות[דילוג בתוך דילוג]),FALSE)=דבד[[#This Row],[ClientID]],1,"")</f>
        <v/>
      </c>
    </row>
    <row r="1086" spans="1:18" x14ac:dyDescent="0.25">
      <c r="A1086" t="s">
        <v>86</v>
      </c>
      <c r="B1086">
        <v>6</v>
      </c>
      <c r="C1086">
        <v>29</v>
      </c>
      <c r="D1086">
        <f>דבד[[#This Row],[LengthofCycle]]+1</f>
        <v>30</v>
      </c>
      <c r="E1086">
        <f>IF(דבד[[#This Row],[CycleNumber]]&gt;1,דבד[[#This Row],[LengthofCycle]]-C1085,"")</f>
        <v>0</v>
      </c>
      <c r="F1086">
        <f>IF(דבד[[#This Row],[CycleNumber]]&gt;2,דבד[[#This Row],[b_n]]-E1085,"")</f>
        <v>11</v>
      </c>
      <c r="G1086" t="str">
        <f>IF(דבד[[#This Row],[הפרש דילוג אחרון שנקבע]]&lt;&gt;"",D1085+E1085+דבד[[#This Row],[הפרש דילוג אחרון שנקבע]],"")</f>
        <v/>
      </c>
      <c r="H1086" t="str">
        <f>IF(AND(דבד[[#This Row],[מחזור פעילות]]&lt;&gt;"",דבד[[#This Row],[מחזור פעילות]]&lt;4,דבד[[#This Row],[CycleNumber]]&lt;B1087),IF(G1087=D1087,1,0),"")</f>
        <v/>
      </c>
      <c r="I1086" t="str">
        <f>IF(דבד[[#This Row],[CycleNumber]]&gt;B1085,IF(דבד[[#This Row],[נשמר הדילוג?]]&lt;&gt;"",דבד[[#This Row],[נשמר הדילוג?]],I1085),"")</f>
        <v/>
      </c>
      <c r="J1086" t="str">
        <f>IF(דבד[[#This Row],[נשמר הדילוג?]]&lt;&gt;"",1,IF(AND(J1085&lt;&gt;"",דבד[[#This Row],[CycleNumber]]&gt;B1085,J1085&lt;&gt;4),IF(דבד[[#This Row],[f_n]]=דבד[[#This Row],[עד ועד]],1,J1085+1),""))</f>
        <v/>
      </c>
      <c r="K1086" t="str">
        <f>IF(AND(דבד[[#This Row],[מחזור פעילות]]=1,OR(J1085="",דבד[[#This Row],[נשמר הדילוג?]]&lt;&gt;"")),1,IF(דבד[[#This Row],[מחזור פעילות]]&lt;&gt;"",K1085+1,""))</f>
        <v/>
      </c>
      <c r="L1086" t="str">
        <f>IF(דבד[[#This Row],[מחזור פעילות]]&lt;4,1,"")</f>
        <v/>
      </c>
      <c r="M1086" t="str">
        <f>IF(AND(דבד[[#This Row],[ספירת משך וסת]]&lt;&gt;"",דבד[[#This Row],[מחזור פעילות]]&lt;4,OR(דבד[[#This Row],[CycleNumber]]&gt;B1087,B1087="")),דבד[[#This Row],[ספירת משך וסת]],"")</f>
        <v/>
      </c>
      <c r="N1086" t="str">
        <f>IF(AND(דבד[[#This Row],[נשמר הדילוג?]]&lt;&gt;"",J1085&lt;&gt;""),1,"")</f>
        <v/>
      </c>
      <c r="P1086" t="str">
        <f>IF(דבד[[#This Row],[קביעת דילוג]]=1,דבד[[#This Row],[d_n]],"")</f>
        <v/>
      </c>
      <c r="Q1086" t="str">
        <f>IFERROR(IF(AND(דבד[[#This Row],[CycleNumber]]&gt;3,IF(דבד[[#This Row],[d_n]]=0,"",דבד[[#This Row],[b_n]]-E1085=E1085-E1084)),1,""),"")</f>
        <v/>
      </c>
      <c r="R1086" t="str">
        <f>IF(IFERROR(LOOKUP(דבד[[#This Row],[ClientID]],קביעויות[דילוג בתוך דילוג]),FALSE)=דבד[[#This Row],[ClientID]],1,"")</f>
        <v/>
      </c>
    </row>
    <row r="1087" spans="1:18" x14ac:dyDescent="0.25">
      <c r="A1087" t="s">
        <v>86</v>
      </c>
      <c r="B1087">
        <v>7</v>
      </c>
      <c r="C1087">
        <v>28</v>
      </c>
      <c r="D1087">
        <f>דבד[[#This Row],[LengthofCycle]]+1</f>
        <v>29</v>
      </c>
      <c r="E1087">
        <f>IF(דבד[[#This Row],[CycleNumber]]&gt;1,דבד[[#This Row],[LengthofCycle]]-C1086,"")</f>
        <v>-1</v>
      </c>
      <c r="F1087">
        <f>IF(דבד[[#This Row],[CycleNumber]]&gt;2,דבד[[#This Row],[b_n]]-E1086,"")</f>
        <v>-1</v>
      </c>
      <c r="G1087" t="str">
        <f>IF(דבד[[#This Row],[הפרש דילוג אחרון שנקבע]]&lt;&gt;"",D1086+E1086+דבד[[#This Row],[הפרש דילוג אחרון שנקבע]],"")</f>
        <v/>
      </c>
      <c r="H1087" t="str">
        <f>IF(AND(דבד[[#This Row],[מחזור פעילות]]&lt;&gt;"",דבד[[#This Row],[מחזור פעילות]]&lt;4,דבד[[#This Row],[CycleNumber]]&lt;B1088),IF(G1088=D1088,1,0),"")</f>
        <v/>
      </c>
      <c r="I1087" t="str">
        <f>IF(דבד[[#This Row],[CycleNumber]]&gt;B1086,IF(דבד[[#This Row],[נשמר הדילוג?]]&lt;&gt;"",דבד[[#This Row],[נשמר הדילוג?]],I1086),"")</f>
        <v/>
      </c>
      <c r="J1087" t="str">
        <f>IF(דבד[[#This Row],[נשמר הדילוג?]]&lt;&gt;"",1,IF(AND(J1086&lt;&gt;"",דבד[[#This Row],[CycleNumber]]&gt;B1086,J1086&lt;&gt;4),IF(דבד[[#This Row],[f_n]]=דבד[[#This Row],[עד ועד]],1,J1086+1),""))</f>
        <v/>
      </c>
      <c r="K1087" t="str">
        <f>IF(AND(דבד[[#This Row],[מחזור פעילות]]=1,OR(J1086="",דבד[[#This Row],[נשמר הדילוג?]]&lt;&gt;"")),1,IF(דבד[[#This Row],[מחזור פעילות]]&lt;&gt;"",K1086+1,""))</f>
        <v/>
      </c>
      <c r="L1087" t="str">
        <f>IF(דבד[[#This Row],[מחזור פעילות]]&lt;4,1,"")</f>
        <v/>
      </c>
      <c r="M1087" t="str">
        <f>IF(AND(דבד[[#This Row],[ספירת משך וסת]]&lt;&gt;"",דבד[[#This Row],[מחזור פעילות]]&lt;4,OR(דבד[[#This Row],[CycleNumber]]&gt;B1088,B1088="")),דבד[[#This Row],[ספירת משך וסת]],"")</f>
        <v/>
      </c>
      <c r="N1087" t="str">
        <f>IF(AND(דבד[[#This Row],[נשמר הדילוג?]]&lt;&gt;"",J1086&lt;&gt;""),1,"")</f>
        <v/>
      </c>
      <c r="P1087" t="str">
        <f>IF(דבד[[#This Row],[קביעת דילוג]]=1,דבד[[#This Row],[d_n]],"")</f>
        <v/>
      </c>
      <c r="Q1087" t="str">
        <f>IFERROR(IF(AND(דבד[[#This Row],[CycleNumber]]&gt;3,IF(דבד[[#This Row],[d_n]]=0,"",דבד[[#This Row],[b_n]]-E1086=E1086-E1085)),1,""),"")</f>
        <v/>
      </c>
      <c r="R1087" t="str">
        <f>IF(IFERROR(LOOKUP(דבד[[#This Row],[ClientID]],קביעויות[דילוג בתוך דילוג]),FALSE)=דבד[[#This Row],[ClientID]],1,"")</f>
        <v/>
      </c>
    </row>
    <row r="1088" spans="1:18" x14ac:dyDescent="0.25">
      <c r="A1088" t="s">
        <v>86</v>
      </c>
      <c r="B1088">
        <v>8</v>
      </c>
      <c r="C1088">
        <v>28</v>
      </c>
      <c r="D1088">
        <f>דבד[[#This Row],[LengthofCycle]]+1</f>
        <v>29</v>
      </c>
      <c r="E1088">
        <f>IF(דבד[[#This Row],[CycleNumber]]&gt;1,דבד[[#This Row],[LengthofCycle]]-C1087,"")</f>
        <v>0</v>
      </c>
      <c r="F1088">
        <f>IF(דבד[[#This Row],[CycleNumber]]&gt;2,דבד[[#This Row],[b_n]]-E1087,"")</f>
        <v>1</v>
      </c>
      <c r="G1088" t="str">
        <f>IF(דבד[[#This Row],[הפרש דילוג אחרון שנקבע]]&lt;&gt;"",D1087+E1087+דבד[[#This Row],[הפרש דילוג אחרון שנקבע]],"")</f>
        <v/>
      </c>
      <c r="H1088" t="str">
        <f>IF(AND(דבד[[#This Row],[מחזור פעילות]]&lt;&gt;"",דבד[[#This Row],[מחזור פעילות]]&lt;4,דבד[[#This Row],[CycleNumber]]&lt;B1089),IF(G1089=D1089,1,0),"")</f>
        <v/>
      </c>
      <c r="I1088" t="str">
        <f>IF(דבד[[#This Row],[CycleNumber]]&gt;B1087,IF(דבד[[#This Row],[נשמר הדילוג?]]&lt;&gt;"",דבד[[#This Row],[נשמר הדילוג?]],I1087),"")</f>
        <v/>
      </c>
      <c r="J1088" t="str">
        <f>IF(דבד[[#This Row],[נשמר הדילוג?]]&lt;&gt;"",1,IF(AND(J1087&lt;&gt;"",דבד[[#This Row],[CycleNumber]]&gt;B1087,J1087&lt;&gt;4),IF(דבד[[#This Row],[f_n]]=דבד[[#This Row],[עד ועד]],1,J1087+1),""))</f>
        <v/>
      </c>
      <c r="K1088" t="str">
        <f>IF(AND(דבד[[#This Row],[מחזור פעילות]]=1,OR(J1087="",דבד[[#This Row],[נשמר הדילוג?]]&lt;&gt;"")),1,IF(דבד[[#This Row],[מחזור פעילות]]&lt;&gt;"",K1087+1,""))</f>
        <v/>
      </c>
      <c r="L1088" t="str">
        <f>IF(דבד[[#This Row],[מחזור פעילות]]&lt;4,1,"")</f>
        <v/>
      </c>
      <c r="M1088" t="str">
        <f>IF(AND(דבד[[#This Row],[ספירת משך וסת]]&lt;&gt;"",דבד[[#This Row],[מחזור פעילות]]&lt;4,OR(דבד[[#This Row],[CycleNumber]]&gt;B1089,B1089="")),דבד[[#This Row],[ספירת משך וסת]],"")</f>
        <v/>
      </c>
      <c r="N1088" t="str">
        <f>IF(AND(דבד[[#This Row],[נשמר הדילוג?]]&lt;&gt;"",J1087&lt;&gt;""),1,"")</f>
        <v/>
      </c>
      <c r="P1088" t="str">
        <f>IF(דבד[[#This Row],[קביעת דילוג]]=1,דבד[[#This Row],[d_n]],"")</f>
        <v/>
      </c>
      <c r="Q1088" t="str">
        <f>IFERROR(IF(AND(דבד[[#This Row],[CycleNumber]]&gt;3,IF(דבד[[#This Row],[d_n]]=0,"",דבד[[#This Row],[b_n]]-E1087=E1087-E1086)),1,""),"")</f>
        <v/>
      </c>
      <c r="R1088" t="str">
        <f>IF(IFERROR(LOOKUP(דבד[[#This Row],[ClientID]],קביעויות[דילוג בתוך דילוג]),FALSE)=דבד[[#This Row],[ClientID]],1,"")</f>
        <v/>
      </c>
    </row>
    <row r="1089" spans="1:18" x14ac:dyDescent="0.25">
      <c r="A1089" t="s">
        <v>86</v>
      </c>
      <c r="B1089">
        <v>9</v>
      </c>
      <c r="C1089">
        <v>34</v>
      </c>
      <c r="D1089">
        <f>דבד[[#This Row],[LengthofCycle]]+1</f>
        <v>35</v>
      </c>
      <c r="E1089">
        <f>IF(דבד[[#This Row],[CycleNumber]]&gt;1,דבד[[#This Row],[LengthofCycle]]-C1088,"")</f>
        <v>6</v>
      </c>
      <c r="F1089">
        <f>IF(דבד[[#This Row],[CycleNumber]]&gt;2,דבד[[#This Row],[b_n]]-E1088,"")</f>
        <v>6</v>
      </c>
      <c r="G1089" t="str">
        <f>IF(דבד[[#This Row],[הפרש דילוג אחרון שנקבע]]&lt;&gt;"",D1088+E1088+דבד[[#This Row],[הפרש דילוג אחרון שנקבע]],"")</f>
        <v/>
      </c>
      <c r="H1089" t="str">
        <f>IF(AND(דבד[[#This Row],[מחזור פעילות]]&lt;&gt;"",דבד[[#This Row],[מחזור פעילות]]&lt;4,דבד[[#This Row],[CycleNumber]]&lt;B1090),IF(G1090=D1090,1,0),"")</f>
        <v/>
      </c>
      <c r="I1089" t="str">
        <f>IF(דבד[[#This Row],[CycleNumber]]&gt;B1088,IF(דבד[[#This Row],[נשמר הדילוג?]]&lt;&gt;"",דבד[[#This Row],[נשמר הדילוג?]],I1088),"")</f>
        <v/>
      </c>
      <c r="J1089" t="str">
        <f>IF(דבד[[#This Row],[נשמר הדילוג?]]&lt;&gt;"",1,IF(AND(J1088&lt;&gt;"",דבד[[#This Row],[CycleNumber]]&gt;B1088,J1088&lt;&gt;4),IF(דבד[[#This Row],[f_n]]=דבד[[#This Row],[עד ועד]],1,J1088+1),""))</f>
        <v/>
      </c>
      <c r="K1089" t="str">
        <f>IF(AND(דבד[[#This Row],[מחזור פעילות]]=1,OR(J1088="",דבד[[#This Row],[נשמר הדילוג?]]&lt;&gt;"")),1,IF(דבד[[#This Row],[מחזור פעילות]]&lt;&gt;"",K1088+1,""))</f>
        <v/>
      </c>
      <c r="L1089" t="str">
        <f>IF(דבד[[#This Row],[מחזור פעילות]]&lt;4,1,"")</f>
        <v/>
      </c>
      <c r="M1089" t="str">
        <f>IF(AND(דבד[[#This Row],[ספירת משך וסת]]&lt;&gt;"",דבד[[#This Row],[מחזור פעילות]]&lt;4,OR(דבד[[#This Row],[CycleNumber]]&gt;B1090,B1090="")),דבד[[#This Row],[ספירת משך וסת]],"")</f>
        <v/>
      </c>
      <c r="N1089" t="str">
        <f>IF(AND(דבד[[#This Row],[נשמר הדילוג?]]&lt;&gt;"",J1088&lt;&gt;""),1,"")</f>
        <v/>
      </c>
      <c r="P1089" t="str">
        <f>IF(דבד[[#This Row],[קביעת דילוג]]=1,דבד[[#This Row],[d_n]],"")</f>
        <v/>
      </c>
      <c r="Q1089" t="str">
        <f>IFERROR(IF(AND(דבד[[#This Row],[CycleNumber]]&gt;3,IF(דבד[[#This Row],[d_n]]=0,"",דבד[[#This Row],[b_n]]-E1088=E1088-E1087)),1,""),"")</f>
        <v/>
      </c>
      <c r="R1089" t="str">
        <f>IF(IFERROR(LOOKUP(דבד[[#This Row],[ClientID]],קביעויות[דילוג בתוך דילוג]),FALSE)=דבד[[#This Row],[ClientID]],1,"")</f>
        <v/>
      </c>
    </row>
    <row r="1090" spans="1:18" x14ac:dyDescent="0.25">
      <c r="A1090" t="s">
        <v>86</v>
      </c>
      <c r="B1090">
        <v>10</v>
      </c>
      <c r="C1090">
        <v>32</v>
      </c>
      <c r="D1090">
        <f>דבד[[#This Row],[LengthofCycle]]+1</f>
        <v>33</v>
      </c>
      <c r="E1090">
        <f>IF(דבד[[#This Row],[CycleNumber]]&gt;1,דבד[[#This Row],[LengthofCycle]]-C1089,"")</f>
        <v>-2</v>
      </c>
      <c r="F1090">
        <f>IF(דבד[[#This Row],[CycleNumber]]&gt;2,דבד[[#This Row],[b_n]]-E1089,"")</f>
        <v>-8</v>
      </c>
      <c r="G1090" t="str">
        <f>IF(דבד[[#This Row],[הפרש דילוג אחרון שנקבע]]&lt;&gt;"",D1089+E1089+דבד[[#This Row],[הפרש דילוג אחרון שנקבע]],"")</f>
        <v/>
      </c>
      <c r="H1090" t="str">
        <f>IF(AND(דבד[[#This Row],[מחזור פעילות]]&lt;&gt;"",דבד[[#This Row],[מחזור פעילות]]&lt;4,דבד[[#This Row],[CycleNumber]]&lt;B1091),IF(G1091=D1091,1,0),"")</f>
        <v/>
      </c>
      <c r="I1090" t="str">
        <f>IF(דבד[[#This Row],[CycleNumber]]&gt;B1089,IF(דבד[[#This Row],[נשמר הדילוג?]]&lt;&gt;"",דבד[[#This Row],[נשמר הדילוג?]],I1089),"")</f>
        <v/>
      </c>
      <c r="J1090" t="str">
        <f>IF(דבד[[#This Row],[נשמר הדילוג?]]&lt;&gt;"",1,IF(AND(J1089&lt;&gt;"",דבד[[#This Row],[CycleNumber]]&gt;B1089,J1089&lt;&gt;4),IF(דבד[[#This Row],[f_n]]=דבד[[#This Row],[עד ועד]],1,J1089+1),""))</f>
        <v/>
      </c>
      <c r="K1090" t="str">
        <f>IF(AND(דבד[[#This Row],[מחזור פעילות]]=1,OR(J1089="",דבד[[#This Row],[נשמר הדילוג?]]&lt;&gt;"")),1,IF(דבד[[#This Row],[מחזור פעילות]]&lt;&gt;"",K1089+1,""))</f>
        <v/>
      </c>
      <c r="L1090" t="str">
        <f>IF(דבד[[#This Row],[מחזור פעילות]]&lt;4,1,"")</f>
        <v/>
      </c>
      <c r="M1090" t="str">
        <f>IF(AND(דבד[[#This Row],[ספירת משך וסת]]&lt;&gt;"",דבד[[#This Row],[מחזור פעילות]]&lt;4,OR(דבד[[#This Row],[CycleNumber]]&gt;B1091,B1091="")),דבד[[#This Row],[ספירת משך וסת]],"")</f>
        <v/>
      </c>
      <c r="N1090" t="str">
        <f>IF(AND(דבד[[#This Row],[נשמר הדילוג?]]&lt;&gt;"",J1089&lt;&gt;""),1,"")</f>
        <v/>
      </c>
      <c r="P1090" t="str">
        <f>IF(דבד[[#This Row],[קביעת דילוג]]=1,דבד[[#This Row],[d_n]],"")</f>
        <v/>
      </c>
      <c r="Q1090" t="str">
        <f>IFERROR(IF(AND(דבד[[#This Row],[CycleNumber]]&gt;3,IF(דבד[[#This Row],[d_n]]=0,"",דבד[[#This Row],[b_n]]-E1089=E1089-E1088)),1,""),"")</f>
        <v/>
      </c>
      <c r="R1090" t="str">
        <f>IF(IFERROR(LOOKUP(דבד[[#This Row],[ClientID]],קביעויות[דילוג בתוך דילוג]),FALSE)=דבד[[#This Row],[ClientID]],1,"")</f>
        <v/>
      </c>
    </row>
    <row r="1091" spans="1:18" x14ac:dyDescent="0.25">
      <c r="A1091" t="s">
        <v>86</v>
      </c>
      <c r="B1091">
        <v>11</v>
      </c>
      <c r="C1091">
        <v>29</v>
      </c>
      <c r="D1091">
        <f>דבד[[#This Row],[LengthofCycle]]+1</f>
        <v>30</v>
      </c>
      <c r="E1091">
        <f>IF(דבד[[#This Row],[CycleNumber]]&gt;1,דבד[[#This Row],[LengthofCycle]]-C1090,"")</f>
        <v>-3</v>
      </c>
      <c r="F1091">
        <f>IF(דבד[[#This Row],[CycleNumber]]&gt;2,דבד[[#This Row],[b_n]]-E1090,"")</f>
        <v>-1</v>
      </c>
      <c r="G1091" t="str">
        <f>IF(דבד[[#This Row],[הפרש דילוג אחרון שנקבע]]&lt;&gt;"",D1090+E1090+דבד[[#This Row],[הפרש דילוג אחרון שנקבע]],"")</f>
        <v/>
      </c>
      <c r="H1091" t="str">
        <f>IF(AND(דבד[[#This Row],[מחזור פעילות]]&lt;&gt;"",דבד[[#This Row],[מחזור פעילות]]&lt;4,דבד[[#This Row],[CycleNumber]]&lt;B1092),IF(G1092=D1092,1,0),"")</f>
        <v/>
      </c>
      <c r="I1091" t="str">
        <f>IF(דבד[[#This Row],[CycleNumber]]&gt;B1090,IF(דבד[[#This Row],[נשמר הדילוג?]]&lt;&gt;"",דבד[[#This Row],[נשמר הדילוג?]],I1090),"")</f>
        <v/>
      </c>
      <c r="J1091" t="str">
        <f>IF(דבד[[#This Row],[נשמר הדילוג?]]&lt;&gt;"",1,IF(AND(J1090&lt;&gt;"",דבד[[#This Row],[CycleNumber]]&gt;B1090,J1090&lt;&gt;4),IF(דבד[[#This Row],[f_n]]=דבד[[#This Row],[עד ועד]],1,J1090+1),""))</f>
        <v/>
      </c>
      <c r="K1091" t="str">
        <f>IF(AND(דבד[[#This Row],[מחזור פעילות]]=1,OR(J1090="",דבד[[#This Row],[נשמר הדילוג?]]&lt;&gt;"")),1,IF(דבד[[#This Row],[מחזור פעילות]]&lt;&gt;"",K1090+1,""))</f>
        <v/>
      </c>
      <c r="L1091" t="str">
        <f>IF(דבד[[#This Row],[מחזור פעילות]]&lt;4,1,"")</f>
        <v/>
      </c>
      <c r="M1091" t="str">
        <f>IF(AND(דבד[[#This Row],[ספירת משך וסת]]&lt;&gt;"",דבד[[#This Row],[מחזור פעילות]]&lt;4,OR(דבד[[#This Row],[CycleNumber]]&gt;B1092,B1092="")),דבד[[#This Row],[ספירת משך וסת]],"")</f>
        <v/>
      </c>
      <c r="N1091" t="str">
        <f>IF(AND(דבד[[#This Row],[נשמר הדילוג?]]&lt;&gt;"",J1090&lt;&gt;""),1,"")</f>
        <v/>
      </c>
      <c r="P1091" t="str">
        <f>IF(דבד[[#This Row],[קביעת דילוג]]=1,דבד[[#This Row],[d_n]],"")</f>
        <v/>
      </c>
      <c r="Q1091" t="str">
        <f>IFERROR(IF(AND(דבד[[#This Row],[CycleNumber]]&gt;3,IF(דבד[[#This Row],[d_n]]=0,"",דבד[[#This Row],[b_n]]-E1090=E1090-E1089)),1,""),"")</f>
        <v/>
      </c>
      <c r="R1091" t="str">
        <f>IF(IFERROR(LOOKUP(דבד[[#This Row],[ClientID]],קביעויות[דילוג בתוך דילוג]),FALSE)=דבד[[#This Row],[ClientID]],1,"")</f>
        <v/>
      </c>
    </row>
    <row r="1092" spans="1:18" x14ac:dyDescent="0.25">
      <c r="A1092" t="s">
        <v>86</v>
      </c>
      <c r="B1092">
        <v>12</v>
      </c>
      <c r="C1092">
        <v>28</v>
      </c>
      <c r="D1092">
        <f>דבד[[#This Row],[LengthofCycle]]+1</f>
        <v>29</v>
      </c>
      <c r="E1092">
        <f>IF(דבד[[#This Row],[CycleNumber]]&gt;1,דבד[[#This Row],[LengthofCycle]]-C1091,"")</f>
        <v>-1</v>
      </c>
      <c r="F1092">
        <f>IF(דבד[[#This Row],[CycleNumber]]&gt;2,דבד[[#This Row],[b_n]]-E1091,"")</f>
        <v>2</v>
      </c>
      <c r="G1092" t="str">
        <f>IF(דבד[[#This Row],[הפרש דילוג אחרון שנקבע]]&lt;&gt;"",D1091+E1091+דבד[[#This Row],[הפרש דילוג אחרון שנקבע]],"")</f>
        <v/>
      </c>
      <c r="H1092" t="str">
        <f>IF(AND(דבד[[#This Row],[מחזור פעילות]]&lt;&gt;"",דבד[[#This Row],[מחזור פעילות]]&lt;4,דבד[[#This Row],[CycleNumber]]&lt;B1093),IF(G1093=D1093,1,0),"")</f>
        <v/>
      </c>
      <c r="I1092" t="str">
        <f>IF(דבד[[#This Row],[CycleNumber]]&gt;B1091,IF(דבד[[#This Row],[נשמר הדילוג?]]&lt;&gt;"",דבד[[#This Row],[נשמר הדילוג?]],I1091),"")</f>
        <v/>
      </c>
      <c r="J1092" t="str">
        <f>IF(דבד[[#This Row],[נשמר הדילוג?]]&lt;&gt;"",1,IF(AND(J1091&lt;&gt;"",דבד[[#This Row],[CycleNumber]]&gt;B1091,J1091&lt;&gt;4),IF(דבד[[#This Row],[f_n]]=דבד[[#This Row],[עד ועד]],1,J1091+1),""))</f>
        <v/>
      </c>
      <c r="K1092" t="str">
        <f>IF(AND(דבד[[#This Row],[מחזור פעילות]]=1,OR(J1091="",דבד[[#This Row],[נשמר הדילוג?]]&lt;&gt;"")),1,IF(דבד[[#This Row],[מחזור פעילות]]&lt;&gt;"",K1091+1,""))</f>
        <v/>
      </c>
      <c r="L1092" t="str">
        <f>IF(דבד[[#This Row],[מחזור פעילות]]&lt;4,1,"")</f>
        <v/>
      </c>
      <c r="M1092" t="str">
        <f>IF(AND(דבד[[#This Row],[ספירת משך וסת]]&lt;&gt;"",דבד[[#This Row],[מחזור פעילות]]&lt;4,OR(דבד[[#This Row],[CycleNumber]]&gt;B1093,B1093="")),דבד[[#This Row],[ספירת משך וסת]],"")</f>
        <v/>
      </c>
      <c r="N1092" t="str">
        <f>IF(AND(דבד[[#This Row],[נשמר הדילוג?]]&lt;&gt;"",J1091&lt;&gt;""),1,"")</f>
        <v/>
      </c>
      <c r="P1092" t="str">
        <f>IF(דבד[[#This Row],[קביעת דילוג]]=1,דבד[[#This Row],[d_n]],"")</f>
        <v/>
      </c>
      <c r="Q1092" t="str">
        <f>IFERROR(IF(AND(דבד[[#This Row],[CycleNumber]]&gt;3,IF(דבד[[#This Row],[d_n]]=0,"",דבד[[#This Row],[b_n]]-E1091=E1091-E1090)),1,""),"")</f>
        <v/>
      </c>
      <c r="R1092" t="str">
        <f>IF(IFERROR(LOOKUP(דבד[[#This Row],[ClientID]],קביעויות[דילוג בתוך דילוג]),FALSE)=דבד[[#This Row],[ClientID]],1,"")</f>
        <v/>
      </c>
    </row>
    <row r="1093" spans="1:18" x14ac:dyDescent="0.25">
      <c r="A1093" t="s">
        <v>87</v>
      </c>
      <c r="B1093">
        <v>1</v>
      </c>
      <c r="C1093">
        <v>34</v>
      </c>
      <c r="D1093">
        <f>דבד[[#This Row],[LengthofCycle]]+1</f>
        <v>35</v>
      </c>
      <c r="E1093" t="str">
        <f>IF(דבד[[#This Row],[CycleNumber]]&gt;1,דבד[[#This Row],[LengthofCycle]]-C1092,"")</f>
        <v/>
      </c>
      <c r="F1093" t="str">
        <f>IF(דבד[[#This Row],[CycleNumber]]&gt;2,דבד[[#This Row],[b_n]]-E1092,"")</f>
        <v/>
      </c>
      <c r="G1093" t="str">
        <f>IF(דבד[[#This Row],[הפרש דילוג אחרון שנקבע]]&lt;&gt;"",D1092+E1092+דבד[[#This Row],[הפרש דילוג אחרון שנקבע]],"")</f>
        <v/>
      </c>
      <c r="H1093" t="str">
        <f>IF(AND(דבד[[#This Row],[מחזור פעילות]]&lt;&gt;"",דבד[[#This Row],[מחזור פעילות]]&lt;4,דבד[[#This Row],[CycleNumber]]&lt;B1094),IF(G1094=D1094,1,0),"")</f>
        <v/>
      </c>
      <c r="I1093" t="str">
        <f>IF(דבד[[#This Row],[CycleNumber]]&gt;B1092,IF(דבד[[#This Row],[נשמר הדילוג?]]&lt;&gt;"",דבד[[#This Row],[נשמר הדילוג?]],I1092),"")</f>
        <v/>
      </c>
      <c r="J1093" t="str">
        <f>IF(דבד[[#This Row],[נשמר הדילוג?]]&lt;&gt;"",1,IF(AND(J1092&lt;&gt;"",דבד[[#This Row],[CycleNumber]]&gt;B1092,J1092&lt;&gt;4),IF(דבד[[#This Row],[f_n]]=דבד[[#This Row],[עד ועד]],1,J1092+1),""))</f>
        <v/>
      </c>
      <c r="K1093" t="str">
        <f>IF(AND(דבד[[#This Row],[מחזור פעילות]]=1,OR(J1092="",דבד[[#This Row],[נשמר הדילוג?]]&lt;&gt;"")),1,IF(דבד[[#This Row],[מחזור פעילות]]&lt;&gt;"",K1092+1,""))</f>
        <v/>
      </c>
      <c r="L1093" t="str">
        <f>IF(דבד[[#This Row],[מחזור פעילות]]&lt;4,1,"")</f>
        <v/>
      </c>
      <c r="M1093" t="str">
        <f>IF(AND(דבד[[#This Row],[ספירת משך וסת]]&lt;&gt;"",דבד[[#This Row],[מחזור פעילות]]&lt;4,OR(דבד[[#This Row],[CycleNumber]]&gt;B1094,B1094="")),דבד[[#This Row],[ספירת משך וסת]],"")</f>
        <v/>
      </c>
      <c r="N1093" t="str">
        <f>IF(AND(דבד[[#This Row],[נשמר הדילוג?]]&lt;&gt;"",J1092&lt;&gt;""),1,"")</f>
        <v/>
      </c>
      <c r="P1093" t="str">
        <f>IF(דבד[[#This Row],[קביעת דילוג]]=1,דבד[[#This Row],[d_n]],"")</f>
        <v/>
      </c>
      <c r="Q1093" t="str">
        <f>IFERROR(IF(AND(דבד[[#This Row],[CycleNumber]]&gt;3,IF(דבד[[#This Row],[d_n]]=0,"",דבד[[#This Row],[b_n]]-E1092=E1092-E1091)),1,""),"")</f>
        <v/>
      </c>
      <c r="R1093" t="str">
        <f>IF(IFERROR(LOOKUP(דבד[[#This Row],[ClientID]],קביעויות[דילוג בתוך דילוג]),FALSE)=דבד[[#This Row],[ClientID]],1,"")</f>
        <v/>
      </c>
    </row>
    <row r="1094" spans="1:18" x14ac:dyDescent="0.25">
      <c r="A1094" t="s">
        <v>87</v>
      </c>
      <c r="B1094">
        <v>2</v>
      </c>
      <c r="C1094">
        <v>33</v>
      </c>
      <c r="D1094">
        <f>דבד[[#This Row],[LengthofCycle]]+1</f>
        <v>34</v>
      </c>
      <c r="E1094">
        <f>IF(דבד[[#This Row],[CycleNumber]]&gt;1,דבד[[#This Row],[LengthofCycle]]-C1093,"")</f>
        <v>-1</v>
      </c>
      <c r="F1094" t="str">
        <f>IF(דבד[[#This Row],[CycleNumber]]&gt;2,דבד[[#This Row],[b_n]]-E1093,"")</f>
        <v/>
      </c>
      <c r="G1094" t="str">
        <f>IF(דבד[[#This Row],[הפרש דילוג אחרון שנקבע]]&lt;&gt;"",D1093+E1093+דבד[[#This Row],[הפרש דילוג אחרון שנקבע]],"")</f>
        <v/>
      </c>
      <c r="H1094" t="str">
        <f>IF(AND(דבד[[#This Row],[מחזור פעילות]]&lt;&gt;"",דבד[[#This Row],[מחזור פעילות]]&lt;4,דבד[[#This Row],[CycleNumber]]&lt;B1095),IF(G1095=D1095,1,0),"")</f>
        <v/>
      </c>
      <c r="I1094" t="str">
        <f>IF(דבד[[#This Row],[CycleNumber]]&gt;B1093,IF(דבד[[#This Row],[נשמר הדילוג?]]&lt;&gt;"",דבד[[#This Row],[נשמר הדילוג?]],I1093),"")</f>
        <v/>
      </c>
      <c r="J1094" t="str">
        <f>IF(דבד[[#This Row],[נשמר הדילוג?]]&lt;&gt;"",1,IF(AND(J1093&lt;&gt;"",דבד[[#This Row],[CycleNumber]]&gt;B1093,J1093&lt;&gt;4),IF(דבד[[#This Row],[f_n]]=דבד[[#This Row],[עד ועד]],1,J1093+1),""))</f>
        <v/>
      </c>
      <c r="K1094" t="str">
        <f>IF(AND(דבד[[#This Row],[מחזור פעילות]]=1,OR(J1093="",דבד[[#This Row],[נשמר הדילוג?]]&lt;&gt;"")),1,IF(דבד[[#This Row],[מחזור פעילות]]&lt;&gt;"",K1093+1,""))</f>
        <v/>
      </c>
      <c r="L1094" t="str">
        <f>IF(דבד[[#This Row],[מחזור פעילות]]&lt;4,1,"")</f>
        <v/>
      </c>
      <c r="M1094" t="str">
        <f>IF(AND(דבד[[#This Row],[ספירת משך וסת]]&lt;&gt;"",דבד[[#This Row],[מחזור פעילות]]&lt;4,OR(דבד[[#This Row],[CycleNumber]]&gt;B1095,B1095="")),דבד[[#This Row],[ספירת משך וסת]],"")</f>
        <v/>
      </c>
      <c r="N1094" t="str">
        <f>IF(AND(דבד[[#This Row],[נשמר הדילוג?]]&lt;&gt;"",J1093&lt;&gt;""),1,"")</f>
        <v/>
      </c>
      <c r="P1094" t="str">
        <f>IF(דבד[[#This Row],[קביעת דילוג]]=1,דבד[[#This Row],[d_n]],"")</f>
        <v/>
      </c>
      <c r="Q1094" t="str">
        <f>IFERROR(IF(AND(דבד[[#This Row],[CycleNumber]]&gt;3,IF(דבד[[#This Row],[d_n]]=0,"",דבד[[#This Row],[b_n]]-E1093=E1093-E1092)),1,""),"")</f>
        <v/>
      </c>
      <c r="R1094" t="str">
        <f>IF(IFERROR(LOOKUP(דבד[[#This Row],[ClientID]],קביעויות[דילוג בתוך דילוג]),FALSE)=דבד[[#This Row],[ClientID]],1,"")</f>
        <v/>
      </c>
    </row>
    <row r="1095" spans="1:18" x14ac:dyDescent="0.25">
      <c r="A1095" t="s">
        <v>87</v>
      </c>
      <c r="B1095">
        <v>3</v>
      </c>
      <c r="C1095">
        <v>31</v>
      </c>
      <c r="D1095">
        <f>דבד[[#This Row],[LengthofCycle]]+1</f>
        <v>32</v>
      </c>
      <c r="E1095">
        <f>IF(דבד[[#This Row],[CycleNumber]]&gt;1,דבד[[#This Row],[LengthofCycle]]-C1094,"")</f>
        <v>-2</v>
      </c>
      <c r="F1095">
        <f>IF(דבד[[#This Row],[CycleNumber]]&gt;2,דבד[[#This Row],[b_n]]-E1094,"")</f>
        <v>-1</v>
      </c>
      <c r="G1095" t="str">
        <f>IF(דבד[[#This Row],[הפרש דילוג אחרון שנקבע]]&lt;&gt;"",D1094+E1094+דבד[[#This Row],[הפרש דילוג אחרון שנקבע]],"")</f>
        <v/>
      </c>
      <c r="H1095" t="str">
        <f>IF(AND(דבד[[#This Row],[מחזור פעילות]]&lt;&gt;"",דבד[[#This Row],[מחזור פעילות]]&lt;4,דבד[[#This Row],[CycleNumber]]&lt;B1096),IF(G1096=D1096,1,0),"")</f>
        <v/>
      </c>
      <c r="I1095" t="str">
        <f>IF(דבד[[#This Row],[CycleNumber]]&gt;B1094,IF(דבד[[#This Row],[נשמר הדילוג?]]&lt;&gt;"",דבד[[#This Row],[נשמר הדילוג?]],I1094),"")</f>
        <v/>
      </c>
      <c r="J1095" t="str">
        <f>IF(דבד[[#This Row],[נשמר הדילוג?]]&lt;&gt;"",1,IF(AND(J1094&lt;&gt;"",דבד[[#This Row],[CycleNumber]]&gt;B1094,J1094&lt;&gt;4),IF(דבד[[#This Row],[f_n]]=דבד[[#This Row],[עד ועד]],1,J1094+1),""))</f>
        <v/>
      </c>
      <c r="K1095" t="str">
        <f>IF(AND(דבד[[#This Row],[מחזור פעילות]]=1,OR(J1094="",דבד[[#This Row],[נשמר הדילוג?]]&lt;&gt;"")),1,IF(דבד[[#This Row],[מחזור פעילות]]&lt;&gt;"",K1094+1,""))</f>
        <v/>
      </c>
      <c r="L1095" t="str">
        <f>IF(דבד[[#This Row],[מחזור פעילות]]&lt;4,1,"")</f>
        <v/>
      </c>
      <c r="M1095" t="str">
        <f>IF(AND(דבד[[#This Row],[ספירת משך וסת]]&lt;&gt;"",דבד[[#This Row],[מחזור פעילות]]&lt;4,OR(דבד[[#This Row],[CycleNumber]]&gt;B1096,B1096="")),דבד[[#This Row],[ספירת משך וסת]],"")</f>
        <v/>
      </c>
      <c r="N1095" t="str">
        <f>IF(AND(דבד[[#This Row],[נשמר הדילוג?]]&lt;&gt;"",J1094&lt;&gt;""),1,"")</f>
        <v/>
      </c>
      <c r="P1095" t="str">
        <f>IF(דבד[[#This Row],[קביעת דילוג]]=1,דבד[[#This Row],[d_n]],"")</f>
        <v/>
      </c>
      <c r="Q1095" t="str">
        <f>IFERROR(IF(AND(דבד[[#This Row],[CycleNumber]]&gt;3,IF(דבד[[#This Row],[d_n]]=0,"",דבד[[#This Row],[b_n]]-E1094=E1094-E1093)),1,""),"")</f>
        <v/>
      </c>
      <c r="R1095" t="str">
        <f>IF(IFERROR(LOOKUP(דבד[[#This Row],[ClientID]],קביעויות[דילוג בתוך דילוג]),FALSE)=דבד[[#This Row],[ClientID]],1,"")</f>
        <v/>
      </c>
    </row>
    <row r="1096" spans="1:18" x14ac:dyDescent="0.25">
      <c r="A1096" t="s">
        <v>87</v>
      </c>
      <c r="B1096">
        <v>4</v>
      </c>
      <c r="C1096">
        <v>30</v>
      </c>
      <c r="D1096">
        <f>דבד[[#This Row],[LengthofCycle]]+1</f>
        <v>31</v>
      </c>
      <c r="E1096">
        <f>IF(דבד[[#This Row],[CycleNumber]]&gt;1,דבד[[#This Row],[LengthofCycle]]-C1095,"")</f>
        <v>-1</v>
      </c>
      <c r="F1096">
        <f>IF(דבד[[#This Row],[CycleNumber]]&gt;2,דבד[[#This Row],[b_n]]-E1095,"")</f>
        <v>1</v>
      </c>
      <c r="G1096" t="str">
        <f>IF(דבד[[#This Row],[הפרש דילוג אחרון שנקבע]]&lt;&gt;"",D1095+E1095+דבד[[#This Row],[הפרש דילוג אחרון שנקבע]],"")</f>
        <v/>
      </c>
      <c r="H1096" t="str">
        <f>IF(AND(דבד[[#This Row],[מחזור פעילות]]&lt;&gt;"",דבד[[#This Row],[מחזור פעילות]]&lt;4,דבד[[#This Row],[CycleNumber]]&lt;B1097),IF(G1097=D1097,1,0),"")</f>
        <v/>
      </c>
      <c r="I1096" t="str">
        <f>IF(דבד[[#This Row],[CycleNumber]]&gt;B1095,IF(דבד[[#This Row],[נשמר הדילוג?]]&lt;&gt;"",דבד[[#This Row],[נשמר הדילוג?]],I1095),"")</f>
        <v/>
      </c>
      <c r="J1096" t="str">
        <f>IF(דבד[[#This Row],[נשמר הדילוג?]]&lt;&gt;"",1,IF(AND(J1095&lt;&gt;"",דבד[[#This Row],[CycleNumber]]&gt;B1095,J1095&lt;&gt;4),IF(דבד[[#This Row],[f_n]]=דבד[[#This Row],[עד ועד]],1,J1095+1),""))</f>
        <v/>
      </c>
      <c r="K1096" t="str">
        <f>IF(AND(דבד[[#This Row],[מחזור פעילות]]=1,OR(J1095="",דבד[[#This Row],[נשמר הדילוג?]]&lt;&gt;"")),1,IF(דבד[[#This Row],[מחזור פעילות]]&lt;&gt;"",K1095+1,""))</f>
        <v/>
      </c>
      <c r="L1096" t="str">
        <f>IF(דבד[[#This Row],[מחזור פעילות]]&lt;4,1,"")</f>
        <v/>
      </c>
      <c r="M1096" t="str">
        <f>IF(AND(דבד[[#This Row],[ספירת משך וסת]]&lt;&gt;"",דבד[[#This Row],[מחזור פעילות]]&lt;4,OR(דבד[[#This Row],[CycleNumber]]&gt;B1097,B1097="")),דבד[[#This Row],[ספירת משך וסת]],"")</f>
        <v/>
      </c>
      <c r="N1096" t="str">
        <f>IF(AND(דבד[[#This Row],[נשמר הדילוג?]]&lt;&gt;"",J1095&lt;&gt;""),1,"")</f>
        <v/>
      </c>
      <c r="P1096" t="str">
        <f>IF(דבד[[#This Row],[קביעת דילוג]]=1,דבד[[#This Row],[d_n]],"")</f>
        <v/>
      </c>
      <c r="Q1096" t="str">
        <f>IFERROR(IF(AND(דבד[[#This Row],[CycleNumber]]&gt;3,IF(דבד[[#This Row],[d_n]]=0,"",דבד[[#This Row],[b_n]]-E1095=E1095-E1094)),1,""),"")</f>
        <v/>
      </c>
      <c r="R1096" t="str">
        <f>IF(IFERROR(LOOKUP(דבד[[#This Row],[ClientID]],קביעויות[דילוג בתוך דילוג]),FALSE)=דבד[[#This Row],[ClientID]],1,"")</f>
        <v/>
      </c>
    </row>
    <row r="1097" spans="1:18" x14ac:dyDescent="0.25">
      <c r="A1097" t="s">
        <v>87</v>
      </c>
      <c r="B1097">
        <v>5</v>
      </c>
      <c r="C1097">
        <v>33</v>
      </c>
      <c r="D1097">
        <f>דבד[[#This Row],[LengthofCycle]]+1</f>
        <v>34</v>
      </c>
      <c r="E1097">
        <f>IF(דבד[[#This Row],[CycleNumber]]&gt;1,דבד[[#This Row],[LengthofCycle]]-C1096,"")</f>
        <v>3</v>
      </c>
      <c r="F1097">
        <f>IF(דבד[[#This Row],[CycleNumber]]&gt;2,דבד[[#This Row],[b_n]]-E1096,"")</f>
        <v>4</v>
      </c>
      <c r="G1097" t="str">
        <f>IF(דבד[[#This Row],[הפרש דילוג אחרון שנקבע]]&lt;&gt;"",D1096+E1096+דבד[[#This Row],[הפרש דילוג אחרון שנקבע]],"")</f>
        <v/>
      </c>
      <c r="H1097" t="str">
        <f>IF(AND(דבד[[#This Row],[מחזור פעילות]]&lt;&gt;"",דבד[[#This Row],[מחזור פעילות]]&lt;4,דבד[[#This Row],[CycleNumber]]&lt;B1098),IF(G1098=D1098,1,0),"")</f>
        <v/>
      </c>
      <c r="I1097" t="str">
        <f>IF(דבד[[#This Row],[CycleNumber]]&gt;B1096,IF(דבד[[#This Row],[נשמר הדילוג?]]&lt;&gt;"",דבד[[#This Row],[נשמר הדילוג?]],I1096),"")</f>
        <v/>
      </c>
      <c r="J1097" t="str">
        <f>IF(דבד[[#This Row],[נשמר הדילוג?]]&lt;&gt;"",1,IF(AND(J1096&lt;&gt;"",דבד[[#This Row],[CycleNumber]]&gt;B1096,J1096&lt;&gt;4),IF(דבד[[#This Row],[f_n]]=דבד[[#This Row],[עד ועד]],1,J1096+1),""))</f>
        <v/>
      </c>
      <c r="K1097" t="str">
        <f>IF(AND(דבד[[#This Row],[מחזור פעילות]]=1,OR(J1096="",דבד[[#This Row],[נשמר הדילוג?]]&lt;&gt;"")),1,IF(דבד[[#This Row],[מחזור פעילות]]&lt;&gt;"",K1096+1,""))</f>
        <v/>
      </c>
      <c r="L1097" t="str">
        <f>IF(דבד[[#This Row],[מחזור פעילות]]&lt;4,1,"")</f>
        <v/>
      </c>
      <c r="M1097" t="str">
        <f>IF(AND(דבד[[#This Row],[ספירת משך וסת]]&lt;&gt;"",דבד[[#This Row],[מחזור פעילות]]&lt;4,OR(דבד[[#This Row],[CycleNumber]]&gt;B1098,B1098="")),דבד[[#This Row],[ספירת משך וסת]],"")</f>
        <v/>
      </c>
      <c r="N1097" t="str">
        <f>IF(AND(דבד[[#This Row],[נשמר הדילוג?]]&lt;&gt;"",J1096&lt;&gt;""),1,"")</f>
        <v/>
      </c>
      <c r="P1097" t="str">
        <f>IF(דבד[[#This Row],[קביעת דילוג]]=1,דבד[[#This Row],[d_n]],"")</f>
        <v/>
      </c>
      <c r="Q1097" t="str">
        <f>IFERROR(IF(AND(דבד[[#This Row],[CycleNumber]]&gt;3,IF(דבד[[#This Row],[d_n]]=0,"",דבד[[#This Row],[b_n]]-E1096=E1096-E1095)),1,""),"")</f>
        <v/>
      </c>
      <c r="R1097" t="str">
        <f>IF(IFERROR(LOOKUP(דבד[[#This Row],[ClientID]],קביעויות[דילוג בתוך דילוג]),FALSE)=דבד[[#This Row],[ClientID]],1,"")</f>
        <v/>
      </c>
    </row>
    <row r="1098" spans="1:18" x14ac:dyDescent="0.25">
      <c r="A1098" t="s">
        <v>87</v>
      </c>
      <c r="B1098">
        <v>6</v>
      </c>
      <c r="C1098">
        <v>34</v>
      </c>
      <c r="D1098">
        <f>דבד[[#This Row],[LengthofCycle]]+1</f>
        <v>35</v>
      </c>
      <c r="E1098">
        <f>IF(דבד[[#This Row],[CycleNumber]]&gt;1,דבד[[#This Row],[LengthofCycle]]-C1097,"")</f>
        <v>1</v>
      </c>
      <c r="F1098">
        <f>IF(דבד[[#This Row],[CycleNumber]]&gt;2,דבד[[#This Row],[b_n]]-E1097,"")</f>
        <v>-2</v>
      </c>
      <c r="G1098" t="str">
        <f>IF(דבד[[#This Row],[הפרש דילוג אחרון שנקבע]]&lt;&gt;"",D1097+E1097+דבד[[#This Row],[הפרש דילוג אחרון שנקבע]],"")</f>
        <v/>
      </c>
      <c r="H1098" t="str">
        <f>IF(AND(דבד[[#This Row],[מחזור פעילות]]&lt;&gt;"",דבד[[#This Row],[מחזור פעילות]]&lt;4,דבד[[#This Row],[CycleNumber]]&lt;B1099),IF(G1099=D1099,1,0),"")</f>
        <v/>
      </c>
      <c r="I1098" t="str">
        <f>IF(דבד[[#This Row],[CycleNumber]]&gt;B1097,IF(דבד[[#This Row],[נשמר הדילוג?]]&lt;&gt;"",דבד[[#This Row],[נשמר הדילוג?]],I1097),"")</f>
        <v/>
      </c>
      <c r="J1098" t="str">
        <f>IF(דבד[[#This Row],[נשמר הדילוג?]]&lt;&gt;"",1,IF(AND(J1097&lt;&gt;"",דבד[[#This Row],[CycleNumber]]&gt;B1097,J1097&lt;&gt;4),IF(דבד[[#This Row],[f_n]]=דבד[[#This Row],[עד ועד]],1,J1097+1),""))</f>
        <v/>
      </c>
      <c r="K1098" t="str">
        <f>IF(AND(דבד[[#This Row],[מחזור פעילות]]=1,OR(J1097="",דבד[[#This Row],[נשמר הדילוג?]]&lt;&gt;"")),1,IF(דבד[[#This Row],[מחזור פעילות]]&lt;&gt;"",K1097+1,""))</f>
        <v/>
      </c>
      <c r="L1098" t="str">
        <f>IF(דבד[[#This Row],[מחזור פעילות]]&lt;4,1,"")</f>
        <v/>
      </c>
      <c r="M1098" t="str">
        <f>IF(AND(דבד[[#This Row],[ספירת משך וסת]]&lt;&gt;"",דבד[[#This Row],[מחזור פעילות]]&lt;4,OR(דבד[[#This Row],[CycleNumber]]&gt;B1099,B1099="")),דבד[[#This Row],[ספירת משך וסת]],"")</f>
        <v/>
      </c>
      <c r="N1098" t="str">
        <f>IF(AND(דבד[[#This Row],[נשמר הדילוג?]]&lt;&gt;"",J1097&lt;&gt;""),1,"")</f>
        <v/>
      </c>
      <c r="P1098" t="str">
        <f>IF(דבד[[#This Row],[קביעת דילוג]]=1,דבד[[#This Row],[d_n]],"")</f>
        <v/>
      </c>
      <c r="Q1098" t="str">
        <f>IFERROR(IF(AND(דבד[[#This Row],[CycleNumber]]&gt;3,IF(דבד[[#This Row],[d_n]]=0,"",דבד[[#This Row],[b_n]]-E1097=E1097-E1096)),1,""),"")</f>
        <v/>
      </c>
      <c r="R1098" t="str">
        <f>IF(IFERROR(LOOKUP(דבד[[#This Row],[ClientID]],קביעויות[דילוג בתוך דילוג]),FALSE)=דבד[[#This Row],[ClientID]],1,"")</f>
        <v/>
      </c>
    </row>
    <row r="1099" spans="1:18" x14ac:dyDescent="0.25">
      <c r="A1099" t="s">
        <v>87</v>
      </c>
      <c r="B1099">
        <v>7</v>
      </c>
      <c r="C1099">
        <v>30</v>
      </c>
      <c r="D1099">
        <f>דבד[[#This Row],[LengthofCycle]]+1</f>
        <v>31</v>
      </c>
      <c r="E1099">
        <f>IF(דבד[[#This Row],[CycleNumber]]&gt;1,דבד[[#This Row],[LengthofCycle]]-C1098,"")</f>
        <v>-4</v>
      </c>
      <c r="F1099">
        <f>IF(דבד[[#This Row],[CycleNumber]]&gt;2,דבד[[#This Row],[b_n]]-E1098,"")</f>
        <v>-5</v>
      </c>
      <c r="G1099" t="str">
        <f>IF(דבד[[#This Row],[הפרש דילוג אחרון שנקבע]]&lt;&gt;"",D1098+E1098+דבד[[#This Row],[הפרש דילוג אחרון שנקבע]],"")</f>
        <v/>
      </c>
      <c r="H1099" t="str">
        <f>IF(AND(דבד[[#This Row],[מחזור פעילות]]&lt;&gt;"",דבד[[#This Row],[מחזור פעילות]]&lt;4,דבד[[#This Row],[CycleNumber]]&lt;B1100),IF(G1100=D1100,1,0),"")</f>
        <v/>
      </c>
      <c r="I1099" t="str">
        <f>IF(דבד[[#This Row],[CycleNumber]]&gt;B1098,IF(דבד[[#This Row],[נשמר הדילוג?]]&lt;&gt;"",דבד[[#This Row],[נשמר הדילוג?]],I1098),"")</f>
        <v/>
      </c>
      <c r="J1099" t="str">
        <f>IF(דבד[[#This Row],[נשמר הדילוג?]]&lt;&gt;"",1,IF(AND(J1098&lt;&gt;"",דבד[[#This Row],[CycleNumber]]&gt;B1098,J1098&lt;&gt;4),IF(דבד[[#This Row],[f_n]]=דבד[[#This Row],[עד ועד]],1,J1098+1),""))</f>
        <v/>
      </c>
      <c r="K1099" t="str">
        <f>IF(AND(דבד[[#This Row],[מחזור פעילות]]=1,OR(J1098="",דבד[[#This Row],[נשמר הדילוג?]]&lt;&gt;"")),1,IF(דבד[[#This Row],[מחזור פעילות]]&lt;&gt;"",K1098+1,""))</f>
        <v/>
      </c>
      <c r="L1099" t="str">
        <f>IF(דבד[[#This Row],[מחזור פעילות]]&lt;4,1,"")</f>
        <v/>
      </c>
      <c r="M1099" t="str">
        <f>IF(AND(דבד[[#This Row],[ספירת משך וסת]]&lt;&gt;"",דבד[[#This Row],[מחזור פעילות]]&lt;4,OR(דבד[[#This Row],[CycleNumber]]&gt;B1100,B1100="")),דבד[[#This Row],[ספירת משך וסת]],"")</f>
        <v/>
      </c>
      <c r="N1099" t="str">
        <f>IF(AND(דבד[[#This Row],[נשמר הדילוג?]]&lt;&gt;"",J1098&lt;&gt;""),1,"")</f>
        <v/>
      </c>
      <c r="P1099" t="str">
        <f>IF(דבד[[#This Row],[קביעת דילוג]]=1,דבד[[#This Row],[d_n]],"")</f>
        <v/>
      </c>
      <c r="Q1099" t="str">
        <f>IFERROR(IF(AND(דבד[[#This Row],[CycleNumber]]&gt;3,IF(דבד[[#This Row],[d_n]]=0,"",דבד[[#This Row],[b_n]]-E1098=E1098-E1097)),1,""),"")</f>
        <v/>
      </c>
      <c r="R1099" t="str">
        <f>IF(IFERROR(LOOKUP(דבד[[#This Row],[ClientID]],קביעויות[דילוג בתוך דילוג]),FALSE)=דבד[[#This Row],[ClientID]],1,"")</f>
        <v/>
      </c>
    </row>
    <row r="1100" spans="1:18" x14ac:dyDescent="0.25">
      <c r="A1100" t="s">
        <v>87</v>
      </c>
      <c r="B1100">
        <v>8</v>
      </c>
      <c r="C1100">
        <v>32</v>
      </c>
      <c r="D1100">
        <f>דבד[[#This Row],[LengthofCycle]]+1</f>
        <v>33</v>
      </c>
      <c r="E1100">
        <f>IF(דבד[[#This Row],[CycleNumber]]&gt;1,דבד[[#This Row],[LengthofCycle]]-C1099,"")</f>
        <v>2</v>
      </c>
      <c r="F1100">
        <f>IF(דבד[[#This Row],[CycleNumber]]&gt;2,דבד[[#This Row],[b_n]]-E1099,"")</f>
        <v>6</v>
      </c>
      <c r="G1100" t="str">
        <f>IF(דבד[[#This Row],[הפרש דילוג אחרון שנקבע]]&lt;&gt;"",D1099+E1099+דבד[[#This Row],[הפרש דילוג אחרון שנקבע]],"")</f>
        <v/>
      </c>
      <c r="H1100" t="str">
        <f>IF(AND(דבד[[#This Row],[מחזור פעילות]]&lt;&gt;"",דבד[[#This Row],[מחזור פעילות]]&lt;4,דבד[[#This Row],[CycleNumber]]&lt;B1101),IF(G1101=D1101,1,0),"")</f>
        <v/>
      </c>
      <c r="I1100" t="str">
        <f>IF(דבד[[#This Row],[CycleNumber]]&gt;B1099,IF(דבד[[#This Row],[נשמר הדילוג?]]&lt;&gt;"",דבד[[#This Row],[נשמר הדילוג?]],I1099),"")</f>
        <v/>
      </c>
      <c r="J1100" t="str">
        <f>IF(דבד[[#This Row],[נשמר הדילוג?]]&lt;&gt;"",1,IF(AND(J1099&lt;&gt;"",דבד[[#This Row],[CycleNumber]]&gt;B1099,J1099&lt;&gt;4),IF(דבד[[#This Row],[f_n]]=דבד[[#This Row],[עד ועד]],1,J1099+1),""))</f>
        <v/>
      </c>
      <c r="K1100" t="str">
        <f>IF(AND(דבד[[#This Row],[מחזור פעילות]]=1,OR(J1099="",דבד[[#This Row],[נשמר הדילוג?]]&lt;&gt;"")),1,IF(דבד[[#This Row],[מחזור פעילות]]&lt;&gt;"",K1099+1,""))</f>
        <v/>
      </c>
      <c r="L1100" t="str">
        <f>IF(דבד[[#This Row],[מחזור פעילות]]&lt;4,1,"")</f>
        <v/>
      </c>
      <c r="M1100" t="str">
        <f>IF(AND(דבד[[#This Row],[ספירת משך וסת]]&lt;&gt;"",דבד[[#This Row],[מחזור פעילות]]&lt;4,OR(דבד[[#This Row],[CycleNumber]]&gt;B1101,B1101="")),דבד[[#This Row],[ספירת משך וסת]],"")</f>
        <v/>
      </c>
      <c r="N1100" t="str">
        <f>IF(AND(דבד[[#This Row],[נשמר הדילוג?]]&lt;&gt;"",J1099&lt;&gt;""),1,"")</f>
        <v/>
      </c>
      <c r="P1100" t="str">
        <f>IF(דבד[[#This Row],[קביעת דילוג]]=1,דבד[[#This Row],[d_n]],"")</f>
        <v/>
      </c>
      <c r="Q1100" t="str">
        <f>IFERROR(IF(AND(דבד[[#This Row],[CycleNumber]]&gt;3,IF(דבד[[#This Row],[d_n]]=0,"",דבד[[#This Row],[b_n]]-E1099=E1099-E1098)),1,""),"")</f>
        <v/>
      </c>
      <c r="R1100" t="str">
        <f>IF(IFERROR(LOOKUP(דבד[[#This Row],[ClientID]],קביעויות[דילוג בתוך דילוג]),FALSE)=דבד[[#This Row],[ClientID]],1,"")</f>
        <v/>
      </c>
    </row>
    <row r="1101" spans="1:18" x14ac:dyDescent="0.25">
      <c r="A1101" t="s">
        <v>87</v>
      </c>
      <c r="B1101">
        <v>9</v>
      </c>
      <c r="C1101">
        <v>30</v>
      </c>
      <c r="D1101">
        <f>דבד[[#This Row],[LengthofCycle]]+1</f>
        <v>31</v>
      </c>
      <c r="E1101">
        <f>IF(דבד[[#This Row],[CycleNumber]]&gt;1,דבד[[#This Row],[LengthofCycle]]-C1100,"")</f>
        <v>-2</v>
      </c>
      <c r="F1101">
        <f>IF(דבד[[#This Row],[CycleNumber]]&gt;2,דבד[[#This Row],[b_n]]-E1100,"")</f>
        <v>-4</v>
      </c>
      <c r="G1101" t="str">
        <f>IF(דבד[[#This Row],[הפרש דילוג אחרון שנקבע]]&lt;&gt;"",D1100+E1100+דבד[[#This Row],[הפרש דילוג אחרון שנקבע]],"")</f>
        <v/>
      </c>
      <c r="H1101" t="str">
        <f>IF(AND(דבד[[#This Row],[מחזור פעילות]]&lt;&gt;"",דבד[[#This Row],[מחזור פעילות]]&lt;4,דבד[[#This Row],[CycleNumber]]&lt;B1102),IF(G1102=D1102,1,0),"")</f>
        <v/>
      </c>
      <c r="I1101" t="str">
        <f>IF(דבד[[#This Row],[CycleNumber]]&gt;B1100,IF(דבד[[#This Row],[נשמר הדילוג?]]&lt;&gt;"",דבד[[#This Row],[נשמר הדילוג?]],I1100),"")</f>
        <v/>
      </c>
      <c r="J1101" t="str">
        <f>IF(דבד[[#This Row],[נשמר הדילוג?]]&lt;&gt;"",1,IF(AND(J1100&lt;&gt;"",דבד[[#This Row],[CycleNumber]]&gt;B1100,J1100&lt;&gt;4),IF(דבד[[#This Row],[f_n]]=דבד[[#This Row],[עד ועד]],1,J1100+1),""))</f>
        <v/>
      </c>
      <c r="K1101" t="str">
        <f>IF(AND(דבד[[#This Row],[מחזור פעילות]]=1,OR(J1100="",דבד[[#This Row],[נשמר הדילוג?]]&lt;&gt;"")),1,IF(דבד[[#This Row],[מחזור פעילות]]&lt;&gt;"",K1100+1,""))</f>
        <v/>
      </c>
      <c r="L1101" t="str">
        <f>IF(דבד[[#This Row],[מחזור פעילות]]&lt;4,1,"")</f>
        <v/>
      </c>
      <c r="M1101" t="str">
        <f>IF(AND(דבד[[#This Row],[ספירת משך וסת]]&lt;&gt;"",דבד[[#This Row],[מחזור פעילות]]&lt;4,OR(דבד[[#This Row],[CycleNumber]]&gt;B1102,B1102="")),דבד[[#This Row],[ספירת משך וסת]],"")</f>
        <v/>
      </c>
      <c r="N1101" t="str">
        <f>IF(AND(דבד[[#This Row],[נשמר הדילוג?]]&lt;&gt;"",J1100&lt;&gt;""),1,"")</f>
        <v/>
      </c>
      <c r="P1101" t="str">
        <f>IF(דבד[[#This Row],[קביעת דילוג]]=1,דבד[[#This Row],[d_n]],"")</f>
        <v/>
      </c>
      <c r="Q1101" t="str">
        <f>IFERROR(IF(AND(דבד[[#This Row],[CycleNumber]]&gt;3,IF(דבד[[#This Row],[d_n]]=0,"",דבד[[#This Row],[b_n]]-E1100=E1100-E1099)),1,""),"")</f>
        <v/>
      </c>
      <c r="R1101" t="str">
        <f>IF(IFERROR(LOOKUP(דבד[[#This Row],[ClientID]],קביעויות[דילוג בתוך דילוג]),FALSE)=דבד[[#This Row],[ClientID]],1,"")</f>
        <v/>
      </c>
    </row>
    <row r="1102" spans="1:18" x14ac:dyDescent="0.25">
      <c r="A1102" t="s">
        <v>87</v>
      </c>
      <c r="B1102">
        <v>10</v>
      </c>
      <c r="C1102">
        <v>32</v>
      </c>
      <c r="D1102">
        <f>דבד[[#This Row],[LengthofCycle]]+1</f>
        <v>33</v>
      </c>
      <c r="E1102">
        <f>IF(דבד[[#This Row],[CycleNumber]]&gt;1,דבד[[#This Row],[LengthofCycle]]-C1101,"")</f>
        <v>2</v>
      </c>
      <c r="F1102">
        <f>IF(דבד[[#This Row],[CycleNumber]]&gt;2,דבד[[#This Row],[b_n]]-E1101,"")</f>
        <v>4</v>
      </c>
      <c r="G1102" t="str">
        <f>IF(דבד[[#This Row],[הפרש דילוג אחרון שנקבע]]&lt;&gt;"",D1101+E1101+דבד[[#This Row],[הפרש דילוג אחרון שנקבע]],"")</f>
        <v/>
      </c>
      <c r="H1102" t="str">
        <f>IF(AND(דבד[[#This Row],[מחזור פעילות]]&lt;&gt;"",דבד[[#This Row],[מחזור פעילות]]&lt;4,דבד[[#This Row],[CycleNumber]]&lt;B1103),IF(G1103=D1103,1,0),"")</f>
        <v/>
      </c>
      <c r="I1102" t="str">
        <f>IF(דבד[[#This Row],[CycleNumber]]&gt;B1101,IF(דבד[[#This Row],[נשמר הדילוג?]]&lt;&gt;"",דבד[[#This Row],[נשמר הדילוג?]],I1101),"")</f>
        <v/>
      </c>
      <c r="J1102" t="str">
        <f>IF(דבד[[#This Row],[נשמר הדילוג?]]&lt;&gt;"",1,IF(AND(J1101&lt;&gt;"",דבד[[#This Row],[CycleNumber]]&gt;B1101,J1101&lt;&gt;4),IF(דבד[[#This Row],[f_n]]=דבד[[#This Row],[עד ועד]],1,J1101+1),""))</f>
        <v/>
      </c>
      <c r="K1102" t="str">
        <f>IF(AND(דבד[[#This Row],[מחזור פעילות]]=1,OR(J1101="",דבד[[#This Row],[נשמר הדילוג?]]&lt;&gt;"")),1,IF(דבד[[#This Row],[מחזור פעילות]]&lt;&gt;"",K1101+1,""))</f>
        <v/>
      </c>
      <c r="L1102" t="str">
        <f>IF(דבד[[#This Row],[מחזור פעילות]]&lt;4,1,"")</f>
        <v/>
      </c>
      <c r="M1102" t="str">
        <f>IF(AND(דבד[[#This Row],[ספירת משך וסת]]&lt;&gt;"",דבד[[#This Row],[מחזור פעילות]]&lt;4,OR(דבד[[#This Row],[CycleNumber]]&gt;B1103,B1103="")),דבד[[#This Row],[ספירת משך וסת]],"")</f>
        <v/>
      </c>
      <c r="N1102" t="str">
        <f>IF(AND(דבד[[#This Row],[נשמר הדילוג?]]&lt;&gt;"",J1101&lt;&gt;""),1,"")</f>
        <v/>
      </c>
      <c r="P1102" t="str">
        <f>IF(דבד[[#This Row],[קביעת דילוג]]=1,דבד[[#This Row],[d_n]],"")</f>
        <v/>
      </c>
      <c r="Q1102" t="str">
        <f>IFERROR(IF(AND(דבד[[#This Row],[CycleNumber]]&gt;3,IF(דבד[[#This Row],[d_n]]=0,"",דבד[[#This Row],[b_n]]-E1101=E1101-E1100)),1,""),"")</f>
        <v/>
      </c>
      <c r="R1102" t="str">
        <f>IF(IFERROR(LOOKUP(דבד[[#This Row],[ClientID]],קביעויות[דילוג בתוך דילוג]),FALSE)=דבד[[#This Row],[ClientID]],1,"")</f>
        <v/>
      </c>
    </row>
    <row r="1103" spans="1:18" x14ac:dyDescent="0.25">
      <c r="A1103" t="s">
        <v>87</v>
      </c>
      <c r="B1103">
        <v>11</v>
      </c>
      <c r="C1103">
        <v>32</v>
      </c>
      <c r="D1103">
        <f>דבד[[#This Row],[LengthofCycle]]+1</f>
        <v>33</v>
      </c>
      <c r="E1103">
        <f>IF(דבד[[#This Row],[CycleNumber]]&gt;1,דבד[[#This Row],[LengthofCycle]]-C1102,"")</f>
        <v>0</v>
      </c>
      <c r="F1103">
        <f>IF(דבד[[#This Row],[CycleNumber]]&gt;2,דבד[[#This Row],[b_n]]-E1102,"")</f>
        <v>-2</v>
      </c>
      <c r="G1103" t="str">
        <f>IF(דבד[[#This Row],[הפרש דילוג אחרון שנקבע]]&lt;&gt;"",D1102+E1102+דבד[[#This Row],[הפרש דילוג אחרון שנקבע]],"")</f>
        <v/>
      </c>
      <c r="H1103" t="str">
        <f>IF(AND(דבד[[#This Row],[מחזור פעילות]]&lt;&gt;"",דבד[[#This Row],[מחזור פעילות]]&lt;4,דבד[[#This Row],[CycleNumber]]&lt;B1104),IF(G1104=D1104,1,0),"")</f>
        <v/>
      </c>
      <c r="I1103" t="str">
        <f>IF(דבד[[#This Row],[CycleNumber]]&gt;B1102,IF(דבד[[#This Row],[נשמר הדילוג?]]&lt;&gt;"",דבד[[#This Row],[נשמר הדילוג?]],I1102),"")</f>
        <v/>
      </c>
      <c r="J1103" t="str">
        <f>IF(דבד[[#This Row],[נשמר הדילוג?]]&lt;&gt;"",1,IF(AND(J1102&lt;&gt;"",דבד[[#This Row],[CycleNumber]]&gt;B1102,J1102&lt;&gt;4),IF(דבד[[#This Row],[f_n]]=דבד[[#This Row],[עד ועד]],1,J1102+1),""))</f>
        <v/>
      </c>
      <c r="K1103" t="str">
        <f>IF(AND(דבד[[#This Row],[מחזור פעילות]]=1,OR(J1102="",דבד[[#This Row],[נשמר הדילוג?]]&lt;&gt;"")),1,IF(דבד[[#This Row],[מחזור פעילות]]&lt;&gt;"",K1102+1,""))</f>
        <v/>
      </c>
      <c r="L1103" t="str">
        <f>IF(דבד[[#This Row],[מחזור פעילות]]&lt;4,1,"")</f>
        <v/>
      </c>
      <c r="M1103" t="str">
        <f>IF(AND(דבד[[#This Row],[ספירת משך וסת]]&lt;&gt;"",דבד[[#This Row],[מחזור פעילות]]&lt;4,OR(דבד[[#This Row],[CycleNumber]]&gt;B1104,B1104="")),דבד[[#This Row],[ספירת משך וסת]],"")</f>
        <v/>
      </c>
      <c r="N1103" t="str">
        <f>IF(AND(דבד[[#This Row],[נשמר הדילוג?]]&lt;&gt;"",J1102&lt;&gt;""),1,"")</f>
        <v/>
      </c>
      <c r="P1103" t="str">
        <f>IF(דבד[[#This Row],[קביעת דילוג]]=1,דבד[[#This Row],[d_n]],"")</f>
        <v/>
      </c>
      <c r="Q1103" t="str">
        <f>IFERROR(IF(AND(דבד[[#This Row],[CycleNumber]]&gt;3,IF(דבד[[#This Row],[d_n]]=0,"",דבד[[#This Row],[b_n]]-E1102=E1102-E1101)),1,""),"")</f>
        <v/>
      </c>
      <c r="R1103" t="str">
        <f>IF(IFERROR(LOOKUP(דבד[[#This Row],[ClientID]],קביעויות[דילוג בתוך דילוג]),FALSE)=דבד[[#This Row],[ClientID]],1,"")</f>
        <v/>
      </c>
    </row>
    <row r="1104" spans="1:18" x14ac:dyDescent="0.25">
      <c r="A1104" t="s">
        <v>87</v>
      </c>
      <c r="B1104">
        <v>12</v>
      </c>
      <c r="C1104">
        <v>31</v>
      </c>
      <c r="D1104">
        <f>דבד[[#This Row],[LengthofCycle]]+1</f>
        <v>32</v>
      </c>
      <c r="E1104">
        <f>IF(דבד[[#This Row],[CycleNumber]]&gt;1,דבד[[#This Row],[LengthofCycle]]-C1103,"")</f>
        <v>-1</v>
      </c>
      <c r="F1104">
        <f>IF(דבד[[#This Row],[CycleNumber]]&gt;2,דבד[[#This Row],[b_n]]-E1103,"")</f>
        <v>-1</v>
      </c>
      <c r="G1104" t="str">
        <f>IF(דבד[[#This Row],[הפרש דילוג אחרון שנקבע]]&lt;&gt;"",D1103+E1103+דבד[[#This Row],[הפרש דילוג אחרון שנקבע]],"")</f>
        <v/>
      </c>
      <c r="H1104" t="str">
        <f>IF(AND(דבד[[#This Row],[מחזור פעילות]]&lt;&gt;"",דבד[[#This Row],[מחזור פעילות]]&lt;4,דבד[[#This Row],[CycleNumber]]&lt;B1105),IF(G1105=D1105,1,0),"")</f>
        <v/>
      </c>
      <c r="I1104" t="str">
        <f>IF(דבד[[#This Row],[CycleNumber]]&gt;B1103,IF(דבד[[#This Row],[נשמר הדילוג?]]&lt;&gt;"",דבד[[#This Row],[נשמר הדילוג?]],I1103),"")</f>
        <v/>
      </c>
      <c r="J1104" t="str">
        <f>IF(דבד[[#This Row],[נשמר הדילוג?]]&lt;&gt;"",1,IF(AND(J1103&lt;&gt;"",דבד[[#This Row],[CycleNumber]]&gt;B1103,J1103&lt;&gt;4),IF(דבד[[#This Row],[f_n]]=דבד[[#This Row],[עד ועד]],1,J1103+1),""))</f>
        <v/>
      </c>
      <c r="K1104" t="str">
        <f>IF(AND(דבד[[#This Row],[מחזור פעילות]]=1,OR(J1103="",דבד[[#This Row],[נשמר הדילוג?]]&lt;&gt;"")),1,IF(דבד[[#This Row],[מחזור פעילות]]&lt;&gt;"",K1103+1,""))</f>
        <v/>
      </c>
      <c r="L1104" t="str">
        <f>IF(דבד[[#This Row],[מחזור פעילות]]&lt;4,1,"")</f>
        <v/>
      </c>
      <c r="M1104" t="str">
        <f>IF(AND(דבד[[#This Row],[ספירת משך וסת]]&lt;&gt;"",דבד[[#This Row],[מחזור פעילות]]&lt;4,OR(דבד[[#This Row],[CycleNumber]]&gt;B1105,B1105="")),דבד[[#This Row],[ספירת משך וסת]],"")</f>
        <v/>
      </c>
      <c r="N1104" t="str">
        <f>IF(AND(דבד[[#This Row],[נשמר הדילוג?]]&lt;&gt;"",J1103&lt;&gt;""),1,"")</f>
        <v/>
      </c>
      <c r="P1104" t="str">
        <f>IF(דבד[[#This Row],[קביעת דילוג]]=1,דבד[[#This Row],[d_n]],"")</f>
        <v/>
      </c>
      <c r="Q1104" t="str">
        <f>IFERROR(IF(AND(דבד[[#This Row],[CycleNumber]]&gt;3,IF(דבד[[#This Row],[d_n]]=0,"",דבד[[#This Row],[b_n]]-E1103=E1103-E1102)),1,""),"")</f>
        <v/>
      </c>
      <c r="R1104" t="str">
        <f>IF(IFERROR(LOOKUP(דבד[[#This Row],[ClientID]],קביעויות[דילוג בתוך דילוג]),FALSE)=דבד[[#This Row],[ClientID]],1,"")</f>
        <v/>
      </c>
    </row>
    <row r="1105" spans="1:18" x14ac:dyDescent="0.25">
      <c r="A1105" t="s">
        <v>87</v>
      </c>
      <c r="B1105">
        <v>13</v>
      </c>
      <c r="C1105">
        <v>30</v>
      </c>
      <c r="D1105">
        <f>דבד[[#This Row],[LengthofCycle]]+1</f>
        <v>31</v>
      </c>
      <c r="E1105">
        <f>IF(דבד[[#This Row],[CycleNumber]]&gt;1,דבד[[#This Row],[LengthofCycle]]-C1104,"")</f>
        <v>-1</v>
      </c>
      <c r="F1105">
        <f>IF(דבד[[#This Row],[CycleNumber]]&gt;2,דבד[[#This Row],[b_n]]-E1104,"")</f>
        <v>0</v>
      </c>
      <c r="G1105" t="str">
        <f>IF(דבד[[#This Row],[הפרש דילוג אחרון שנקבע]]&lt;&gt;"",D1104+E1104+דבד[[#This Row],[הפרש דילוג אחרון שנקבע]],"")</f>
        <v/>
      </c>
      <c r="H1105" t="str">
        <f>IF(AND(דבד[[#This Row],[מחזור פעילות]]&lt;&gt;"",דבד[[#This Row],[מחזור פעילות]]&lt;4,דבד[[#This Row],[CycleNumber]]&lt;B1106),IF(G1106=D1106,1,0),"")</f>
        <v/>
      </c>
      <c r="I1105" t="str">
        <f>IF(דבד[[#This Row],[CycleNumber]]&gt;B1104,IF(דבד[[#This Row],[נשמר הדילוג?]]&lt;&gt;"",דבד[[#This Row],[נשמר הדילוג?]],I1104),"")</f>
        <v/>
      </c>
      <c r="J1105" t="str">
        <f>IF(דבד[[#This Row],[נשמר הדילוג?]]&lt;&gt;"",1,IF(AND(J1104&lt;&gt;"",דבד[[#This Row],[CycleNumber]]&gt;B1104,J1104&lt;&gt;4),IF(דבד[[#This Row],[f_n]]=דבד[[#This Row],[עד ועד]],1,J1104+1),""))</f>
        <v/>
      </c>
      <c r="K1105" t="str">
        <f>IF(AND(דבד[[#This Row],[מחזור פעילות]]=1,OR(J1104="",דבד[[#This Row],[נשמר הדילוג?]]&lt;&gt;"")),1,IF(דבד[[#This Row],[מחזור פעילות]]&lt;&gt;"",K1104+1,""))</f>
        <v/>
      </c>
      <c r="L1105" t="str">
        <f>IF(דבד[[#This Row],[מחזור פעילות]]&lt;4,1,"")</f>
        <v/>
      </c>
      <c r="M1105" t="str">
        <f>IF(AND(דבד[[#This Row],[ספירת משך וסת]]&lt;&gt;"",דבד[[#This Row],[מחזור פעילות]]&lt;4,OR(דבד[[#This Row],[CycleNumber]]&gt;B1106,B1106="")),דבד[[#This Row],[ספירת משך וסת]],"")</f>
        <v/>
      </c>
      <c r="N1105" t="str">
        <f>IF(AND(דבד[[#This Row],[נשמר הדילוג?]]&lt;&gt;"",J1104&lt;&gt;""),1,"")</f>
        <v/>
      </c>
      <c r="P1105" t="str">
        <f>IF(דבד[[#This Row],[קביעת דילוג]]=1,דבד[[#This Row],[d_n]],"")</f>
        <v/>
      </c>
      <c r="Q1105" t="str">
        <f>IFERROR(IF(AND(דבד[[#This Row],[CycleNumber]]&gt;3,IF(דבד[[#This Row],[d_n]]=0,"",דבד[[#This Row],[b_n]]-E1104=E1104-E1103)),1,""),"")</f>
        <v/>
      </c>
      <c r="R1105" t="str">
        <f>IF(IFERROR(LOOKUP(דבד[[#This Row],[ClientID]],קביעויות[דילוג בתוך דילוג]),FALSE)=דבד[[#This Row],[ClientID]],1,"")</f>
        <v/>
      </c>
    </row>
    <row r="1106" spans="1:18" x14ac:dyDescent="0.25">
      <c r="A1106" t="s">
        <v>87</v>
      </c>
      <c r="B1106">
        <v>14</v>
      </c>
      <c r="C1106">
        <v>30</v>
      </c>
      <c r="D1106">
        <f>דבד[[#This Row],[LengthofCycle]]+1</f>
        <v>31</v>
      </c>
      <c r="E1106">
        <f>IF(דבד[[#This Row],[CycleNumber]]&gt;1,דבד[[#This Row],[LengthofCycle]]-C1105,"")</f>
        <v>0</v>
      </c>
      <c r="F1106">
        <f>IF(דבד[[#This Row],[CycleNumber]]&gt;2,דבד[[#This Row],[b_n]]-E1105,"")</f>
        <v>1</v>
      </c>
      <c r="G1106" t="str">
        <f>IF(דבד[[#This Row],[הפרש דילוג אחרון שנקבע]]&lt;&gt;"",D1105+E1105+דבד[[#This Row],[הפרש דילוג אחרון שנקבע]],"")</f>
        <v/>
      </c>
      <c r="H1106" t="str">
        <f>IF(AND(דבד[[#This Row],[מחזור פעילות]]&lt;&gt;"",דבד[[#This Row],[מחזור פעילות]]&lt;4,דבד[[#This Row],[CycleNumber]]&lt;B1107),IF(G1107=D1107,1,0),"")</f>
        <v/>
      </c>
      <c r="I1106" t="str">
        <f>IF(דבד[[#This Row],[CycleNumber]]&gt;B1105,IF(דבד[[#This Row],[נשמר הדילוג?]]&lt;&gt;"",דבד[[#This Row],[נשמר הדילוג?]],I1105),"")</f>
        <v/>
      </c>
      <c r="J1106" t="str">
        <f>IF(דבד[[#This Row],[נשמר הדילוג?]]&lt;&gt;"",1,IF(AND(J1105&lt;&gt;"",דבד[[#This Row],[CycleNumber]]&gt;B1105,J1105&lt;&gt;4),IF(דבד[[#This Row],[f_n]]=דבד[[#This Row],[עד ועד]],1,J1105+1),""))</f>
        <v/>
      </c>
      <c r="K1106" t="str">
        <f>IF(AND(דבד[[#This Row],[מחזור פעילות]]=1,OR(J1105="",דבד[[#This Row],[נשמר הדילוג?]]&lt;&gt;"")),1,IF(דבד[[#This Row],[מחזור פעילות]]&lt;&gt;"",K1105+1,""))</f>
        <v/>
      </c>
      <c r="L1106" t="str">
        <f>IF(דבד[[#This Row],[מחזור פעילות]]&lt;4,1,"")</f>
        <v/>
      </c>
      <c r="M1106" t="str">
        <f>IF(AND(דבד[[#This Row],[ספירת משך וסת]]&lt;&gt;"",דבד[[#This Row],[מחזור פעילות]]&lt;4,OR(דבד[[#This Row],[CycleNumber]]&gt;B1107,B1107="")),דבד[[#This Row],[ספירת משך וסת]],"")</f>
        <v/>
      </c>
      <c r="N1106" t="str">
        <f>IF(AND(דבד[[#This Row],[נשמר הדילוג?]]&lt;&gt;"",J1105&lt;&gt;""),1,"")</f>
        <v/>
      </c>
      <c r="P1106" t="str">
        <f>IF(דבד[[#This Row],[קביעת דילוג]]=1,דבד[[#This Row],[d_n]],"")</f>
        <v/>
      </c>
      <c r="Q1106" t="str">
        <f>IFERROR(IF(AND(דבד[[#This Row],[CycleNumber]]&gt;3,IF(דבד[[#This Row],[d_n]]=0,"",דבד[[#This Row],[b_n]]-E1105=E1105-E1104)),1,""),"")</f>
        <v/>
      </c>
      <c r="R1106" t="str">
        <f>IF(IFERROR(LOOKUP(דבד[[#This Row],[ClientID]],קביעויות[דילוג בתוך דילוג]),FALSE)=דבד[[#This Row],[ClientID]],1,"")</f>
        <v/>
      </c>
    </row>
    <row r="1107" spans="1:18" x14ac:dyDescent="0.25">
      <c r="A1107" t="s">
        <v>87</v>
      </c>
      <c r="B1107">
        <v>15</v>
      </c>
      <c r="C1107">
        <v>30</v>
      </c>
      <c r="D1107">
        <f>דבד[[#This Row],[LengthofCycle]]+1</f>
        <v>31</v>
      </c>
      <c r="E1107">
        <f>IF(דבד[[#This Row],[CycleNumber]]&gt;1,דבד[[#This Row],[LengthofCycle]]-C1106,"")</f>
        <v>0</v>
      </c>
      <c r="F1107">
        <f>IF(דבד[[#This Row],[CycleNumber]]&gt;2,דבד[[#This Row],[b_n]]-E1106,"")</f>
        <v>0</v>
      </c>
      <c r="G1107" t="str">
        <f>IF(דבד[[#This Row],[הפרש דילוג אחרון שנקבע]]&lt;&gt;"",D1106+E1106+דבד[[#This Row],[הפרש דילוג אחרון שנקבע]],"")</f>
        <v/>
      </c>
      <c r="H1107" t="str">
        <f>IF(AND(דבד[[#This Row],[מחזור פעילות]]&lt;&gt;"",דבד[[#This Row],[מחזור פעילות]]&lt;4,דבד[[#This Row],[CycleNumber]]&lt;B1108),IF(G1108=D1108,1,0),"")</f>
        <v/>
      </c>
      <c r="I1107" t="str">
        <f>IF(דבד[[#This Row],[CycleNumber]]&gt;B1106,IF(דבד[[#This Row],[נשמר הדילוג?]]&lt;&gt;"",דבד[[#This Row],[נשמר הדילוג?]],I1106),"")</f>
        <v/>
      </c>
      <c r="J1107" t="str">
        <f>IF(דבד[[#This Row],[נשמר הדילוג?]]&lt;&gt;"",1,IF(AND(J1106&lt;&gt;"",דבד[[#This Row],[CycleNumber]]&gt;B1106,J1106&lt;&gt;4),IF(דבד[[#This Row],[f_n]]=דבד[[#This Row],[עד ועד]],1,J1106+1),""))</f>
        <v/>
      </c>
      <c r="K1107" t="str">
        <f>IF(AND(דבד[[#This Row],[מחזור פעילות]]=1,OR(J1106="",דבד[[#This Row],[נשמר הדילוג?]]&lt;&gt;"")),1,IF(דבד[[#This Row],[מחזור פעילות]]&lt;&gt;"",K1106+1,""))</f>
        <v/>
      </c>
      <c r="L1107" t="str">
        <f>IF(דבד[[#This Row],[מחזור פעילות]]&lt;4,1,"")</f>
        <v/>
      </c>
      <c r="M1107" t="str">
        <f>IF(AND(דבד[[#This Row],[ספירת משך וסת]]&lt;&gt;"",דבד[[#This Row],[מחזור פעילות]]&lt;4,OR(דבד[[#This Row],[CycleNumber]]&gt;B1108,B1108="")),דבד[[#This Row],[ספירת משך וסת]],"")</f>
        <v/>
      </c>
      <c r="N1107" t="str">
        <f>IF(AND(דבד[[#This Row],[נשמר הדילוג?]]&lt;&gt;"",J1106&lt;&gt;""),1,"")</f>
        <v/>
      </c>
      <c r="P1107" t="str">
        <f>IF(דבד[[#This Row],[קביעת דילוג]]=1,דבד[[#This Row],[d_n]],"")</f>
        <v/>
      </c>
      <c r="Q1107" t="str">
        <f>IFERROR(IF(AND(דבד[[#This Row],[CycleNumber]]&gt;3,IF(דבד[[#This Row],[d_n]]=0,"",דבד[[#This Row],[b_n]]-E1106=E1106-E1105)),1,""),"")</f>
        <v/>
      </c>
      <c r="R1107" t="str">
        <f>IF(IFERROR(LOOKUP(דבד[[#This Row],[ClientID]],קביעויות[דילוג בתוך דילוג]),FALSE)=דבד[[#This Row],[ClientID]],1,"")</f>
        <v/>
      </c>
    </row>
    <row r="1108" spans="1:18" x14ac:dyDescent="0.25">
      <c r="A1108" t="s">
        <v>87</v>
      </c>
      <c r="B1108">
        <v>16</v>
      </c>
      <c r="C1108">
        <v>32</v>
      </c>
      <c r="D1108">
        <f>דבד[[#This Row],[LengthofCycle]]+1</f>
        <v>33</v>
      </c>
      <c r="E1108">
        <f>IF(דבד[[#This Row],[CycleNumber]]&gt;1,דבד[[#This Row],[LengthofCycle]]-C1107,"")</f>
        <v>2</v>
      </c>
      <c r="F1108">
        <f>IF(דבד[[#This Row],[CycleNumber]]&gt;2,דבד[[#This Row],[b_n]]-E1107,"")</f>
        <v>2</v>
      </c>
      <c r="G1108" t="str">
        <f>IF(דבד[[#This Row],[הפרש דילוג אחרון שנקבע]]&lt;&gt;"",D1107+E1107+דבד[[#This Row],[הפרש דילוג אחרון שנקבע]],"")</f>
        <v/>
      </c>
      <c r="H1108" t="str">
        <f>IF(AND(דבד[[#This Row],[מחזור פעילות]]&lt;&gt;"",דבד[[#This Row],[מחזור פעילות]]&lt;4,דבד[[#This Row],[CycleNumber]]&lt;B1109),IF(G1109=D1109,1,0),"")</f>
        <v/>
      </c>
      <c r="I1108" t="str">
        <f>IF(דבד[[#This Row],[CycleNumber]]&gt;B1107,IF(דבד[[#This Row],[נשמר הדילוג?]]&lt;&gt;"",דבד[[#This Row],[נשמר הדילוג?]],I1107),"")</f>
        <v/>
      </c>
      <c r="J1108" t="str">
        <f>IF(דבד[[#This Row],[נשמר הדילוג?]]&lt;&gt;"",1,IF(AND(J1107&lt;&gt;"",דבד[[#This Row],[CycleNumber]]&gt;B1107,J1107&lt;&gt;4),IF(דבד[[#This Row],[f_n]]=דבד[[#This Row],[עד ועד]],1,J1107+1),""))</f>
        <v/>
      </c>
      <c r="K1108" t="str">
        <f>IF(AND(דבד[[#This Row],[מחזור פעילות]]=1,OR(J1107="",דבד[[#This Row],[נשמר הדילוג?]]&lt;&gt;"")),1,IF(דבד[[#This Row],[מחזור פעילות]]&lt;&gt;"",K1107+1,""))</f>
        <v/>
      </c>
      <c r="L1108" t="str">
        <f>IF(דבד[[#This Row],[מחזור פעילות]]&lt;4,1,"")</f>
        <v/>
      </c>
      <c r="M1108" t="str">
        <f>IF(AND(דבד[[#This Row],[ספירת משך וסת]]&lt;&gt;"",דבד[[#This Row],[מחזור פעילות]]&lt;4,OR(דבד[[#This Row],[CycleNumber]]&gt;B1109,B1109="")),דבד[[#This Row],[ספירת משך וסת]],"")</f>
        <v/>
      </c>
      <c r="N1108" t="str">
        <f>IF(AND(דבד[[#This Row],[נשמר הדילוג?]]&lt;&gt;"",J1107&lt;&gt;""),1,"")</f>
        <v/>
      </c>
      <c r="P1108" t="str">
        <f>IF(דבד[[#This Row],[קביעת דילוג]]=1,דבד[[#This Row],[d_n]],"")</f>
        <v/>
      </c>
      <c r="Q1108" t="str">
        <f>IFERROR(IF(AND(דבד[[#This Row],[CycleNumber]]&gt;3,IF(דבד[[#This Row],[d_n]]=0,"",דבד[[#This Row],[b_n]]-E1107=E1107-E1106)),1,""),"")</f>
        <v/>
      </c>
      <c r="R1108" t="str">
        <f>IF(IFERROR(LOOKUP(דבד[[#This Row],[ClientID]],קביעויות[דילוג בתוך דילוג]),FALSE)=דבד[[#This Row],[ClientID]],1,"")</f>
        <v/>
      </c>
    </row>
    <row r="1109" spans="1:18" x14ac:dyDescent="0.25">
      <c r="A1109" t="s">
        <v>87</v>
      </c>
      <c r="B1109">
        <v>17</v>
      </c>
      <c r="C1109">
        <v>29</v>
      </c>
      <c r="D1109">
        <f>דבד[[#This Row],[LengthofCycle]]+1</f>
        <v>30</v>
      </c>
      <c r="E1109">
        <f>IF(דבד[[#This Row],[CycleNumber]]&gt;1,דבד[[#This Row],[LengthofCycle]]-C1108,"")</f>
        <v>-3</v>
      </c>
      <c r="F1109">
        <f>IF(דבד[[#This Row],[CycleNumber]]&gt;2,דבד[[#This Row],[b_n]]-E1108,"")</f>
        <v>-5</v>
      </c>
      <c r="G1109" t="str">
        <f>IF(דבד[[#This Row],[הפרש דילוג אחרון שנקבע]]&lt;&gt;"",D1108+E1108+דבד[[#This Row],[הפרש דילוג אחרון שנקבע]],"")</f>
        <v/>
      </c>
      <c r="H1109" t="str">
        <f>IF(AND(דבד[[#This Row],[מחזור פעילות]]&lt;&gt;"",דבד[[#This Row],[מחזור פעילות]]&lt;4,דבד[[#This Row],[CycleNumber]]&lt;B1110),IF(G1110=D1110,1,0),"")</f>
        <v/>
      </c>
      <c r="I1109" t="str">
        <f>IF(דבד[[#This Row],[CycleNumber]]&gt;B1108,IF(דבד[[#This Row],[נשמר הדילוג?]]&lt;&gt;"",דבד[[#This Row],[נשמר הדילוג?]],I1108),"")</f>
        <v/>
      </c>
      <c r="J1109" t="str">
        <f>IF(דבד[[#This Row],[נשמר הדילוג?]]&lt;&gt;"",1,IF(AND(J1108&lt;&gt;"",דבד[[#This Row],[CycleNumber]]&gt;B1108,J1108&lt;&gt;4),IF(דבד[[#This Row],[f_n]]=דבד[[#This Row],[עד ועד]],1,J1108+1),""))</f>
        <v/>
      </c>
      <c r="K1109" t="str">
        <f>IF(AND(דבד[[#This Row],[מחזור פעילות]]=1,OR(J1108="",דבד[[#This Row],[נשמר הדילוג?]]&lt;&gt;"")),1,IF(דבד[[#This Row],[מחזור פעילות]]&lt;&gt;"",K1108+1,""))</f>
        <v/>
      </c>
      <c r="L1109" t="str">
        <f>IF(דבד[[#This Row],[מחזור פעילות]]&lt;4,1,"")</f>
        <v/>
      </c>
      <c r="M1109" t="str">
        <f>IF(AND(דבד[[#This Row],[ספירת משך וסת]]&lt;&gt;"",דבד[[#This Row],[מחזור פעילות]]&lt;4,OR(דבד[[#This Row],[CycleNumber]]&gt;B1110,B1110="")),דבד[[#This Row],[ספירת משך וסת]],"")</f>
        <v/>
      </c>
      <c r="N1109" t="str">
        <f>IF(AND(דבד[[#This Row],[נשמר הדילוג?]]&lt;&gt;"",J1108&lt;&gt;""),1,"")</f>
        <v/>
      </c>
      <c r="P1109" t="str">
        <f>IF(דבד[[#This Row],[קביעת דילוג]]=1,דבד[[#This Row],[d_n]],"")</f>
        <v/>
      </c>
      <c r="Q1109" t="str">
        <f>IFERROR(IF(AND(דבד[[#This Row],[CycleNumber]]&gt;3,IF(דבד[[#This Row],[d_n]]=0,"",דבד[[#This Row],[b_n]]-E1108=E1108-E1107)),1,""),"")</f>
        <v/>
      </c>
      <c r="R1109" t="str">
        <f>IF(IFERROR(LOOKUP(דבד[[#This Row],[ClientID]],קביעויות[דילוג בתוך דילוג]),FALSE)=דבד[[#This Row],[ClientID]],1,"")</f>
        <v/>
      </c>
    </row>
    <row r="1110" spans="1:18" x14ac:dyDescent="0.25">
      <c r="A1110" t="s">
        <v>87</v>
      </c>
      <c r="B1110">
        <v>18</v>
      </c>
      <c r="C1110">
        <v>33</v>
      </c>
      <c r="D1110">
        <f>דבד[[#This Row],[LengthofCycle]]+1</f>
        <v>34</v>
      </c>
      <c r="E1110">
        <f>IF(דבד[[#This Row],[CycleNumber]]&gt;1,דבד[[#This Row],[LengthofCycle]]-C1109,"")</f>
        <v>4</v>
      </c>
      <c r="F1110">
        <f>IF(דבד[[#This Row],[CycleNumber]]&gt;2,דבד[[#This Row],[b_n]]-E1109,"")</f>
        <v>7</v>
      </c>
      <c r="G1110" t="str">
        <f>IF(דבד[[#This Row],[הפרש דילוג אחרון שנקבע]]&lt;&gt;"",D1109+E1109+דבד[[#This Row],[הפרש דילוג אחרון שנקבע]],"")</f>
        <v/>
      </c>
      <c r="H1110" t="str">
        <f>IF(AND(דבד[[#This Row],[מחזור פעילות]]&lt;&gt;"",דבד[[#This Row],[מחזור פעילות]]&lt;4,דבד[[#This Row],[CycleNumber]]&lt;B1111),IF(G1111=D1111,1,0),"")</f>
        <v/>
      </c>
      <c r="I1110" t="str">
        <f>IF(דבד[[#This Row],[CycleNumber]]&gt;B1109,IF(דבד[[#This Row],[נשמר הדילוג?]]&lt;&gt;"",דבד[[#This Row],[נשמר הדילוג?]],I1109),"")</f>
        <v/>
      </c>
      <c r="J1110" t="str">
        <f>IF(דבד[[#This Row],[נשמר הדילוג?]]&lt;&gt;"",1,IF(AND(J1109&lt;&gt;"",דבד[[#This Row],[CycleNumber]]&gt;B1109,J1109&lt;&gt;4),IF(דבד[[#This Row],[f_n]]=דבד[[#This Row],[עד ועד]],1,J1109+1),""))</f>
        <v/>
      </c>
      <c r="K1110" t="str">
        <f>IF(AND(דבד[[#This Row],[מחזור פעילות]]=1,OR(J1109="",דבד[[#This Row],[נשמר הדילוג?]]&lt;&gt;"")),1,IF(דבד[[#This Row],[מחזור פעילות]]&lt;&gt;"",K1109+1,""))</f>
        <v/>
      </c>
      <c r="L1110" t="str">
        <f>IF(דבד[[#This Row],[מחזור פעילות]]&lt;4,1,"")</f>
        <v/>
      </c>
      <c r="M1110" t="str">
        <f>IF(AND(דבד[[#This Row],[ספירת משך וסת]]&lt;&gt;"",דבד[[#This Row],[מחזור פעילות]]&lt;4,OR(דבד[[#This Row],[CycleNumber]]&gt;B1111,B1111="")),דבד[[#This Row],[ספירת משך וסת]],"")</f>
        <v/>
      </c>
      <c r="N1110" t="str">
        <f>IF(AND(דבד[[#This Row],[נשמר הדילוג?]]&lt;&gt;"",J1109&lt;&gt;""),1,"")</f>
        <v/>
      </c>
      <c r="P1110" t="str">
        <f>IF(דבד[[#This Row],[קביעת דילוג]]=1,דבד[[#This Row],[d_n]],"")</f>
        <v/>
      </c>
      <c r="Q1110" t="str">
        <f>IFERROR(IF(AND(דבד[[#This Row],[CycleNumber]]&gt;3,IF(דבד[[#This Row],[d_n]]=0,"",דבד[[#This Row],[b_n]]-E1109=E1109-E1108)),1,""),"")</f>
        <v/>
      </c>
      <c r="R1110" t="str">
        <f>IF(IFERROR(LOOKUP(דבד[[#This Row],[ClientID]],קביעויות[דילוג בתוך דילוג]),FALSE)=דבד[[#This Row],[ClientID]],1,"")</f>
        <v/>
      </c>
    </row>
    <row r="1111" spans="1:18" x14ac:dyDescent="0.25">
      <c r="A1111" t="s">
        <v>87</v>
      </c>
      <c r="B1111">
        <v>19</v>
      </c>
      <c r="C1111">
        <v>31</v>
      </c>
      <c r="D1111">
        <f>דבד[[#This Row],[LengthofCycle]]+1</f>
        <v>32</v>
      </c>
      <c r="E1111">
        <f>IF(דבד[[#This Row],[CycleNumber]]&gt;1,דבד[[#This Row],[LengthofCycle]]-C1110,"")</f>
        <v>-2</v>
      </c>
      <c r="F1111">
        <f>IF(דבד[[#This Row],[CycleNumber]]&gt;2,דבד[[#This Row],[b_n]]-E1110,"")</f>
        <v>-6</v>
      </c>
      <c r="G1111" t="str">
        <f>IF(דבד[[#This Row],[הפרש דילוג אחרון שנקבע]]&lt;&gt;"",D1110+E1110+דבד[[#This Row],[הפרש דילוג אחרון שנקבע]],"")</f>
        <v/>
      </c>
      <c r="H1111" t="str">
        <f>IF(AND(דבד[[#This Row],[מחזור פעילות]]&lt;&gt;"",דבד[[#This Row],[מחזור פעילות]]&lt;4,דבד[[#This Row],[CycleNumber]]&lt;B1112),IF(G1112=D1112,1,0),"")</f>
        <v/>
      </c>
      <c r="I1111" t="str">
        <f>IF(דבד[[#This Row],[CycleNumber]]&gt;B1110,IF(דבד[[#This Row],[נשמר הדילוג?]]&lt;&gt;"",דבד[[#This Row],[נשמר הדילוג?]],I1110),"")</f>
        <v/>
      </c>
      <c r="J1111" t="str">
        <f>IF(דבד[[#This Row],[נשמר הדילוג?]]&lt;&gt;"",1,IF(AND(J1110&lt;&gt;"",דבד[[#This Row],[CycleNumber]]&gt;B1110,J1110&lt;&gt;4),IF(דבד[[#This Row],[f_n]]=דבד[[#This Row],[עד ועד]],1,J1110+1),""))</f>
        <v/>
      </c>
      <c r="K1111" t="str">
        <f>IF(AND(דבד[[#This Row],[מחזור פעילות]]=1,OR(J1110="",דבד[[#This Row],[נשמר הדילוג?]]&lt;&gt;"")),1,IF(דבד[[#This Row],[מחזור פעילות]]&lt;&gt;"",K1110+1,""))</f>
        <v/>
      </c>
      <c r="L1111" t="str">
        <f>IF(דבד[[#This Row],[מחזור פעילות]]&lt;4,1,"")</f>
        <v/>
      </c>
      <c r="M1111" t="str">
        <f>IF(AND(דבד[[#This Row],[ספירת משך וסת]]&lt;&gt;"",דבד[[#This Row],[מחזור פעילות]]&lt;4,OR(דבד[[#This Row],[CycleNumber]]&gt;B1112,B1112="")),דבד[[#This Row],[ספירת משך וסת]],"")</f>
        <v/>
      </c>
      <c r="N1111" t="str">
        <f>IF(AND(דבד[[#This Row],[נשמר הדילוג?]]&lt;&gt;"",J1110&lt;&gt;""),1,"")</f>
        <v/>
      </c>
      <c r="P1111" t="str">
        <f>IF(דבד[[#This Row],[קביעת דילוג]]=1,דבד[[#This Row],[d_n]],"")</f>
        <v/>
      </c>
      <c r="Q1111" t="str">
        <f>IFERROR(IF(AND(דבד[[#This Row],[CycleNumber]]&gt;3,IF(דבד[[#This Row],[d_n]]=0,"",דבד[[#This Row],[b_n]]-E1110=E1110-E1109)),1,""),"")</f>
        <v/>
      </c>
      <c r="R1111" t="str">
        <f>IF(IFERROR(LOOKUP(דבד[[#This Row],[ClientID]],קביעויות[דילוג בתוך דילוג]),FALSE)=דבד[[#This Row],[ClientID]],1,"")</f>
        <v/>
      </c>
    </row>
    <row r="1112" spans="1:18" x14ac:dyDescent="0.25">
      <c r="A1112" t="s">
        <v>87</v>
      </c>
      <c r="B1112">
        <v>20</v>
      </c>
      <c r="C1112">
        <v>33</v>
      </c>
      <c r="D1112">
        <f>דבד[[#This Row],[LengthofCycle]]+1</f>
        <v>34</v>
      </c>
      <c r="E1112">
        <f>IF(דבד[[#This Row],[CycleNumber]]&gt;1,דבד[[#This Row],[LengthofCycle]]-C1111,"")</f>
        <v>2</v>
      </c>
      <c r="F1112">
        <f>IF(דבד[[#This Row],[CycleNumber]]&gt;2,דבד[[#This Row],[b_n]]-E1111,"")</f>
        <v>4</v>
      </c>
      <c r="G1112" t="str">
        <f>IF(דבד[[#This Row],[הפרש דילוג אחרון שנקבע]]&lt;&gt;"",D1111+E1111+דבד[[#This Row],[הפרש דילוג אחרון שנקבע]],"")</f>
        <v/>
      </c>
      <c r="H1112" t="str">
        <f>IF(AND(דבד[[#This Row],[מחזור פעילות]]&lt;&gt;"",דבד[[#This Row],[מחזור פעילות]]&lt;4,דבד[[#This Row],[CycleNumber]]&lt;B1113),IF(G1113=D1113,1,0),"")</f>
        <v/>
      </c>
      <c r="I1112" t="str">
        <f>IF(דבד[[#This Row],[CycleNumber]]&gt;B1111,IF(דבד[[#This Row],[נשמר הדילוג?]]&lt;&gt;"",דבד[[#This Row],[נשמר הדילוג?]],I1111),"")</f>
        <v/>
      </c>
      <c r="J1112" t="str">
        <f>IF(דבד[[#This Row],[נשמר הדילוג?]]&lt;&gt;"",1,IF(AND(J1111&lt;&gt;"",דבד[[#This Row],[CycleNumber]]&gt;B1111,J1111&lt;&gt;4),IF(דבד[[#This Row],[f_n]]=דבד[[#This Row],[עד ועד]],1,J1111+1),""))</f>
        <v/>
      </c>
      <c r="K1112" t="str">
        <f>IF(AND(דבד[[#This Row],[מחזור פעילות]]=1,OR(J1111="",דבד[[#This Row],[נשמר הדילוג?]]&lt;&gt;"")),1,IF(דבד[[#This Row],[מחזור פעילות]]&lt;&gt;"",K1111+1,""))</f>
        <v/>
      </c>
      <c r="L1112" t="str">
        <f>IF(דבד[[#This Row],[מחזור פעילות]]&lt;4,1,"")</f>
        <v/>
      </c>
      <c r="M1112" t="str">
        <f>IF(AND(דבד[[#This Row],[ספירת משך וסת]]&lt;&gt;"",דבד[[#This Row],[מחזור פעילות]]&lt;4,OR(דבד[[#This Row],[CycleNumber]]&gt;B1113,B1113="")),דבד[[#This Row],[ספירת משך וסת]],"")</f>
        <v/>
      </c>
      <c r="N1112" t="str">
        <f>IF(AND(דבד[[#This Row],[נשמר הדילוג?]]&lt;&gt;"",J1111&lt;&gt;""),1,"")</f>
        <v/>
      </c>
      <c r="P1112" t="str">
        <f>IF(דבד[[#This Row],[קביעת דילוג]]=1,דבד[[#This Row],[d_n]],"")</f>
        <v/>
      </c>
      <c r="Q1112" t="str">
        <f>IFERROR(IF(AND(דבד[[#This Row],[CycleNumber]]&gt;3,IF(דבד[[#This Row],[d_n]]=0,"",דבד[[#This Row],[b_n]]-E1111=E1111-E1110)),1,""),"")</f>
        <v/>
      </c>
      <c r="R1112" t="str">
        <f>IF(IFERROR(LOOKUP(דבד[[#This Row],[ClientID]],קביעויות[דילוג בתוך דילוג]),FALSE)=דבד[[#This Row],[ClientID]],1,"")</f>
        <v/>
      </c>
    </row>
    <row r="1113" spans="1:18" x14ac:dyDescent="0.25">
      <c r="A1113" t="s">
        <v>87</v>
      </c>
      <c r="B1113">
        <v>21</v>
      </c>
      <c r="C1113">
        <v>32</v>
      </c>
      <c r="D1113">
        <f>דבד[[#This Row],[LengthofCycle]]+1</f>
        <v>33</v>
      </c>
      <c r="E1113">
        <f>IF(דבד[[#This Row],[CycleNumber]]&gt;1,דבד[[#This Row],[LengthofCycle]]-C1112,"")</f>
        <v>-1</v>
      </c>
      <c r="F1113">
        <f>IF(דבד[[#This Row],[CycleNumber]]&gt;2,דבד[[#This Row],[b_n]]-E1112,"")</f>
        <v>-3</v>
      </c>
      <c r="G1113" t="str">
        <f>IF(דבד[[#This Row],[הפרש דילוג אחרון שנקבע]]&lt;&gt;"",D1112+E1112+דבד[[#This Row],[הפרש דילוג אחרון שנקבע]],"")</f>
        <v/>
      </c>
      <c r="H1113" t="str">
        <f>IF(AND(דבד[[#This Row],[מחזור פעילות]]&lt;&gt;"",דבד[[#This Row],[מחזור פעילות]]&lt;4,דבד[[#This Row],[CycleNumber]]&lt;B1114),IF(G1114=D1114,1,0),"")</f>
        <v/>
      </c>
      <c r="I1113" t="str">
        <f>IF(דבד[[#This Row],[CycleNumber]]&gt;B1112,IF(דבד[[#This Row],[נשמר הדילוג?]]&lt;&gt;"",דבד[[#This Row],[נשמר הדילוג?]],I1112),"")</f>
        <v/>
      </c>
      <c r="J1113" t="str">
        <f>IF(דבד[[#This Row],[נשמר הדילוג?]]&lt;&gt;"",1,IF(AND(J1112&lt;&gt;"",דבד[[#This Row],[CycleNumber]]&gt;B1112,J1112&lt;&gt;4),IF(דבד[[#This Row],[f_n]]=דבד[[#This Row],[עד ועד]],1,J1112+1),""))</f>
        <v/>
      </c>
      <c r="K1113" t="str">
        <f>IF(AND(דבד[[#This Row],[מחזור פעילות]]=1,OR(J1112="",דבד[[#This Row],[נשמר הדילוג?]]&lt;&gt;"")),1,IF(דבד[[#This Row],[מחזור פעילות]]&lt;&gt;"",K1112+1,""))</f>
        <v/>
      </c>
      <c r="L1113" t="str">
        <f>IF(דבד[[#This Row],[מחזור פעילות]]&lt;4,1,"")</f>
        <v/>
      </c>
      <c r="M1113" t="str">
        <f>IF(AND(דבד[[#This Row],[ספירת משך וסת]]&lt;&gt;"",דבד[[#This Row],[מחזור פעילות]]&lt;4,OR(דבד[[#This Row],[CycleNumber]]&gt;B1114,B1114="")),דבד[[#This Row],[ספירת משך וסת]],"")</f>
        <v/>
      </c>
      <c r="N1113" t="str">
        <f>IF(AND(דבד[[#This Row],[נשמר הדילוג?]]&lt;&gt;"",J1112&lt;&gt;""),1,"")</f>
        <v/>
      </c>
      <c r="P1113" t="str">
        <f>IF(דבד[[#This Row],[קביעת דילוג]]=1,דבד[[#This Row],[d_n]],"")</f>
        <v/>
      </c>
      <c r="Q1113" t="str">
        <f>IFERROR(IF(AND(דבד[[#This Row],[CycleNumber]]&gt;3,IF(דבד[[#This Row],[d_n]]=0,"",דבד[[#This Row],[b_n]]-E1112=E1112-E1111)),1,""),"")</f>
        <v/>
      </c>
      <c r="R1113" t="str">
        <f>IF(IFERROR(LOOKUP(דבד[[#This Row],[ClientID]],קביעויות[דילוג בתוך דילוג]),FALSE)=דבד[[#This Row],[ClientID]],1,"")</f>
        <v/>
      </c>
    </row>
    <row r="1114" spans="1:18" x14ac:dyDescent="0.25">
      <c r="A1114" t="s">
        <v>87</v>
      </c>
      <c r="B1114">
        <v>22</v>
      </c>
      <c r="C1114">
        <v>30</v>
      </c>
      <c r="D1114">
        <f>דבד[[#This Row],[LengthofCycle]]+1</f>
        <v>31</v>
      </c>
      <c r="E1114">
        <f>IF(דבד[[#This Row],[CycleNumber]]&gt;1,דבד[[#This Row],[LengthofCycle]]-C1113,"")</f>
        <v>-2</v>
      </c>
      <c r="F1114">
        <f>IF(דבד[[#This Row],[CycleNumber]]&gt;2,דבד[[#This Row],[b_n]]-E1113,"")</f>
        <v>-1</v>
      </c>
      <c r="G1114" t="str">
        <f>IF(דבד[[#This Row],[הפרש דילוג אחרון שנקבע]]&lt;&gt;"",D1113+E1113+דבד[[#This Row],[הפרש דילוג אחרון שנקבע]],"")</f>
        <v/>
      </c>
      <c r="H1114" t="str">
        <f>IF(AND(דבד[[#This Row],[מחזור פעילות]]&lt;&gt;"",דבד[[#This Row],[מחזור פעילות]]&lt;4,דבד[[#This Row],[CycleNumber]]&lt;B1115),IF(G1115=D1115,1,0),"")</f>
        <v/>
      </c>
      <c r="I1114" t="str">
        <f>IF(דבד[[#This Row],[CycleNumber]]&gt;B1113,IF(דבד[[#This Row],[נשמר הדילוג?]]&lt;&gt;"",דבד[[#This Row],[נשמר הדילוג?]],I1113),"")</f>
        <v/>
      </c>
      <c r="J1114" t="str">
        <f>IF(דבד[[#This Row],[נשמר הדילוג?]]&lt;&gt;"",1,IF(AND(J1113&lt;&gt;"",דבד[[#This Row],[CycleNumber]]&gt;B1113,J1113&lt;&gt;4),IF(דבד[[#This Row],[f_n]]=דבד[[#This Row],[עד ועד]],1,J1113+1),""))</f>
        <v/>
      </c>
      <c r="K1114" t="str">
        <f>IF(AND(דבד[[#This Row],[מחזור פעילות]]=1,OR(J1113="",דבד[[#This Row],[נשמר הדילוג?]]&lt;&gt;"")),1,IF(דבד[[#This Row],[מחזור פעילות]]&lt;&gt;"",K1113+1,""))</f>
        <v/>
      </c>
      <c r="L1114" t="str">
        <f>IF(דבד[[#This Row],[מחזור פעילות]]&lt;4,1,"")</f>
        <v/>
      </c>
      <c r="M1114" t="str">
        <f>IF(AND(דבד[[#This Row],[ספירת משך וסת]]&lt;&gt;"",דבד[[#This Row],[מחזור פעילות]]&lt;4,OR(דבד[[#This Row],[CycleNumber]]&gt;B1115,B1115="")),דבד[[#This Row],[ספירת משך וסת]],"")</f>
        <v/>
      </c>
      <c r="N1114" t="str">
        <f>IF(AND(דבד[[#This Row],[נשמר הדילוג?]]&lt;&gt;"",J1113&lt;&gt;""),1,"")</f>
        <v/>
      </c>
      <c r="P1114" t="str">
        <f>IF(דבד[[#This Row],[קביעת דילוג]]=1,דבד[[#This Row],[d_n]],"")</f>
        <v/>
      </c>
      <c r="Q1114" t="str">
        <f>IFERROR(IF(AND(דבד[[#This Row],[CycleNumber]]&gt;3,IF(דבד[[#This Row],[d_n]]=0,"",דבד[[#This Row],[b_n]]-E1113=E1113-E1112)),1,""),"")</f>
        <v/>
      </c>
      <c r="R1114" t="str">
        <f>IF(IFERROR(LOOKUP(דבד[[#This Row],[ClientID]],קביעויות[דילוג בתוך דילוג]),FALSE)=דבד[[#This Row],[ClientID]],1,"")</f>
        <v/>
      </c>
    </row>
    <row r="1115" spans="1:18" x14ac:dyDescent="0.25">
      <c r="A1115" t="s">
        <v>88</v>
      </c>
      <c r="B1115">
        <v>1</v>
      </c>
      <c r="C1115">
        <v>35</v>
      </c>
      <c r="D1115">
        <f>דבד[[#This Row],[LengthofCycle]]+1</f>
        <v>36</v>
      </c>
      <c r="E1115" t="str">
        <f>IF(דבד[[#This Row],[CycleNumber]]&gt;1,דבד[[#This Row],[LengthofCycle]]-C1114,"")</f>
        <v/>
      </c>
      <c r="F1115" t="str">
        <f>IF(דבד[[#This Row],[CycleNumber]]&gt;2,דבד[[#This Row],[b_n]]-E1114,"")</f>
        <v/>
      </c>
      <c r="G1115" t="str">
        <f>IF(דבד[[#This Row],[הפרש דילוג אחרון שנקבע]]&lt;&gt;"",D1114+E1114+דבד[[#This Row],[הפרש דילוג אחרון שנקבע]],"")</f>
        <v/>
      </c>
      <c r="H1115" t="str">
        <f>IF(AND(דבד[[#This Row],[מחזור פעילות]]&lt;&gt;"",דבד[[#This Row],[מחזור פעילות]]&lt;4,דבד[[#This Row],[CycleNumber]]&lt;B1116),IF(G1116=D1116,1,0),"")</f>
        <v/>
      </c>
      <c r="I1115" t="str">
        <f>IF(דבד[[#This Row],[CycleNumber]]&gt;B1114,IF(דבד[[#This Row],[נשמר הדילוג?]]&lt;&gt;"",דבד[[#This Row],[נשמר הדילוג?]],I1114),"")</f>
        <v/>
      </c>
      <c r="J1115" t="str">
        <f>IF(דבד[[#This Row],[נשמר הדילוג?]]&lt;&gt;"",1,IF(AND(J1114&lt;&gt;"",דבד[[#This Row],[CycleNumber]]&gt;B1114,J1114&lt;&gt;4),IF(דבד[[#This Row],[f_n]]=דבד[[#This Row],[עד ועד]],1,J1114+1),""))</f>
        <v/>
      </c>
      <c r="K1115" t="str">
        <f>IF(AND(דבד[[#This Row],[מחזור פעילות]]=1,OR(J1114="",דבד[[#This Row],[נשמר הדילוג?]]&lt;&gt;"")),1,IF(דבד[[#This Row],[מחזור פעילות]]&lt;&gt;"",K1114+1,""))</f>
        <v/>
      </c>
      <c r="L1115" t="str">
        <f>IF(דבד[[#This Row],[מחזור פעילות]]&lt;4,1,"")</f>
        <v/>
      </c>
      <c r="M1115" t="str">
        <f>IF(AND(דבד[[#This Row],[ספירת משך וסת]]&lt;&gt;"",דבד[[#This Row],[מחזור פעילות]]&lt;4,OR(דבד[[#This Row],[CycleNumber]]&gt;B1116,B1116="")),דבד[[#This Row],[ספירת משך וסת]],"")</f>
        <v/>
      </c>
      <c r="N1115" t="str">
        <f>IF(AND(דבד[[#This Row],[נשמר הדילוג?]]&lt;&gt;"",J1114&lt;&gt;""),1,"")</f>
        <v/>
      </c>
      <c r="O1115" t="str">
        <f>IF(AND(דבד[[#This Row],[מחזור פעילות]]&lt;&gt;"",דבד[[#This Row],[עד ועד]]=D1114,D1114=D1113),1,"")</f>
        <v/>
      </c>
      <c r="P1115" t="str">
        <f>IF(דבד[[#This Row],[קביעת דילוג]]=1,דבד[[#This Row],[d_n]],"")</f>
        <v/>
      </c>
      <c r="Q1115" t="str">
        <f>IFERROR(IF(AND(דבד[[#This Row],[CycleNumber]]&gt;3,IF(דבד[[#This Row],[d_n]]=0,"",דבד[[#This Row],[b_n]]-E1114=E1114-E1113)),1,""),"")</f>
        <v/>
      </c>
      <c r="R1115">
        <f>IF(IFERROR(LOOKUP(דבד[[#This Row],[ClientID]],קביעויות[דילוג בתוך דילוג]),FALSE)=דבד[[#This Row],[ClientID]],1,"")</f>
        <v>1</v>
      </c>
    </row>
    <row r="1116" spans="1:18" x14ac:dyDescent="0.25">
      <c r="A1116" t="s">
        <v>88</v>
      </c>
      <c r="B1116">
        <v>2</v>
      </c>
      <c r="C1116">
        <v>33</v>
      </c>
      <c r="D1116">
        <f>דבד[[#This Row],[LengthofCycle]]+1</f>
        <v>34</v>
      </c>
      <c r="E1116">
        <f>IF(דבד[[#This Row],[CycleNumber]]&gt;1,דבד[[#This Row],[LengthofCycle]]-C1115,"")</f>
        <v>-2</v>
      </c>
      <c r="F1116" t="str">
        <f>IF(דבד[[#This Row],[CycleNumber]]&gt;2,דבד[[#This Row],[b_n]]-E1115,"")</f>
        <v/>
      </c>
      <c r="G1116" t="str">
        <f>IF(דבד[[#This Row],[הפרש דילוג אחרון שנקבע]]&lt;&gt;"",D1115+E1115+דבד[[#This Row],[הפרש דילוג אחרון שנקבע]],"")</f>
        <v/>
      </c>
      <c r="H1116" t="str">
        <f>IF(AND(דבד[[#This Row],[מחזור פעילות]]&lt;&gt;"",דבד[[#This Row],[מחזור פעילות]]&lt;4,דבד[[#This Row],[CycleNumber]]&lt;B1117),IF(G1117=D1117,1,0),"")</f>
        <v/>
      </c>
      <c r="I1116" t="str">
        <f>IF(דבד[[#This Row],[CycleNumber]]&gt;B1115,IF(דבד[[#This Row],[נשמר הדילוג?]]&lt;&gt;"",דבד[[#This Row],[נשמר הדילוג?]],I1115),"")</f>
        <v/>
      </c>
      <c r="J1116" t="str">
        <f>IF(דבד[[#This Row],[נשמר הדילוג?]]&lt;&gt;"",1,IF(AND(J1115&lt;&gt;"",דבד[[#This Row],[CycleNumber]]&gt;B1115,J1115&lt;&gt;4),IF(דבד[[#This Row],[f_n]]=דבד[[#This Row],[עד ועד]],1,J1115+1),""))</f>
        <v/>
      </c>
      <c r="K1116" t="str">
        <f>IF(AND(דבד[[#This Row],[מחזור פעילות]]=1,OR(J1115="",דבד[[#This Row],[נשמר הדילוג?]]&lt;&gt;"")),1,IF(דבד[[#This Row],[מחזור פעילות]]&lt;&gt;"",K1115+1,""))</f>
        <v/>
      </c>
      <c r="L1116" t="str">
        <f>IF(דבד[[#This Row],[מחזור פעילות]]&lt;4,1,"")</f>
        <v/>
      </c>
      <c r="M1116" t="str">
        <f>IF(AND(דבד[[#This Row],[ספירת משך וסת]]&lt;&gt;"",דבד[[#This Row],[מחזור פעילות]]&lt;4,OR(דבד[[#This Row],[CycleNumber]]&gt;B1117,B1117="")),דבד[[#This Row],[ספירת משך וסת]],"")</f>
        <v/>
      </c>
      <c r="N1116" t="str">
        <f>IF(AND(דבד[[#This Row],[נשמר הדילוג?]]&lt;&gt;"",J1115&lt;&gt;""),1,"")</f>
        <v/>
      </c>
      <c r="O1116" t="str">
        <f>IF(AND(דבד[[#This Row],[מחזור פעילות]]&lt;&gt;"",דבד[[#This Row],[עד ועד]]=D1115,D1115=D1114),1,"")</f>
        <v/>
      </c>
      <c r="P1116" t="str">
        <f>IF(דבד[[#This Row],[קביעת דילוג]]=1,דבד[[#This Row],[d_n]],"")</f>
        <v/>
      </c>
      <c r="Q1116" t="str">
        <f>IFERROR(IF(AND(דבד[[#This Row],[CycleNumber]]&gt;3,IF(דבד[[#This Row],[d_n]]=0,"",דבד[[#This Row],[b_n]]-E1115=E1115-E1114)),1,""),"")</f>
        <v/>
      </c>
      <c r="R1116">
        <f>IF(IFERROR(LOOKUP(דבד[[#This Row],[ClientID]],קביעויות[דילוג בתוך דילוג]),FALSE)=דבד[[#This Row],[ClientID]],1,"")</f>
        <v>1</v>
      </c>
    </row>
    <row r="1117" spans="1:18" x14ac:dyDescent="0.25">
      <c r="A1117" t="s">
        <v>88</v>
      </c>
      <c r="B1117">
        <v>3</v>
      </c>
      <c r="C1117">
        <v>32</v>
      </c>
      <c r="D1117">
        <f>דבד[[#This Row],[LengthofCycle]]+1</f>
        <v>33</v>
      </c>
      <c r="E1117">
        <f>IF(דבד[[#This Row],[CycleNumber]]&gt;1,דבד[[#This Row],[LengthofCycle]]-C1116,"")</f>
        <v>-1</v>
      </c>
      <c r="F1117">
        <f>IF(דבד[[#This Row],[CycleNumber]]&gt;2,דבד[[#This Row],[b_n]]-E1116,"")</f>
        <v>1</v>
      </c>
      <c r="G1117" t="str">
        <f>IF(דבד[[#This Row],[הפרש דילוג אחרון שנקבע]]&lt;&gt;"",D1116+E1116+דבד[[#This Row],[הפרש דילוג אחרון שנקבע]],"")</f>
        <v/>
      </c>
      <c r="H1117" t="str">
        <f>IF(AND(דבד[[#This Row],[מחזור פעילות]]&lt;&gt;"",דבד[[#This Row],[מחזור פעילות]]&lt;4,דבד[[#This Row],[CycleNumber]]&lt;B1118),IF(G1118=D1118,1,0),"")</f>
        <v/>
      </c>
      <c r="I1117" t="str">
        <f>IF(דבד[[#This Row],[CycleNumber]]&gt;B1116,IF(דבד[[#This Row],[נשמר הדילוג?]]&lt;&gt;"",דבד[[#This Row],[נשמר הדילוג?]],I1116),"")</f>
        <v/>
      </c>
      <c r="J1117" t="str">
        <f>IF(דבד[[#This Row],[נשמר הדילוג?]]&lt;&gt;"",1,IF(AND(J1116&lt;&gt;"",דבד[[#This Row],[CycleNumber]]&gt;B1116,J1116&lt;&gt;4),IF(דבד[[#This Row],[f_n]]=דבד[[#This Row],[עד ועד]],1,J1116+1),""))</f>
        <v/>
      </c>
      <c r="K1117" t="str">
        <f>IF(AND(דבד[[#This Row],[מחזור פעילות]]=1,OR(J1116="",דבד[[#This Row],[נשמר הדילוג?]]&lt;&gt;"")),1,IF(דבד[[#This Row],[מחזור פעילות]]&lt;&gt;"",K1116+1,""))</f>
        <v/>
      </c>
      <c r="L1117" t="str">
        <f>IF(דבד[[#This Row],[מחזור פעילות]]&lt;4,1,"")</f>
        <v/>
      </c>
      <c r="M1117" t="str">
        <f>IF(AND(דבד[[#This Row],[ספירת משך וסת]]&lt;&gt;"",דבד[[#This Row],[מחזור פעילות]]&lt;4,OR(דבד[[#This Row],[CycleNumber]]&gt;B1118,B1118="")),דבד[[#This Row],[ספירת משך וסת]],"")</f>
        <v/>
      </c>
      <c r="N1117" t="str">
        <f>IF(AND(דבד[[#This Row],[נשמר הדילוג?]]&lt;&gt;"",J1116&lt;&gt;""),1,"")</f>
        <v/>
      </c>
      <c r="O1117" t="str">
        <f>IF(AND(דבד[[#This Row],[מחזור פעילות]]&lt;&gt;"",דבד[[#This Row],[עד ועד]]=D1116,D1116=D1115),1,"")</f>
        <v/>
      </c>
      <c r="P1117" t="str">
        <f>IF(דבד[[#This Row],[קביעת דילוג]]=1,דבד[[#This Row],[d_n]],"")</f>
        <v/>
      </c>
      <c r="Q1117" t="str">
        <f>IFERROR(IF(AND(דבד[[#This Row],[CycleNumber]]&gt;3,IF(דבד[[#This Row],[d_n]]=0,"",דבד[[#This Row],[b_n]]-E1116=E1116-E1115)),1,""),"")</f>
        <v/>
      </c>
      <c r="R1117">
        <f>IF(IFERROR(LOOKUP(דבד[[#This Row],[ClientID]],קביעויות[דילוג בתוך דילוג]),FALSE)=דבד[[#This Row],[ClientID]],1,"")</f>
        <v>1</v>
      </c>
    </row>
    <row r="1118" spans="1:18" x14ac:dyDescent="0.25">
      <c r="A1118" t="s">
        <v>88</v>
      </c>
      <c r="B1118">
        <v>4</v>
      </c>
      <c r="C1118">
        <v>32</v>
      </c>
      <c r="D1118">
        <f>דבד[[#This Row],[LengthofCycle]]+1</f>
        <v>33</v>
      </c>
      <c r="E1118">
        <f>IF(דבד[[#This Row],[CycleNumber]]&gt;1,דבד[[#This Row],[LengthofCycle]]-C1117,"")</f>
        <v>0</v>
      </c>
      <c r="F1118">
        <f>IF(דבד[[#This Row],[CycleNumber]]&gt;2,דבד[[#This Row],[b_n]]-E1117,"")</f>
        <v>1</v>
      </c>
      <c r="G1118">
        <f>IF(דבד[[#This Row],[הפרש דילוג אחרון שנקבע]]&lt;&gt;"",D1117+E1117+דבד[[#This Row],[הפרש דילוג אחרון שנקבע]],"")</f>
        <v>33</v>
      </c>
      <c r="H1118">
        <f>IF(AND(דבד[[#This Row],[מחזור פעילות]]&lt;&gt;"",דבד[[#This Row],[מחזור פעילות]]&lt;4,דבד[[#This Row],[CycleNumber]]&lt;B1119),IF(G1119=D1119,1,0),"")</f>
        <v>0</v>
      </c>
      <c r="I1118">
        <f>IF(דבד[[#This Row],[CycleNumber]]&gt;B1117,IF(דבד[[#This Row],[נשמר הדילוג?]]&lt;&gt;"",דבד[[#This Row],[נשמר הדילוג?]],I1117),"")</f>
        <v>1</v>
      </c>
      <c r="J1118">
        <f>IF(דבד[[#This Row],[נשמר הדילוג?]]&lt;&gt;"",1,IF(AND(J1117&lt;&gt;"",דבד[[#This Row],[CycleNumber]]&gt;B1117,J1117&lt;&gt;4),IF(דבד[[#This Row],[f_n]]=דבד[[#This Row],[עד ועד]],1,J1117+1),""))</f>
        <v>1</v>
      </c>
      <c r="K1118">
        <f>IF(AND(דבד[[#This Row],[מחזור פעילות]]=1,OR(J1117="",דבד[[#This Row],[נשמר הדילוג?]]&lt;&gt;"")),1,IF(דבד[[#This Row],[מחזור פעילות]]&lt;&gt;"",K1117+1,""))</f>
        <v>1</v>
      </c>
      <c r="L1118">
        <f>IF(דבד[[#This Row],[מחזור פעילות]]&lt;4,1,"")</f>
        <v>1</v>
      </c>
      <c r="M1118" t="str">
        <f>IF(AND(דבד[[#This Row],[ספירת משך וסת]]&lt;&gt;"",דבד[[#This Row],[מחזור פעילות]]&lt;4,OR(דבד[[#This Row],[CycleNumber]]&gt;B1119,B1119="")),דבד[[#This Row],[ספירת משך וסת]],"")</f>
        <v/>
      </c>
      <c r="N1118" t="str">
        <f>IF(AND(דבד[[#This Row],[נשמר הדילוג?]]&lt;&gt;"",J1117&lt;&gt;""),1,"")</f>
        <v/>
      </c>
      <c r="O1118" t="str">
        <f>IF(AND(דבד[[#This Row],[מחזור פעילות]]&lt;&gt;"",דבד[[#This Row],[עד ועד]]=D1117,D1117=D1116),1,"")</f>
        <v/>
      </c>
      <c r="P1118">
        <f>IF(דבד[[#This Row],[קביעת דילוג]]=1,דבד[[#This Row],[d_n]],"")</f>
        <v>1</v>
      </c>
      <c r="Q1118">
        <f>IFERROR(IF(AND(דבד[[#This Row],[CycleNumber]]&gt;3,IF(דבד[[#This Row],[d_n]]=0,"",דבד[[#This Row],[b_n]]-E1117=E1117-E1116)),1,""),"")</f>
        <v>1</v>
      </c>
      <c r="R1118">
        <f>IF(IFERROR(LOOKUP(דבד[[#This Row],[ClientID]],קביעויות[דילוג בתוך דילוג]),FALSE)=דבד[[#This Row],[ClientID]],1,"")</f>
        <v>1</v>
      </c>
    </row>
    <row r="1119" spans="1:18" x14ac:dyDescent="0.25">
      <c r="A1119" t="s">
        <v>88</v>
      </c>
      <c r="B1119">
        <v>5</v>
      </c>
      <c r="C1119">
        <v>36</v>
      </c>
      <c r="D1119">
        <f>דבד[[#This Row],[LengthofCycle]]+1</f>
        <v>37</v>
      </c>
      <c r="E1119">
        <f>IF(דבד[[#This Row],[CycleNumber]]&gt;1,דבד[[#This Row],[LengthofCycle]]-C1118,"")</f>
        <v>4</v>
      </c>
      <c r="F1119">
        <f>IF(דבד[[#This Row],[CycleNumber]]&gt;2,דבד[[#This Row],[b_n]]-E1118,"")</f>
        <v>4</v>
      </c>
      <c r="G1119">
        <f>IF(דבד[[#This Row],[הפרש דילוג אחרון שנקבע]]&lt;&gt;"",D1118+E1118+דבד[[#This Row],[הפרש דילוג אחרון שנקבע]],"")</f>
        <v>34</v>
      </c>
      <c r="H1119">
        <f>IF(AND(דבד[[#This Row],[מחזור פעילות]]&lt;&gt;"",דבד[[#This Row],[מחזור פעילות]]&lt;4,דבד[[#This Row],[CycleNumber]]&lt;B1120),IF(G1120=D1120,1,0),"")</f>
        <v>0</v>
      </c>
      <c r="I1119">
        <f>IF(דבד[[#This Row],[CycleNumber]]&gt;B1118,IF(דבד[[#This Row],[נשמר הדילוג?]]&lt;&gt;"",דבד[[#This Row],[נשמר הדילוג?]],I1118),"")</f>
        <v>1</v>
      </c>
      <c r="J1119">
        <f>IF(דבד[[#This Row],[נשמר הדילוג?]]&lt;&gt;"",1,IF(AND(J1118&lt;&gt;"",דבד[[#This Row],[CycleNumber]]&gt;B1118,J1118&lt;&gt;4),IF(דבד[[#This Row],[f_n]]=דבד[[#This Row],[עד ועד]],1,J1118+1),""))</f>
        <v>2</v>
      </c>
      <c r="K1119">
        <f>IF(AND(דבד[[#This Row],[מחזור פעילות]]=1,OR(J1118="",דבד[[#This Row],[נשמר הדילוג?]]&lt;&gt;"")),1,IF(דבד[[#This Row],[מחזור פעילות]]&lt;&gt;"",K1118+1,""))</f>
        <v>2</v>
      </c>
      <c r="L1119">
        <f>IF(דבד[[#This Row],[מחזור פעילות]]&lt;4,1,"")</f>
        <v>1</v>
      </c>
      <c r="M1119" t="str">
        <f>IF(AND(דבד[[#This Row],[ספירת משך וסת]]&lt;&gt;"",דבד[[#This Row],[מחזור פעילות]]&lt;4,OR(דבד[[#This Row],[CycleNumber]]&gt;B1120,B1120="")),דבד[[#This Row],[ספירת משך וסת]],"")</f>
        <v/>
      </c>
      <c r="N1119" t="str">
        <f>IF(AND(דבד[[#This Row],[נשמר הדילוג?]]&lt;&gt;"",J1118&lt;&gt;""),1,"")</f>
        <v/>
      </c>
      <c r="O1119" t="str">
        <f>IF(AND(דבד[[#This Row],[מחזור פעילות]]&lt;&gt;"",דבד[[#This Row],[עד ועד]]=D1118,D1118=D1117),1,"")</f>
        <v/>
      </c>
      <c r="P1119" t="str">
        <f>IF(דבד[[#This Row],[קביעת דילוג]]=1,דבד[[#This Row],[d_n]],"")</f>
        <v/>
      </c>
      <c r="Q1119" t="str">
        <f>IFERROR(IF(AND(דבד[[#This Row],[CycleNumber]]&gt;3,IF(דבד[[#This Row],[d_n]]=0,"",דבד[[#This Row],[b_n]]-E1118=E1118-E1117)),1,""),"")</f>
        <v/>
      </c>
      <c r="R1119">
        <f>IF(IFERROR(LOOKUP(דבד[[#This Row],[ClientID]],קביעויות[דילוג בתוך דילוג]),FALSE)=דבד[[#This Row],[ClientID]],1,"")</f>
        <v>1</v>
      </c>
    </row>
    <row r="1120" spans="1:18" x14ac:dyDescent="0.25">
      <c r="A1120" t="s">
        <v>88</v>
      </c>
      <c r="B1120">
        <v>6</v>
      </c>
      <c r="C1120">
        <v>31</v>
      </c>
      <c r="D1120">
        <f>דבד[[#This Row],[LengthofCycle]]+1</f>
        <v>32</v>
      </c>
      <c r="E1120">
        <f>IF(דבד[[#This Row],[CycleNumber]]&gt;1,דבד[[#This Row],[LengthofCycle]]-C1119,"")</f>
        <v>-5</v>
      </c>
      <c r="F1120">
        <f>IF(דבד[[#This Row],[CycleNumber]]&gt;2,דבד[[#This Row],[b_n]]-E1119,"")</f>
        <v>-9</v>
      </c>
      <c r="G1120">
        <f>IF(דבד[[#This Row],[הפרש דילוג אחרון שנקבע]]&lt;&gt;"",D1119+E1119+דבד[[#This Row],[הפרש דילוג אחרון שנקבע]],"")</f>
        <v>42</v>
      </c>
      <c r="H1120">
        <f>IF(AND(דבד[[#This Row],[מחזור פעילות]]&lt;&gt;"",דבד[[#This Row],[מחזור פעילות]]&lt;4,דבד[[#This Row],[CycleNumber]]&lt;B1121),IF(G1121=D1121,1,0),"")</f>
        <v>0</v>
      </c>
      <c r="I1120">
        <f>IF(דבד[[#This Row],[CycleNumber]]&gt;B1119,IF(דבד[[#This Row],[נשמר הדילוג?]]&lt;&gt;"",דבד[[#This Row],[נשמר הדילוג?]],I1119),"")</f>
        <v>1</v>
      </c>
      <c r="J1120">
        <f>IF(דבד[[#This Row],[נשמר הדילוג?]]&lt;&gt;"",1,IF(AND(J1119&lt;&gt;"",דבד[[#This Row],[CycleNumber]]&gt;B1119,J1119&lt;&gt;4),IF(דבד[[#This Row],[f_n]]=דבד[[#This Row],[עד ועד]],1,J1119+1),""))</f>
        <v>3</v>
      </c>
      <c r="K1120">
        <f>IF(AND(דבד[[#This Row],[מחזור פעילות]]=1,OR(J1119="",דבד[[#This Row],[נשמר הדילוג?]]&lt;&gt;"")),1,IF(דבד[[#This Row],[מחזור פעילות]]&lt;&gt;"",K1119+1,""))</f>
        <v>3</v>
      </c>
      <c r="L1120">
        <f>IF(דבד[[#This Row],[מחזור פעילות]]&lt;4,1,"")</f>
        <v>1</v>
      </c>
      <c r="M1120" t="str">
        <f>IF(AND(דבד[[#This Row],[ספירת משך וסת]]&lt;&gt;"",דבד[[#This Row],[מחזור פעילות]]&lt;4,OR(דבד[[#This Row],[CycleNumber]]&gt;B1121,B1121="")),דבד[[#This Row],[ספירת משך וסת]],"")</f>
        <v/>
      </c>
      <c r="N1120" t="str">
        <f>IF(AND(דבד[[#This Row],[נשמר הדילוג?]]&lt;&gt;"",J1119&lt;&gt;""),1,"")</f>
        <v/>
      </c>
      <c r="O1120" t="str">
        <f>IF(AND(דבד[[#This Row],[מחזור פעילות]]&lt;&gt;"",דבד[[#This Row],[עד ועד]]=D1119,D1119=D1118),1,"")</f>
        <v/>
      </c>
      <c r="P1120" t="str">
        <f>IF(דבד[[#This Row],[קביעת דילוג]]=1,דבד[[#This Row],[d_n]],"")</f>
        <v/>
      </c>
      <c r="Q1120" t="str">
        <f>IFERROR(IF(AND(דבד[[#This Row],[CycleNumber]]&gt;3,IF(דבד[[#This Row],[d_n]]=0,"",דבד[[#This Row],[b_n]]-E1119=E1119-E1118)),1,""),"")</f>
        <v/>
      </c>
      <c r="R1120">
        <f>IF(IFERROR(LOOKUP(דבד[[#This Row],[ClientID]],קביעויות[דילוג בתוך דילוג]),FALSE)=דבד[[#This Row],[ClientID]],1,"")</f>
        <v>1</v>
      </c>
    </row>
    <row r="1121" spans="1:18" x14ac:dyDescent="0.25">
      <c r="A1121" t="s">
        <v>88</v>
      </c>
      <c r="B1121">
        <v>7</v>
      </c>
      <c r="C1121">
        <v>42</v>
      </c>
      <c r="D1121">
        <f>דבד[[#This Row],[LengthofCycle]]+1</f>
        <v>43</v>
      </c>
      <c r="E1121">
        <f>IF(דבד[[#This Row],[CycleNumber]]&gt;1,דבד[[#This Row],[LengthofCycle]]-C1120,"")</f>
        <v>11</v>
      </c>
      <c r="F1121">
        <f>IF(דבד[[#This Row],[CycleNumber]]&gt;2,דבד[[#This Row],[b_n]]-E1120,"")</f>
        <v>16</v>
      </c>
      <c r="G1121">
        <f>IF(דבד[[#This Row],[הפרש דילוג אחרון שנקבע]]&lt;&gt;"",D1120+E1120+דבד[[#This Row],[הפרש דילוג אחרון שנקבע]],"")</f>
        <v>28</v>
      </c>
      <c r="H1121" t="str">
        <f>IF(AND(דבד[[#This Row],[מחזור פעילות]]&lt;&gt;"",דבד[[#This Row],[מחזור פעילות]]&lt;4,דבד[[#This Row],[CycleNumber]]&lt;B1122),IF(G1122=D1122,1,0),"")</f>
        <v/>
      </c>
      <c r="I1121">
        <f>IF(דבד[[#This Row],[CycleNumber]]&gt;B1120,IF(דבד[[#This Row],[נשמר הדילוג?]]&lt;&gt;"",דבד[[#This Row],[נשמר הדילוג?]],I1120),"")</f>
        <v>1</v>
      </c>
      <c r="J1121">
        <f>IF(דבד[[#This Row],[נשמר הדילוג?]]&lt;&gt;"",1,IF(AND(J1120&lt;&gt;"",דבד[[#This Row],[CycleNumber]]&gt;B1120,J1120&lt;&gt;4),IF(דבד[[#This Row],[f_n]]=דבד[[#This Row],[עד ועד]],1,J1120+1),""))</f>
        <v>4</v>
      </c>
      <c r="K1121">
        <f>IF(AND(דבד[[#This Row],[מחזור פעילות]]=1,OR(J1120="",דבד[[#This Row],[נשמר הדילוג?]]&lt;&gt;"")),1,IF(דבד[[#This Row],[מחזור פעילות]]&lt;&gt;"",K1120+1,""))</f>
        <v>4</v>
      </c>
      <c r="L1121" t="str">
        <f>IF(דבד[[#This Row],[מחזור פעילות]]&lt;4,1,"")</f>
        <v/>
      </c>
      <c r="M1121" t="str">
        <f>IF(AND(דבד[[#This Row],[ספירת משך וסת]]&lt;&gt;"",דבד[[#This Row],[מחזור פעילות]]&lt;4,OR(דבד[[#This Row],[CycleNumber]]&gt;B1122,B1122="")),דבד[[#This Row],[ספירת משך וסת]],"")</f>
        <v/>
      </c>
      <c r="N1121" t="str">
        <f>IF(AND(דבד[[#This Row],[נשמר הדילוג?]]&lt;&gt;"",J1120&lt;&gt;""),1,"")</f>
        <v/>
      </c>
      <c r="O1121" t="str">
        <f>IF(AND(דבד[[#This Row],[מחזור פעילות]]&lt;&gt;"",דבד[[#This Row],[עד ועד]]=D1120,D1120=D1119),1,"")</f>
        <v/>
      </c>
      <c r="P1121" t="str">
        <f>IF(דבד[[#This Row],[קביעת דילוג]]=1,דבד[[#This Row],[d_n]],"")</f>
        <v/>
      </c>
      <c r="Q1121" t="str">
        <f>IFERROR(IF(AND(דבד[[#This Row],[CycleNumber]]&gt;3,IF(דבד[[#This Row],[d_n]]=0,"",דבד[[#This Row],[b_n]]-E1120=E1120-E1119)),1,""),"")</f>
        <v/>
      </c>
      <c r="R1121">
        <f>IF(IFERROR(LOOKUP(דבד[[#This Row],[ClientID]],קביעויות[דילוג בתוך דילוג]),FALSE)=דבד[[#This Row],[ClientID]],1,"")</f>
        <v>1</v>
      </c>
    </row>
    <row r="1122" spans="1:18" x14ac:dyDescent="0.25">
      <c r="A1122" t="s">
        <v>88</v>
      </c>
      <c r="B1122">
        <v>8</v>
      </c>
      <c r="C1122">
        <v>34</v>
      </c>
      <c r="D1122">
        <f>דבד[[#This Row],[LengthofCycle]]+1</f>
        <v>35</v>
      </c>
      <c r="E1122">
        <f>IF(דבד[[#This Row],[CycleNumber]]&gt;1,דבד[[#This Row],[LengthofCycle]]-C1121,"")</f>
        <v>-8</v>
      </c>
      <c r="F1122">
        <f>IF(דבד[[#This Row],[CycleNumber]]&gt;2,דבד[[#This Row],[b_n]]-E1121,"")</f>
        <v>-19</v>
      </c>
      <c r="G1122">
        <f>IF(דבד[[#This Row],[הפרש דילוג אחרון שנקבע]]&lt;&gt;"",D1121+E1121+דבד[[#This Row],[הפרש דילוג אחרון שנקבע]],"")</f>
        <v>55</v>
      </c>
      <c r="H1122" t="str">
        <f>IF(AND(דבד[[#This Row],[מחזור פעילות]]&lt;&gt;"",דבד[[#This Row],[מחזור פעילות]]&lt;4,דבד[[#This Row],[CycleNumber]]&lt;B1123),IF(G1123=D1123,1,0),"")</f>
        <v/>
      </c>
      <c r="I1122">
        <f>IF(דבד[[#This Row],[CycleNumber]]&gt;B1121,IF(דבד[[#This Row],[נשמר הדילוג?]]&lt;&gt;"",דבד[[#This Row],[נשמר הדילוג?]],I1121),"")</f>
        <v>1</v>
      </c>
      <c r="J1122" t="str">
        <f>IF(דבד[[#This Row],[נשמר הדילוג?]]&lt;&gt;"",1,IF(AND(J1121&lt;&gt;"",דבד[[#This Row],[CycleNumber]]&gt;B1121,J1121&lt;&gt;4),IF(דבד[[#This Row],[f_n]]=דבד[[#This Row],[עד ועד]],1,J1121+1),""))</f>
        <v/>
      </c>
      <c r="K1122" t="str">
        <f>IF(AND(דבד[[#This Row],[מחזור פעילות]]=1,OR(J1121="",דבד[[#This Row],[נשמר הדילוג?]]&lt;&gt;"")),1,IF(דבד[[#This Row],[מחזור פעילות]]&lt;&gt;"",K1121+1,""))</f>
        <v/>
      </c>
      <c r="L1122" t="str">
        <f>IF(דבד[[#This Row],[מחזור פעילות]]&lt;4,1,"")</f>
        <v/>
      </c>
      <c r="M1122" t="str">
        <f>IF(AND(דבד[[#This Row],[ספירת משך וסת]]&lt;&gt;"",דבד[[#This Row],[מחזור פעילות]]&lt;4,OR(דבד[[#This Row],[CycleNumber]]&gt;B1123,B1123="")),דבד[[#This Row],[ספירת משך וסת]],"")</f>
        <v/>
      </c>
      <c r="N1122" t="str">
        <f>IF(AND(דבד[[#This Row],[נשמר הדילוג?]]&lt;&gt;"",J1121&lt;&gt;""),1,"")</f>
        <v/>
      </c>
      <c r="O1122" t="str">
        <f>IF(AND(דבד[[#This Row],[מחזור פעילות]]&lt;&gt;"",דבד[[#This Row],[עד ועד]]=D1121,D1121=D1120),1,"")</f>
        <v/>
      </c>
      <c r="P1122" t="str">
        <f>IF(דבד[[#This Row],[קביעת דילוג]]=1,דבד[[#This Row],[d_n]],"")</f>
        <v/>
      </c>
      <c r="Q1122" t="str">
        <f>IFERROR(IF(AND(דבד[[#This Row],[CycleNumber]]&gt;3,IF(דבד[[#This Row],[d_n]]=0,"",דבד[[#This Row],[b_n]]-E1121=E1121-E1120)),1,""),"")</f>
        <v/>
      </c>
      <c r="R1122">
        <f>IF(IFERROR(LOOKUP(דבד[[#This Row],[ClientID]],קביעויות[דילוג בתוך דילוג]),FALSE)=דבד[[#This Row],[ClientID]],1,"")</f>
        <v>1</v>
      </c>
    </row>
    <row r="1123" spans="1:18" x14ac:dyDescent="0.25">
      <c r="A1123" t="s">
        <v>88</v>
      </c>
      <c r="B1123">
        <v>9</v>
      </c>
      <c r="C1123">
        <v>35</v>
      </c>
      <c r="D1123">
        <f>דבד[[#This Row],[LengthofCycle]]+1</f>
        <v>36</v>
      </c>
      <c r="E1123">
        <f>IF(דבד[[#This Row],[CycleNumber]]&gt;1,דבד[[#This Row],[LengthofCycle]]-C1122,"")</f>
        <v>1</v>
      </c>
      <c r="F1123">
        <f>IF(דבד[[#This Row],[CycleNumber]]&gt;2,דבד[[#This Row],[b_n]]-E1122,"")</f>
        <v>9</v>
      </c>
      <c r="G1123">
        <f>IF(דבד[[#This Row],[הפרש דילוג אחרון שנקבע]]&lt;&gt;"",D1122+E1122+דבד[[#This Row],[הפרש דילוג אחרון שנקבע]],"")</f>
        <v>28</v>
      </c>
      <c r="H1123" t="str">
        <f>IF(AND(דבד[[#This Row],[מחזור פעילות]]&lt;&gt;"",דבד[[#This Row],[מחזור פעילות]]&lt;4,דבד[[#This Row],[CycleNumber]]&lt;B1124),IF(G1124=D1124,1,0),"")</f>
        <v/>
      </c>
      <c r="I1123">
        <f>IF(דבד[[#This Row],[CycleNumber]]&gt;B1122,IF(דבד[[#This Row],[נשמר הדילוג?]]&lt;&gt;"",דבד[[#This Row],[נשמר הדילוג?]],I1122),"")</f>
        <v>1</v>
      </c>
      <c r="J1123" t="str">
        <f>IF(דבד[[#This Row],[נשמר הדילוג?]]&lt;&gt;"",1,IF(AND(J1122&lt;&gt;"",דבד[[#This Row],[CycleNumber]]&gt;B1122,J1122&lt;&gt;4),IF(דבד[[#This Row],[f_n]]=דבד[[#This Row],[עד ועד]],1,J1122+1),""))</f>
        <v/>
      </c>
      <c r="K1123" t="str">
        <f>IF(AND(דבד[[#This Row],[מחזור פעילות]]=1,OR(J1122="",דבד[[#This Row],[נשמר הדילוג?]]&lt;&gt;"")),1,IF(דבד[[#This Row],[מחזור פעילות]]&lt;&gt;"",K1122+1,""))</f>
        <v/>
      </c>
      <c r="L1123" t="str">
        <f>IF(דבד[[#This Row],[מחזור פעילות]]&lt;4,1,"")</f>
        <v/>
      </c>
      <c r="M1123" t="str">
        <f>IF(AND(דבד[[#This Row],[ספירת משך וסת]]&lt;&gt;"",דבד[[#This Row],[מחזור פעילות]]&lt;4,OR(דבד[[#This Row],[CycleNumber]]&gt;B1124,B1124="")),דבד[[#This Row],[ספירת משך וסת]],"")</f>
        <v/>
      </c>
      <c r="N1123" t="str">
        <f>IF(AND(דבד[[#This Row],[נשמר הדילוג?]]&lt;&gt;"",J1122&lt;&gt;""),1,"")</f>
        <v/>
      </c>
      <c r="O1123" t="str">
        <f>IF(AND(דבד[[#This Row],[מחזור פעילות]]&lt;&gt;"",דבד[[#This Row],[עד ועד]]=D1122,D1122=D1121),1,"")</f>
        <v/>
      </c>
      <c r="P1123" t="str">
        <f>IF(דבד[[#This Row],[קביעת דילוג]]=1,דבד[[#This Row],[d_n]],"")</f>
        <v/>
      </c>
      <c r="Q1123" t="str">
        <f>IFERROR(IF(AND(דבד[[#This Row],[CycleNumber]]&gt;3,IF(דבד[[#This Row],[d_n]]=0,"",דבד[[#This Row],[b_n]]-E1122=E1122-E1121)),1,""),"")</f>
        <v/>
      </c>
      <c r="R1123">
        <f>IF(IFERROR(LOOKUP(דבד[[#This Row],[ClientID]],קביעויות[דילוג בתוך דילוג]),FALSE)=דבד[[#This Row],[ClientID]],1,"")</f>
        <v>1</v>
      </c>
    </row>
    <row r="1124" spans="1:18" x14ac:dyDescent="0.25">
      <c r="A1124" t="s">
        <v>88</v>
      </c>
      <c r="B1124">
        <v>10</v>
      </c>
      <c r="C1124">
        <v>40</v>
      </c>
      <c r="D1124">
        <f>דבד[[#This Row],[LengthofCycle]]+1</f>
        <v>41</v>
      </c>
      <c r="E1124">
        <f>IF(דבד[[#This Row],[CycleNumber]]&gt;1,דבד[[#This Row],[LengthofCycle]]-C1123,"")</f>
        <v>5</v>
      </c>
      <c r="F1124">
        <f>IF(דבד[[#This Row],[CycleNumber]]&gt;2,דבד[[#This Row],[b_n]]-E1123,"")</f>
        <v>4</v>
      </c>
      <c r="G1124">
        <f>IF(דבד[[#This Row],[הפרש דילוג אחרון שנקבע]]&lt;&gt;"",D1123+E1123+דבד[[#This Row],[הפרש דילוג אחרון שנקבע]],"")</f>
        <v>38</v>
      </c>
      <c r="H1124" t="str">
        <f>IF(AND(דבד[[#This Row],[מחזור פעילות]]&lt;&gt;"",דבד[[#This Row],[מחזור פעילות]]&lt;4,דבד[[#This Row],[CycleNumber]]&lt;B1125),IF(G1125=D1125,1,0),"")</f>
        <v/>
      </c>
      <c r="I1124">
        <f>IF(דבד[[#This Row],[CycleNumber]]&gt;B1123,IF(דבד[[#This Row],[נשמר הדילוג?]]&lt;&gt;"",דבד[[#This Row],[נשמר הדילוג?]],I1123),"")</f>
        <v>1</v>
      </c>
      <c r="J1124" t="str">
        <f>IF(דבד[[#This Row],[נשמר הדילוג?]]&lt;&gt;"",1,IF(AND(J1123&lt;&gt;"",דבד[[#This Row],[CycleNumber]]&gt;B1123,J1123&lt;&gt;4),IF(דבד[[#This Row],[f_n]]=דבד[[#This Row],[עד ועד]],1,J1123+1),""))</f>
        <v/>
      </c>
      <c r="K1124" t="str">
        <f>IF(AND(דבד[[#This Row],[מחזור פעילות]]=1,OR(J1123="",דבד[[#This Row],[נשמר הדילוג?]]&lt;&gt;"")),1,IF(דבד[[#This Row],[מחזור פעילות]]&lt;&gt;"",K1123+1,""))</f>
        <v/>
      </c>
      <c r="L1124" t="str">
        <f>IF(דבד[[#This Row],[מחזור פעילות]]&lt;4,1,"")</f>
        <v/>
      </c>
      <c r="M1124" t="str">
        <f>IF(AND(דבד[[#This Row],[ספירת משך וסת]]&lt;&gt;"",דבד[[#This Row],[מחזור פעילות]]&lt;4,OR(דבד[[#This Row],[CycleNumber]]&gt;B1125,B1125="")),דבד[[#This Row],[ספירת משך וסת]],"")</f>
        <v/>
      </c>
      <c r="N1124" t="str">
        <f>IF(AND(דבד[[#This Row],[נשמר הדילוג?]]&lt;&gt;"",J1123&lt;&gt;""),1,"")</f>
        <v/>
      </c>
      <c r="O1124" t="str">
        <f>IF(AND(דבד[[#This Row],[מחזור פעילות]]&lt;&gt;"",דבד[[#This Row],[עד ועד]]=D1123,D1123=D1122),1,"")</f>
        <v/>
      </c>
      <c r="P1124" t="str">
        <f>IF(דבד[[#This Row],[קביעת דילוג]]=1,דבד[[#This Row],[d_n]],"")</f>
        <v/>
      </c>
      <c r="Q1124" t="str">
        <f>IFERROR(IF(AND(דבד[[#This Row],[CycleNumber]]&gt;3,IF(דבד[[#This Row],[d_n]]=0,"",דבד[[#This Row],[b_n]]-E1123=E1123-E1122)),1,""),"")</f>
        <v/>
      </c>
      <c r="R1124">
        <f>IF(IFERROR(LOOKUP(דבד[[#This Row],[ClientID]],קביעויות[דילוג בתוך דילוג]),FALSE)=דבד[[#This Row],[ClientID]],1,"")</f>
        <v>1</v>
      </c>
    </row>
    <row r="1125" spans="1:18" x14ac:dyDescent="0.25">
      <c r="A1125" t="s">
        <v>88</v>
      </c>
      <c r="B1125">
        <v>11</v>
      </c>
      <c r="C1125">
        <v>28</v>
      </c>
      <c r="D1125">
        <f>דבד[[#This Row],[LengthofCycle]]+1</f>
        <v>29</v>
      </c>
      <c r="E1125">
        <f>IF(דבד[[#This Row],[CycleNumber]]&gt;1,דבד[[#This Row],[LengthofCycle]]-C1124,"")</f>
        <v>-12</v>
      </c>
      <c r="F1125">
        <f>IF(דבד[[#This Row],[CycleNumber]]&gt;2,דבד[[#This Row],[b_n]]-E1124,"")</f>
        <v>-17</v>
      </c>
      <c r="G1125">
        <f>IF(דבד[[#This Row],[הפרש דילוג אחרון שנקבע]]&lt;&gt;"",D1124+E1124+דבד[[#This Row],[הפרש דילוג אחרון שנקבע]],"")</f>
        <v>47</v>
      </c>
      <c r="H1125" t="str">
        <f>IF(AND(דבד[[#This Row],[מחזור פעילות]]&lt;&gt;"",דבד[[#This Row],[מחזור פעילות]]&lt;4,דבד[[#This Row],[CycleNumber]]&lt;B1126),IF(G1126=D1126,1,0),"")</f>
        <v/>
      </c>
      <c r="I1125">
        <f>IF(דבד[[#This Row],[CycleNumber]]&gt;B1124,IF(דבד[[#This Row],[נשמר הדילוג?]]&lt;&gt;"",דבד[[#This Row],[נשמר הדילוג?]],I1124),"")</f>
        <v>1</v>
      </c>
      <c r="J1125" t="str">
        <f>IF(דבד[[#This Row],[נשמר הדילוג?]]&lt;&gt;"",1,IF(AND(J1124&lt;&gt;"",דבד[[#This Row],[CycleNumber]]&gt;B1124,J1124&lt;&gt;4),IF(דבד[[#This Row],[f_n]]=דבד[[#This Row],[עד ועד]],1,J1124+1),""))</f>
        <v/>
      </c>
      <c r="K1125" t="str">
        <f>IF(AND(דבד[[#This Row],[מחזור פעילות]]=1,OR(J1124="",דבד[[#This Row],[נשמר הדילוג?]]&lt;&gt;"")),1,IF(דבד[[#This Row],[מחזור פעילות]]&lt;&gt;"",K1124+1,""))</f>
        <v/>
      </c>
      <c r="L1125" t="str">
        <f>IF(דבד[[#This Row],[מחזור פעילות]]&lt;4,1,"")</f>
        <v/>
      </c>
      <c r="M1125" t="str">
        <f>IF(AND(דבד[[#This Row],[ספירת משך וסת]]&lt;&gt;"",דבד[[#This Row],[מחזור פעילות]]&lt;4,OR(דבד[[#This Row],[CycleNumber]]&gt;B1126,B1126="")),דבד[[#This Row],[ספירת משך וסת]],"")</f>
        <v/>
      </c>
      <c r="N1125" t="str">
        <f>IF(AND(דבד[[#This Row],[נשמר הדילוג?]]&lt;&gt;"",J1124&lt;&gt;""),1,"")</f>
        <v/>
      </c>
      <c r="O1125" t="str">
        <f>IF(AND(דבד[[#This Row],[מחזור פעילות]]&lt;&gt;"",דבד[[#This Row],[עד ועד]]=D1124,D1124=D1123),1,"")</f>
        <v/>
      </c>
      <c r="P1125" t="str">
        <f>IF(דבד[[#This Row],[קביעת דילוג]]=1,דבד[[#This Row],[d_n]],"")</f>
        <v/>
      </c>
      <c r="Q1125" t="str">
        <f>IFERROR(IF(AND(דבד[[#This Row],[CycleNumber]]&gt;3,IF(דבד[[#This Row],[d_n]]=0,"",דבד[[#This Row],[b_n]]-E1124=E1124-E1123)),1,""),"")</f>
        <v/>
      </c>
      <c r="R1125">
        <f>IF(IFERROR(LOOKUP(דבד[[#This Row],[ClientID]],קביעויות[דילוג בתוך דילוג]),FALSE)=דבד[[#This Row],[ClientID]],1,"")</f>
        <v>1</v>
      </c>
    </row>
    <row r="1126" spans="1:18" x14ac:dyDescent="0.25">
      <c r="A1126" t="s">
        <v>88</v>
      </c>
      <c r="B1126">
        <v>12</v>
      </c>
      <c r="C1126">
        <v>35</v>
      </c>
      <c r="D1126">
        <f>דבד[[#This Row],[LengthofCycle]]+1</f>
        <v>36</v>
      </c>
      <c r="E1126">
        <f>IF(דבד[[#This Row],[CycleNumber]]&gt;1,דבד[[#This Row],[LengthofCycle]]-C1125,"")</f>
        <v>7</v>
      </c>
      <c r="F1126">
        <f>IF(דבד[[#This Row],[CycleNumber]]&gt;2,דבד[[#This Row],[b_n]]-E1125,"")</f>
        <v>19</v>
      </c>
      <c r="G1126">
        <f>IF(דבד[[#This Row],[הפרש דילוג אחרון שנקבע]]&lt;&gt;"",D1125+E1125+דבד[[#This Row],[הפרש דילוג אחרון שנקבע]],"")</f>
        <v>18</v>
      </c>
      <c r="H1126" t="str">
        <f>IF(AND(דבד[[#This Row],[מחזור פעילות]]&lt;&gt;"",דבד[[#This Row],[מחזור פעילות]]&lt;4,דבד[[#This Row],[CycleNumber]]&lt;B1127),IF(G1127=D1127,1,0),"")</f>
        <v/>
      </c>
      <c r="I1126">
        <f>IF(דבד[[#This Row],[CycleNumber]]&gt;B1125,IF(דבד[[#This Row],[נשמר הדילוג?]]&lt;&gt;"",דבד[[#This Row],[נשמר הדילוג?]],I1125),"")</f>
        <v>1</v>
      </c>
      <c r="J1126" t="str">
        <f>IF(דבד[[#This Row],[נשמר הדילוג?]]&lt;&gt;"",1,IF(AND(J1125&lt;&gt;"",דבד[[#This Row],[CycleNumber]]&gt;B1125,J1125&lt;&gt;4),IF(דבד[[#This Row],[f_n]]=דבד[[#This Row],[עד ועד]],1,J1125+1),""))</f>
        <v/>
      </c>
      <c r="K1126" t="str">
        <f>IF(AND(דבד[[#This Row],[מחזור פעילות]]=1,OR(J1125="",דבד[[#This Row],[נשמר הדילוג?]]&lt;&gt;"")),1,IF(דבד[[#This Row],[מחזור פעילות]]&lt;&gt;"",K1125+1,""))</f>
        <v/>
      </c>
      <c r="L1126" t="str">
        <f>IF(דבד[[#This Row],[מחזור פעילות]]&lt;4,1,"")</f>
        <v/>
      </c>
      <c r="M1126" t="str">
        <f>IF(AND(דבד[[#This Row],[ספירת משך וסת]]&lt;&gt;"",דבד[[#This Row],[מחזור פעילות]]&lt;4,OR(דבד[[#This Row],[CycleNumber]]&gt;B1127,B1127="")),דבד[[#This Row],[ספירת משך וסת]],"")</f>
        <v/>
      </c>
      <c r="N1126" t="str">
        <f>IF(AND(דבד[[#This Row],[נשמר הדילוג?]]&lt;&gt;"",J1125&lt;&gt;""),1,"")</f>
        <v/>
      </c>
      <c r="O1126" t="str">
        <f>IF(AND(דבד[[#This Row],[מחזור פעילות]]&lt;&gt;"",דבד[[#This Row],[עד ועד]]=D1125,D1125=D1124),1,"")</f>
        <v/>
      </c>
      <c r="P1126" t="str">
        <f>IF(דבד[[#This Row],[קביעת דילוג]]=1,דבד[[#This Row],[d_n]],"")</f>
        <v/>
      </c>
      <c r="Q1126" t="str">
        <f>IFERROR(IF(AND(דבד[[#This Row],[CycleNumber]]&gt;3,IF(דבד[[#This Row],[d_n]]=0,"",דבד[[#This Row],[b_n]]-E1125=E1125-E1124)),1,""),"")</f>
        <v/>
      </c>
      <c r="R1126">
        <f>IF(IFERROR(LOOKUP(דבד[[#This Row],[ClientID]],קביעויות[דילוג בתוך דילוג]),FALSE)=דבד[[#This Row],[ClientID]],1,"")</f>
        <v>1</v>
      </c>
    </row>
    <row r="1127" spans="1:18" x14ac:dyDescent="0.25">
      <c r="A1127" t="s">
        <v>88</v>
      </c>
      <c r="B1127">
        <v>13</v>
      </c>
      <c r="C1127">
        <v>31</v>
      </c>
      <c r="D1127">
        <f>דבד[[#This Row],[LengthofCycle]]+1</f>
        <v>32</v>
      </c>
      <c r="E1127">
        <f>IF(דבד[[#This Row],[CycleNumber]]&gt;1,דבד[[#This Row],[LengthofCycle]]-C1126,"")</f>
        <v>-4</v>
      </c>
      <c r="F1127">
        <f>IF(דבד[[#This Row],[CycleNumber]]&gt;2,דבד[[#This Row],[b_n]]-E1126,"")</f>
        <v>-11</v>
      </c>
      <c r="G1127">
        <f>IF(דבד[[#This Row],[הפרש דילוג אחרון שנקבע]]&lt;&gt;"",D1126+E1126+דבד[[#This Row],[הפרש דילוג אחרון שנקבע]],"")</f>
        <v>44</v>
      </c>
      <c r="H1127" t="str">
        <f>IF(AND(דבד[[#This Row],[מחזור פעילות]]&lt;&gt;"",דבד[[#This Row],[מחזור פעילות]]&lt;4,דבד[[#This Row],[CycleNumber]]&lt;B1128),IF(G1128=D1128,1,0),"")</f>
        <v/>
      </c>
      <c r="I1127">
        <f>IF(דבד[[#This Row],[CycleNumber]]&gt;B1126,IF(דבד[[#This Row],[נשמר הדילוג?]]&lt;&gt;"",דבד[[#This Row],[נשמר הדילוג?]],I1126),"")</f>
        <v>1</v>
      </c>
      <c r="J1127" t="str">
        <f>IF(דבד[[#This Row],[נשמר הדילוג?]]&lt;&gt;"",1,IF(AND(J1126&lt;&gt;"",דבד[[#This Row],[CycleNumber]]&gt;B1126,J1126&lt;&gt;4),IF(דבד[[#This Row],[f_n]]=דבד[[#This Row],[עד ועד]],1,J1126+1),""))</f>
        <v/>
      </c>
      <c r="K1127" t="str">
        <f>IF(AND(דבד[[#This Row],[מחזור פעילות]]=1,OR(J1126="",דבד[[#This Row],[נשמר הדילוג?]]&lt;&gt;"")),1,IF(דבד[[#This Row],[מחזור פעילות]]&lt;&gt;"",K1126+1,""))</f>
        <v/>
      </c>
      <c r="L1127" t="str">
        <f>IF(דבד[[#This Row],[מחזור פעילות]]&lt;4,1,"")</f>
        <v/>
      </c>
      <c r="M1127" t="str">
        <f>IF(AND(דבד[[#This Row],[ספירת משך וסת]]&lt;&gt;"",דבד[[#This Row],[מחזור פעילות]]&lt;4,OR(דבד[[#This Row],[CycleNumber]]&gt;B1128,B1128="")),דבד[[#This Row],[ספירת משך וסת]],"")</f>
        <v/>
      </c>
      <c r="N1127" t="str">
        <f>IF(AND(דבד[[#This Row],[נשמר הדילוג?]]&lt;&gt;"",J1126&lt;&gt;""),1,"")</f>
        <v/>
      </c>
      <c r="O1127" t="str">
        <f>IF(AND(דבד[[#This Row],[מחזור פעילות]]&lt;&gt;"",דבד[[#This Row],[עד ועד]]=D1126,D1126=D1125),1,"")</f>
        <v/>
      </c>
      <c r="P1127" t="str">
        <f>IF(דבד[[#This Row],[קביעת דילוג]]=1,דבד[[#This Row],[d_n]],"")</f>
        <v/>
      </c>
      <c r="Q1127" t="str">
        <f>IFERROR(IF(AND(דבד[[#This Row],[CycleNumber]]&gt;3,IF(דבד[[#This Row],[d_n]]=0,"",דבד[[#This Row],[b_n]]-E1126=E1126-E1125)),1,""),"")</f>
        <v/>
      </c>
      <c r="R1127">
        <f>IF(IFERROR(LOOKUP(דבד[[#This Row],[ClientID]],קביעויות[דילוג בתוך דילוג]),FALSE)=דבד[[#This Row],[ClientID]],1,"")</f>
        <v>1</v>
      </c>
    </row>
    <row r="1128" spans="1:18" x14ac:dyDescent="0.25">
      <c r="A1128" t="s">
        <v>88</v>
      </c>
      <c r="B1128">
        <v>14</v>
      </c>
      <c r="C1128">
        <v>30</v>
      </c>
      <c r="D1128">
        <f>דבד[[#This Row],[LengthofCycle]]+1</f>
        <v>31</v>
      </c>
      <c r="E1128">
        <f>IF(דבד[[#This Row],[CycleNumber]]&gt;1,דבד[[#This Row],[LengthofCycle]]-C1127,"")</f>
        <v>-1</v>
      </c>
      <c r="F1128">
        <f>IF(דבד[[#This Row],[CycleNumber]]&gt;2,דבד[[#This Row],[b_n]]-E1127,"")</f>
        <v>3</v>
      </c>
      <c r="G1128">
        <f>IF(דבד[[#This Row],[הפרש דילוג אחרון שנקבע]]&lt;&gt;"",D1127+E1127+דבד[[#This Row],[הפרש דילוג אחרון שנקבע]],"")</f>
        <v>29</v>
      </c>
      <c r="H1128" t="str">
        <f>IF(AND(דבד[[#This Row],[מחזור פעילות]]&lt;&gt;"",דבד[[#This Row],[מחזור פעילות]]&lt;4,דבד[[#This Row],[CycleNumber]]&lt;B1129),IF(G1129=D1129,1,0),"")</f>
        <v/>
      </c>
      <c r="I1128">
        <f>IF(דבד[[#This Row],[CycleNumber]]&gt;B1127,IF(דבד[[#This Row],[נשמר הדילוג?]]&lt;&gt;"",דבד[[#This Row],[נשמר הדילוג?]],I1127),"")</f>
        <v>1</v>
      </c>
      <c r="J1128" t="str">
        <f>IF(דבד[[#This Row],[נשמר הדילוג?]]&lt;&gt;"",1,IF(AND(J1127&lt;&gt;"",דבד[[#This Row],[CycleNumber]]&gt;B1127,J1127&lt;&gt;4),IF(דבד[[#This Row],[f_n]]=דבד[[#This Row],[עד ועד]],1,J1127+1),""))</f>
        <v/>
      </c>
      <c r="K1128" t="str">
        <f>IF(AND(דבד[[#This Row],[מחזור פעילות]]=1,OR(J1127="",דבד[[#This Row],[נשמר הדילוג?]]&lt;&gt;"")),1,IF(דבד[[#This Row],[מחזור פעילות]]&lt;&gt;"",K1127+1,""))</f>
        <v/>
      </c>
      <c r="L1128" t="str">
        <f>IF(דבד[[#This Row],[מחזור פעילות]]&lt;4,1,"")</f>
        <v/>
      </c>
      <c r="M1128" t="str">
        <f>IF(AND(דבד[[#This Row],[ספירת משך וסת]]&lt;&gt;"",דבד[[#This Row],[מחזור פעילות]]&lt;4,OR(דבד[[#This Row],[CycleNumber]]&gt;B1129,B1129="")),דבד[[#This Row],[ספירת משך וסת]],"")</f>
        <v/>
      </c>
      <c r="N1128" t="str">
        <f>IF(AND(דבד[[#This Row],[נשמר הדילוג?]]&lt;&gt;"",J1127&lt;&gt;""),1,"")</f>
        <v/>
      </c>
      <c r="O1128" t="str">
        <f>IF(AND(דבד[[#This Row],[מחזור פעילות]]&lt;&gt;"",דבד[[#This Row],[עד ועד]]=D1127,D1127=D1126),1,"")</f>
        <v/>
      </c>
      <c r="P1128" t="str">
        <f>IF(דבד[[#This Row],[קביעת דילוג]]=1,דבד[[#This Row],[d_n]],"")</f>
        <v/>
      </c>
      <c r="Q1128" t="str">
        <f>IFERROR(IF(AND(דבד[[#This Row],[CycleNumber]]&gt;3,IF(דבד[[#This Row],[d_n]]=0,"",דבד[[#This Row],[b_n]]-E1127=E1127-E1126)),1,""),"")</f>
        <v/>
      </c>
      <c r="R1128">
        <f>IF(IFERROR(LOOKUP(דבד[[#This Row],[ClientID]],קביעויות[דילוג בתוך דילוג]),FALSE)=דבד[[#This Row],[ClientID]],1,"")</f>
        <v>1</v>
      </c>
    </row>
    <row r="1129" spans="1:18" x14ac:dyDescent="0.25">
      <c r="A1129" t="s">
        <v>88</v>
      </c>
      <c r="B1129">
        <v>15</v>
      </c>
      <c r="C1129">
        <v>28</v>
      </c>
      <c r="D1129">
        <f>דבד[[#This Row],[LengthofCycle]]+1</f>
        <v>29</v>
      </c>
      <c r="E1129">
        <f>IF(דבד[[#This Row],[CycleNumber]]&gt;1,דבד[[#This Row],[LengthofCycle]]-C1128,"")</f>
        <v>-2</v>
      </c>
      <c r="F1129">
        <f>IF(דבד[[#This Row],[CycleNumber]]&gt;2,דבד[[#This Row],[b_n]]-E1128,"")</f>
        <v>-1</v>
      </c>
      <c r="G1129">
        <f>IF(דבד[[#This Row],[הפרש דילוג אחרון שנקבע]]&lt;&gt;"",D1128+E1128+דבד[[#This Row],[הפרש דילוג אחרון שנקבע]],"")</f>
        <v>31</v>
      </c>
      <c r="H1129" t="str">
        <f>IF(AND(דבד[[#This Row],[מחזור פעילות]]&lt;&gt;"",דבד[[#This Row],[מחזור פעילות]]&lt;4,דבד[[#This Row],[CycleNumber]]&lt;B1130),IF(G1130=D1130,1,0),"")</f>
        <v/>
      </c>
      <c r="I1129">
        <f>IF(דבד[[#This Row],[CycleNumber]]&gt;B1128,IF(דבד[[#This Row],[נשמר הדילוג?]]&lt;&gt;"",דבד[[#This Row],[נשמר הדילוג?]],I1128),"")</f>
        <v>1</v>
      </c>
      <c r="J1129" t="str">
        <f>IF(דבד[[#This Row],[נשמר הדילוג?]]&lt;&gt;"",1,IF(AND(J1128&lt;&gt;"",דבד[[#This Row],[CycleNumber]]&gt;B1128,J1128&lt;&gt;4),IF(דבד[[#This Row],[f_n]]=דבד[[#This Row],[עד ועד]],1,J1128+1),""))</f>
        <v/>
      </c>
      <c r="K1129" t="str">
        <f>IF(AND(דבד[[#This Row],[מחזור פעילות]]=1,OR(J1128="",דבד[[#This Row],[נשמר הדילוג?]]&lt;&gt;"")),1,IF(דבד[[#This Row],[מחזור פעילות]]&lt;&gt;"",K1128+1,""))</f>
        <v/>
      </c>
      <c r="L1129" t="str">
        <f>IF(דבד[[#This Row],[מחזור פעילות]]&lt;4,1,"")</f>
        <v/>
      </c>
      <c r="M1129" t="str">
        <f>IF(AND(דבד[[#This Row],[ספירת משך וסת]]&lt;&gt;"",דבד[[#This Row],[מחזור פעילות]]&lt;4,OR(דבד[[#This Row],[CycleNumber]]&gt;B1130,B1130="")),דבד[[#This Row],[ספירת משך וסת]],"")</f>
        <v/>
      </c>
      <c r="N1129" t="str">
        <f>IF(AND(דבד[[#This Row],[נשמר הדילוג?]]&lt;&gt;"",J1128&lt;&gt;""),1,"")</f>
        <v/>
      </c>
      <c r="O1129" t="str">
        <f>IF(AND(דבד[[#This Row],[מחזור פעילות]]&lt;&gt;"",דבד[[#This Row],[עד ועד]]=D1128,D1128=D1127),1,"")</f>
        <v/>
      </c>
      <c r="P1129" t="str">
        <f>IF(דבד[[#This Row],[קביעת דילוג]]=1,דבד[[#This Row],[d_n]],"")</f>
        <v/>
      </c>
      <c r="Q1129" t="str">
        <f>IFERROR(IF(AND(דבד[[#This Row],[CycleNumber]]&gt;3,IF(דבד[[#This Row],[d_n]]=0,"",דבד[[#This Row],[b_n]]-E1128=E1128-E1127)),1,""),"")</f>
        <v/>
      </c>
      <c r="R1129">
        <f>IF(IFERROR(LOOKUP(דבד[[#This Row],[ClientID]],קביעויות[דילוג בתוך דילוג]),FALSE)=דבד[[#This Row],[ClientID]],1,"")</f>
        <v>1</v>
      </c>
    </row>
    <row r="1130" spans="1:18" x14ac:dyDescent="0.25">
      <c r="A1130" t="s">
        <v>89</v>
      </c>
      <c r="B1130">
        <v>1</v>
      </c>
      <c r="C1130">
        <v>29</v>
      </c>
      <c r="D1130">
        <f>דבד[[#This Row],[LengthofCycle]]+1</f>
        <v>30</v>
      </c>
      <c r="E1130" t="str">
        <f>IF(דבד[[#This Row],[CycleNumber]]&gt;1,דבד[[#This Row],[LengthofCycle]]-C1129,"")</f>
        <v/>
      </c>
      <c r="F1130" t="str">
        <f>IF(דבד[[#This Row],[CycleNumber]]&gt;2,דבד[[#This Row],[b_n]]-E1129,"")</f>
        <v/>
      </c>
      <c r="G1130" t="str">
        <f>IF(דבד[[#This Row],[הפרש דילוג אחרון שנקבע]]&lt;&gt;"",D1129+E1129+דבד[[#This Row],[הפרש דילוג אחרון שנקבע]],"")</f>
        <v/>
      </c>
      <c r="H1130" t="str">
        <f>IF(AND(דבד[[#This Row],[מחזור פעילות]]&lt;&gt;"",דבד[[#This Row],[מחזור פעילות]]&lt;4,דבד[[#This Row],[CycleNumber]]&lt;B1131),IF(G1131=D1131,1,0),"")</f>
        <v/>
      </c>
      <c r="I1130" t="str">
        <f>IF(דבד[[#This Row],[CycleNumber]]&gt;B1129,IF(דבד[[#This Row],[נשמר הדילוג?]]&lt;&gt;"",דבד[[#This Row],[נשמר הדילוג?]],I1129),"")</f>
        <v/>
      </c>
      <c r="J1130" t="str">
        <f>IF(דבד[[#This Row],[נשמר הדילוג?]]&lt;&gt;"",1,IF(AND(J1129&lt;&gt;"",דבד[[#This Row],[CycleNumber]]&gt;B1129,J1129&lt;&gt;4),IF(דבד[[#This Row],[f_n]]=דבד[[#This Row],[עד ועד]],1,J1129+1),""))</f>
        <v/>
      </c>
      <c r="K1130" t="str">
        <f>IF(AND(דבד[[#This Row],[מחזור פעילות]]=1,OR(J1129="",דבד[[#This Row],[נשמר הדילוג?]]&lt;&gt;"")),1,IF(דבד[[#This Row],[מחזור פעילות]]&lt;&gt;"",K1129+1,""))</f>
        <v/>
      </c>
      <c r="L1130" t="str">
        <f>IF(דבד[[#This Row],[מחזור פעילות]]&lt;4,1,"")</f>
        <v/>
      </c>
      <c r="M1130" t="str">
        <f>IF(AND(דבד[[#This Row],[ספירת משך וסת]]&lt;&gt;"",דבד[[#This Row],[מחזור פעילות]]&lt;4,OR(דבד[[#This Row],[CycleNumber]]&gt;B1131,B1131="")),דבד[[#This Row],[ספירת משך וסת]],"")</f>
        <v/>
      </c>
      <c r="N1130" t="str">
        <f>IF(AND(דבד[[#This Row],[נשמר הדילוג?]]&lt;&gt;"",J1129&lt;&gt;""),1,"")</f>
        <v/>
      </c>
      <c r="P1130" t="str">
        <f>IF(דבד[[#This Row],[קביעת דילוג]]=1,דבד[[#This Row],[d_n]],"")</f>
        <v/>
      </c>
      <c r="Q1130" t="str">
        <f>IFERROR(IF(AND(דבד[[#This Row],[CycleNumber]]&gt;3,IF(דבד[[#This Row],[d_n]]=0,"",דבד[[#This Row],[b_n]]-E1129=E1129-E1128)),1,""),"")</f>
        <v/>
      </c>
      <c r="R1130" t="str">
        <f>IF(IFERROR(LOOKUP(דבד[[#This Row],[ClientID]],קביעויות[דילוג בתוך דילוג]),FALSE)=דבד[[#This Row],[ClientID]],1,"")</f>
        <v/>
      </c>
    </row>
    <row r="1131" spans="1:18" x14ac:dyDescent="0.25">
      <c r="A1131" t="s">
        <v>89</v>
      </c>
      <c r="B1131">
        <v>2</v>
      </c>
      <c r="C1131">
        <v>29</v>
      </c>
      <c r="D1131">
        <f>דבד[[#This Row],[LengthofCycle]]+1</f>
        <v>30</v>
      </c>
      <c r="E1131">
        <f>IF(דבד[[#This Row],[CycleNumber]]&gt;1,דבד[[#This Row],[LengthofCycle]]-C1130,"")</f>
        <v>0</v>
      </c>
      <c r="F1131" t="str">
        <f>IF(דבד[[#This Row],[CycleNumber]]&gt;2,דבד[[#This Row],[b_n]]-E1130,"")</f>
        <v/>
      </c>
      <c r="G1131" t="str">
        <f>IF(דבד[[#This Row],[הפרש דילוג אחרון שנקבע]]&lt;&gt;"",D1130+E1130+דבד[[#This Row],[הפרש דילוג אחרון שנקבע]],"")</f>
        <v/>
      </c>
      <c r="H1131" t="str">
        <f>IF(AND(דבד[[#This Row],[מחזור פעילות]]&lt;&gt;"",דבד[[#This Row],[מחזור פעילות]]&lt;4,דבד[[#This Row],[CycleNumber]]&lt;B1132),IF(G1132=D1132,1,0),"")</f>
        <v/>
      </c>
      <c r="I1131" t="str">
        <f>IF(דבד[[#This Row],[CycleNumber]]&gt;B1130,IF(דבד[[#This Row],[נשמר הדילוג?]]&lt;&gt;"",דבד[[#This Row],[נשמר הדילוג?]],I1130),"")</f>
        <v/>
      </c>
      <c r="J1131" t="str">
        <f>IF(דבד[[#This Row],[נשמר הדילוג?]]&lt;&gt;"",1,IF(AND(J1130&lt;&gt;"",דבד[[#This Row],[CycleNumber]]&gt;B1130,J1130&lt;&gt;4),IF(דבד[[#This Row],[f_n]]=דבד[[#This Row],[עד ועד]],1,J1130+1),""))</f>
        <v/>
      </c>
      <c r="K1131" t="str">
        <f>IF(AND(דבד[[#This Row],[מחזור פעילות]]=1,OR(J1130="",דבד[[#This Row],[נשמר הדילוג?]]&lt;&gt;"")),1,IF(דבד[[#This Row],[מחזור פעילות]]&lt;&gt;"",K1130+1,""))</f>
        <v/>
      </c>
      <c r="L1131" t="str">
        <f>IF(דבד[[#This Row],[מחזור פעילות]]&lt;4,1,"")</f>
        <v/>
      </c>
      <c r="M1131" t="str">
        <f>IF(AND(דבד[[#This Row],[ספירת משך וסת]]&lt;&gt;"",דבד[[#This Row],[מחזור פעילות]]&lt;4,OR(דבד[[#This Row],[CycleNumber]]&gt;B1132,B1132="")),דבד[[#This Row],[ספירת משך וסת]],"")</f>
        <v/>
      </c>
      <c r="N1131" t="str">
        <f>IF(AND(דבד[[#This Row],[נשמר הדילוג?]]&lt;&gt;"",J1130&lt;&gt;""),1,"")</f>
        <v/>
      </c>
      <c r="P1131" t="str">
        <f>IF(דבד[[#This Row],[קביעת דילוג]]=1,דבד[[#This Row],[d_n]],"")</f>
        <v/>
      </c>
      <c r="Q1131" t="str">
        <f>IFERROR(IF(AND(דבד[[#This Row],[CycleNumber]]&gt;3,IF(דבד[[#This Row],[d_n]]=0,"",דבד[[#This Row],[b_n]]-E1130=E1130-E1129)),1,""),"")</f>
        <v/>
      </c>
      <c r="R1131" t="str">
        <f>IF(IFERROR(LOOKUP(דבד[[#This Row],[ClientID]],קביעויות[דילוג בתוך דילוג]),FALSE)=דבד[[#This Row],[ClientID]],1,"")</f>
        <v/>
      </c>
    </row>
    <row r="1132" spans="1:18" x14ac:dyDescent="0.25">
      <c r="A1132" t="s">
        <v>89</v>
      </c>
      <c r="B1132">
        <v>3</v>
      </c>
      <c r="C1132">
        <v>28</v>
      </c>
      <c r="D1132">
        <f>דבד[[#This Row],[LengthofCycle]]+1</f>
        <v>29</v>
      </c>
      <c r="E1132">
        <f>IF(דבד[[#This Row],[CycleNumber]]&gt;1,דבד[[#This Row],[LengthofCycle]]-C1131,"")</f>
        <v>-1</v>
      </c>
      <c r="F1132">
        <f>IF(דבד[[#This Row],[CycleNumber]]&gt;2,דבד[[#This Row],[b_n]]-E1131,"")</f>
        <v>-1</v>
      </c>
      <c r="G1132" t="str">
        <f>IF(דבד[[#This Row],[הפרש דילוג אחרון שנקבע]]&lt;&gt;"",D1131+E1131+דבד[[#This Row],[הפרש דילוג אחרון שנקבע]],"")</f>
        <v/>
      </c>
      <c r="H1132" t="str">
        <f>IF(AND(דבד[[#This Row],[מחזור פעילות]]&lt;&gt;"",דבד[[#This Row],[מחזור פעילות]]&lt;4,דבד[[#This Row],[CycleNumber]]&lt;B1133),IF(G1133=D1133,1,0),"")</f>
        <v/>
      </c>
      <c r="I1132" t="str">
        <f>IF(דבד[[#This Row],[CycleNumber]]&gt;B1131,IF(דבד[[#This Row],[נשמר הדילוג?]]&lt;&gt;"",דבד[[#This Row],[נשמר הדילוג?]],I1131),"")</f>
        <v/>
      </c>
      <c r="J1132" t="str">
        <f>IF(דבד[[#This Row],[נשמר הדילוג?]]&lt;&gt;"",1,IF(AND(J1131&lt;&gt;"",דבד[[#This Row],[CycleNumber]]&gt;B1131,J1131&lt;&gt;4),IF(דבד[[#This Row],[f_n]]=דבד[[#This Row],[עד ועד]],1,J1131+1),""))</f>
        <v/>
      </c>
      <c r="K1132" t="str">
        <f>IF(AND(דבד[[#This Row],[מחזור פעילות]]=1,OR(J1131="",דבד[[#This Row],[נשמר הדילוג?]]&lt;&gt;"")),1,IF(דבד[[#This Row],[מחזור פעילות]]&lt;&gt;"",K1131+1,""))</f>
        <v/>
      </c>
      <c r="L1132" t="str">
        <f>IF(דבד[[#This Row],[מחזור פעילות]]&lt;4,1,"")</f>
        <v/>
      </c>
      <c r="M1132" t="str">
        <f>IF(AND(דבד[[#This Row],[ספירת משך וסת]]&lt;&gt;"",דבד[[#This Row],[מחזור פעילות]]&lt;4,OR(דבד[[#This Row],[CycleNumber]]&gt;B1133,B1133="")),דבד[[#This Row],[ספירת משך וסת]],"")</f>
        <v/>
      </c>
      <c r="N1132" t="str">
        <f>IF(AND(דבד[[#This Row],[נשמר הדילוג?]]&lt;&gt;"",J1131&lt;&gt;""),1,"")</f>
        <v/>
      </c>
      <c r="P1132" t="str">
        <f>IF(דבד[[#This Row],[קביעת דילוג]]=1,דבד[[#This Row],[d_n]],"")</f>
        <v/>
      </c>
      <c r="Q1132" t="str">
        <f>IFERROR(IF(AND(דבד[[#This Row],[CycleNumber]]&gt;3,IF(דבד[[#This Row],[d_n]]=0,"",דבד[[#This Row],[b_n]]-E1131=E1131-E1130)),1,""),"")</f>
        <v/>
      </c>
      <c r="R1132" t="str">
        <f>IF(IFERROR(LOOKUP(דבד[[#This Row],[ClientID]],קביעויות[דילוג בתוך דילוג]),FALSE)=דבד[[#This Row],[ClientID]],1,"")</f>
        <v/>
      </c>
    </row>
    <row r="1133" spans="1:18" x14ac:dyDescent="0.25">
      <c r="A1133" t="s">
        <v>89</v>
      </c>
      <c r="B1133">
        <v>4</v>
      </c>
      <c r="C1133">
        <v>27</v>
      </c>
      <c r="D1133">
        <f>דבד[[#This Row],[LengthofCycle]]+1</f>
        <v>28</v>
      </c>
      <c r="E1133">
        <f>IF(דבד[[#This Row],[CycleNumber]]&gt;1,דבד[[#This Row],[LengthofCycle]]-C1132,"")</f>
        <v>-1</v>
      </c>
      <c r="F1133">
        <f>IF(דבד[[#This Row],[CycleNumber]]&gt;2,דבד[[#This Row],[b_n]]-E1132,"")</f>
        <v>0</v>
      </c>
      <c r="G1133" t="str">
        <f>IF(דבד[[#This Row],[הפרש דילוג אחרון שנקבע]]&lt;&gt;"",D1132+E1132+דבד[[#This Row],[הפרש דילוג אחרון שנקבע]],"")</f>
        <v/>
      </c>
      <c r="H1133" t="str">
        <f>IF(AND(דבד[[#This Row],[מחזור פעילות]]&lt;&gt;"",דבד[[#This Row],[מחזור פעילות]]&lt;4,דבד[[#This Row],[CycleNumber]]&lt;B1134),IF(G1134=D1134,1,0),"")</f>
        <v/>
      </c>
      <c r="I1133" t="str">
        <f>IF(דבד[[#This Row],[CycleNumber]]&gt;B1132,IF(דבד[[#This Row],[נשמר הדילוג?]]&lt;&gt;"",דבד[[#This Row],[נשמר הדילוג?]],I1132),"")</f>
        <v/>
      </c>
      <c r="J1133" t="str">
        <f>IF(דבד[[#This Row],[נשמר הדילוג?]]&lt;&gt;"",1,IF(AND(J1132&lt;&gt;"",דבד[[#This Row],[CycleNumber]]&gt;B1132,J1132&lt;&gt;4),IF(דבד[[#This Row],[f_n]]=דבד[[#This Row],[עד ועד]],1,J1132+1),""))</f>
        <v/>
      </c>
      <c r="K1133" t="str">
        <f>IF(AND(דבד[[#This Row],[מחזור פעילות]]=1,OR(J1132="",דבד[[#This Row],[נשמר הדילוג?]]&lt;&gt;"")),1,IF(דבד[[#This Row],[מחזור פעילות]]&lt;&gt;"",K1132+1,""))</f>
        <v/>
      </c>
      <c r="L1133" t="str">
        <f>IF(דבד[[#This Row],[מחזור פעילות]]&lt;4,1,"")</f>
        <v/>
      </c>
      <c r="M1133" t="str">
        <f>IF(AND(דבד[[#This Row],[ספירת משך וסת]]&lt;&gt;"",דבד[[#This Row],[מחזור פעילות]]&lt;4,OR(דבד[[#This Row],[CycleNumber]]&gt;B1134,B1134="")),דבד[[#This Row],[ספירת משך וסת]],"")</f>
        <v/>
      </c>
      <c r="N1133" t="str">
        <f>IF(AND(דבד[[#This Row],[נשמר הדילוג?]]&lt;&gt;"",J1132&lt;&gt;""),1,"")</f>
        <v/>
      </c>
      <c r="P1133" t="str">
        <f>IF(דבד[[#This Row],[קביעת דילוג]]=1,דבד[[#This Row],[d_n]],"")</f>
        <v/>
      </c>
      <c r="Q1133" t="str">
        <f>IFERROR(IF(AND(דבד[[#This Row],[CycleNumber]]&gt;3,IF(דבד[[#This Row],[d_n]]=0,"",דבד[[#This Row],[b_n]]-E1132=E1132-E1131)),1,""),"")</f>
        <v/>
      </c>
      <c r="R1133" t="str">
        <f>IF(IFERROR(LOOKUP(דבד[[#This Row],[ClientID]],קביעויות[דילוג בתוך דילוג]),FALSE)=דבד[[#This Row],[ClientID]],1,"")</f>
        <v/>
      </c>
    </row>
    <row r="1134" spans="1:18" x14ac:dyDescent="0.25">
      <c r="A1134" t="s">
        <v>89</v>
      </c>
      <c r="B1134">
        <v>5</v>
      </c>
      <c r="C1134">
        <v>29</v>
      </c>
      <c r="D1134">
        <f>דבד[[#This Row],[LengthofCycle]]+1</f>
        <v>30</v>
      </c>
      <c r="E1134">
        <f>IF(דבד[[#This Row],[CycleNumber]]&gt;1,דבד[[#This Row],[LengthofCycle]]-C1133,"")</f>
        <v>2</v>
      </c>
      <c r="F1134">
        <f>IF(דבד[[#This Row],[CycleNumber]]&gt;2,דבד[[#This Row],[b_n]]-E1133,"")</f>
        <v>3</v>
      </c>
      <c r="G1134" t="str">
        <f>IF(דבד[[#This Row],[הפרש דילוג אחרון שנקבע]]&lt;&gt;"",D1133+E1133+דבד[[#This Row],[הפרש דילוג אחרון שנקבע]],"")</f>
        <v/>
      </c>
      <c r="H1134" t="str">
        <f>IF(AND(דבד[[#This Row],[מחזור פעילות]]&lt;&gt;"",דבד[[#This Row],[מחזור פעילות]]&lt;4,דבד[[#This Row],[CycleNumber]]&lt;B1135),IF(G1135=D1135,1,0),"")</f>
        <v/>
      </c>
      <c r="I1134" t="str">
        <f>IF(דבד[[#This Row],[CycleNumber]]&gt;B1133,IF(דבד[[#This Row],[נשמר הדילוג?]]&lt;&gt;"",דבד[[#This Row],[נשמר הדילוג?]],I1133),"")</f>
        <v/>
      </c>
      <c r="J1134" t="str">
        <f>IF(דבד[[#This Row],[נשמר הדילוג?]]&lt;&gt;"",1,IF(AND(J1133&lt;&gt;"",דבד[[#This Row],[CycleNumber]]&gt;B1133,J1133&lt;&gt;4),IF(דבד[[#This Row],[f_n]]=דבד[[#This Row],[עד ועד]],1,J1133+1),""))</f>
        <v/>
      </c>
      <c r="K1134" t="str">
        <f>IF(AND(דבד[[#This Row],[מחזור פעילות]]=1,OR(J1133="",דבד[[#This Row],[נשמר הדילוג?]]&lt;&gt;"")),1,IF(דבד[[#This Row],[מחזור פעילות]]&lt;&gt;"",K1133+1,""))</f>
        <v/>
      </c>
      <c r="L1134" t="str">
        <f>IF(דבד[[#This Row],[מחזור פעילות]]&lt;4,1,"")</f>
        <v/>
      </c>
      <c r="M1134" t="str">
        <f>IF(AND(דבד[[#This Row],[ספירת משך וסת]]&lt;&gt;"",דבד[[#This Row],[מחזור פעילות]]&lt;4,OR(דבד[[#This Row],[CycleNumber]]&gt;B1135,B1135="")),דבד[[#This Row],[ספירת משך וסת]],"")</f>
        <v/>
      </c>
      <c r="N1134" t="str">
        <f>IF(AND(דבד[[#This Row],[נשמר הדילוג?]]&lt;&gt;"",J1133&lt;&gt;""),1,"")</f>
        <v/>
      </c>
      <c r="P1134" t="str">
        <f>IF(דבד[[#This Row],[קביעת דילוג]]=1,דבד[[#This Row],[d_n]],"")</f>
        <v/>
      </c>
      <c r="Q1134" t="str">
        <f>IFERROR(IF(AND(דבד[[#This Row],[CycleNumber]]&gt;3,IF(דבד[[#This Row],[d_n]]=0,"",דבד[[#This Row],[b_n]]-E1133=E1133-E1132)),1,""),"")</f>
        <v/>
      </c>
      <c r="R1134" t="str">
        <f>IF(IFERROR(LOOKUP(דבד[[#This Row],[ClientID]],קביעויות[דילוג בתוך דילוג]),FALSE)=דבד[[#This Row],[ClientID]],1,"")</f>
        <v/>
      </c>
    </row>
    <row r="1135" spans="1:18" x14ac:dyDescent="0.25">
      <c r="A1135" t="s">
        <v>89</v>
      </c>
      <c r="B1135">
        <v>6</v>
      </c>
      <c r="C1135">
        <v>28</v>
      </c>
      <c r="D1135">
        <f>דבד[[#This Row],[LengthofCycle]]+1</f>
        <v>29</v>
      </c>
      <c r="E1135">
        <f>IF(דבד[[#This Row],[CycleNumber]]&gt;1,דבד[[#This Row],[LengthofCycle]]-C1134,"")</f>
        <v>-1</v>
      </c>
      <c r="F1135">
        <f>IF(דבד[[#This Row],[CycleNumber]]&gt;2,דבד[[#This Row],[b_n]]-E1134,"")</f>
        <v>-3</v>
      </c>
      <c r="G1135" t="str">
        <f>IF(דבד[[#This Row],[הפרש דילוג אחרון שנקבע]]&lt;&gt;"",D1134+E1134+דבד[[#This Row],[הפרש דילוג אחרון שנקבע]],"")</f>
        <v/>
      </c>
      <c r="H1135" t="str">
        <f>IF(AND(דבד[[#This Row],[מחזור פעילות]]&lt;&gt;"",דבד[[#This Row],[מחזור פעילות]]&lt;4,דבד[[#This Row],[CycleNumber]]&lt;B1136),IF(G1136=D1136,1,0),"")</f>
        <v/>
      </c>
      <c r="I1135" t="str">
        <f>IF(דבד[[#This Row],[CycleNumber]]&gt;B1134,IF(דבד[[#This Row],[נשמר הדילוג?]]&lt;&gt;"",דבד[[#This Row],[נשמר הדילוג?]],I1134),"")</f>
        <v/>
      </c>
      <c r="J1135" t="str">
        <f>IF(דבד[[#This Row],[נשמר הדילוג?]]&lt;&gt;"",1,IF(AND(J1134&lt;&gt;"",דבד[[#This Row],[CycleNumber]]&gt;B1134,J1134&lt;&gt;4),IF(דבד[[#This Row],[f_n]]=דבד[[#This Row],[עד ועד]],1,J1134+1),""))</f>
        <v/>
      </c>
      <c r="K1135" t="str">
        <f>IF(AND(דבד[[#This Row],[מחזור פעילות]]=1,OR(J1134="",דבד[[#This Row],[נשמר הדילוג?]]&lt;&gt;"")),1,IF(דבד[[#This Row],[מחזור פעילות]]&lt;&gt;"",K1134+1,""))</f>
        <v/>
      </c>
      <c r="L1135" t="str">
        <f>IF(דבד[[#This Row],[מחזור פעילות]]&lt;4,1,"")</f>
        <v/>
      </c>
      <c r="M1135" t="str">
        <f>IF(AND(דבד[[#This Row],[ספירת משך וסת]]&lt;&gt;"",דבד[[#This Row],[מחזור פעילות]]&lt;4,OR(דבד[[#This Row],[CycleNumber]]&gt;B1136,B1136="")),דבד[[#This Row],[ספירת משך וסת]],"")</f>
        <v/>
      </c>
      <c r="N1135" t="str">
        <f>IF(AND(דבד[[#This Row],[נשמר הדילוג?]]&lt;&gt;"",J1134&lt;&gt;""),1,"")</f>
        <v/>
      </c>
      <c r="P1135" t="str">
        <f>IF(דבד[[#This Row],[קביעת דילוג]]=1,דבד[[#This Row],[d_n]],"")</f>
        <v/>
      </c>
      <c r="Q1135" t="str">
        <f>IFERROR(IF(AND(דבד[[#This Row],[CycleNumber]]&gt;3,IF(דבד[[#This Row],[d_n]]=0,"",דבד[[#This Row],[b_n]]-E1134=E1134-E1133)),1,""),"")</f>
        <v/>
      </c>
      <c r="R1135" t="str">
        <f>IF(IFERROR(LOOKUP(דבד[[#This Row],[ClientID]],קביעויות[דילוג בתוך דילוג]),FALSE)=דבד[[#This Row],[ClientID]],1,"")</f>
        <v/>
      </c>
    </row>
    <row r="1136" spans="1:18" x14ac:dyDescent="0.25">
      <c r="A1136" t="s">
        <v>89</v>
      </c>
      <c r="B1136">
        <v>7</v>
      </c>
      <c r="C1136">
        <v>26</v>
      </c>
      <c r="D1136">
        <f>דבד[[#This Row],[LengthofCycle]]+1</f>
        <v>27</v>
      </c>
      <c r="E1136">
        <f>IF(דבד[[#This Row],[CycleNumber]]&gt;1,דבד[[#This Row],[LengthofCycle]]-C1135,"")</f>
        <v>-2</v>
      </c>
      <c r="F1136">
        <f>IF(דבד[[#This Row],[CycleNumber]]&gt;2,דבד[[#This Row],[b_n]]-E1135,"")</f>
        <v>-1</v>
      </c>
      <c r="G1136" t="str">
        <f>IF(דבד[[#This Row],[הפרש דילוג אחרון שנקבע]]&lt;&gt;"",D1135+E1135+דבד[[#This Row],[הפרש דילוג אחרון שנקבע]],"")</f>
        <v/>
      </c>
      <c r="H1136" t="str">
        <f>IF(AND(דבד[[#This Row],[מחזור פעילות]]&lt;&gt;"",דבד[[#This Row],[מחזור פעילות]]&lt;4,דבד[[#This Row],[CycleNumber]]&lt;B1137),IF(G1137=D1137,1,0),"")</f>
        <v/>
      </c>
      <c r="I1136" t="str">
        <f>IF(דבד[[#This Row],[CycleNumber]]&gt;B1135,IF(דבד[[#This Row],[נשמר הדילוג?]]&lt;&gt;"",דבד[[#This Row],[נשמר הדילוג?]],I1135),"")</f>
        <v/>
      </c>
      <c r="J1136" t="str">
        <f>IF(דבד[[#This Row],[נשמר הדילוג?]]&lt;&gt;"",1,IF(AND(J1135&lt;&gt;"",דבד[[#This Row],[CycleNumber]]&gt;B1135,J1135&lt;&gt;4),IF(דבד[[#This Row],[f_n]]=דבד[[#This Row],[עד ועד]],1,J1135+1),""))</f>
        <v/>
      </c>
      <c r="K1136" t="str">
        <f>IF(AND(דבד[[#This Row],[מחזור פעילות]]=1,OR(J1135="",דבד[[#This Row],[נשמר הדילוג?]]&lt;&gt;"")),1,IF(דבד[[#This Row],[מחזור פעילות]]&lt;&gt;"",K1135+1,""))</f>
        <v/>
      </c>
      <c r="L1136" t="str">
        <f>IF(דבד[[#This Row],[מחזור פעילות]]&lt;4,1,"")</f>
        <v/>
      </c>
      <c r="M1136" t="str">
        <f>IF(AND(דבד[[#This Row],[ספירת משך וסת]]&lt;&gt;"",דבד[[#This Row],[מחזור פעילות]]&lt;4,OR(דבד[[#This Row],[CycleNumber]]&gt;B1137,B1137="")),דבד[[#This Row],[ספירת משך וסת]],"")</f>
        <v/>
      </c>
      <c r="N1136" t="str">
        <f>IF(AND(דבד[[#This Row],[נשמר הדילוג?]]&lt;&gt;"",J1135&lt;&gt;""),1,"")</f>
        <v/>
      </c>
      <c r="P1136" t="str">
        <f>IF(דבד[[#This Row],[קביעת דילוג]]=1,דבד[[#This Row],[d_n]],"")</f>
        <v/>
      </c>
      <c r="Q1136" t="str">
        <f>IFERROR(IF(AND(דבד[[#This Row],[CycleNumber]]&gt;3,IF(דבד[[#This Row],[d_n]]=0,"",דבד[[#This Row],[b_n]]-E1135=E1135-E1134)),1,""),"")</f>
        <v/>
      </c>
      <c r="R1136" t="str">
        <f>IF(IFERROR(LOOKUP(דבד[[#This Row],[ClientID]],קביעויות[דילוג בתוך דילוג]),FALSE)=דבד[[#This Row],[ClientID]],1,"")</f>
        <v/>
      </c>
    </row>
    <row r="1137" spans="1:18" x14ac:dyDescent="0.25">
      <c r="A1137" t="s">
        <v>89</v>
      </c>
      <c r="B1137">
        <v>8</v>
      </c>
      <c r="C1137">
        <v>27</v>
      </c>
      <c r="D1137">
        <f>דבד[[#This Row],[LengthofCycle]]+1</f>
        <v>28</v>
      </c>
      <c r="E1137">
        <f>IF(דבד[[#This Row],[CycleNumber]]&gt;1,דבד[[#This Row],[LengthofCycle]]-C1136,"")</f>
        <v>1</v>
      </c>
      <c r="F1137">
        <f>IF(דבד[[#This Row],[CycleNumber]]&gt;2,דבד[[#This Row],[b_n]]-E1136,"")</f>
        <v>3</v>
      </c>
      <c r="G1137" t="str">
        <f>IF(דבד[[#This Row],[הפרש דילוג אחרון שנקבע]]&lt;&gt;"",D1136+E1136+דבד[[#This Row],[הפרש דילוג אחרון שנקבע]],"")</f>
        <v/>
      </c>
      <c r="H1137" t="str">
        <f>IF(AND(דבד[[#This Row],[מחזור פעילות]]&lt;&gt;"",דבד[[#This Row],[מחזור פעילות]]&lt;4,דבד[[#This Row],[CycleNumber]]&lt;B1138),IF(G1138=D1138,1,0),"")</f>
        <v/>
      </c>
      <c r="I1137" t="str">
        <f>IF(דבד[[#This Row],[CycleNumber]]&gt;B1136,IF(דבד[[#This Row],[נשמר הדילוג?]]&lt;&gt;"",דבד[[#This Row],[נשמר הדילוג?]],I1136),"")</f>
        <v/>
      </c>
      <c r="J1137" t="str">
        <f>IF(דבד[[#This Row],[נשמר הדילוג?]]&lt;&gt;"",1,IF(AND(J1136&lt;&gt;"",דבד[[#This Row],[CycleNumber]]&gt;B1136,J1136&lt;&gt;4),IF(דבד[[#This Row],[f_n]]=דבד[[#This Row],[עד ועד]],1,J1136+1),""))</f>
        <v/>
      </c>
      <c r="K1137" t="str">
        <f>IF(AND(דבד[[#This Row],[מחזור פעילות]]=1,OR(J1136="",דבד[[#This Row],[נשמר הדילוג?]]&lt;&gt;"")),1,IF(דבד[[#This Row],[מחזור פעילות]]&lt;&gt;"",K1136+1,""))</f>
        <v/>
      </c>
      <c r="L1137" t="str">
        <f>IF(דבד[[#This Row],[מחזור פעילות]]&lt;4,1,"")</f>
        <v/>
      </c>
      <c r="M1137" t="str">
        <f>IF(AND(דבד[[#This Row],[ספירת משך וסת]]&lt;&gt;"",דבד[[#This Row],[מחזור פעילות]]&lt;4,OR(דבד[[#This Row],[CycleNumber]]&gt;B1138,B1138="")),דבד[[#This Row],[ספירת משך וסת]],"")</f>
        <v/>
      </c>
      <c r="N1137" t="str">
        <f>IF(AND(דבד[[#This Row],[נשמר הדילוג?]]&lt;&gt;"",J1136&lt;&gt;""),1,"")</f>
        <v/>
      </c>
      <c r="P1137" t="str">
        <f>IF(דבד[[#This Row],[קביעת דילוג]]=1,דבד[[#This Row],[d_n]],"")</f>
        <v/>
      </c>
      <c r="Q1137" t="str">
        <f>IFERROR(IF(AND(דבד[[#This Row],[CycleNumber]]&gt;3,IF(דבד[[#This Row],[d_n]]=0,"",דבד[[#This Row],[b_n]]-E1136=E1136-E1135)),1,""),"")</f>
        <v/>
      </c>
      <c r="R1137" t="str">
        <f>IF(IFERROR(LOOKUP(דבד[[#This Row],[ClientID]],קביעויות[דילוג בתוך דילוג]),FALSE)=דבד[[#This Row],[ClientID]],1,"")</f>
        <v/>
      </c>
    </row>
    <row r="1138" spans="1:18" x14ac:dyDescent="0.25">
      <c r="A1138" t="s">
        <v>89</v>
      </c>
      <c r="B1138">
        <v>9</v>
      </c>
      <c r="C1138">
        <v>28</v>
      </c>
      <c r="D1138">
        <f>דבד[[#This Row],[LengthofCycle]]+1</f>
        <v>29</v>
      </c>
      <c r="E1138">
        <f>IF(דבד[[#This Row],[CycleNumber]]&gt;1,דבד[[#This Row],[LengthofCycle]]-C1137,"")</f>
        <v>1</v>
      </c>
      <c r="F1138">
        <f>IF(דבד[[#This Row],[CycleNumber]]&gt;2,דבד[[#This Row],[b_n]]-E1137,"")</f>
        <v>0</v>
      </c>
      <c r="G1138" t="str">
        <f>IF(דבד[[#This Row],[הפרש דילוג אחרון שנקבע]]&lt;&gt;"",D1137+E1137+דבד[[#This Row],[הפרש דילוג אחרון שנקבע]],"")</f>
        <v/>
      </c>
      <c r="H1138" t="str">
        <f>IF(AND(דבד[[#This Row],[מחזור פעילות]]&lt;&gt;"",דבד[[#This Row],[מחזור פעילות]]&lt;4,דבד[[#This Row],[CycleNumber]]&lt;B1139),IF(G1139=D1139,1,0),"")</f>
        <v/>
      </c>
      <c r="I1138" t="str">
        <f>IF(דבד[[#This Row],[CycleNumber]]&gt;B1137,IF(דבד[[#This Row],[נשמר הדילוג?]]&lt;&gt;"",דבד[[#This Row],[נשמר הדילוג?]],I1137),"")</f>
        <v/>
      </c>
      <c r="J1138" t="str">
        <f>IF(דבד[[#This Row],[נשמר הדילוג?]]&lt;&gt;"",1,IF(AND(J1137&lt;&gt;"",דבד[[#This Row],[CycleNumber]]&gt;B1137,J1137&lt;&gt;4),IF(דבד[[#This Row],[f_n]]=דבד[[#This Row],[עד ועד]],1,J1137+1),""))</f>
        <v/>
      </c>
      <c r="K1138" t="str">
        <f>IF(AND(דבד[[#This Row],[מחזור פעילות]]=1,OR(J1137="",דבד[[#This Row],[נשמר הדילוג?]]&lt;&gt;"")),1,IF(דבד[[#This Row],[מחזור פעילות]]&lt;&gt;"",K1137+1,""))</f>
        <v/>
      </c>
      <c r="L1138" t="str">
        <f>IF(דבד[[#This Row],[מחזור פעילות]]&lt;4,1,"")</f>
        <v/>
      </c>
      <c r="M1138" t="str">
        <f>IF(AND(דבד[[#This Row],[ספירת משך וסת]]&lt;&gt;"",דבד[[#This Row],[מחזור פעילות]]&lt;4,OR(דבד[[#This Row],[CycleNumber]]&gt;B1139,B1139="")),דבד[[#This Row],[ספירת משך וסת]],"")</f>
        <v/>
      </c>
      <c r="N1138" t="str">
        <f>IF(AND(דבד[[#This Row],[נשמר הדילוג?]]&lt;&gt;"",J1137&lt;&gt;""),1,"")</f>
        <v/>
      </c>
      <c r="P1138" t="str">
        <f>IF(דבד[[#This Row],[קביעת דילוג]]=1,דבד[[#This Row],[d_n]],"")</f>
        <v/>
      </c>
      <c r="Q1138" t="str">
        <f>IFERROR(IF(AND(דבד[[#This Row],[CycleNumber]]&gt;3,IF(דבד[[#This Row],[d_n]]=0,"",דבד[[#This Row],[b_n]]-E1137=E1137-E1136)),1,""),"")</f>
        <v/>
      </c>
      <c r="R1138" t="str">
        <f>IF(IFERROR(LOOKUP(דבד[[#This Row],[ClientID]],קביעויות[דילוג בתוך דילוג]),FALSE)=דבד[[#This Row],[ClientID]],1,"")</f>
        <v/>
      </c>
    </row>
    <row r="1139" spans="1:18" x14ac:dyDescent="0.25">
      <c r="A1139" t="s">
        <v>89</v>
      </c>
      <c r="B1139">
        <v>10</v>
      </c>
      <c r="C1139">
        <v>28</v>
      </c>
      <c r="D1139">
        <f>דבד[[#This Row],[LengthofCycle]]+1</f>
        <v>29</v>
      </c>
      <c r="E1139">
        <f>IF(דבד[[#This Row],[CycleNumber]]&gt;1,דבד[[#This Row],[LengthofCycle]]-C1138,"")</f>
        <v>0</v>
      </c>
      <c r="F1139">
        <f>IF(דבד[[#This Row],[CycleNumber]]&gt;2,דבד[[#This Row],[b_n]]-E1138,"")</f>
        <v>-1</v>
      </c>
      <c r="G1139" t="str">
        <f>IF(דבד[[#This Row],[הפרש דילוג אחרון שנקבע]]&lt;&gt;"",D1138+E1138+דבד[[#This Row],[הפרש דילוג אחרון שנקבע]],"")</f>
        <v/>
      </c>
      <c r="H1139" t="str">
        <f>IF(AND(דבד[[#This Row],[מחזור פעילות]]&lt;&gt;"",דבד[[#This Row],[מחזור פעילות]]&lt;4,דבד[[#This Row],[CycleNumber]]&lt;B1140),IF(G1140=D1140,1,0),"")</f>
        <v/>
      </c>
      <c r="I1139" t="str">
        <f>IF(דבד[[#This Row],[CycleNumber]]&gt;B1138,IF(דבד[[#This Row],[נשמר הדילוג?]]&lt;&gt;"",דבד[[#This Row],[נשמר הדילוג?]],I1138),"")</f>
        <v/>
      </c>
      <c r="J1139" t="str">
        <f>IF(דבד[[#This Row],[נשמר הדילוג?]]&lt;&gt;"",1,IF(AND(J1138&lt;&gt;"",דבד[[#This Row],[CycleNumber]]&gt;B1138,J1138&lt;&gt;4),IF(דבד[[#This Row],[f_n]]=דבד[[#This Row],[עד ועד]],1,J1138+1),""))</f>
        <v/>
      </c>
      <c r="K1139" t="str">
        <f>IF(AND(דבד[[#This Row],[מחזור פעילות]]=1,OR(J1138="",דבד[[#This Row],[נשמר הדילוג?]]&lt;&gt;"")),1,IF(דבד[[#This Row],[מחזור פעילות]]&lt;&gt;"",K1138+1,""))</f>
        <v/>
      </c>
      <c r="L1139" t="str">
        <f>IF(דבד[[#This Row],[מחזור פעילות]]&lt;4,1,"")</f>
        <v/>
      </c>
      <c r="M1139" t="str">
        <f>IF(AND(דבד[[#This Row],[ספירת משך וסת]]&lt;&gt;"",דבד[[#This Row],[מחזור פעילות]]&lt;4,OR(דבד[[#This Row],[CycleNumber]]&gt;B1140,B1140="")),דבד[[#This Row],[ספירת משך וסת]],"")</f>
        <v/>
      </c>
      <c r="N1139" t="str">
        <f>IF(AND(דבד[[#This Row],[נשמר הדילוג?]]&lt;&gt;"",J1138&lt;&gt;""),1,"")</f>
        <v/>
      </c>
      <c r="P1139" t="str">
        <f>IF(דבד[[#This Row],[קביעת דילוג]]=1,דבד[[#This Row],[d_n]],"")</f>
        <v/>
      </c>
      <c r="Q1139" t="str">
        <f>IFERROR(IF(AND(דבד[[#This Row],[CycleNumber]]&gt;3,IF(דבד[[#This Row],[d_n]]=0,"",דבד[[#This Row],[b_n]]-E1138=E1138-E1137)),1,""),"")</f>
        <v/>
      </c>
      <c r="R1139" t="str">
        <f>IF(IFERROR(LOOKUP(דבד[[#This Row],[ClientID]],קביעויות[דילוג בתוך דילוג]),FALSE)=דבד[[#This Row],[ClientID]],1,"")</f>
        <v/>
      </c>
    </row>
    <row r="1140" spans="1:18" x14ac:dyDescent="0.25">
      <c r="A1140" t="s">
        <v>89</v>
      </c>
      <c r="B1140">
        <v>11</v>
      </c>
      <c r="C1140">
        <v>28</v>
      </c>
      <c r="D1140">
        <f>דבד[[#This Row],[LengthofCycle]]+1</f>
        <v>29</v>
      </c>
      <c r="E1140">
        <f>IF(דבד[[#This Row],[CycleNumber]]&gt;1,דבד[[#This Row],[LengthofCycle]]-C1139,"")</f>
        <v>0</v>
      </c>
      <c r="F1140">
        <f>IF(דבד[[#This Row],[CycleNumber]]&gt;2,דבד[[#This Row],[b_n]]-E1139,"")</f>
        <v>0</v>
      </c>
      <c r="G1140" t="str">
        <f>IF(דבד[[#This Row],[הפרש דילוג אחרון שנקבע]]&lt;&gt;"",D1139+E1139+דבד[[#This Row],[הפרש דילוג אחרון שנקבע]],"")</f>
        <v/>
      </c>
      <c r="H1140" t="str">
        <f>IF(AND(דבד[[#This Row],[מחזור פעילות]]&lt;&gt;"",דבד[[#This Row],[מחזור פעילות]]&lt;4,דבד[[#This Row],[CycleNumber]]&lt;B1141),IF(G1141=D1141,1,0),"")</f>
        <v/>
      </c>
      <c r="I1140" t="str">
        <f>IF(דבד[[#This Row],[CycleNumber]]&gt;B1139,IF(דבד[[#This Row],[נשמר הדילוג?]]&lt;&gt;"",דבד[[#This Row],[נשמר הדילוג?]],I1139),"")</f>
        <v/>
      </c>
      <c r="J1140" t="str">
        <f>IF(דבד[[#This Row],[נשמר הדילוג?]]&lt;&gt;"",1,IF(AND(J1139&lt;&gt;"",דבד[[#This Row],[CycleNumber]]&gt;B1139,J1139&lt;&gt;4),IF(דבד[[#This Row],[f_n]]=דבד[[#This Row],[עד ועד]],1,J1139+1),""))</f>
        <v/>
      </c>
      <c r="K1140" t="str">
        <f>IF(AND(דבד[[#This Row],[מחזור פעילות]]=1,OR(J1139="",דבד[[#This Row],[נשמר הדילוג?]]&lt;&gt;"")),1,IF(דבד[[#This Row],[מחזור פעילות]]&lt;&gt;"",K1139+1,""))</f>
        <v/>
      </c>
      <c r="L1140" t="str">
        <f>IF(דבד[[#This Row],[מחזור פעילות]]&lt;4,1,"")</f>
        <v/>
      </c>
      <c r="M1140" t="str">
        <f>IF(AND(דבד[[#This Row],[ספירת משך וסת]]&lt;&gt;"",דבד[[#This Row],[מחזור פעילות]]&lt;4,OR(דבד[[#This Row],[CycleNumber]]&gt;B1141,B1141="")),דבד[[#This Row],[ספירת משך וסת]],"")</f>
        <v/>
      </c>
      <c r="N1140" t="str">
        <f>IF(AND(דבד[[#This Row],[נשמר הדילוג?]]&lt;&gt;"",J1139&lt;&gt;""),1,"")</f>
        <v/>
      </c>
      <c r="P1140" t="str">
        <f>IF(דבד[[#This Row],[קביעת דילוג]]=1,דבד[[#This Row],[d_n]],"")</f>
        <v/>
      </c>
      <c r="Q1140" t="str">
        <f>IFERROR(IF(AND(דבד[[#This Row],[CycleNumber]]&gt;3,IF(דבד[[#This Row],[d_n]]=0,"",דבד[[#This Row],[b_n]]-E1139=E1139-E1138)),1,""),"")</f>
        <v/>
      </c>
      <c r="R1140" t="str">
        <f>IF(IFERROR(LOOKUP(דבד[[#This Row],[ClientID]],קביעויות[דילוג בתוך דילוג]),FALSE)=דבד[[#This Row],[ClientID]],1,"")</f>
        <v/>
      </c>
    </row>
    <row r="1141" spans="1:18" x14ac:dyDescent="0.25">
      <c r="A1141" t="s">
        <v>89</v>
      </c>
      <c r="B1141">
        <v>12</v>
      </c>
      <c r="C1141">
        <v>28</v>
      </c>
      <c r="D1141">
        <f>דבד[[#This Row],[LengthofCycle]]+1</f>
        <v>29</v>
      </c>
      <c r="E1141">
        <f>IF(דבד[[#This Row],[CycleNumber]]&gt;1,דבד[[#This Row],[LengthofCycle]]-C1140,"")</f>
        <v>0</v>
      </c>
      <c r="F1141">
        <f>IF(דבד[[#This Row],[CycleNumber]]&gt;2,דבד[[#This Row],[b_n]]-E1140,"")</f>
        <v>0</v>
      </c>
      <c r="G1141" t="str">
        <f>IF(דבד[[#This Row],[הפרש דילוג אחרון שנקבע]]&lt;&gt;"",D1140+E1140+דבד[[#This Row],[הפרש דילוג אחרון שנקבע]],"")</f>
        <v/>
      </c>
      <c r="H1141" t="str">
        <f>IF(AND(דבד[[#This Row],[מחזור פעילות]]&lt;&gt;"",דבד[[#This Row],[מחזור פעילות]]&lt;4,דבד[[#This Row],[CycleNumber]]&lt;B1142),IF(G1142=D1142,1,0),"")</f>
        <v/>
      </c>
      <c r="I1141" t="str">
        <f>IF(דבד[[#This Row],[CycleNumber]]&gt;B1140,IF(דבד[[#This Row],[נשמר הדילוג?]]&lt;&gt;"",דבד[[#This Row],[נשמר הדילוג?]],I1140),"")</f>
        <v/>
      </c>
      <c r="J1141" t="str">
        <f>IF(דבד[[#This Row],[נשמר הדילוג?]]&lt;&gt;"",1,IF(AND(J1140&lt;&gt;"",דבד[[#This Row],[CycleNumber]]&gt;B1140,J1140&lt;&gt;4),IF(דבד[[#This Row],[f_n]]=דבד[[#This Row],[עד ועד]],1,J1140+1),""))</f>
        <v/>
      </c>
      <c r="K1141" t="str">
        <f>IF(AND(דבד[[#This Row],[מחזור פעילות]]=1,OR(J1140="",דבד[[#This Row],[נשמר הדילוג?]]&lt;&gt;"")),1,IF(דבד[[#This Row],[מחזור פעילות]]&lt;&gt;"",K1140+1,""))</f>
        <v/>
      </c>
      <c r="L1141" t="str">
        <f>IF(דבד[[#This Row],[מחזור פעילות]]&lt;4,1,"")</f>
        <v/>
      </c>
      <c r="M1141" t="str">
        <f>IF(AND(דבד[[#This Row],[ספירת משך וסת]]&lt;&gt;"",דבד[[#This Row],[מחזור פעילות]]&lt;4,OR(דבד[[#This Row],[CycleNumber]]&gt;B1142,B1142="")),דבד[[#This Row],[ספירת משך וסת]],"")</f>
        <v/>
      </c>
      <c r="N1141" t="str">
        <f>IF(AND(דבד[[#This Row],[נשמר הדילוג?]]&lt;&gt;"",J1140&lt;&gt;""),1,"")</f>
        <v/>
      </c>
      <c r="P1141" t="str">
        <f>IF(דבד[[#This Row],[קביעת דילוג]]=1,דבד[[#This Row],[d_n]],"")</f>
        <v/>
      </c>
      <c r="Q1141" t="str">
        <f>IFERROR(IF(AND(דבד[[#This Row],[CycleNumber]]&gt;3,IF(דבד[[#This Row],[d_n]]=0,"",דבד[[#This Row],[b_n]]-E1140=E1140-E1139)),1,""),"")</f>
        <v/>
      </c>
      <c r="R1141" t="str">
        <f>IF(IFERROR(LOOKUP(דבד[[#This Row],[ClientID]],קביעויות[דילוג בתוך דילוג]),FALSE)=דבד[[#This Row],[ClientID]],1,"")</f>
        <v/>
      </c>
    </row>
    <row r="1142" spans="1:18" x14ac:dyDescent="0.25">
      <c r="A1142" t="s">
        <v>89</v>
      </c>
      <c r="B1142">
        <v>13</v>
      </c>
      <c r="C1142">
        <v>28</v>
      </c>
      <c r="D1142">
        <f>דבד[[#This Row],[LengthofCycle]]+1</f>
        <v>29</v>
      </c>
      <c r="E1142">
        <f>IF(דבד[[#This Row],[CycleNumber]]&gt;1,דבד[[#This Row],[LengthofCycle]]-C1141,"")</f>
        <v>0</v>
      </c>
      <c r="F1142">
        <f>IF(דבד[[#This Row],[CycleNumber]]&gt;2,דבד[[#This Row],[b_n]]-E1141,"")</f>
        <v>0</v>
      </c>
      <c r="G1142" t="str">
        <f>IF(דבד[[#This Row],[הפרש דילוג אחרון שנקבע]]&lt;&gt;"",D1141+E1141+דבד[[#This Row],[הפרש דילוג אחרון שנקבע]],"")</f>
        <v/>
      </c>
      <c r="H1142" t="str">
        <f>IF(AND(דבד[[#This Row],[מחזור פעילות]]&lt;&gt;"",דבד[[#This Row],[מחזור פעילות]]&lt;4,דבד[[#This Row],[CycleNumber]]&lt;B1143),IF(G1143=D1143,1,0),"")</f>
        <v/>
      </c>
      <c r="I1142" t="str">
        <f>IF(דבד[[#This Row],[CycleNumber]]&gt;B1141,IF(דבד[[#This Row],[נשמר הדילוג?]]&lt;&gt;"",דבד[[#This Row],[נשמר הדילוג?]],I1141),"")</f>
        <v/>
      </c>
      <c r="J1142" t="str">
        <f>IF(דבד[[#This Row],[נשמר הדילוג?]]&lt;&gt;"",1,IF(AND(J1141&lt;&gt;"",דבד[[#This Row],[CycleNumber]]&gt;B1141,J1141&lt;&gt;4),IF(דבד[[#This Row],[f_n]]=דבד[[#This Row],[עד ועד]],1,J1141+1),""))</f>
        <v/>
      </c>
      <c r="K1142" t="str">
        <f>IF(AND(דבד[[#This Row],[מחזור פעילות]]=1,OR(J1141="",דבד[[#This Row],[נשמר הדילוג?]]&lt;&gt;"")),1,IF(דבד[[#This Row],[מחזור פעילות]]&lt;&gt;"",K1141+1,""))</f>
        <v/>
      </c>
      <c r="L1142" t="str">
        <f>IF(דבד[[#This Row],[מחזור פעילות]]&lt;4,1,"")</f>
        <v/>
      </c>
      <c r="M1142" t="str">
        <f>IF(AND(דבד[[#This Row],[ספירת משך וסת]]&lt;&gt;"",דבד[[#This Row],[מחזור פעילות]]&lt;4,OR(דבד[[#This Row],[CycleNumber]]&gt;B1143,B1143="")),דבד[[#This Row],[ספירת משך וסת]],"")</f>
        <v/>
      </c>
      <c r="N1142" t="str">
        <f>IF(AND(דבד[[#This Row],[נשמר הדילוג?]]&lt;&gt;"",J1141&lt;&gt;""),1,"")</f>
        <v/>
      </c>
      <c r="P1142" t="str">
        <f>IF(דבד[[#This Row],[קביעת דילוג]]=1,דבד[[#This Row],[d_n]],"")</f>
        <v/>
      </c>
      <c r="Q1142" t="str">
        <f>IFERROR(IF(AND(דבד[[#This Row],[CycleNumber]]&gt;3,IF(דבד[[#This Row],[d_n]]=0,"",דבד[[#This Row],[b_n]]-E1141=E1141-E1140)),1,""),"")</f>
        <v/>
      </c>
      <c r="R1142" t="str">
        <f>IF(IFERROR(LOOKUP(דבד[[#This Row],[ClientID]],קביעויות[דילוג בתוך דילוג]),FALSE)=דבד[[#This Row],[ClientID]],1,"")</f>
        <v/>
      </c>
    </row>
    <row r="1143" spans="1:18" x14ac:dyDescent="0.25">
      <c r="A1143" t="s">
        <v>90</v>
      </c>
      <c r="B1143">
        <v>1</v>
      </c>
      <c r="C1143">
        <v>31</v>
      </c>
      <c r="D1143">
        <f>דבד[[#This Row],[LengthofCycle]]+1</f>
        <v>32</v>
      </c>
      <c r="E1143" t="str">
        <f>IF(דבד[[#This Row],[CycleNumber]]&gt;1,דבד[[#This Row],[LengthofCycle]]-C1142,"")</f>
        <v/>
      </c>
      <c r="F1143" t="str">
        <f>IF(דבד[[#This Row],[CycleNumber]]&gt;2,דבד[[#This Row],[b_n]]-E1142,"")</f>
        <v/>
      </c>
      <c r="G1143" t="str">
        <f>IF(דבד[[#This Row],[הפרש דילוג אחרון שנקבע]]&lt;&gt;"",D1142+E1142+דבד[[#This Row],[הפרש דילוג אחרון שנקבע]],"")</f>
        <v/>
      </c>
      <c r="H1143" t="str">
        <f>IF(AND(דבד[[#This Row],[מחזור פעילות]]&lt;&gt;"",דבד[[#This Row],[מחזור פעילות]]&lt;4,דבד[[#This Row],[CycleNumber]]&lt;B1144),IF(G1144=D1144,1,0),"")</f>
        <v/>
      </c>
      <c r="I1143" t="str">
        <f>IF(דבד[[#This Row],[CycleNumber]]&gt;B1142,IF(דבד[[#This Row],[נשמר הדילוג?]]&lt;&gt;"",דבד[[#This Row],[נשמר הדילוג?]],I1142),"")</f>
        <v/>
      </c>
      <c r="J1143" t="str">
        <f>IF(דבד[[#This Row],[נשמר הדילוג?]]&lt;&gt;"",1,IF(AND(J1142&lt;&gt;"",דבד[[#This Row],[CycleNumber]]&gt;B1142,J1142&lt;&gt;4),IF(דבד[[#This Row],[f_n]]=דבד[[#This Row],[עד ועד]],1,J1142+1),""))</f>
        <v/>
      </c>
      <c r="K1143" t="str">
        <f>IF(AND(דבד[[#This Row],[מחזור פעילות]]=1,OR(J1142="",דבד[[#This Row],[נשמר הדילוג?]]&lt;&gt;"")),1,IF(דבד[[#This Row],[מחזור פעילות]]&lt;&gt;"",K1142+1,""))</f>
        <v/>
      </c>
      <c r="L1143" t="str">
        <f>IF(דבד[[#This Row],[מחזור פעילות]]&lt;4,1,"")</f>
        <v/>
      </c>
      <c r="M1143" t="str">
        <f>IF(AND(דבד[[#This Row],[ספירת משך וסת]]&lt;&gt;"",דבד[[#This Row],[מחזור פעילות]]&lt;4,OR(דבד[[#This Row],[CycleNumber]]&gt;B1144,B1144="")),דבד[[#This Row],[ספירת משך וסת]],"")</f>
        <v/>
      </c>
      <c r="N1143" t="str">
        <f>IF(AND(דבד[[#This Row],[נשמר הדילוג?]]&lt;&gt;"",J1142&lt;&gt;""),1,"")</f>
        <v/>
      </c>
      <c r="P1143" t="str">
        <f>IF(דבד[[#This Row],[קביעת דילוג]]=1,דבד[[#This Row],[d_n]],"")</f>
        <v/>
      </c>
      <c r="Q1143" t="str">
        <f>IFERROR(IF(AND(דבד[[#This Row],[CycleNumber]]&gt;3,IF(דבד[[#This Row],[d_n]]=0,"",דבד[[#This Row],[b_n]]-E1142=E1142-E1141)),1,""),"")</f>
        <v/>
      </c>
      <c r="R1143" t="str">
        <f>IF(IFERROR(LOOKUP(דבד[[#This Row],[ClientID]],קביעויות[דילוג בתוך דילוג]),FALSE)=דבד[[#This Row],[ClientID]],1,"")</f>
        <v/>
      </c>
    </row>
    <row r="1144" spans="1:18" x14ac:dyDescent="0.25">
      <c r="A1144" t="s">
        <v>90</v>
      </c>
      <c r="B1144">
        <v>2</v>
      </c>
      <c r="C1144">
        <v>28</v>
      </c>
      <c r="D1144">
        <f>דבד[[#This Row],[LengthofCycle]]+1</f>
        <v>29</v>
      </c>
      <c r="E1144">
        <f>IF(דבד[[#This Row],[CycleNumber]]&gt;1,דבד[[#This Row],[LengthofCycle]]-C1143,"")</f>
        <v>-3</v>
      </c>
      <c r="F1144" t="str">
        <f>IF(דבד[[#This Row],[CycleNumber]]&gt;2,דבד[[#This Row],[b_n]]-E1143,"")</f>
        <v/>
      </c>
      <c r="G1144" t="str">
        <f>IF(דבד[[#This Row],[הפרש דילוג אחרון שנקבע]]&lt;&gt;"",D1143+E1143+דבד[[#This Row],[הפרש דילוג אחרון שנקבע]],"")</f>
        <v/>
      </c>
      <c r="H1144" t="str">
        <f>IF(AND(דבד[[#This Row],[מחזור פעילות]]&lt;&gt;"",דבד[[#This Row],[מחזור פעילות]]&lt;4,דבד[[#This Row],[CycleNumber]]&lt;B1145),IF(G1145=D1145,1,0),"")</f>
        <v/>
      </c>
      <c r="I1144" t="str">
        <f>IF(דבד[[#This Row],[CycleNumber]]&gt;B1143,IF(דבד[[#This Row],[נשמר הדילוג?]]&lt;&gt;"",דבד[[#This Row],[נשמר הדילוג?]],I1143),"")</f>
        <v/>
      </c>
      <c r="J1144" t="str">
        <f>IF(דבד[[#This Row],[נשמר הדילוג?]]&lt;&gt;"",1,IF(AND(J1143&lt;&gt;"",דבד[[#This Row],[CycleNumber]]&gt;B1143,J1143&lt;&gt;4),IF(דבד[[#This Row],[f_n]]=דבד[[#This Row],[עד ועד]],1,J1143+1),""))</f>
        <v/>
      </c>
      <c r="K1144" t="str">
        <f>IF(AND(דבד[[#This Row],[מחזור פעילות]]=1,OR(J1143="",דבד[[#This Row],[נשמר הדילוג?]]&lt;&gt;"")),1,IF(דבד[[#This Row],[מחזור פעילות]]&lt;&gt;"",K1143+1,""))</f>
        <v/>
      </c>
      <c r="L1144" t="str">
        <f>IF(דבד[[#This Row],[מחזור פעילות]]&lt;4,1,"")</f>
        <v/>
      </c>
      <c r="M1144" t="str">
        <f>IF(AND(דבד[[#This Row],[ספירת משך וסת]]&lt;&gt;"",דבד[[#This Row],[מחזור פעילות]]&lt;4,OR(דבד[[#This Row],[CycleNumber]]&gt;B1145,B1145="")),דבד[[#This Row],[ספירת משך וסת]],"")</f>
        <v/>
      </c>
      <c r="N1144" t="str">
        <f>IF(AND(דבד[[#This Row],[נשמר הדילוג?]]&lt;&gt;"",J1143&lt;&gt;""),1,"")</f>
        <v/>
      </c>
      <c r="P1144" t="str">
        <f>IF(דבד[[#This Row],[קביעת דילוג]]=1,דבד[[#This Row],[d_n]],"")</f>
        <v/>
      </c>
      <c r="Q1144" t="str">
        <f>IFERROR(IF(AND(דבד[[#This Row],[CycleNumber]]&gt;3,IF(דבד[[#This Row],[d_n]]=0,"",דבד[[#This Row],[b_n]]-E1143=E1143-E1142)),1,""),"")</f>
        <v/>
      </c>
      <c r="R1144" t="str">
        <f>IF(IFERROR(LOOKUP(דבד[[#This Row],[ClientID]],קביעויות[דילוג בתוך דילוג]),FALSE)=דבד[[#This Row],[ClientID]],1,"")</f>
        <v/>
      </c>
    </row>
    <row r="1145" spans="1:18" x14ac:dyDescent="0.25">
      <c r="A1145" t="s">
        <v>90</v>
      </c>
      <c r="B1145">
        <v>3</v>
      </c>
      <c r="C1145">
        <v>31</v>
      </c>
      <c r="D1145">
        <f>דבד[[#This Row],[LengthofCycle]]+1</f>
        <v>32</v>
      </c>
      <c r="E1145">
        <f>IF(דבד[[#This Row],[CycleNumber]]&gt;1,דבד[[#This Row],[LengthofCycle]]-C1144,"")</f>
        <v>3</v>
      </c>
      <c r="F1145">
        <f>IF(דבד[[#This Row],[CycleNumber]]&gt;2,דבד[[#This Row],[b_n]]-E1144,"")</f>
        <v>6</v>
      </c>
      <c r="G1145" t="str">
        <f>IF(דבד[[#This Row],[הפרש דילוג אחרון שנקבע]]&lt;&gt;"",D1144+E1144+דבד[[#This Row],[הפרש דילוג אחרון שנקבע]],"")</f>
        <v/>
      </c>
      <c r="H1145" t="str">
        <f>IF(AND(דבד[[#This Row],[מחזור פעילות]]&lt;&gt;"",דבד[[#This Row],[מחזור פעילות]]&lt;4,דבד[[#This Row],[CycleNumber]]&lt;B1146),IF(G1146=D1146,1,0),"")</f>
        <v/>
      </c>
      <c r="I1145" t="str">
        <f>IF(דבד[[#This Row],[CycleNumber]]&gt;B1144,IF(דבד[[#This Row],[נשמר הדילוג?]]&lt;&gt;"",דבד[[#This Row],[נשמר הדילוג?]],I1144),"")</f>
        <v/>
      </c>
      <c r="J1145" t="str">
        <f>IF(דבד[[#This Row],[נשמר הדילוג?]]&lt;&gt;"",1,IF(AND(J1144&lt;&gt;"",דבד[[#This Row],[CycleNumber]]&gt;B1144,J1144&lt;&gt;4),IF(דבד[[#This Row],[f_n]]=דבד[[#This Row],[עד ועד]],1,J1144+1),""))</f>
        <v/>
      </c>
      <c r="K1145" t="str">
        <f>IF(AND(דבד[[#This Row],[מחזור פעילות]]=1,OR(J1144="",דבד[[#This Row],[נשמר הדילוג?]]&lt;&gt;"")),1,IF(דבד[[#This Row],[מחזור פעילות]]&lt;&gt;"",K1144+1,""))</f>
        <v/>
      </c>
      <c r="L1145" t="str">
        <f>IF(דבד[[#This Row],[מחזור פעילות]]&lt;4,1,"")</f>
        <v/>
      </c>
      <c r="M1145" t="str">
        <f>IF(AND(דבד[[#This Row],[ספירת משך וסת]]&lt;&gt;"",דבד[[#This Row],[מחזור פעילות]]&lt;4,OR(דבד[[#This Row],[CycleNumber]]&gt;B1146,B1146="")),דבד[[#This Row],[ספירת משך וסת]],"")</f>
        <v/>
      </c>
      <c r="N1145" t="str">
        <f>IF(AND(דבד[[#This Row],[נשמר הדילוג?]]&lt;&gt;"",J1144&lt;&gt;""),1,"")</f>
        <v/>
      </c>
      <c r="P1145" t="str">
        <f>IF(דבד[[#This Row],[קביעת דילוג]]=1,דבד[[#This Row],[d_n]],"")</f>
        <v/>
      </c>
      <c r="Q1145" t="str">
        <f>IFERROR(IF(AND(דבד[[#This Row],[CycleNumber]]&gt;3,IF(דבד[[#This Row],[d_n]]=0,"",דבד[[#This Row],[b_n]]-E1144=E1144-E1143)),1,""),"")</f>
        <v/>
      </c>
      <c r="R1145" t="str">
        <f>IF(IFERROR(LOOKUP(דבד[[#This Row],[ClientID]],קביעויות[דילוג בתוך דילוג]),FALSE)=דבד[[#This Row],[ClientID]],1,"")</f>
        <v/>
      </c>
    </row>
    <row r="1146" spans="1:18" x14ac:dyDescent="0.25">
      <c r="A1146" t="s">
        <v>90</v>
      </c>
      <c r="B1146">
        <v>4</v>
      </c>
      <c r="C1146">
        <v>28</v>
      </c>
      <c r="D1146">
        <f>דבד[[#This Row],[LengthofCycle]]+1</f>
        <v>29</v>
      </c>
      <c r="E1146">
        <f>IF(דבד[[#This Row],[CycleNumber]]&gt;1,דבד[[#This Row],[LengthofCycle]]-C1145,"")</f>
        <v>-3</v>
      </c>
      <c r="F1146">
        <f>IF(דבד[[#This Row],[CycleNumber]]&gt;2,דבד[[#This Row],[b_n]]-E1145,"")</f>
        <v>-6</v>
      </c>
      <c r="G1146" t="str">
        <f>IF(דבד[[#This Row],[הפרש דילוג אחרון שנקבע]]&lt;&gt;"",D1145+E1145+דבד[[#This Row],[הפרש דילוג אחרון שנקבע]],"")</f>
        <v/>
      </c>
      <c r="H1146" t="str">
        <f>IF(AND(דבד[[#This Row],[מחזור פעילות]]&lt;&gt;"",דבד[[#This Row],[מחזור פעילות]]&lt;4,דבד[[#This Row],[CycleNumber]]&lt;B1147),IF(G1147=D1147,1,0),"")</f>
        <v/>
      </c>
      <c r="I1146" t="str">
        <f>IF(דבד[[#This Row],[CycleNumber]]&gt;B1145,IF(דבד[[#This Row],[נשמר הדילוג?]]&lt;&gt;"",דבד[[#This Row],[נשמר הדילוג?]],I1145),"")</f>
        <v/>
      </c>
      <c r="J1146" t="str">
        <f>IF(דבד[[#This Row],[נשמר הדילוג?]]&lt;&gt;"",1,IF(AND(J1145&lt;&gt;"",דבד[[#This Row],[CycleNumber]]&gt;B1145,J1145&lt;&gt;4),IF(דבד[[#This Row],[f_n]]=דבד[[#This Row],[עד ועד]],1,J1145+1),""))</f>
        <v/>
      </c>
      <c r="K1146" t="str">
        <f>IF(AND(דבד[[#This Row],[מחזור פעילות]]=1,OR(J1145="",דבד[[#This Row],[נשמר הדילוג?]]&lt;&gt;"")),1,IF(דבד[[#This Row],[מחזור פעילות]]&lt;&gt;"",K1145+1,""))</f>
        <v/>
      </c>
      <c r="L1146" t="str">
        <f>IF(דבד[[#This Row],[מחזור פעילות]]&lt;4,1,"")</f>
        <v/>
      </c>
      <c r="M1146" t="str">
        <f>IF(AND(דבד[[#This Row],[ספירת משך וסת]]&lt;&gt;"",דבד[[#This Row],[מחזור פעילות]]&lt;4,OR(דבד[[#This Row],[CycleNumber]]&gt;B1147,B1147="")),דבד[[#This Row],[ספירת משך וסת]],"")</f>
        <v/>
      </c>
      <c r="N1146" t="str">
        <f>IF(AND(דבד[[#This Row],[נשמר הדילוג?]]&lt;&gt;"",J1145&lt;&gt;""),1,"")</f>
        <v/>
      </c>
      <c r="P1146" t="str">
        <f>IF(דבד[[#This Row],[קביעת דילוג]]=1,דבד[[#This Row],[d_n]],"")</f>
        <v/>
      </c>
      <c r="Q1146" t="str">
        <f>IFERROR(IF(AND(דבד[[#This Row],[CycleNumber]]&gt;3,IF(דבד[[#This Row],[d_n]]=0,"",דבד[[#This Row],[b_n]]-E1145=E1145-E1144)),1,""),"")</f>
        <v/>
      </c>
      <c r="R1146" t="str">
        <f>IF(IFERROR(LOOKUP(דבד[[#This Row],[ClientID]],קביעויות[דילוג בתוך דילוג]),FALSE)=דבד[[#This Row],[ClientID]],1,"")</f>
        <v/>
      </c>
    </row>
    <row r="1147" spans="1:18" x14ac:dyDescent="0.25">
      <c r="A1147" t="s">
        <v>90</v>
      </c>
      <c r="B1147">
        <v>5</v>
      </c>
      <c r="C1147">
        <v>29</v>
      </c>
      <c r="D1147">
        <f>דבד[[#This Row],[LengthofCycle]]+1</f>
        <v>30</v>
      </c>
      <c r="E1147">
        <f>IF(דבד[[#This Row],[CycleNumber]]&gt;1,דבד[[#This Row],[LengthofCycle]]-C1146,"")</f>
        <v>1</v>
      </c>
      <c r="F1147">
        <f>IF(דבד[[#This Row],[CycleNumber]]&gt;2,דבד[[#This Row],[b_n]]-E1146,"")</f>
        <v>4</v>
      </c>
      <c r="G1147" t="str">
        <f>IF(דבד[[#This Row],[הפרש דילוג אחרון שנקבע]]&lt;&gt;"",D1146+E1146+דבד[[#This Row],[הפרש דילוג אחרון שנקבע]],"")</f>
        <v/>
      </c>
      <c r="H1147" t="str">
        <f>IF(AND(דבד[[#This Row],[מחזור פעילות]]&lt;&gt;"",דבד[[#This Row],[מחזור פעילות]]&lt;4,דבד[[#This Row],[CycleNumber]]&lt;B1148),IF(G1148=D1148,1,0),"")</f>
        <v/>
      </c>
      <c r="I1147" t="str">
        <f>IF(דבד[[#This Row],[CycleNumber]]&gt;B1146,IF(דבד[[#This Row],[נשמר הדילוג?]]&lt;&gt;"",דבד[[#This Row],[נשמר הדילוג?]],I1146),"")</f>
        <v/>
      </c>
      <c r="J1147" t="str">
        <f>IF(דבד[[#This Row],[נשמר הדילוג?]]&lt;&gt;"",1,IF(AND(J1146&lt;&gt;"",דבד[[#This Row],[CycleNumber]]&gt;B1146,J1146&lt;&gt;4),IF(דבד[[#This Row],[f_n]]=דבד[[#This Row],[עד ועד]],1,J1146+1),""))</f>
        <v/>
      </c>
      <c r="K1147" t="str">
        <f>IF(AND(דבד[[#This Row],[מחזור פעילות]]=1,OR(J1146="",דבד[[#This Row],[נשמר הדילוג?]]&lt;&gt;"")),1,IF(דבד[[#This Row],[מחזור פעילות]]&lt;&gt;"",K1146+1,""))</f>
        <v/>
      </c>
      <c r="L1147" t="str">
        <f>IF(דבד[[#This Row],[מחזור פעילות]]&lt;4,1,"")</f>
        <v/>
      </c>
      <c r="M1147" t="str">
        <f>IF(AND(דבד[[#This Row],[ספירת משך וסת]]&lt;&gt;"",דבד[[#This Row],[מחזור פעילות]]&lt;4,OR(דבד[[#This Row],[CycleNumber]]&gt;B1148,B1148="")),דבד[[#This Row],[ספירת משך וסת]],"")</f>
        <v/>
      </c>
      <c r="N1147" t="str">
        <f>IF(AND(דבד[[#This Row],[נשמר הדילוג?]]&lt;&gt;"",J1146&lt;&gt;""),1,"")</f>
        <v/>
      </c>
      <c r="P1147" t="str">
        <f>IF(דבד[[#This Row],[קביעת דילוג]]=1,דבד[[#This Row],[d_n]],"")</f>
        <v/>
      </c>
      <c r="Q1147" t="str">
        <f>IFERROR(IF(AND(דבד[[#This Row],[CycleNumber]]&gt;3,IF(דבד[[#This Row],[d_n]]=0,"",דבד[[#This Row],[b_n]]-E1146=E1146-E1145)),1,""),"")</f>
        <v/>
      </c>
      <c r="R1147" t="str">
        <f>IF(IFERROR(LOOKUP(דבד[[#This Row],[ClientID]],קביעויות[דילוג בתוך דילוג]),FALSE)=דבד[[#This Row],[ClientID]],1,"")</f>
        <v/>
      </c>
    </row>
    <row r="1148" spans="1:18" x14ac:dyDescent="0.25">
      <c r="A1148" t="s">
        <v>90</v>
      </c>
      <c r="B1148">
        <v>6</v>
      </c>
      <c r="C1148">
        <v>26</v>
      </c>
      <c r="D1148">
        <f>דבד[[#This Row],[LengthofCycle]]+1</f>
        <v>27</v>
      </c>
      <c r="E1148">
        <f>IF(דבד[[#This Row],[CycleNumber]]&gt;1,דבד[[#This Row],[LengthofCycle]]-C1147,"")</f>
        <v>-3</v>
      </c>
      <c r="F1148">
        <f>IF(דבד[[#This Row],[CycleNumber]]&gt;2,דבד[[#This Row],[b_n]]-E1147,"")</f>
        <v>-4</v>
      </c>
      <c r="G1148" t="str">
        <f>IF(דבד[[#This Row],[הפרש דילוג אחרון שנקבע]]&lt;&gt;"",D1147+E1147+דבד[[#This Row],[הפרש דילוג אחרון שנקבע]],"")</f>
        <v/>
      </c>
      <c r="H1148" t="str">
        <f>IF(AND(דבד[[#This Row],[מחזור פעילות]]&lt;&gt;"",דבד[[#This Row],[מחזור פעילות]]&lt;4,דבד[[#This Row],[CycleNumber]]&lt;B1149),IF(G1149=D1149,1,0),"")</f>
        <v/>
      </c>
      <c r="I1148" t="str">
        <f>IF(דבד[[#This Row],[CycleNumber]]&gt;B1147,IF(דבד[[#This Row],[נשמר הדילוג?]]&lt;&gt;"",דבד[[#This Row],[נשמר הדילוג?]],I1147),"")</f>
        <v/>
      </c>
      <c r="J1148" t="str">
        <f>IF(דבד[[#This Row],[נשמר הדילוג?]]&lt;&gt;"",1,IF(AND(J1147&lt;&gt;"",דבד[[#This Row],[CycleNumber]]&gt;B1147,J1147&lt;&gt;4),IF(דבד[[#This Row],[f_n]]=דבד[[#This Row],[עד ועד]],1,J1147+1),""))</f>
        <v/>
      </c>
      <c r="K1148" t="str">
        <f>IF(AND(דבד[[#This Row],[מחזור פעילות]]=1,OR(J1147="",דבד[[#This Row],[נשמר הדילוג?]]&lt;&gt;"")),1,IF(דבד[[#This Row],[מחזור פעילות]]&lt;&gt;"",K1147+1,""))</f>
        <v/>
      </c>
      <c r="L1148" t="str">
        <f>IF(דבד[[#This Row],[מחזור פעילות]]&lt;4,1,"")</f>
        <v/>
      </c>
      <c r="M1148" t="str">
        <f>IF(AND(דבד[[#This Row],[ספירת משך וסת]]&lt;&gt;"",דבד[[#This Row],[מחזור פעילות]]&lt;4,OR(דבד[[#This Row],[CycleNumber]]&gt;B1149,B1149="")),דבד[[#This Row],[ספירת משך וסת]],"")</f>
        <v/>
      </c>
      <c r="N1148" t="str">
        <f>IF(AND(דבד[[#This Row],[נשמר הדילוג?]]&lt;&gt;"",J1147&lt;&gt;""),1,"")</f>
        <v/>
      </c>
      <c r="P1148" t="str">
        <f>IF(דבד[[#This Row],[קביעת דילוג]]=1,דבד[[#This Row],[d_n]],"")</f>
        <v/>
      </c>
      <c r="Q1148" t="str">
        <f>IFERROR(IF(AND(דבד[[#This Row],[CycleNumber]]&gt;3,IF(דבד[[#This Row],[d_n]]=0,"",דבד[[#This Row],[b_n]]-E1147=E1147-E1146)),1,""),"")</f>
        <v/>
      </c>
      <c r="R1148" t="str">
        <f>IF(IFERROR(LOOKUP(דבד[[#This Row],[ClientID]],קביעויות[דילוג בתוך דילוג]),FALSE)=דבד[[#This Row],[ClientID]],1,"")</f>
        <v/>
      </c>
    </row>
    <row r="1149" spans="1:18" x14ac:dyDescent="0.25">
      <c r="A1149" t="s">
        <v>90</v>
      </c>
      <c r="B1149">
        <v>7</v>
      </c>
      <c r="C1149">
        <v>28</v>
      </c>
      <c r="D1149">
        <f>דבד[[#This Row],[LengthofCycle]]+1</f>
        <v>29</v>
      </c>
      <c r="E1149">
        <f>IF(דבד[[#This Row],[CycleNumber]]&gt;1,דבד[[#This Row],[LengthofCycle]]-C1148,"")</f>
        <v>2</v>
      </c>
      <c r="F1149">
        <f>IF(דבד[[#This Row],[CycleNumber]]&gt;2,דבד[[#This Row],[b_n]]-E1148,"")</f>
        <v>5</v>
      </c>
      <c r="G1149" t="str">
        <f>IF(דבד[[#This Row],[הפרש דילוג אחרון שנקבע]]&lt;&gt;"",D1148+E1148+דבד[[#This Row],[הפרש דילוג אחרון שנקבע]],"")</f>
        <v/>
      </c>
      <c r="H1149" t="str">
        <f>IF(AND(דבד[[#This Row],[מחזור פעילות]]&lt;&gt;"",דבד[[#This Row],[מחזור פעילות]]&lt;4,דבד[[#This Row],[CycleNumber]]&lt;B1150),IF(G1150=D1150,1,0),"")</f>
        <v/>
      </c>
      <c r="I1149" t="str">
        <f>IF(דבד[[#This Row],[CycleNumber]]&gt;B1148,IF(דבד[[#This Row],[נשמר הדילוג?]]&lt;&gt;"",דבד[[#This Row],[נשמר הדילוג?]],I1148),"")</f>
        <v/>
      </c>
      <c r="J1149" t="str">
        <f>IF(דבד[[#This Row],[נשמר הדילוג?]]&lt;&gt;"",1,IF(AND(J1148&lt;&gt;"",דבד[[#This Row],[CycleNumber]]&gt;B1148,J1148&lt;&gt;4),IF(דבד[[#This Row],[f_n]]=דבד[[#This Row],[עד ועד]],1,J1148+1),""))</f>
        <v/>
      </c>
      <c r="K1149" t="str">
        <f>IF(AND(דבד[[#This Row],[מחזור פעילות]]=1,OR(J1148="",דבד[[#This Row],[נשמר הדילוג?]]&lt;&gt;"")),1,IF(דבד[[#This Row],[מחזור פעילות]]&lt;&gt;"",K1148+1,""))</f>
        <v/>
      </c>
      <c r="L1149" t="str">
        <f>IF(דבד[[#This Row],[מחזור פעילות]]&lt;4,1,"")</f>
        <v/>
      </c>
      <c r="M1149" t="str">
        <f>IF(AND(דבד[[#This Row],[ספירת משך וסת]]&lt;&gt;"",דבד[[#This Row],[מחזור פעילות]]&lt;4,OR(דבד[[#This Row],[CycleNumber]]&gt;B1150,B1150="")),דבד[[#This Row],[ספירת משך וסת]],"")</f>
        <v/>
      </c>
      <c r="N1149" t="str">
        <f>IF(AND(דבד[[#This Row],[נשמר הדילוג?]]&lt;&gt;"",J1148&lt;&gt;""),1,"")</f>
        <v/>
      </c>
      <c r="P1149" t="str">
        <f>IF(דבד[[#This Row],[קביעת דילוג]]=1,דבד[[#This Row],[d_n]],"")</f>
        <v/>
      </c>
      <c r="Q1149" t="str">
        <f>IFERROR(IF(AND(דבד[[#This Row],[CycleNumber]]&gt;3,IF(דבד[[#This Row],[d_n]]=0,"",דבד[[#This Row],[b_n]]-E1148=E1148-E1147)),1,""),"")</f>
        <v/>
      </c>
      <c r="R1149" t="str">
        <f>IF(IFERROR(LOOKUP(דבד[[#This Row],[ClientID]],קביעויות[דילוג בתוך דילוג]),FALSE)=דבד[[#This Row],[ClientID]],1,"")</f>
        <v/>
      </c>
    </row>
    <row r="1150" spans="1:18" x14ac:dyDescent="0.25">
      <c r="A1150" t="s">
        <v>90</v>
      </c>
      <c r="B1150">
        <v>8</v>
      </c>
      <c r="C1150">
        <v>27</v>
      </c>
      <c r="D1150">
        <f>דבד[[#This Row],[LengthofCycle]]+1</f>
        <v>28</v>
      </c>
      <c r="E1150">
        <f>IF(דבד[[#This Row],[CycleNumber]]&gt;1,דבד[[#This Row],[LengthofCycle]]-C1149,"")</f>
        <v>-1</v>
      </c>
      <c r="F1150">
        <f>IF(דבד[[#This Row],[CycleNumber]]&gt;2,דבד[[#This Row],[b_n]]-E1149,"")</f>
        <v>-3</v>
      </c>
      <c r="G1150" t="str">
        <f>IF(דבד[[#This Row],[הפרש דילוג אחרון שנקבע]]&lt;&gt;"",D1149+E1149+דבד[[#This Row],[הפרש דילוג אחרון שנקבע]],"")</f>
        <v/>
      </c>
      <c r="H1150" t="str">
        <f>IF(AND(דבד[[#This Row],[מחזור פעילות]]&lt;&gt;"",דבד[[#This Row],[מחזור פעילות]]&lt;4,דבד[[#This Row],[CycleNumber]]&lt;B1151),IF(G1151=D1151,1,0),"")</f>
        <v/>
      </c>
      <c r="I1150" t="str">
        <f>IF(דבד[[#This Row],[CycleNumber]]&gt;B1149,IF(דבד[[#This Row],[נשמר הדילוג?]]&lt;&gt;"",דבד[[#This Row],[נשמר הדילוג?]],I1149),"")</f>
        <v/>
      </c>
      <c r="J1150" t="str">
        <f>IF(דבד[[#This Row],[נשמר הדילוג?]]&lt;&gt;"",1,IF(AND(J1149&lt;&gt;"",דבד[[#This Row],[CycleNumber]]&gt;B1149,J1149&lt;&gt;4),IF(דבד[[#This Row],[f_n]]=דבד[[#This Row],[עד ועד]],1,J1149+1),""))</f>
        <v/>
      </c>
      <c r="K1150" t="str">
        <f>IF(AND(דבד[[#This Row],[מחזור פעילות]]=1,OR(J1149="",דבד[[#This Row],[נשמר הדילוג?]]&lt;&gt;"")),1,IF(דבד[[#This Row],[מחזור פעילות]]&lt;&gt;"",K1149+1,""))</f>
        <v/>
      </c>
      <c r="L1150" t="str">
        <f>IF(דבד[[#This Row],[מחזור פעילות]]&lt;4,1,"")</f>
        <v/>
      </c>
      <c r="M1150" t="str">
        <f>IF(AND(דבד[[#This Row],[ספירת משך וסת]]&lt;&gt;"",דבד[[#This Row],[מחזור פעילות]]&lt;4,OR(דבד[[#This Row],[CycleNumber]]&gt;B1151,B1151="")),דבד[[#This Row],[ספירת משך וסת]],"")</f>
        <v/>
      </c>
      <c r="N1150" t="str">
        <f>IF(AND(דבד[[#This Row],[נשמר הדילוג?]]&lt;&gt;"",J1149&lt;&gt;""),1,"")</f>
        <v/>
      </c>
      <c r="P1150" t="str">
        <f>IF(דבד[[#This Row],[קביעת דילוג]]=1,דבד[[#This Row],[d_n]],"")</f>
        <v/>
      </c>
      <c r="Q1150" t="str">
        <f>IFERROR(IF(AND(דבד[[#This Row],[CycleNumber]]&gt;3,IF(דבד[[#This Row],[d_n]]=0,"",דבד[[#This Row],[b_n]]-E1149=E1149-E1148)),1,""),"")</f>
        <v/>
      </c>
      <c r="R1150" t="str">
        <f>IF(IFERROR(LOOKUP(דבד[[#This Row],[ClientID]],קביעויות[דילוג בתוך דילוג]),FALSE)=דבד[[#This Row],[ClientID]],1,"")</f>
        <v/>
      </c>
    </row>
    <row r="1151" spans="1:18" x14ac:dyDescent="0.25">
      <c r="A1151" t="s">
        <v>90</v>
      </c>
      <c r="B1151">
        <v>9</v>
      </c>
      <c r="C1151">
        <v>26</v>
      </c>
      <c r="D1151">
        <f>דבד[[#This Row],[LengthofCycle]]+1</f>
        <v>27</v>
      </c>
      <c r="E1151">
        <f>IF(דבד[[#This Row],[CycleNumber]]&gt;1,דבד[[#This Row],[LengthofCycle]]-C1150,"")</f>
        <v>-1</v>
      </c>
      <c r="F1151">
        <f>IF(דבד[[#This Row],[CycleNumber]]&gt;2,דבד[[#This Row],[b_n]]-E1150,"")</f>
        <v>0</v>
      </c>
      <c r="G1151" t="str">
        <f>IF(דבד[[#This Row],[הפרש דילוג אחרון שנקבע]]&lt;&gt;"",D1150+E1150+דבד[[#This Row],[הפרש דילוג אחרון שנקבע]],"")</f>
        <v/>
      </c>
      <c r="H1151" t="str">
        <f>IF(AND(דבד[[#This Row],[מחזור פעילות]]&lt;&gt;"",דבד[[#This Row],[מחזור פעילות]]&lt;4,דבד[[#This Row],[CycleNumber]]&lt;B1152),IF(G1152=D1152,1,0),"")</f>
        <v/>
      </c>
      <c r="I1151" t="str">
        <f>IF(דבד[[#This Row],[CycleNumber]]&gt;B1150,IF(דבד[[#This Row],[נשמר הדילוג?]]&lt;&gt;"",דבד[[#This Row],[נשמר הדילוג?]],I1150),"")</f>
        <v/>
      </c>
      <c r="J1151" t="str">
        <f>IF(דבד[[#This Row],[נשמר הדילוג?]]&lt;&gt;"",1,IF(AND(J1150&lt;&gt;"",דבד[[#This Row],[CycleNumber]]&gt;B1150,J1150&lt;&gt;4),IF(דבד[[#This Row],[f_n]]=דבד[[#This Row],[עד ועד]],1,J1150+1),""))</f>
        <v/>
      </c>
      <c r="K1151" t="str">
        <f>IF(AND(דבד[[#This Row],[מחזור פעילות]]=1,OR(J1150="",דבד[[#This Row],[נשמר הדילוג?]]&lt;&gt;"")),1,IF(דבד[[#This Row],[מחזור פעילות]]&lt;&gt;"",K1150+1,""))</f>
        <v/>
      </c>
      <c r="L1151" t="str">
        <f>IF(דבד[[#This Row],[מחזור פעילות]]&lt;4,1,"")</f>
        <v/>
      </c>
      <c r="M1151" t="str">
        <f>IF(AND(דבד[[#This Row],[ספירת משך וסת]]&lt;&gt;"",דבד[[#This Row],[מחזור פעילות]]&lt;4,OR(דבד[[#This Row],[CycleNumber]]&gt;B1152,B1152="")),דבד[[#This Row],[ספירת משך וסת]],"")</f>
        <v/>
      </c>
      <c r="N1151" t="str">
        <f>IF(AND(דבד[[#This Row],[נשמר הדילוג?]]&lt;&gt;"",J1150&lt;&gt;""),1,"")</f>
        <v/>
      </c>
      <c r="P1151" t="str">
        <f>IF(דבד[[#This Row],[קביעת דילוג]]=1,דבד[[#This Row],[d_n]],"")</f>
        <v/>
      </c>
      <c r="Q1151" t="str">
        <f>IFERROR(IF(AND(דבד[[#This Row],[CycleNumber]]&gt;3,IF(דבד[[#This Row],[d_n]]=0,"",דבד[[#This Row],[b_n]]-E1150=E1150-E1149)),1,""),"")</f>
        <v/>
      </c>
      <c r="R1151" t="str">
        <f>IF(IFERROR(LOOKUP(דבד[[#This Row],[ClientID]],קביעויות[דילוג בתוך דילוג]),FALSE)=דבד[[#This Row],[ClientID]],1,"")</f>
        <v/>
      </c>
    </row>
    <row r="1152" spans="1:18" x14ac:dyDescent="0.25">
      <c r="A1152" t="s">
        <v>90</v>
      </c>
      <c r="B1152">
        <v>10</v>
      </c>
      <c r="C1152">
        <v>25</v>
      </c>
      <c r="D1152">
        <f>דבד[[#This Row],[LengthofCycle]]+1</f>
        <v>26</v>
      </c>
      <c r="E1152">
        <f>IF(דבד[[#This Row],[CycleNumber]]&gt;1,דבד[[#This Row],[LengthofCycle]]-C1151,"")</f>
        <v>-1</v>
      </c>
      <c r="F1152">
        <f>IF(דבד[[#This Row],[CycleNumber]]&gt;2,דבד[[#This Row],[b_n]]-E1151,"")</f>
        <v>0</v>
      </c>
      <c r="G1152" t="str">
        <f>IF(דבד[[#This Row],[הפרש דילוג אחרון שנקבע]]&lt;&gt;"",D1151+E1151+דבד[[#This Row],[הפרש דילוג אחרון שנקבע]],"")</f>
        <v/>
      </c>
      <c r="H1152" t="str">
        <f>IF(AND(דבד[[#This Row],[מחזור פעילות]]&lt;&gt;"",דבד[[#This Row],[מחזור פעילות]]&lt;4,דבד[[#This Row],[CycleNumber]]&lt;B1153),IF(G1153=D1153,1,0),"")</f>
        <v/>
      </c>
      <c r="I1152" t="str">
        <f>IF(דבד[[#This Row],[CycleNumber]]&gt;B1151,IF(דבד[[#This Row],[נשמר הדילוג?]]&lt;&gt;"",דבד[[#This Row],[נשמר הדילוג?]],I1151),"")</f>
        <v/>
      </c>
      <c r="J1152" t="str">
        <f>IF(דבד[[#This Row],[נשמר הדילוג?]]&lt;&gt;"",1,IF(AND(J1151&lt;&gt;"",דבד[[#This Row],[CycleNumber]]&gt;B1151,J1151&lt;&gt;4),IF(דבד[[#This Row],[f_n]]=דבד[[#This Row],[עד ועד]],1,J1151+1),""))</f>
        <v/>
      </c>
      <c r="K1152" t="str">
        <f>IF(AND(דבד[[#This Row],[מחזור פעילות]]=1,OR(J1151="",דבד[[#This Row],[נשמר הדילוג?]]&lt;&gt;"")),1,IF(דבד[[#This Row],[מחזור פעילות]]&lt;&gt;"",K1151+1,""))</f>
        <v/>
      </c>
      <c r="L1152" t="str">
        <f>IF(דבד[[#This Row],[מחזור פעילות]]&lt;4,1,"")</f>
        <v/>
      </c>
      <c r="M1152" t="str">
        <f>IF(AND(דבד[[#This Row],[ספירת משך וסת]]&lt;&gt;"",דבד[[#This Row],[מחזור פעילות]]&lt;4,OR(דבד[[#This Row],[CycleNumber]]&gt;B1153,B1153="")),דבד[[#This Row],[ספירת משך וסת]],"")</f>
        <v/>
      </c>
      <c r="N1152" t="str">
        <f>IF(AND(דבד[[#This Row],[נשמר הדילוג?]]&lt;&gt;"",J1151&lt;&gt;""),1,"")</f>
        <v/>
      </c>
      <c r="P1152" t="str">
        <f>IF(דבד[[#This Row],[קביעת דילוג]]=1,דבד[[#This Row],[d_n]],"")</f>
        <v/>
      </c>
      <c r="Q1152" t="str">
        <f>IFERROR(IF(AND(דבד[[#This Row],[CycleNumber]]&gt;3,IF(דבד[[#This Row],[d_n]]=0,"",דבד[[#This Row],[b_n]]-E1151=E1151-E1150)),1,""),"")</f>
        <v/>
      </c>
      <c r="R1152" t="str">
        <f>IF(IFERROR(LOOKUP(דבד[[#This Row],[ClientID]],קביעויות[דילוג בתוך דילוג]),FALSE)=דבד[[#This Row],[ClientID]],1,"")</f>
        <v/>
      </c>
    </row>
    <row r="1153" spans="1:18" x14ac:dyDescent="0.25">
      <c r="A1153" t="s">
        <v>91</v>
      </c>
      <c r="B1153">
        <v>1</v>
      </c>
      <c r="C1153">
        <v>34</v>
      </c>
      <c r="D1153">
        <f>דבד[[#This Row],[LengthofCycle]]+1</f>
        <v>35</v>
      </c>
      <c r="E1153" t="str">
        <f>IF(דבד[[#This Row],[CycleNumber]]&gt;1,דבד[[#This Row],[LengthofCycle]]-C1152,"")</f>
        <v/>
      </c>
      <c r="F1153" t="str">
        <f>IF(דבד[[#This Row],[CycleNumber]]&gt;2,דבד[[#This Row],[b_n]]-E1152,"")</f>
        <v/>
      </c>
      <c r="G1153" t="str">
        <f>IF(דבד[[#This Row],[הפרש דילוג אחרון שנקבע]]&lt;&gt;"",D1152+E1152+דבד[[#This Row],[הפרש דילוג אחרון שנקבע]],"")</f>
        <v/>
      </c>
      <c r="H1153" t="str">
        <f>IF(AND(דבד[[#This Row],[מחזור פעילות]]&lt;&gt;"",דבד[[#This Row],[מחזור פעילות]]&lt;4,דבד[[#This Row],[CycleNumber]]&lt;B1154),IF(G1154=D1154,1,0),"")</f>
        <v/>
      </c>
      <c r="I1153" t="str">
        <f>IF(דבד[[#This Row],[CycleNumber]]&gt;B1152,IF(דבד[[#This Row],[נשמר הדילוג?]]&lt;&gt;"",דבד[[#This Row],[נשמר הדילוג?]],I1152),"")</f>
        <v/>
      </c>
      <c r="J1153" t="str">
        <f>IF(דבד[[#This Row],[נשמר הדילוג?]]&lt;&gt;"",1,IF(AND(J1152&lt;&gt;"",דבד[[#This Row],[CycleNumber]]&gt;B1152,J1152&lt;&gt;4),IF(דבד[[#This Row],[f_n]]=דבד[[#This Row],[עד ועד]],1,J1152+1),""))</f>
        <v/>
      </c>
      <c r="K1153" t="str">
        <f>IF(AND(דבד[[#This Row],[מחזור פעילות]]=1,OR(J1152="",דבד[[#This Row],[נשמר הדילוג?]]&lt;&gt;"")),1,IF(דבד[[#This Row],[מחזור פעילות]]&lt;&gt;"",K1152+1,""))</f>
        <v/>
      </c>
      <c r="L1153" t="str">
        <f>IF(דבד[[#This Row],[מחזור פעילות]]&lt;4,1,"")</f>
        <v/>
      </c>
      <c r="M1153" t="str">
        <f>IF(AND(דבד[[#This Row],[ספירת משך וסת]]&lt;&gt;"",דבד[[#This Row],[מחזור פעילות]]&lt;4,OR(דבד[[#This Row],[CycleNumber]]&gt;B1154,B1154="")),דבד[[#This Row],[ספירת משך וסת]],"")</f>
        <v/>
      </c>
      <c r="N1153" t="str">
        <f>IF(AND(דבד[[#This Row],[נשמר הדילוג?]]&lt;&gt;"",J1152&lt;&gt;""),1,"")</f>
        <v/>
      </c>
      <c r="P1153" t="str">
        <f>IF(דבד[[#This Row],[קביעת דילוג]]=1,דבד[[#This Row],[d_n]],"")</f>
        <v/>
      </c>
      <c r="Q1153" t="str">
        <f>IFERROR(IF(AND(דבד[[#This Row],[CycleNumber]]&gt;3,IF(דבד[[#This Row],[d_n]]=0,"",דבד[[#This Row],[b_n]]-E1152=E1152-E1151)),1,""),"")</f>
        <v/>
      </c>
      <c r="R1153" t="str">
        <f>IF(IFERROR(LOOKUP(דבד[[#This Row],[ClientID]],קביעויות[דילוג בתוך דילוג]),FALSE)=דבד[[#This Row],[ClientID]],1,"")</f>
        <v/>
      </c>
    </row>
    <row r="1154" spans="1:18" x14ac:dyDescent="0.25">
      <c r="A1154" t="s">
        <v>91</v>
      </c>
      <c r="B1154">
        <v>2</v>
      </c>
      <c r="C1154">
        <v>30</v>
      </c>
      <c r="D1154">
        <f>דבד[[#This Row],[LengthofCycle]]+1</f>
        <v>31</v>
      </c>
      <c r="E1154">
        <f>IF(דבד[[#This Row],[CycleNumber]]&gt;1,דבד[[#This Row],[LengthofCycle]]-C1153,"")</f>
        <v>-4</v>
      </c>
      <c r="F1154" t="str">
        <f>IF(דבד[[#This Row],[CycleNumber]]&gt;2,דבד[[#This Row],[b_n]]-E1153,"")</f>
        <v/>
      </c>
      <c r="G1154" t="str">
        <f>IF(דבד[[#This Row],[הפרש דילוג אחרון שנקבע]]&lt;&gt;"",D1153+E1153+דבד[[#This Row],[הפרש דילוג אחרון שנקבע]],"")</f>
        <v/>
      </c>
      <c r="H1154" t="str">
        <f>IF(AND(דבד[[#This Row],[מחזור פעילות]]&lt;&gt;"",דבד[[#This Row],[מחזור פעילות]]&lt;4,דבד[[#This Row],[CycleNumber]]&lt;B1155),IF(G1155=D1155,1,0),"")</f>
        <v/>
      </c>
      <c r="I1154" t="str">
        <f>IF(דבד[[#This Row],[CycleNumber]]&gt;B1153,IF(דבד[[#This Row],[נשמר הדילוג?]]&lt;&gt;"",דבד[[#This Row],[נשמר הדילוג?]],I1153),"")</f>
        <v/>
      </c>
      <c r="J1154" t="str">
        <f>IF(דבד[[#This Row],[נשמר הדילוג?]]&lt;&gt;"",1,IF(AND(J1153&lt;&gt;"",דבד[[#This Row],[CycleNumber]]&gt;B1153,J1153&lt;&gt;4),IF(דבד[[#This Row],[f_n]]=דבד[[#This Row],[עד ועד]],1,J1153+1),""))</f>
        <v/>
      </c>
      <c r="K1154" t="str">
        <f>IF(AND(דבד[[#This Row],[מחזור פעילות]]=1,OR(J1153="",דבד[[#This Row],[נשמר הדילוג?]]&lt;&gt;"")),1,IF(דבד[[#This Row],[מחזור פעילות]]&lt;&gt;"",K1153+1,""))</f>
        <v/>
      </c>
      <c r="L1154" t="str">
        <f>IF(דבד[[#This Row],[מחזור פעילות]]&lt;4,1,"")</f>
        <v/>
      </c>
      <c r="M1154" t="str">
        <f>IF(AND(דבד[[#This Row],[ספירת משך וסת]]&lt;&gt;"",דבד[[#This Row],[מחזור פעילות]]&lt;4,OR(דבד[[#This Row],[CycleNumber]]&gt;B1155,B1155="")),דבד[[#This Row],[ספירת משך וסת]],"")</f>
        <v/>
      </c>
      <c r="N1154" t="str">
        <f>IF(AND(דבד[[#This Row],[נשמר הדילוג?]]&lt;&gt;"",J1153&lt;&gt;""),1,"")</f>
        <v/>
      </c>
      <c r="P1154" t="str">
        <f>IF(דבד[[#This Row],[קביעת דילוג]]=1,דבד[[#This Row],[d_n]],"")</f>
        <v/>
      </c>
      <c r="Q1154" t="str">
        <f>IFERROR(IF(AND(דבד[[#This Row],[CycleNumber]]&gt;3,IF(דבד[[#This Row],[d_n]]=0,"",דבד[[#This Row],[b_n]]-E1153=E1153-E1152)),1,""),"")</f>
        <v/>
      </c>
      <c r="R1154" t="str">
        <f>IF(IFERROR(LOOKUP(דבד[[#This Row],[ClientID]],קביעויות[דילוג בתוך דילוג]),FALSE)=דבד[[#This Row],[ClientID]],1,"")</f>
        <v/>
      </c>
    </row>
    <row r="1155" spans="1:18" x14ac:dyDescent="0.25">
      <c r="A1155" t="s">
        <v>91</v>
      </c>
      <c r="B1155">
        <v>3</v>
      </c>
      <c r="C1155">
        <v>35</v>
      </c>
      <c r="D1155">
        <f>דבד[[#This Row],[LengthofCycle]]+1</f>
        <v>36</v>
      </c>
      <c r="E1155">
        <f>IF(דבד[[#This Row],[CycleNumber]]&gt;1,דבד[[#This Row],[LengthofCycle]]-C1154,"")</f>
        <v>5</v>
      </c>
      <c r="F1155">
        <f>IF(דבד[[#This Row],[CycleNumber]]&gt;2,דבד[[#This Row],[b_n]]-E1154,"")</f>
        <v>9</v>
      </c>
      <c r="G1155" t="str">
        <f>IF(דבד[[#This Row],[הפרש דילוג אחרון שנקבע]]&lt;&gt;"",D1154+E1154+דבד[[#This Row],[הפרש דילוג אחרון שנקבע]],"")</f>
        <v/>
      </c>
      <c r="H1155" t="str">
        <f>IF(AND(דבד[[#This Row],[מחזור פעילות]]&lt;&gt;"",דבד[[#This Row],[מחזור פעילות]]&lt;4,דבד[[#This Row],[CycleNumber]]&lt;B1156),IF(G1156=D1156,1,0),"")</f>
        <v/>
      </c>
      <c r="I1155" t="str">
        <f>IF(דבד[[#This Row],[CycleNumber]]&gt;B1154,IF(דבד[[#This Row],[נשמר הדילוג?]]&lt;&gt;"",דבד[[#This Row],[נשמר הדילוג?]],I1154),"")</f>
        <v/>
      </c>
      <c r="J1155" t="str">
        <f>IF(דבד[[#This Row],[נשמר הדילוג?]]&lt;&gt;"",1,IF(AND(J1154&lt;&gt;"",דבד[[#This Row],[CycleNumber]]&gt;B1154,J1154&lt;&gt;4),IF(דבד[[#This Row],[f_n]]=דבד[[#This Row],[עד ועד]],1,J1154+1),""))</f>
        <v/>
      </c>
      <c r="K1155" t="str">
        <f>IF(AND(דבד[[#This Row],[מחזור פעילות]]=1,OR(J1154="",דבד[[#This Row],[נשמר הדילוג?]]&lt;&gt;"")),1,IF(דבד[[#This Row],[מחזור פעילות]]&lt;&gt;"",K1154+1,""))</f>
        <v/>
      </c>
      <c r="L1155" t="str">
        <f>IF(דבד[[#This Row],[מחזור פעילות]]&lt;4,1,"")</f>
        <v/>
      </c>
      <c r="M1155" t="str">
        <f>IF(AND(דבד[[#This Row],[ספירת משך וסת]]&lt;&gt;"",דבד[[#This Row],[מחזור פעילות]]&lt;4,OR(דבד[[#This Row],[CycleNumber]]&gt;B1156,B1156="")),דבד[[#This Row],[ספירת משך וסת]],"")</f>
        <v/>
      </c>
      <c r="N1155" t="str">
        <f>IF(AND(דבד[[#This Row],[נשמר הדילוג?]]&lt;&gt;"",J1154&lt;&gt;""),1,"")</f>
        <v/>
      </c>
      <c r="P1155" t="str">
        <f>IF(דבד[[#This Row],[קביעת דילוג]]=1,דבד[[#This Row],[d_n]],"")</f>
        <v/>
      </c>
      <c r="Q1155" t="str">
        <f>IFERROR(IF(AND(דבד[[#This Row],[CycleNumber]]&gt;3,IF(דבד[[#This Row],[d_n]]=0,"",דבד[[#This Row],[b_n]]-E1154=E1154-E1153)),1,""),"")</f>
        <v/>
      </c>
      <c r="R1155" t="str">
        <f>IF(IFERROR(LOOKUP(דבד[[#This Row],[ClientID]],קביעויות[דילוג בתוך דילוג]),FALSE)=דבד[[#This Row],[ClientID]],1,"")</f>
        <v/>
      </c>
    </row>
    <row r="1156" spans="1:18" x14ac:dyDescent="0.25">
      <c r="A1156" t="s">
        <v>91</v>
      </c>
      <c r="B1156">
        <v>4</v>
      </c>
      <c r="C1156">
        <v>28</v>
      </c>
      <c r="D1156">
        <f>דבד[[#This Row],[LengthofCycle]]+1</f>
        <v>29</v>
      </c>
      <c r="E1156">
        <f>IF(דבד[[#This Row],[CycleNumber]]&gt;1,דבד[[#This Row],[LengthofCycle]]-C1155,"")</f>
        <v>-7</v>
      </c>
      <c r="F1156">
        <f>IF(דבד[[#This Row],[CycleNumber]]&gt;2,דבד[[#This Row],[b_n]]-E1155,"")</f>
        <v>-12</v>
      </c>
      <c r="G1156" t="str">
        <f>IF(דבד[[#This Row],[הפרש דילוג אחרון שנקבע]]&lt;&gt;"",D1155+E1155+דבד[[#This Row],[הפרש דילוג אחרון שנקבע]],"")</f>
        <v/>
      </c>
      <c r="H1156" t="str">
        <f>IF(AND(דבד[[#This Row],[מחזור פעילות]]&lt;&gt;"",דבד[[#This Row],[מחזור פעילות]]&lt;4,דבד[[#This Row],[CycleNumber]]&lt;B1157),IF(G1157=D1157,1,0),"")</f>
        <v/>
      </c>
      <c r="I1156" t="str">
        <f>IF(דבד[[#This Row],[CycleNumber]]&gt;B1155,IF(דבד[[#This Row],[נשמר הדילוג?]]&lt;&gt;"",דבד[[#This Row],[נשמר הדילוג?]],I1155),"")</f>
        <v/>
      </c>
      <c r="J1156" t="str">
        <f>IF(דבד[[#This Row],[נשמר הדילוג?]]&lt;&gt;"",1,IF(AND(J1155&lt;&gt;"",דבד[[#This Row],[CycleNumber]]&gt;B1155,J1155&lt;&gt;4),IF(דבד[[#This Row],[f_n]]=דבד[[#This Row],[עד ועד]],1,J1155+1),""))</f>
        <v/>
      </c>
      <c r="K1156" t="str">
        <f>IF(AND(דבד[[#This Row],[מחזור פעילות]]=1,OR(J1155="",דבד[[#This Row],[נשמר הדילוג?]]&lt;&gt;"")),1,IF(דבד[[#This Row],[מחזור פעילות]]&lt;&gt;"",K1155+1,""))</f>
        <v/>
      </c>
      <c r="L1156" t="str">
        <f>IF(דבד[[#This Row],[מחזור פעילות]]&lt;4,1,"")</f>
        <v/>
      </c>
      <c r="M1156" t="str">
        <f>IF(AND(דבד[[#This Row],[ספירת משך וסת]]&lt;&gt;"",דבד[[#This Row],[מחזור פעילות]]&lt;4,OR(דבד[[#This Row],[CycleNumber]]&gt;B1157,B1157="")),דבד[[#This Row],[ספירת משך וסת]],"")</f>
        <v/>
      </c>
      <c r="N1156" t="str">
        <f>IF(AND(דבד[[#This Row],[נשמר הדילוג?]]&lt;&gt;"",J1155&lt;&gt;""),1,"")</f>
        <v/>
      </c>
      <c r="P1156" t="str">
        <f>IF(דבד[[#This Row],[קביעת דילוג]]=1,דבד[[#This Row],[d_n]],"")</f>
        <v/>
      </c>
      <c r="Q1156" t="str">
        <f>IFERROR(IF(AND(דבד[[#This Row],[CycleNumber]]&gt;3,IF(דבד[[#This Row],[d_n]]=0,"",דבד[[#This Row],[b_n]]-E1155=E1155-E1154)),1,""),"")</f>
        <v/>
      </c>
      <c r="R1156" t="str">
        <f>IF(IFERROR(LOOKUP(דבד[[#This Row],[ClientID]],קביעויות[דילוג בתוך דילוג]),FALSE)=דבד[[#This Row],[ClientID]],1,"")</f>
        <v/>
      </c>
    </row>
    <row r="1157" spans="1:18" x14ac:dyDescent="0.25">
      <c r="A1157" t="s">
        <v>91</v>
      </c>
      <c r="B1157">
        <v>5</v>
      </c>
      <c r="C1157">
        <v>30</v>
      </c>
      <c r="D1157">
        <f>דבד[[#This Row],[LengthofCycle]]+1</f>
        <v>31</v>
      </c>
      <c r="E1157">
        <f>IF(דבד[[#This Row],[CycleNumber]]&gt;1,דבד[[#This Row],[LengthofCycle]]-C1156,"")</f>
        <v>2</v>
      </c>
      <c r="F1157">
        <f>IF(דבד[[#This Row],[CycleNumber]]&gt;2,דבד[[#This Row],[b_n]]-E1156,"")</f>
        <v>9</v>
      </c>
      <c r="G1157" t="str">
        <f>IF(דבד[[#This Row],[הפרש דילוג אחרון שנקבע]]&lt;&gt;"",D1156+E1156+דבד[[#This Row],[הפרש דילוג אחרון שנקבע]],"")</f>
        <v/>
      </c>
      <c r="H1157" t="str">
        <f>IF(AND(דבד[[#This Row],[מחזור פעילות]]&lt;&gt;"",דבד[[#This Row],[מחזור פעילות]]&lt;4,דבד[[#This Row],[CycleNumber]]&lt;B1158),IF(G1158=D1158,1,0),"")</f>
        <v/>
      </c>
      <c r="I1157" t="str">
        <f>IF(דבד[[#This Row],[CycleNumber]]&gt;B1156,IF(דבד[[#This Row],[נשמר הדילוג?]]&lt;&gt;"",דבד[[#This Row],[נשמר הדילוג?]],I1156),"")</f>
        <v/>
      </c>
      <c r="J1157" t="str">
        <f>IF(דבד[[#This Row],[נשמר הדילוג?]]&lt;&gt;"",1,IF(AND(J1156&lt;&gt;"",דבד[[#This Row],[CycleNumber]]&gt;B1156,J1156&lt;&gt;4),IF(דבד[[#This Row],[f_n]]=דבד[[#This Row],[עד ועד]],1,J1156+1),""))</f>
        <v/>
      </c>
      <c r="K1157" t="str">
        <f>IF(AND(דבד[[#This Row],[מחזור פעילות]]=1,OR(J1156="",דבד[[#This Row],[נשמר הדילוג?]]&lt;&gt;"")),1,IF(דבד[[#This Row],[מחזור פעילות]]&lt;&gt;"",K1156+1,""))</f>
        <v/>
      </c>
      <c r="L1157" t="str">
        <f>IF(דבד[[#This Row],[מחזור פעילות]]&lt;4,1,"")</f>
        <v/>
      </c>
      <c r="M1157" t="str">
        <f>IF(AND(דבד[[#This Row],[ספירת משך וסת]]&lt;&gt;"",דבד[[#This Row],[מחזור פעילות]]&lt;4,OR(דבד[[#This Row],[CycleNumber]]&gt;B1158,B1158="")),דבד[[#This Row],[ספירת משך וסת]],"")</f>
        <v/>
      </c>
      <c r="N1157" t="str">
        <f>IF(AND(דבד[[#This Row],[נשמר הדילוג?]]&lt;&gt;"",J1156&lt;&gt;""),1,"")</f>
        <v/>
      </c>
      <c r="P1157" t="str">
        <f>IF(דבד[[#This Row],[קביעת דילוג]]=1,דבד[[#This Row],[d_n]],"")</f>
        <v/>
      </c>
      <c r="Q1157" t="str">
        <f>IFERROR(IF(AND(דבד[[#This Row],[CycleNumber]]&gt;3,IF(דבד[[#This Row],[d_n]]=0,"",דבד[[#This Row],[b_n]]-E1156=E1156-E1155)),1,""),"")</f>
        <v/>
      </c>
      <c r="R1157" t="str">
        <f>IF(IFERROR(LOOKUP(דבד[[#This Row],[ClientID]],קביעויות[דילוג בתוך דילוג]),FALSE)=דבד[[#This Row],[ClientID]],1,"")</f>
        <v/>
      </c>
    </row>
    <row r="1158" spans="1:18" x14ac:dyDescent="0.25">
      <c r="A1158" t="s">
        <v>91</v>
      </c>
      <c r="B1158">
        <v>6</v>
      </c>
      <c r="C1158">
        <v>33</v>
      </c>
      <c r="D1158">
        <f>דבד[[#This Row],[LengthofCycle]]+1</f>
        <v>34</v>
      </c>
      <c r="E1158">
        <f>IF(דבד[[#This Row],[CycleNumber]]&gt;1,דבד[[#This Row],[LengthofCycle]]-C1157,"")</f>
        <v>3</v>
      </c>
      <c r="F1158">
        <f>IF(דבד[[#This Row],[CycleNumber]]&gt;2,דבד[[#This Row],[b_n]]-E1157,"")</f>
        <v>1</v>
      </c>
      <c r="G1158" t="str">
        <f>IF(דבד[[#This Row],[הפרש דילוג אחרון שנקבע]]&lt;&gt;"",D1157+E1157+דבד[[#This Row],[הפרש דילוג אחרון שנקבע]],"")</f>
        <v/>
      </c>
      <c r="H1158" t="str">
        <f>IF(AND(דבד[[#This Row],[מחזור פעילות]]&lt;&gt;"",דבד[[#This Row],[מחזור פעילות]]&lt;4,דבד[[#This Row],[CycleNumber]]&lt;B1159),IF(G1159=D1159,1,0),"")</f>
        <v/>
      </c>
      <c r="I1158" t="str">
        <f>IF(דבד[[#This Row],[CycleNumber]]&gt;B1157,IF(דבד[[#This Row],[נשמר הדילוג?]]&lt;&gt;"",דבד[[#This Row],[נשמר הדילוג?]],I1157),"")</f>
        <v/>
      </c>
      <c r="J1158" t="str">
        <f>IF(דבד[[#This Row],[נשמר הדילוג?]]&lt;&gt;"",1,IF(AND(J1157&lt;&gt;"",דבד[[#This Row],[CycleNumber]]&gt;B1157,J1157&lt;&gt;4),IF(דבד[[#This Row],[f_n]]=דבד[[#This Row],[עד ועד]],1,J1157+1),""))</f>
        <v/>
      </c>
      <c r="K1158" t="str">
        <f>IF(AND(דבד[[#This Row],[מחזור פעילות]]=1,OR(J1157="",דבד[[#This Row],[נשמר הדילוג?]]&lt;&gt;"")),1,IF(דבד[[#This Row],[מחזור פעילות]]&lt;&gt;"",K1157+1,""))</f>
        <v/>
      </c>
      <c r="L1158" t="str">
        <f>IF(דבד[[#This Row],[מחזור פעילות]]&lt;4,1,"")</f>
        <v/>
      </c>
      <c r="M1158" t="str">
        <f>IF(AND(דבד[[#This Row],[ספירת משך וסת]]&lt;&gt;"",דבד[[#This Row],[מחזור פעילות]]&lt;4,OR(דבד[[#This Row],[CycleNumber]]&gt;B1159,B1159="")),דבד[[#This Row],[ספירת משך וסת]],"")</f>
        <v/>
      </c>
      <c r="N1158" t="str">
        <f>IF(AND(דבד[[#This Row],[נשמר הדילוג?]]&lt;&gt;"",J1157&lt;&gt;""),1,"")</f>
        <v/>
      </c>
      <c r="P1158" t="str">
        <f>IF(דבד[[#This Row],[קביעת דילוג]]=1,דבד[[#This Row],[d_n]],"")</f>
        <v/>
      </c>
      <c r="Q1158" t="str">
        <f>IFERROR(IF(AND(דבד[[#This Row],[CycleNumber]]&gt;3,IF(דבד[[#This Row],[d_n]]=0,"",דבד[[#This Row],[b_n]]-E1157=E1157-E1156)),1,""),"")</f>
        <v/>
      </c>
      <c r="R1158" t="str">
        <f>IF(IFERROR(LOOKUP(דבד[[#This Row],[ClientID]],קביעויות[דילוג בתוך דילוג]),FALSE)=דבד[[#This Row],[ClientID]],1,"")</f>
        <v/>
      </c>
    </row>
    <row r="1159" spans="1:18" x14ac:dyDescent="0.25">
      <c r="A1159" t="s">
        <v>91</v>
      </c>
      <c r="B1159">
        <v>7</v>
      </c>
      <c r="C1159">
        <v>27</v>
      </c>
      <c r="D1159">
        <f>דבד[[#This Row],[LengthofCycle]]+1</f>
        <v>28</v>
      </c>
      <c r="E1159">
        <f>IF(דבד[[#This Row],[CycleNumber]]&gt;1,דבד[[#This Row],[LengthofCycle]]-C1158,"")</f>
        <v>-6</v>
      </c>
      <c r="F1159">
        <f>IF(דבד[[#This Row],[CycleNumber]]&gt;2,דבד[[#This Row],[b_n]]-E1158,"")</f>
        <v>-9</v>
      </c>
      <c r="G1159" t="str">
        <f>IF(דבד[[#This Row],[הפרש דילוג אחרון שנקבע]]&lt;&gt;"",D1158+E1158+דבד[[#This Row],[הפרש דילוג אחרון שנקבע]],"")</f>
        <v/>
      </c>
      <c r="H1159" t="str">
        <f>IF(AND(דבד[[#This Row],[מחזור פעילות]]&lt;&gt;"",דבד[[#This Row],[מחזור פעילות]]&lt;4,דבד[[#This Row],[CycleNumber]]&lt;B1160),IF(G1160=D1160,1,0),"")</f>
        <v/>
      </c>
      <c r="I1159" t="str">
        <f>IF(דבד[[#This Row],[CycleNumber]]&gt;B1158,IF(דבד[[#This Row],[נשמר הדילוג?]]&lt;&gt;"",דבד[[#This Row],[נשמר הדילוג?]],I1158),"")</f>
        <v/>
      </c>
      <c r="J1159" t="str">
        <f>IF(דבד[[#This Row],[נשמר הדילוג?]]&lt;&gt;"",1,IF(AND(J1158&lt;&gt;"",דבד[[#This Row],[CycleNumber]]&gt;B1158,J1158&lt;&gt;4),IF(דבד[[#This Row],[f_n]]=דבד[[#This Row],[עד ועד]],1,J1158+1),""))</f>
        <v/>
      </c>
      <c r="K1159" t="str">
        <f>IF(AND(דבד[[#This Row],[מחזור פעילות]]=1,OR(J1158="",דבד[[#This Row],[נשמר הדילוג?]]&lt;&gt;"")),1,IF(דבד[[#This Row],[מחזור פעילות]]&lt;&gt;"",K1158+1,""))</f>
        <v/>
      </c>
      <c r="L1159" t="str">
        <f>IF(דבד[[#This Row],[מחזור פעילות]]&lt;4,1,"")</f>
        <v/>
      </c>
      <c r="M1159" t="str">
        <f>IF(AND(דבד[[#This Row],[ספירת משך וסת]]&lt;&gt;"",דבד[[#This Row],[מחזור פעילות]]&lt;4,OR(דבד[[#This Row],[CycleNumber]]&gt;B1160,B1160="")),דבד[[#This Row],[ספירת משך וסת]],"")</f>
        <v/>
      </c>
      <c r="N1159" t="str">
        <f>IF(AND(דבד[[#This Row],[נשמר הדילוג?]]&lt;&gt;"",J1158&lt;&gt;""),1,"")</f>
        <v/>
      </c>
      <c r="P1159" t="str">
        <f>IF(דבד[[#This Row],[קביעת דילוג]]=1,דבד[[#This Row],[d_n]],"")</f>
        <v/>
      </c>
      <c r="Q1159" t="str">
        <f>IFERROR(IF(AND(דבד[[#This Row],[CycleNumber]]&gt;3,IF(דבד[[#This Row],[d_n]]=0,"",דבד[[#This Row],[b_n]]-E1158=E1158-E1157)),1,""),"")</f>
        <v/>
      </c>
      <c r="R1159" t="str">
        <f>IF(IFERROR(LOOKUP(דבד[[#This Row],[ClientID]],קביעויות[דילוג בתוך דילוג]),FALSE)=דבד[[#This Row],[ClientID]],1,"")</f>
        <v/>
      </c>
    </row>
    <row r="1160" spans="1:18" x14ac:dyDescent="0.25">
      <c r="A1160" t="s">
        <v>91</v>
      </c>
      <c r="B1160">
        <v>8</v>
      </c>
      <c r="C1160">
        <v>28</v>
      </c>
      <c r="D1160">
        <f>דבד[[#This Row],[LengthofCycle]]+1</f>
        <v>29</v>
      </c>
      <c r="E1160">
        <f>IF(דבד[[#This Row],[CycleNumber]]&gt;1,דבד[[#This Row],[LengthofCycle]]-C1159,"")</f>
        <v>1</v>
      </c>
      <c r="F1160">
        <f>IF(דבד[[#This Row],[CycleNumber]]&gt;2,דבד[[#This Row],[b_n]]-E1159,"")</f>
        <v>7</v>
      </c>
      <c r="G1160" t="str">
        <f>IF(דבד[[#This Row],[הפרש דילוג אחרון שנקבע]]&lt;&gt;"",D1159+E1159+דבד[[#This Row],[הפרש דילוג אחרון שנקבע]],"")</f>
        <v/>
      </c>
      <c r="H1160" t="str">
        <f>IF(AND(דבד[[#This Row],[מחזור פעילות]]&lt;&gt;"",דבד[[#This Row],[מחזור פעילות]]&lt;4,דבד[[#This Row],[CycleNumber]]&lt;B1161),IF(G1161=D1161,1,0),"")</f>
        <v/>
      </c>
      <c r="I1160" t="str">
        <f>IF(דבד[[#This Row],[CycleNumber]]&gt;B1159,IF(דבד[[#This Row],[נשמר הדילוג?]]&lt;&gt;"",דבד[[#This Row],[נשמר הדילוג?]],I1159),"")</f>
        <v/>
      </c>
      <c r="J1160" t="str">
        <f>IF(דבד[[#This Row],[נשמר הדילוג?]]&lt;&gt;"",1,IF(AND(J1159&lt;&gt;"",דבד[[#This Row],[CycleNumber]]&gt;B1159,J1159&lt;&gt;4),IF(דבד[[#This Row],[f_n]]=דבד[[#This Row],[עד ועד]],1,J1159+1),""))</f>
        <v/>
      </c>
      <c r="K1160" t="str">
        <f>IF(AND(דבד[[#This Row],[מחזור פעילות]]=1,OR(J1159="",דבד[[#This Row],[נשמר הדילוג?]]&lt;&gt;"")),1,IF(דבד[[#This Row],[מחזור פעילות]]&lt;&gt;"",K1159+1,""))</f>
        <v/>
      </c>
      <c r="L1160" t="str">
        <f>IF(דבד[[#This Row],[מחזור פעילות]]&lt;4,1,"")</f>
        <v/>
      </c>
      <c r="M1160" t="str">
        <f>IF(AND(דבד[[#This Row],[ספירת משך וסת]]&lt;&gt;"",דבד[[#This Row],[מחזור פעילות]]&lt;4,OR(דבד[[#This Row],[CycleNumber]]&gt;B1161,B1161="")),דבד[[#This Row],[ספירת משך וסת]],"")</f>
        <v/>
      </c>
      <c r="N1160" t="str">
        <f>IF(AND(דבד[[#This Row],[נשמר הדילוג?]]&lt;&gt;"",J1159&lt;&gt;""),1,"")</f>
        <v/>
      </c>
      <c r="P1160" t="str">
        <f>IF(דבד[[#This Row],[קביעת דילוג]]=1,דבד[[#This Row],[d_n]],"")</f>
        <v/>
      </c>
      <c r="Q1160" t="str">
        <f>IFERROR(IF(AND(דבד[[#This Row],[CycleNumber]]&gt;3,IF(דבד[[#This Row],[d_n]]=0,"",דבד[[#This Row],[b_n]]-E1159=E1159-E1158)),1,""),"")</f>
        <v/>
      </c>
      <c r="R1160" t="str">
        <f>IF(IFERROR(LOOKUP(דבד[[#This Row],[ClientID]],קביעויות[דילוג בתוך דילוג]),FALSE)=דבד[[#This Row],[ClientID]],1,"")</f>
        <v/>
      </c>
    </row>
    <row r="1161" spans="1:18" x14ac:dyDescent="0.25">
      <c r="A1161" t="s">
        <v>91</v>
      </c>
      <c r="B1161">
        <v>9</v>
      </c>
      <c r="C1161">
        <v>30</v>
      </c>
      <c r="D1161">
        <f>דבד[[#This Row],[LengthofCycle]]+1</f>
        <v>31</v>
      </c>
      <c r="E1161">
        <f>IF(דבד[[#This Row],[CycleNumber]]&gt;1,דבד[[#This Row],[LengthofCycle]]-C1160,"")</f>
        <v>2</v>
      </c>
      <c r="F1161">
        <f>IF(דבד[[#This Row],[CycleNumber]]&gt;2,דבד[[#This Row],[b_n]]-E1160,"")</f>
        <v>1</v>
      </c>
      <c r="G1161" t="str">
        <f>IF(דבד[[#This Row],[הפרש דילוג אחרון שנקבע]]&lt;&gt;"",D1160+E1160+דבד[[#This Row],[הפרש דילוג אחרון שנקבע]],"")</f>
        <v/>
      </c>
      <c r="H1161" t="str">
        <f>IF(AND(דבד[[#This Row],[מחזור פעילות]]&lt;&gt;"",דבד[[#This Row],[מחזור פעילות]]&lt;4,דבד[[#This Row],[CycleNumber]]&lt;B1162),IF(G1162=D1162,1,0),"")</f>
        <v/>
      </c>
      <c r="I1161" t="str">
        <f>IF(דבד[[#This Row],[CycleNumber]]&gt;B1160,IF(דבד[[#This Row],[נשמר הדילוג?]]&lt;&gt;"",דבד[[#This Row],[נשמר הדילוג?]],I1160),"")</f>
        <v/>
      </c>
      <c r="J1161" t="str">
        <f>IF(דבד[[#This Row],[נשמר הדילוג?]]&lt;&gt;"",1,IF(AND(J1160&lt;&gt;"",דבד[[#This Row],[CycleNumber]]&gt;B1160,J1160&lt;&gt;4),IF(דבד[[#This Row],[f_n]]=דבד[[#This Row],[עד ועד]],1,J1160+1),""))</f>
        <v/>
      </c>
      <c r="K1161" t="str">
        <f>IF(AND(דבד[[#This Row],[מחזור פעילות]]=1,OR(J1160="",דבד[[#This Row],[נשמר הדילוג?]]&lt;&gt;"")),1,IF(דבד[[#This Row],[מחזור פעילות]]&lt;&gt;"",K1160+1,""))</f>
        <v/>
      </c>
      <c r="L1161" t="str">
        <f>IF(דבד[[#This Row],[מחזור פעילות]]&lt;4,1,"")</f>
        <v/>
      </c>
      <c r="M1161" t="str">
        <f>IF(AND(דבד[[#This Row],[ספירת משך וסת]]&lt;&gt;"",דבד[[#This Row],[מחזור פעילות]]&lt;4,OR(דבד[[#This Row],[CycleNumber]]&gt;B1162,B1162="")),דבד[[#This Row],[ספירת משך וסת]],"")</f>
        <v/>
      </c>
      <c r="N1161" t="str">
        <f>IF(AND(דבד[[#This Row],[נשמר הדילוג?]]&lt;&gt;"",J1160&lt;&gt;""),1,"")</f>
        <v/>
      </c>
      <c r="P1161" t="str">
        <f>IF(דבד[[#This Row],[קביעת דילוג]]=1,דבד[[#This Row],[d_n]],"")</f>
        <v/>
      </c>
      <c r="Q1161" t="str">
        <f>IFERROR(IF(AND(דבד[[#This Row],[CycleNumber]]&gt;3,IF(דבד[[#This Row],[d_n]]=0,"",דבד[[#This Row],[b_n]]-E1160=E1160-E1159)),1,""),"")</f>
        <v/>
      </c>
      <c r="R1161" t="str">
        <f>IF(IFERROR(LOOKUP(דבד[[#This Row],[ClientID]],קביעויות[דילוג בתוך דילוג]),FALSE)=דבד[[#This Row],[ClientID]],1,"")</f>
        <v/>
      </c>
    </row>
    <row r="1162" spans="1:18" x14ac:dyDescent="0.25">
      <c r="A1162" t="s">
        <v>91</v>
      </c>
      <c r="B1162">
        <v>10</v>
      </c>
      <c r="C1162">
        <v>34</v>
      </c>
      <c r="D1162">
        <f>דבד[[#This Row],[LengthofCycle]]+1</f>
        <v>35</v>
      </c>
      <c r="E1162">
        <f>IF(דבד[[#This Row],[CycleNumber]]&gt;1,דבד[[#This Row],[LengthofCycle]]-C1161,"")</f>
        <v>4</v>
      </c>
      <c r="F1162">
        <f>IF(דבד[[#This Row],[CycleNumber]]&gt;2,דבד[[#This Row],[b_n]]-E1161,"")</f>
        <v>2</v>
      </c>
      <c r="G1162" t="str">
        <f>IF(דבד[[#This Row],[הפרש דילוג אחרון שנקבע]]&lt;&gt;"",D1161+E1161+דבד[[#This Row],[הפרש דילוג אחרון שנקבע]],"")</f>
        <v/>
      </c>
      <c r="H1162" t="str">
        <f>IF(AND(דבד[[#This Row],[מחזור פעילות]]&lt;&gt;"",דבד[[#This Row],[מחזור פעילות]]&lt;4,דבד[[#This Row],[CycleNumber]]&lt;B1163),IF(G1163=D1163,1,0),"")</f>
        <v/>
      </c>
      <c r="I1162" t="str">
        <f>IF(דבד[[#This Row],[CycleNumber]]&gt;B1161,IF(דבד[[#This Row],[נשמר הדילוג?]]&lt;&gt;"",דבד[[#This Row],[נשמר הדילוג?]],I1161),"")</f>
        <v/>
      </c>
      <c r="J1162" t="str">
        <f>IF(דבד[[#This Row],[נשמר הדילוג?]]&lt;&gt;"",1,IF(AND(J1161&lt;&gt;"",דבד[[#This Row],[CycleNumber]]&gt;B1161,J1161&lt;&gt;4),IF(דבד[[#This Row],[f_n]]=דבד[[#This Row],[עד ועד]],1,J1161+1),""))</f>
        <v/>
      </c>
      <c r="K1162" t="str">
        <f>IF(AND(דבד[[#This Row],[מחזור פעילות]]=1,OR(J1161="",דבד[[#This Row],[נשמר הדילוג?]]&lt;&gt;"")),1,IF(דבד[[#This Row],[מחזור פעילות]]&lt;&gt;"",K1161+1,""))</f>
        <v/>
      </c>
      <c r="L1162" t="str">
        <f>IF(דבד[[#This Row],[מחזור פעילות]]&lt;4,1,"")</f>
        <v/>
      </c>
      <c r="M1162" t="str">
        <f>IF(AND(דבד[[#This Row],[ספירת משך וסת]]&lt;&gt;"",דבד[[#This Row],[מחזור פעילות]]&lt;4,OR(דבד[[#This Row],[CycleNumber]]&gt;B1163,B1163="")),דבד[[#This Row],[ספירת משך וסת]],"")</f>
        <v/>
      </c>
      <c r="N1162" t="str">
        <f>IF(AND(דבד[[#This Row],[נשמר הדילוג?]]&lt;&gt;"",J1161&lt;&gt;""),1,"")</f>
        <v/>
      </c>
      <c r="P1162" t="str">
        <f>IF(דבד[[#This Row],[קביעת דילוג]]=1,דבד[[#This Row],[d_n]],"")</f>
        <v/>
      </c>
      <c r="Q1162" t="str">
        <f>IFERROR(IF(AND(דבד[[#This Row],[CycleNumber]]&gt;3,IF(דבד[[#This Row],[d_n]]=0,"",דבד[[#This Row],[b_n]]-E1161=E1161-E1160)),1,""),"")</f>
        <v/>
      </c>
      <c r="R1162" t="str">
        <f>IF(IFERROR(LOOKUP(דבד[[#This Row],[ClientID]],קביעויות[דילוג בתוך דילוג]),FALSE)=דבד[[#This Row],[ClientID]],1,"")</f>
        <v/>
      </c>
    </row>
    <row r="1163" spans="1:18" x14ac:dyDescent="0.25">
      <c r="A1163" t="s">
        <v>91</v>
      </c>
      <c r="B1163">
        <v>11</v>
      </c>
      <c r="C1163">
        <v>33</v>
      </c>
      <c r="D1163">
        <f>דבד[[#This Row],[LengthofCycle]]+1</f>
        <v>34</v>
      </c>
      <c r="E1163">
        <f>IF(דבד[[#This Row],[CycleNumber]]&gt;1,דבד[[#This Row],[LengthofCycle]]-C1162,"")</f>
        <v>-1</v>
      </c>
      <c r="F1163">
        <f>IF(דבד[[#This Row],[CycleNumber]]&gt;2,דבד[[#This Row],[b_n]]-E1162,"")</f>
        <v>-5</v>
      </c>
      <c r="G1163" t="str">
        <f>IF(דבד[[#This Row],[הפרש דילוג אחרון שנקבע]]&lt;&gt;"",D1162+E1162+דבד[[#This Row],[הפרש דילוג אחרון שנקבע]],"")</f>
        <v/>
      </c>
      <c r="H1163" t="str">
        <f>IF(AND(דבד[[#This Row],[מחזור פעילות]]&lt;&gt;"",דבד[[#This Row],[מחזור פעילות]]&lt;4,דבד[[#This Row],[CycleNumber]]&lt;B1164),IF(G1164=D1164,1,0),"")</f>
        <v/>
      </c>
      <c r="I1163" t="str">
        <f>IF(דבד[[#This Row],[CycleNumber]]&gt;B1162,IF(דבד[[#This Row],[נשמר הדילוג?]]&lt;&gt;"",דבד[[#This Row],[נשמר הדילוג?]],I1162),"")</f>
        <v/>
      </c>
      <c r="J1163" t="str">
        <f>IF(דבד[[#This Row],[נשמר הדילוג?]]&lt;&gt;"",1,IF(AND(J1162&lt;&gt;"",דבד[[#This Row],[CycleNumber]]&gt;B1162,J1162&lt;&gt;4),IF(דבד[[#This Row],[f_n]]=דבד[[#This Row],[עד ועד]],1,J1162+1),""))</f>
        <v/>
      </c>
      <c r="K1163" t="str">
        <f>IF(AND(דבד[[#This Row],[מחזור פעילות]]=1,OR(J1162="",דבד[[#This Row],[נשמר הדילוג?]]&lt;&gt;"")),1,IF(דבד[[#This Row],[מחזור פעילות]]&lt;&gt;"",K1162+1,""))</f>
        <v/>
      </c>
      <c r="L1163" t="str">
        <f>IF(דבד[[#This Row],[מחזור פעילות]]&lt;4,1,"")</f>
        <v/>
      </c>
      <c r="M1163" t="str">
        <f>IF(AND(דבד[[#This Row],[ספירת משך וסת]]&lt;&gt;"",דבד[[#This Row],[מחזור פעילות]]&lt;4,OR(דבד[[#This Row],[CycleNumber]]&gt;B1164,B1164="")),דבד[[#This Row],[ספירת משך וסת]],"")</f>
        <v/>
      </c>
      <c r="N1163" t="str">
        <f>IF(AND(דבד[[#This Row],[נשמר הדילוג?]]&lt;&gt;"",J1162&lt;&gt;""),1,"")</f>
        <v/>
      </c>
      <c r="P1163" t="str">
        <f>IF(דבד[[#This Row],[קביעת דילוג]]=1,דבד[[#This Row],[d_n]],"")</f>
        <v/>
      </c>
      <c r="Q1163" t="str">
        <f>IFERROR(IF(AND(דבד[[#This Row],[CycleNumber]]&gt;3,IF(דבד[[#This Row],[d_n]]=0,"",דבד[[#This Row],[b_n]]-E1162=E1162-E1161)),1,""),"")</f>
        <v/>
      </c>
      <c r="R1163" t="str">
        <f>IF(IFERROR(LOOKUP(דבד[[#This Row],[ClientID]],קביעויות[דילוג בתוך דילוג]),FALSE)=דבד[[#This Row],[ClientID]],1,"")</f>
        <v/>
      </c>
    </row>
    <row r="1164" spans="1:18" x14ac:dyDescent="0.25">
      <c r="A1164" t="s">
        <v>91</v>
      </c>
      <c r="B1164">
        <v>12</v>
      </c>
      <c r="C1164">
        <v>32</v>
      </c>
      <c r="D1164">
        <f>דבד[[#This Row],[LengthofCycle]]+1</f>
        <v>33</v>
      </c>
      <c r="E1164">
        <f>IF(דבד[[#This Row],[CycleNumber]]&gt;1,דבד[[#This Row],[LengthofCycle]]-C1163,"")</f>
        <v>-1</v>
      </c>
      <c r="F1164">
        <f>IF(דבד[[#This Row],[CycleNumber]]&gt;2,דבד[[#This Row],[b_n]]-E1163,"")</f>
        <v>0</v>
      </c>
      <c r="G1164" t="str">
        <f>IF(דבד[[#This Row],[הפרש דילוג אחרון שנקבע]]&lt;&gt;"",D1163+E1163+דבד[[#This Row],[הפרש דילוג אחרון שנקבע]],"")</f>
        <v/>
      </c>
      <c r="H1164" t="str">
        <f>IF(AND(דבד[[#This Row],[מחזור פעילות]]&lt;&gt;"",דבד[[#This Row],[מחזור פעילות]]&lt;4,דבד[[#This Row],[CycleNumber]]&lt;B1165),IF(G1165=D1165,1,0),"")</f>
        <v/>
      </c>
      <c r="I1164" t="str">
        <f>IF(דבד[[#This Row],[CycleNumber]]&gt;B1163,IF(דבד[[#This Row],[נשמר הדילוג?]]&lt;&gt;"",דבד[[#This Row],[נשמר הדילוג?]],I1163),"")</f>
        <v/>
      </c>
      <c r="J1164" t="str">
        <f>IF(דבד[[#This Row],[נשמר הדילוג?]]&lt;&gt;"",1,IF(AND(J1163&lt;&gt;"",דבד[[#This Row],[CycleNumber]]&gt;B1163,J1163&lt;&gt;4),IF(דבד[[#This Row],[f_n]]=דבד[[#This Row],[עד ועד]],1,J1163+1),""))</f>
        <v/>
      </c>
      <c r="K1164" t="str">
        <f>IF(AND(דבד[[#This Row],[מחזור פעילות]]=1,OR(J1163="",דבד[[#This Row],[נשמר הדילוג?]]&lt;&gt;"")),1,IF(דבד[[#This Row],[מחזור פעילות]]&lt;&gt;"",K1163+1,""))</f>
        <v/>
      </c>
      <c r="L1164" t="str">
        <f>IF(דבד[[#This Row],[מחזור פעילות]]&lt;4,1,"")</f>
        <v/>
      </c>
      <c r="M1164" t="str">
        <f>IF(AND(דבד[[#This Row],[ספירת משך וסת]]&lt;&gt;"",דבד[[#This Row],[מחזור פעילות]]&lt;4,OR(דבד[[#This Row],[CycleNumber]]&gt;B1165,B1165="")),דבד[[#This Row],[ספירת משך וסת]],"")</f>
        <v/>
      </c>
      <c r="N1164" t="str">
        <f>IF(AND(דבד[[#This Row],[נשמר הדילוג?]]&lt;&gt;"",J1163&lt;&gt;""),1,"")</f>
        <v/>
      </c>
      <c r="P1164" t="str">
        <f>IF(דבד[[#This Row],[קביעת דילוג]]=1,דבד[[#This Row],[d_n]],"")</f>
        <v/>
      </c>
      <c r="Q1164" t="str">
        <f>IFERROR(IF(AND(דבד[[#This Row],[CycleNumber]]&gt;3,IF(דבד[[#This Row],[d_n]]=0,"",דבד[[#This Row],[b_n]]-E1163=E1163-E1162)),1,""),"")</f>
        <v/>
      </c>
      <c r="R1164" t="str">
        <f>IF(IFERROR(LOOKUP(דבד[[#This Row],[ClientID]],קביעויות[דילוג בתוך דילוג]),FALSE)=דבד[[#This Row],[ClientID]],1,"")</f>
        <v/>
      </c>
    </row>
    <row r="1165" spans="1:18" x14ac:dyDescent="0.25">
      <c r="A1165" t="s">
        <v>92</v>
      </c>
      <c r="B1165">
        <v>1</v>
      </c>
      <c r="C1165">
        <v>31</v>
      </c>
      <c r="D1165">
        <f>דבד[[#This Row],[LengthofCycle]]+1</f>
        <v>32</v>
      </c>
      <c r="E1165" t="str">
        <f>IF(דבד[[#This Row],[CycleNumber]]&gt;1,דבד[[#This Row],[LengthofCycle]]-C1164,"")</f>
        <v/>
      </c>
      <c r="F1165" t="str">
        <f>IF(דבד[[#This Row],[CycleNumber]]&gt;2,דבד[[#This Row],[b_n]]-E1164,"")</f>
        <v/>
      </c>
      <c r="G1165" t="str">
        <f>IF(דבד[[#This Row],[הפרש דילוג אחרון שנקבע]]&lt;&gt;"",D1164+E1164+דבד[[#This Row],[הפרש דילוג אחרון שנקבע]],"")</f>
        <v/>
      </c>
      <c r="H1165" t="str">
        <f>IF(AND(דבד[[#This Row],[מחזור פעילות]]&lt;&gt;"",דבד[[#This Row],[מחזור פעילות]]&lt;4,דבד[[#This Row],[CycleNumber]]&lt;B1166),IF(G1166=D1166,1,0),"")</f>
        <v/>
      </c>
      <c r="I1165" t="str">
        <f>IF(דבד[[#This Row],[CycleNumber]]&gt;B1164,IF(דבד[[#This Row],[נשמר הדילוג?]]&lt;&gt;"",דבד[[#This Row],[נשמר הדילוג?]],I1164),"")</f>
        <v/>
      </c>
      <c r="J1165" t="str">
        <f>IF(דבד[[#This Row],[נשמר הדילוג?]]&lt;&gt;"",1,IF(AND(J1164&lt;&gt;"",דבד[[#This Row],[CycleNumber]]&gt;B1164,J1164&lt;&gt;4),IF(דבד[[#This Row],[f_n]]=דבד[[#This Row],[עד ועד]],1,J1164+1),""))</f>
        <v/>
      </c>
      <c r="K1165" t="str">
        <f>IF(AND(דבד[[#This Row],[מחזור פעילות]]=1,OR(J1164="",דבד[[#This Row],[נשמר הדילוג?]]&lt;&gt;"")),1,IF(דבד[[#This Row],[מחזור פעילות]]&lt;&gt;"",K1164+1,""))</f>
        <v/>
      </c>
      <c r="L1165" t="str">
        <f>IF(דבד[[#This Row],[מחזור פעילות]]&lt;4,1,"")</f>
        <v/>
      </c>
      <c r="M1165" t="str">
        <f>IF(AND(דבד[[#This Row],[ספירת משך וסת]]&lt;&gt;"",דבד[[#This Row],[מחזור פעילות]]&lt;4,OR(דבד[[#This Row],[CycleNumber]]&gt;B1166,B1166="")),דבד[[#This Row],[ספירת משך וסת]],"")</f>
        <v/>
      </c>
      <c r="N1165" t="str">
        <f>IF(AND(דבד[[#This Row],[נשמר הדילוג?]]&lt;&gt;"",J1164&lt;&gt;""),1,"")</f>
        <v/>
      </c>
      <c r="P1165" t="str">
        <f>IF(דבד[[#This Row],[קביעת דילוג]]=1,דבד[[#This Row],[d_n]],"")</f>
        <v/>
      </c>
      <c r="Q1165" t="str">
        <f>IFERROR(IF(AND(דבד[[#This Row],[CycleNumber]]&gt;3,IF(דבד[[#This Row],[d_n]]=0,"",דבד[[#This Row],[b_n]]-E1164=E1164-E1163)),1,""),"")</f>
        <v/>
      </c>
      <c r="R1165" t="str">
        <f>IF(IFERROR(LOOKUP(דבד[[#This Row],[ClientID]],קביעויות[דילוג בתוך דילוג]),FALSE)=דבד[[#This Row],[ClientID]],1,"")</f>
        <v/>
      </c>
    </row>
    <row r="1166" spans="1:18" x14ac:dyDescent="0.25">
      <c r="A1166" t="s">
        <v>92</v>
      </c>
      <c r="B1166">
        <v>2</v>
      </c>
      <c r="C1166">
        <v>32</v>
      </c>
      <c r="D1166">
        <f>דבד[[#This Row],[LengthofCycle]]+1</f>
        <v>33</v>
      </c>
      <c r="E1166">
        <f>IF(דבד[[#This Row],[CycleNumber]]&gt;1,דבד[[#This Row],[LengthofCycle]]-C1165,"")</f>
        <v>1</v>
      </c>
      <c r="F1166" t="str">
        <f>IF(דבד[[#This Row],[CycleNumber]]&gt;2,דבד[[#This Row],[b_n]]-E1165,"")</f>
        <v/>
      </c>
      <c r="G1166" t="str">
        <f>IF(דבד[[#This Row],[הפרש דילוג אחרון שנקבע]]&lt;&gt;"",D1165+E1165+דבד[[#This Row],[הפרש דילוג אחרון שנקבע]],"")</f>
        <v/>
      </c>
      <c r="H1166" t="str">
        <f>IF(AND(דבד[[#This Row],[מחזור פעילות]]&lt;&gt;"",דבד[[#This Row],[מחזור פעילות]]&lt;4,דבד[[#This Row],[CycleNumber]]&lt;B1167),IF(G1167=D1167,1,0),"")</f>
        <v/>
      </c>
      <c r="I1166" t="str">
        <f>IF(דבד[[#This Row],[CycleNumber]]&gt;B1165,IF(דבד[[#This Row],[נשמר הדילוג?]]&lt;&gt;"",דבד[[#This Row],[נשמר הדילוג?]],I1165),"")</f>
        <v/>
      </c>
      <c r="J1166" t="str">
        <f>IF(דבד[[#This Row],[נשמר הדילוג?]]&lt;&gt;"",1,IF(AND(J1165&lt;&gt;"",דבד[[#This Row],[CycleNumber]]&gt;B1165,J1165&lt;&gt;4),IF(דבד[[#This Row],[f_n]]=דבד[[#This Row],[עד ועד]],1,J1165+1),""))</f>
        <v/>
      </c>
      <c r="K1166" t="str">
        <f>IF(AND(דבד[[#This Row],[מחזור פעילות]]=1,OR(J1165="",דבד[[#This Row],[נשמר הדילוג?]]&lt;&gt;"")),1,IF(דבד[[#This Row],[מחזור פעילות]]&lt;&gt;"",K1165+1,""))</f>
        <v/>
      </c>
      <c r="L1166" t="str">
        <f>IF(דבד[[#This Row],[מחזור פעילות]]&lt;4,1,"")</f>
        <v/>
      </c>
      <c r="M1166" t="str">
        <f>IF(AND(דבד[[#This Row],[ספירת משך וסת]]&lt;&gt;"",דבד[[#This Row],[מחזור פעילות]]&lt;4,OR(דבד[[#This Row],[CycleNumber]]&gt;B1167,B1167="")),דבד[[#This Row],[ספירת משך וסת]],"")</f>
        <v/>
      </c>
      <c r="N1166" t="str">
        <f>IF(AND(דבד[[#This Row],[נשמר הדילוג?]]&lt;&gt;"",J1165&lt;&gt;""),1,"")</f>
        <v/>
      </c>
      <c r="P1166" t="str">
        <f>IF(דבד[[#This Row],[קביעת דילוג]]=1,דבד[[#This Row],[d_n]],"")</f>
        <v/>
      </c>
      <c r="Q1166" t="str">
        <f>IFERROR(IF(AND(דבד[[#This Row],[CycleNumber]]&gt;3,IF(דבד[[#This Row],[d_n]]=0,"",דבד[[#This Row],[b_n]]-E1165=E1165-E1164)),1,""),"")</f>
        <v/>
      </c>
      <c r="R1166" t="str">
        <f>IF(IFERROR(LOOKUP(דבד[[#This Row],[ClientID]],קביעויות[דילוג בתוך דילוג]),FALSE)=דבד[[#This Row],[ClientID]],1,"")</f>
        <v/>
      </c>
    </row>
    <row r="1167" spans="1:18" x14ac:dyDescent="0.25">
      <c r="A1167" t="s">
        <v>92</v>
      </c>
      <c r="B1167">
        <v>3</v>
      </c>
      <c r="C1167">
        <v>31</v>
      </c>
      <c r="D1167">
        <f>דבד[[#This Row],[LengthofCycle]]+1</f>
        <v>32</v>
      </c>
      <c r="E1167">
        <f>IF(דבד[[#This Row],[CycleNumber]]&gt;1,דבד[[#This Row],[LengthofCycle]]-C1166,"")</f>
        <v>-1</v>
      </c>
      <c r="F1167">
        <f>IF(דבד[[#This Row],[CycleNumber]]&gt;2,דבד[[#This Row],[b_n]]-E1166,"")</f>
        <v>-2</v>
      </c>
      <c r="G1167" t="str">
        <f>IF(דבד[[#This Row],[הפרש דילוג אחרון שנקבע]]&lt;&gt;"",D1166+E1166+דבד[[#This Row],[הפרש דילוג אחרון שנקבע]],"")</f>
        <v/>
      </c>
      <c r="H1167" t="str">
        <f>IF(AND(דבד[[#This Row],[מחזור פעילות]]&lt;&gt;"",דבד[[#This Row],[מחזור פעילות]]&lt;4,דבד[[#This Row],[CycleNumber]]&lt;B1168),IF(G1168=D1168,1,0),"")</f>
        <v/>
      </c>
      <c r="I1167" t="str">
        <f>IF(דבד[[#This Row],[CycleNumber]]&gt;B1166,IF(דבד[[#This Row],[נשמר הדילוג?]]&lt;&gt;"",דבד[[#This Row],[נשמר הדילוג?]],I1166),"")</f>
        <v/>
      </c>
      <c r="J1167" t="str">
        <f>IF(דבד[[#This Row],[נשמר הדילוג?]]&lt;&gt;"",1,IF(AND(J1166&lt;&gt;"",דבד[[#This Row],[CycleNumber]]&gt;B1166,J1166&lt;&gt;4),IF(דבד[[#This Row],[f_n]]=דבד[[#This Row],[עד ועד]],1,J1166+1),""))</f>
        <v/>
      </c>
      <c r="K1167" t="str">
        <f>IF(AND(דבד[[#This Row],[מחזור פעילות]]=1,OR(J1166="",דבד[[#This Row],[נשמר הדילוג?]]&lt;&gt;"")),1,IF(דבד[[#This Row],[מחזור פעילות]]&lt;&gt;"",K1166+1,""))</f>
        <v/>
      </c>
      <c r="L1167" t="str">
        <f>IF(דבד[[#This Row],[מחזור פעילות]]&lt;4,1,"")</f>
        <v/>
      </c>
      <c r="M1167" t="str">
        <f>IF(AND(דבד[[#This Row],[ספירת משך וסת]]&lt;&gt;"",דבד[[#This Row],[מחזור פעילות]]&lt;4,OR(דבד[[#This Row],[CycleNumber]]&gt;B1168,B1168="")),דבד[[#This Row],[ספירת משך וסת]],"")</f>
        <v/>
      </c>
      <c r="N1167" t="str">
        <f>IF(AND(דבד[[#This Row],[נשמר הדילוג?]]&lt;&gt;"",J1166&lt;&gt;""),1,"")</f>
        <v/>
      </c>
      <c r="P1167" t="str">
        <f>IF(דבד[[#This Row],[קביעת דילוג]]=1,דבד[[#This Row],[d_n]],"")</f>
        <v/>
      </c>
      <c r="Q1167" t="str">
        <f>IFERROR(IF(AND(דבד[[#This Row],[CycleNumber]]&gt;3,IF(דבד[[#This Row],[d_n]]=0,"",דבד[[#This Row],[b_n]]-E1166=E1166-E1165)),1,""),"")</f>
        <v/>
      </c>
      <c r="R1167" t="str">
        <f>IF(IFERROR(LOOKUP(דבד[[#This Row],[ClientID]],קביעויות[דילוג בתוך דילוג]),FALSE)=דבד[[#This Row],[ClientID]],1,"")</f>
        <v/>
      </c>
    </row>
    <row r="1168" spans="1:18" x14ac:dyDescent="0.25">
      <c r="A1168" t="s">
        <v>92</v>
      </c>
      <c r="B1168">
        <v>4</v>
      </c>
      <c r="C1168">
        <v>32</v>
      </c>
      <c r="D1168">
        <f>דבד[[#This Row],[LengthofCycle]]+1</f>
        <v>33</v>
      </c>
      <c r="E1168">
        <f>IF(דבד[[#This Row],[CycleNumber]]&gt;1,דבד[[#This Row],[LengthofCycle]]-C1167,"")</f>
        <v>1</v>
      </c>
      <c r="F1168">
        <f>IF(דבד[[#This Row],[CycleNumber]]&gt;2,דבד[[#This Row],[b_n]]-E1167,"")</f>
        <v>2</v>
      </c>
      <c r="G1168" t="str">
        <f>IF(דבד[[#This Row],[הפרש דילוג אחרון שנקבע]]&lt;&gt;"",D1167+E1167+דבד[[#This Row],[הפרש דילוג אחרון שנקבע]],"")</f>
        <v/>
      </c>
      <c r="H1168" t="str">
        <f>IF(AND(דבד[[#This Row],[מחזור פעילות]]&lt;&gt;"",דבד[[#This Row],[מחזור פעילות]]&lt;4,דבד[[#This Row],[CycleNumber]]&lt;B1169),IF(G1169=D1169,1,0),"")</f>
        <v/>
      </c>
      <c r="I1168" t="str">
        <f>IF(דבד[[#This Row],[CycleNumber]]&gt;B1167,IF(דבד[[#This Row],[נשמר הדילוג?]]&lt;&gt;"",דבד[[#This Row],[נשמר הדילוג?]],I1167),"")</f>
        <v/>
      </c>
      <c r="J1168" t="str">
        <f>IF(דבד[[#This Row],[נשמר הדילוג?]]&lt;&gt;"",1,IF(AND(J1167&lt;&gt;"",דבד[[#This Row],[CycleNumber]]&gt;B1167,J1167&lt;&gt;4),IF(דבד[[#This Row],[f_n]]=דבד[[#This Row],[עד ועד]],1,J1167+1),""))</f>
        <v/>
      </c>
      <c r="K1168" t="str">
        <f>IF(AND(דבד[[#This Row],[מחזור פעילות]]=1,OR(J1167="",דבד[[#This Row],[נשמר הדילוג?]]&lt;&gt;"")),1,IF(דבד[[#This Row],[מחזור פעילות]]&lt;&gt;"",K1167+1,""))</f>
        <v/>
      </c>
      <c r="L1168" t="str">
        <f>IF(דבד[[#This Row],[מחזור פעילות]]&lt;4,1,"")</f>
        <v/>
      </c>
      <c r="M1168" t="str">
        <f>IF(AND(דבד[[#This Row],[ספירת משך וסת]]&lt;&gt;"",דבד[[#This Row],[מחזור פעילות]]&lt;4,OR(דבד[[#This Row],[CycleNumber]]&gt;B1169,B1169="")),דבד[[#This Row],[ספירת משך וסת]],"")</f>
        <v/>
      </c>
      <c r="N1168" t="str">
        <f>IF(AND(דבד[[#This Row],[נשמר הדילוג?]]&lt;&gt;"",J1167&lt;&gt;""),1,"")</f>
        <v/>
      </c>
      <c r="P1168" t="str">
        <f>IF(דבד[[#This Row],[קביעת דילוג]]=1,דבד[[#This Row],[d_n]],"")</f>
        <v/>
      </c>
      <c r="Q1168" t="str">
        <f>IFERROR(IF(AND(דבד[[#This Row],[CycleNumber]]&gt;3,IF(דבד[[#This Row],[d_n]]=0,"",דבד[[#This Row],[b_n]]-E1167=E1167-E1166)),1,""),"")</f>
        <v/>
      </c>
      <c r="R1168" t="str">
        <f>IF(IFERROR(LOOKUP(דבד[[#This Row],[ClientID]],קביעויות[דילוג בתוך דילוג]),FALSE)=דבד[[#This Row],[ClientID]],1,"")</f>
        <v/>
      </c>
    </row>
    <row r="1169" spans="1:18" x14ac:dyDescent="0.25">
      <c r="A1169" t="s">
        <v>92</v>
      </c>
      <c r="B1169">
        <v>5</v>
      </c>
      <c r="C1169">
        <v>32</v>
      </c>
      <c r="D1169">
        <f>דבד[[#This Row],[LengthofCycle]]+1</f>
        <v>33</v>
      </c>
      <c r="E1169">
        <f>IF(דבד[[#This Row],[CycleNumber]]&gt;1,דבד[[#This Row],[LengthofCycle]]-C1168,"")</f>
        <v>0</v>
      </c>
      <c r="F1169">
        <f>IF(דבד[[#This Row],[CycleNumber]]&gt;2,דבד[[#This Row],[b_n]]-E1168,"")</f>
        <v>-1</v>
      </c>
      <c r="G1169" t="str">
        <f>IF(דבד[[#This Row],[הפרש דילוג אחרון שנקבע]]&lt;&gt;"",D1168+E1168+דבד[[#This Row],[הפרש דילוג אחרון שנקבע]],"")</f>
        <v/>
      </c>
      <c r="H1169" t="str">
        <f>IF(AND(דבד[[#This Row],[מחזור פעילות]]&lt;&gt;"",דבד[[#This Row],[מחזור פעילות]]&lt;4,דבד[[#This Row],[CycleNumber]]&lt;B1170),IF(G1170=D1170,1,0),"")</f>
        <v/>
      </c>
      <c r="I1169" t="str">
        <f>IF(דבד[[#This Row],[CycleNumber]]&gt;B1168,IF(דבד[[#This Row],[נשמר הדילוג?]]&lt;&gt;"",דבד[[#This Row],[נשמר הדילוג?]],I1168),"")</f>
        <v/>
      </c>
      <c r="J1169" t="str">
        <f>IF(דבד[[#This Row],[נשמר הדילוג?]]&lt;&gt;"",1,IF(AND(J1168&lt;&gt;"",דבד[[#This Row],[CycleNumber]]&gt;B1168,J1168&lt;&gt;4),IF(דבד[[#This Row],[f_n]]=דבד[[#This Row],[עד ועד]],1,J1168+1),""))</f>
        <v/>
      </c>
      <c r="K1169" t="str">
        <f>IF(AND(דבד[[#This Row],[מחזור פעילות]]=1,OR(J1168="",דבד[[#This Row],[נשמר הדילוג?]]&lt;&gt;"")),1,IF(דבד[[#This Row],[מחזור פעילות]]&lt;&gt;"",K1168+1,""))</f>
        <v/>
      </c>
      <c r="L1169" t="str">
        <f>IF(דבד[[#This Row],[מחזור פעילות]]&lt;4,1,"")</f>
        <v/>
      </c>
      <c r="M1169" t="str">
        <f>IF(AND(דבד[[#This Row],[ספירת משך וסת]]&lt;&gt;"",דבד[[#This Row],[מחזור פעילות]]&lt;4,OR(דבד[[#This Row],[CycleNumber]]&gt;B1170,B1170="")),דבד[[#This Row],[ספירת משך וסת]],"")</f>
        <v/>
      </c>
      <c r="N1169" t="str">
        <f>IF(AND(דבד[[#This Row],[נשמר הדילוג?]]&lt;&gt;"",J1168&lt;&gt;""),1,"")</f>
        <v/>
      </c>
      <c r="P1169" t="str">
        <f>IF(דבד[[#This Row],[קביעת דילוג]]=1,דבד[[#This Row],[d_n]],"")</f>
        <v/>
      </c>
      <c r="Q1169" t="str">
        <f>IFERROR(IF(AND(דבד[[#This Row],[CycleNumber]]&gt;3,IF(דבד[[#This Row],[d_n]]=0,"",דבד[[#This Row],[b_n]]-E1168=E1168-E1167)),1,""),"")</f>
        <v/>
      </c>
      <c r="R1169" t="str">
        <f>IF(IFERROR(LOOKUP(דבד[[#This Row],[ClientID]],קביעויות[דילוג בתוך דילוג]),FALSE)=דבד[[#This Row],[ClientID]],1,"")</f>
        <v/>
      </c>
    </row>
    <row r="1170" spans="1:18" x14ac:dyDescent="0.25">
      <c r="A1170" t="s">
        <v>92</v>
      </c>
      <c r="B1170">
        <v>6</v>
      </c>
      <c r="C1170">
        <v>30</v>
      </c>
      <c r="D1170">
        <f>דבד[[#This Row],[LengthofCycle]]+1</f>
        <v>31</v>
      </c>
      <c r="E1170">
        <f>IF(דבד[[#This Row],[CycleNumber]]&gt;1,דבד[[#This Row],[LengthofCycle]]-C1169,"")</f>
        <v>-2</v>
      </c>
      <c r="F1170">
        <f>IF(דבד[[#This Row],[CycleNumber]]&gt;2,דבד[[#This Row],[b_n]]-E1169,"")</f>
        <v>-2</v>
      </c>
      <c r="G1170" t="str">
        <f>IF(דבד[[#This Row],[הפרש דילוג אחרון שנקבע]]&lt;&gt;"",D1169+E1169+דבד[[#This Row],[הפרש דילוג אחרון שנקבע]],"")</f>
        <v/>
      </c>
      <c r="H1170" t="str">
        <f>IF(AND(דבד[[#This Row],[מחזור פעילות]]&lt;&gt;"",דבד[[#This Row],[מחזור פעילות]]&lt;4,דבד[[#This Row],[CycleNumber]]&lt;B1171),IF(G1171=D1171,1,0),"")</f>
        <v/>
      </c>
      <c r="I1170" t="str">
        <f>IF(דבד[[#This Row],[CycleNumber]]&gt;B1169,IF(דבד[[#This Row],[נשמר הדילוג?]]&lt;&gt;"",דבד[[#This Row],[נשמר הדילוג?]],I1169),"")</f>
        <v/>
      </c>
      <c r="J1170" t="str">
        <f>IF(דבד[[#This Row],[נשמר הדילוג?]]&lt;&gt;"",1,IF(AND(J1169&lt;&gt;"",דבד[[#This Row],[CycleNumber]]&gt;B1169,J1169&lt;&gt;4),IF(דבד[[#This Row],[f_n]]=דבד[[#This Row],[עד ועד]],1,J1169+1),""))</f>
        <v/>
      </c>
      <c r="K1170" t="str">
        <f>IF(AND(דבד[[#This Row],[מחזור פעילות]]=1,OR(J1169="",דבד[[#This Row],[נשמר הדילוג?]]&lt;&gt;"")),1,IF(דבד[[#This Row],[מחזור פעילות]]&lt;&gt;"",K1169+1,""))</f>
        <v/>
      </c>
      <c r="L1170" t="str">
        <f>IF(דבד[[#This Row],[מחזור פעילות]]&lt;4,1,"")</f>
        <v/>
      </c>
      <c r="M1170" t="str">
        <f>IF(AND(דבד[[#This Row],[ספירת משך וסת]]&lt;&gt;"",דבד[[#This Row],[מחזור פעילות]]&lt;4,OR(דבד[[#This Row],[CycleNumber]]&gt;B1171,B1171="")),דבד[[#This Row],[ספירת משך וסת]],"")</f>
        <v/>
      </c>
      <c r="N1170" t="str">
        <f>IF(AND(דבד[[#This Row],[נשמר הדילוג?]]&lt;&gt;"",J1169&lt;&gt;""),1,"")</f>
        <v/>
      </c>
      <c r="P1170" t="str">
        <f>IF(דבד[[#This Row],[קביעת דילוג]]=1,דבד[[#This Row],[d_n]],"")</f>
        <v/>
      </c>
      <c r="Q1170" t="str">
        <f>IFERROR(IF(AND(דבד[[#This Row],[CycleNumber]]&gt;3,IF(דבד[[#This Row],[d_n]]=0,"",דבד[[#This Row],[b_n]]-E1169=E1169-E1168)),1,""),"")</f>
        <v/>
      </c>
      <c r="R1170" t="str">
        <f>IF(IFERROR(LOOKUP(דבד[[#This Row],[ClientID]],קביעויות[דילוג בתוך דילוג]),FALSE)=דבד[[#This Row],[ClientID]],1,"")</f>
        <v/>
      </c>
    </row>
    <row r="1171" spans="1:18" x14ac:dyDescent="0.25">
      <c r="A1171" t="s">
        <v>92</v>
      </c>
      <c r="B1171">
        <v>7</v>
      </c>
      <c r="C1171">
        <v>28</v>
      </c>
      <c r="D1171">
        <f>דבד[[#This Row],[LengthofCycle]]+1</f>
        <v>29</v>
      </c>
      <c r="E1171">
        <f>IF(דבד[[#This Row],[CycleNumber]]&gt;1,דבד[[#This Row],[LengthofCycle]]-C1170,"")</f>
        <v>-2</v>
      </c>
      <c r="F1171">
        <f>IF(דבד[[#This Row],[CycleNumber]]&gt;2,דבד[[#This Row],[b_n]]-E1170,"")</f>
        <v>0</v>
      </c>
      <c r="G1171" t="str">
        <f>IF(דבד[[#This Row],[הפרש דילוג אחרון שנקבע]]&lt;&gt;"",D1170+E1170+דבד[[#This Row],[הפרש דילוג אחרון שנקבע]],"")</f>
        <v/>
      </c>
      <c r="H1171" t="str">
        <f>IF(AND(דבד[[#This Row],[מחזור פעילות]]&lt;&gt;"",דבד[[#This Row],[מחזור פעילות]]&lt;4,דבד[[#This Row],[CycleNumber]]&lt;B1172),IF(G1172=D1172,1,0),"")</f>
        <v/>
      </c>
      <c r="I1171" t="str">
        <f>IF(דבד[[#This Row],[CycleNumber]]&gt;B1170,IF(דבד[[#This Row],[נשמר הדילוג?]]&lt;&gt;"",דבד[[#This Row],[נשמר הדילוג?]],I1170),"")</f>
        <v/>
      </c>
      <c r="J1171" t="str">
        <f>IF(דבד[[#This Row],[נשמר הדילוג?]]&lt;&gt;"",1,IF(AND(J1170&lt;&gt;"",דבד[[#This Row],[CycleNumber]]&gt;B1170,J1170&lt;&gt;4),IF(דבד[[#This Row],[f_n]]=דבד[[#This Row],[עד ועד]],1,J1170+1),""))</f>
        <v/>
      </c>
      <c r="K1171" t="str">
        <f>IF(AND(דבד[[#This Row],[מחזור פעילות]]=1,OR(J1170="",דבד[[#This Row],[נשמר הדילוג?]]&lt;&gt;"")),1,IF(דבד[[#This Row],[מחזור פעילות]]&lt;&gt;"",K1170+1,""))</f>
        <v/>
      </c>
      <c r="L1171" t="str">
        <f>IF(דבד[[#This Row],[מחזור פעילות]]&lt;4,1,"")</f>
        <v/>
      </c>
      <c r="M1171" t="str">
        <f>IF(AND(דבד[[#This Row],[ספירת משך וסת]]&lt;&gt;"",דבד[[#This Row],[מחזור פעילות]]&lt;4,OR(דבד[[#This Row],[CycleNumber]]&gt;B1172,B1172="")),דבד[[#This Row],[ספירת משך וסת]],"")</f>
        <v/>
      </c>
      <c r="N1171" t="str">
        <f>IF(AND(דבד[[#This Row],[נשמר הדילוג?]]&lt;&gt;"",J1170&lt;&gt;""),1,"")</f>
        <v/>
      </c>
      <c r="P1171" t="str">
        <f>IF(דבד[[#This Row],[קביעת דילוג]]=1,דבד[[#This Row],[d_n]],"")</f>
        <v/>
      </c>
      <c r="Q1171" t="str">
        <f>IFERROR(IF(AND(דבד[[#This Row],[CycleNumber]]&gt;3,IF(דבד[[#This Row],[d_n]]=0,"",דבד[[#This Row],[b_n]]-E1170=E1170-E1169)),1,""),"")</f>
        <v/>
      </c>
      <c r="R1171" t="str">
        <f>IF(IFERROR(LOOKUP(דבד[[#This Row],[ClientID]],קביעויות[דילוג בתוך דילוג]),FALSE)=דבד[[#This Row],[ClientID]],1,"")</f>
        <v/>
      </c>
    </row>
    <row r="1172" spans="1:18" x14ac:dyDescent="0.25">
      <c r="A1172" t="s">
        <v>92</v>
      </c>
      <c r="B1172">
        <v>8</v>
      </c>
      <c r="C1172">
        <v>33</v>
      </c>
      <c r="D1172">
        <f>דבד[[#This Row],[LengthofCycle]]+1</f>
        <v>34</v>
      </c>
      <c r="E1172">
        <f>IF(דבד[[#This Row],[CycleNumber]]&gt;1,דבד[[#This Row],[LengthofCycle]]-C1171,"")</f>
        <v>5</v>
      </c>
      <c r="F1172">
        <f>IF(דבד[[#This Row],[CycleNumber]]&gt;2,דבד[[#This Row],[b_n]]-E1171,"")</f>
        <v>7</v>
      </c>
      <c r="G1172" t="str">
        <f>IF(דבד[[#This Row],[הפרש דילוג אחרון שנקבע]]&lt;&gt;"",D1171+E1171+דבד[[#This Row],[הפרש דילוג אחרון שנקבע]],"")</f>
        <v/>
      </c>
      <c r="H1172" t="str">
        <f>IF(AND(דבד[[#This Row],[מחזור פעילות]]&lt;&gt;"",דבד[[#This Row],[מחזור פעילות]]&lt;4,דבד[[#This Row],[CycleNumber]]&lt;B1173),IF(G1173=D1173,1,0),"")</f>
        <v/>
      </c>
      <c r="I1172" t="str">
        <f>IF(דבד[[#This Row],[CycleNumber]]&gt;B1171,IF(דבד[[#This Row],[נשמר הדילוג?]]&lt;&gt;"",דבד[[#This Row],[נשמר הדילוג?]],I1171),"")</f>
        <v/>
      </c>
      <c r="J1172" t="str">
        <f>IF(דבד[[#This Row],[נשמר הדילוג?]]&lt;&gt;"",1,IF(AND(J1171&lt;&gt;"",דבד[[#This Row],[CycleNumber]]&gt;B1171,J1171&lt;&gt;4),IF(דבד[[#This Row],[f_n]]=דבד[[#This Row],[עד ועד]],1,J1171+1),""))</f>
        <v/>
      </c>
      <c r="K1172" t="str">
        <f>IF(AND(דבד[[#This Row],[מחזור פעילות]]=1,OR(J1171="",דבד[[#This Row],[נשמר הדילוג?]]&lt;&gt;"")),1,IF(דבד[[#This Row],[מחזור פעילות]]&lt;&gt;"",K1171+1,""))</f>
        <v/>
      </c>
      <c r="L1172" t="str">
        <f>IF(דבד[[#This Row],[מחזור פעילות]]&lt;4,1,"")</f>
        <v/>
      </c>
      <c r="M1172" t="str">
        <f>IF(AND(דבד[[#This Row],[ספירת משך וסת]]&lt;&gt;"",דבד[[#This Row],[מחזור פעילות]]&lt;4,OR(דבד[[#This Row],[CycleNumber]]&gt;B1173,B1173="")),דבד[[#This Row],[ספירת משך וסת]],"")</f>
        <v/>
      </c>
      <c r="N1172" t="str">
        <f>IF(AND(דבד[[#This Row],[נשמר הדילוג?]]&lt;&gt;"",J1171&lt;&gt;""),1,"")</f>
        <v/>
      </c>
      <c r="P1172" t="str">
        <f>IF(דבד[[#This Row],[קביעת דילוג]]=1,דבד[[#This Row],[d_n]],"")</f>
        <v/>
      </c>
      <c r="Q1172" t="str">
        <f>IFERROR(IF(AND(דבד[[#This Row],[CycleNumber]]&gt;3,IF(דבד[[#This Row],[d_n]]=0,"",דבד[[#This Row],[b_n]]-E1171=E1171-E1170)),1,""),"")</f>
        <v/>
      </c>
      <c r="R1172" t="str">
        <f>IF(IFERROR(LOOKUP(דבד[[#This Row],[ClientID]],קביעויות[דילוג בתוך דילוג]),FALSE)=דבד[[#This Row],[ClientID]],1,"")</f>
        <v/>
      </c>
    </row>
    <row r="1173" spans="1:18" x14ac:dyDescent="0.25">
      <c r="A1173" t="s">
        <v>92</v>
      </c>
      <c r="B1173">
        <v>9</v>
      </c>
      <c r="C1173">
        <v>32</v>
      </c>
      <c r="D1173">
        <f>דבד[[#This Row],[LengthofCycle]]+1</f>
        <v>33</v>
      </c>
      <c r="E1173">
        <f>IF(דבד[[#This Row],[CycleNumber]]&gt;1,דבד[[#This Row],[LengthofCycle]]-C1172,"")</f>
        <v>-1</v>
      </c>
      <c r="F1173">
        <f>IF(דבד[[#This Row],[CycleNumber]]&gt;2,דבד[[#This Row],[b_n]]-E1172,"")</f>
        <v>-6</v>
      </c>
      <c r="G1173" t="str">
        <f>IF(דבד[[#This Row],[הפרש דילוג אחרון שנקבע]]&lt;&gt;"",D1172+E1172+דבד[[#This Row],[הפרש דילוג אחרון שנקבע]],"")</f>
        <v/>
      </c>
      <c r="H1173" t="str">
        <f>IF(AND(דבד[[#This Row],[מחזור פעילות]]&lt;&gt;"",דבד[[#This Row],[מחזור פעילות]]&lt;4,דבד[[#This Row],[CycleNumber]]&lt;B1174),IF(G1174=D1174,1,0),"")</f>
        <v/>
      </c>
      <c r="I1173" t="str">
        <f>IF(דבד[[#This Row],[CycleNumber]]&gt;B1172,IF(דבד[[#This Row],[נשמר הדילוג?]]&lt;&gt;"",דבד[[#This Row],[נשמר הדילוג?]],I1172),"")</f>
        <v/>
      </c>
      <c r="J1173" t="str">
        <f>IF(דבד[[#This Row],[נשמר הדילוג?]]&lt;&gt;"",1,IF(AND(J1172&lt;&gt;"",דבד[[#This Row],[CycleNumber]]&gt;B1172,J1172&lt;&gt;4),IF(דבד[[#This Row],[f_n]]=דבד[[#This Row],[עד ועד]],1,J1172+1),""))</f>
        <v/>
      </c>
      <c r="K1173" t="str">
        <f>IF(AND(דבד[[#This Row],[מחזור פעילות]]=1,OR(J1172="",דבד[[#This Row],[נשמר הדילוג?]]&lt;&gt;"")),1,IF(דבד[[#This Row],[מחזור פעילות]]&lt;&gt;"",K1172+1,""))</f>
        <v/>
      </c>
      <c r="L1173" t="str">
        <f>IF(דבד[[#This Row],[מחזור פעילות]]&lt;4,1,"")</f>
        <v/>
      </c>
      <c r="M1173" t="str">
        <f>IF(AND(דבד[[#This Row],[ספירת משך וסת]]&lt;&gt;"",דבד[[#This Row],[מחזור פעילות]]&lt;4,OR(דבד[[#This Row],[CycleNumber]]&gt;B1174,B1174="")),דבד[[#This Row],[ספירת משך וסת]],"")</f>
        <v/>
      </c>
      <c r="N1173" t="str">
        <f>IF(AND(דבד[[#This Row],[נשמר הדילוג?]]&lt;&gt;"",J1172&lt;&gt;""),1,"")</f>
        <v/>
      </c>
      <c r="P1173" t="str">
        <f>IF(דבד[[#This Row],[קביעת דילוג]]=1,דבד[[#This Row],[d_n]],"")</f>
        <v/>
      </c>
      <c r="Q1173" t="str">
        <f>IFERROR(IF(AND(דבד[[#This Row],[CycleNumber]]&gt;3,IF(דבד[[#This Row],[d_n]]=0,"",דבד[[#This Row],[b_n]]-E1172=E1172-E1171)),1,""),"")</f>
        <v/>
      </c>
      <c r="R1173" t="str">
        <f>IF(IFERROR(LOOKUP(דבד[[#This Row],[ClientID]],קביעויות[דילוג בתוך דילוג]),FALSE)=דבד[[#This Row],[ClientID]],1,"")</f>
        <v/>
      </c>
    </row>
    <row r="1174" spans="1:18" x14ac:dyDescent="0.25">
      <c r="A1174" t="s">
        <v>92</v>
      </c>
      <c r="B1174">
        <v>10</v>
      </c>
      <c r="C1174">
        <v>27</v>
      </c>
      <c r="D1174">
        <f>דבד[[#This Row],[LengthofCycle]]+1</f>
        <v>28</v>
      </c>
      <c r="E1174">
        <f>IF(דבד[[#This Row],[CycleNumber]]&gt;1,דבד[[#This Row],[LengthofCycle]]-C1173,"")</f>
        <v>-5</v>
      </c>
      <c r="F1174">
        <f>IF(דבד[[#This Row],[CycleNumber]]&gt;2,דבד[[#This Row],[b_n]]-E1173,"")</f>
        <v>-4</v>
      </c>
      <c r="G1174" t="str">
        <f>IF(דבד[[#This Row],[הפרש דילוג אחרון שנקבע]]&lt;&gt;"",D1173+E1173+דבד[[#This Row],[הפרש דילוג אחרון שנקבע]],"")</f>
        <v/>
      </c>
      <c r="H1174" t="str">
        <f>IF(AND(דבד[[#This Row],[מחזור פעילות]]&lt;&gt;"",דבד[[#This Row],[מחזור פעילות]]&lt;4,דבד[[#This Row],[CycleNumber]]&lt;B1175),IF(G1175=D1175,1,0),"")</f>
        <v/>
      </c>
      <c r="I1174" t="str">
        <f>IF(דבד[[#This Row],[CycleNumber]]&gt;B1173,IF(דבד[[#This Row],[נשמר הדילוג?]]&lt;&gt;"",דבד[[#This Row],[נשמר הדילוג?]],I1173),"")</f>
        <v/>
      </c>
      <c r="J1174" t="str">
        <f>IF(דבד[[#This Row],[נשמר הדילוג?]]&lt;&gt;"",1,IF(AND(J1173&lt;&gt;"",דבד[[#This Row],[CycleNumber]]&gt;B1173,J1173&lt;&gt;4),IF(דבד[[#This Row],[f_n]]=דבד[[#This Row],[עד ועד]],1,J1173+1),""))</f>
        <v/>
      </c>
      <c r="K1174" t="str">
        <f>IF(AND(דבד[[#This Row],[מחזור פעילות]]=1,OR(J1173="",דבד[[#This Row],[נשמר הדילוג?]]&lt;&gt;"")),1,IF(דבד[[#This Row],[מחזור פעילות]]&lt;&gt;"",K1173+1,""))</f>
        <v/>
      </c>
      <c r="L1174" t="str">
        <f>IF(דבד[[#This Row],[מחזור פעילות]]&lt;4,1,"")</f>
        <v/>
      </c>
      <c r="M1174" t="str">
        <f>IF(AND(דבד[[#This Row],[ספירת משך וסת]]&lt;&gt;"",דבד[[#This Row],[מחזור פעילות]]&lt;4,OR(דבד[[#This Row],[CycleNumber]]&gt;B1175,B1175="")),דבד[[#This Row],[ספירת משך וסת]],"")</f>
        <v/>
      </c>
      <c r="N1174" t="str">
        <f>IF(AND(דבד[[#This Row],[נשמר הדילוג?]]&lt;&gt;"",J1173&lt;&gt;""),1,"")</f>
        <v/>
      </c>
      <c r="P1174" t="str">
        <f>IF(דבד[[#This Row],[קביעת דילוג]]=1,דבד[[#This Row],[d_n]],"")</f>
        <v/>
      </c>
      <c r="Q1174" t="str">
        <f>IFERROR(IF(AND(דבד[[#This Row],[CycleNumber]]&gt;3,IF(דבד[[#This Row],[d_n]]=0,"",דבד[[#This Row],[b_n]]-E1173=E1173-E1172)),1,""),"")</f>
        <v/>
      </c>
      <c r="R1174" t="str">
        <f>IF(IFERROR(LOOKUP(דבד[[#This Row],[ClientID]],קביעויות[דילוג בתוך דילוג]),FALSE)=דבד[[#This Row],[ClientID]],1,"")</f>
        <v/>
      </c>
    </row>
    <row r="1175" spans="1:18" x14ac:dyDescent="0.25">
      <c r="A1175" t="s">
        <v>92</v>
      </c>
      <c r="B1175">
        <v>11</v>
      </c>
      <c r="C1175">
        <v>33</v>
      </c>
      <c r="D1175">
        <f>דבד[[#This Row],[LengthofCycle]]+1</f>
        <v>34</v>
      </c>
      <c r="E1175">
        <f>IF(דבד[[#This Row],[CycleNumber]]&gt;1,דבד[[#This Row],[LengthofCycle]]-C1174,"")</f>
        <v>6</v>
      </c>
      <c r="F1175">
        <f>IF(דבד[[#This Row],[CycleNumber]]&gt;2,דבד[[#This Row],[b_n]]-E1174,"")</f>
        <v>11</v>
      </c>
      <c r="G1175" t="str">
        <f>IF(דבד[[#This Row],[הפרש דילוג אחרון שנקבע]]&lt;&gt;"",D1174+E1174+דבד[[#This Row],[הפרש דילוג אחרון שנקבע]],"")</f>
        <v/>
      </c>
      <c r="H1175" t="str">
        <f>IF(AND(דבד[[#This Row],[מחזור פעילות]]&lt;&gt;"",דבד[[#This Row],[מחזור פעילות]]&lt;4,דבד[[#This Row],[CycleNumber]]&lt;B1176),IF(G1176=D1176,1,0),"")</f>
        <v/>
      </c>
      <c r="I1175" t="str">
        <f>IF(דבד[[#This Row],[CycleNumber]]&gt;B1174,IF(דבד[[#This Row],[נשמר הדילוג?]]&lt;&gt;"",דבד[[#This Row],[נשמר הדילוג?]],I1174),"")</f>
        <v/>
      </c>
      <c r="J1175" t="str">
        <f>IF(דבד[[#This Row],[נשמר הדילוג?]]&lt;&gt;"",1,IF(AND(J1174&lt;&gt;"",דבד[[#This Row],[CycleNumber]]&gt;B1174,J1174&lt;&gt;4),IF(דבד[[#This Row],[f_n]]=דבד[[#This Row],[עד ועד]],1,J1174+1),""))</f>
        <v/>
      </c>
      <c r="K1175" t="str">
        <f>IF(AND(דבד[[#This Row],[מחזור פעילות]]=1,OR(J1174="",דבד[[#This Row],[נשמר הדילוג?]]&lt;&gt;"")),1,IF(דבד[[#This Row],[מחזור פעילות]]&lt;&gt;"",K1174+1,""))</f>
        <v/>
      </c>
      <c r="L1175" t="str">
        <f>IF(דבד[[#This Row],[מחזור פעילות]]&lt;4,1,"")</f>
        <v/>
      </c>
      <c r="M1175" t="str">
        <f>IF(AND(דבד[[#This Row],[ספירת משך וסת]]&lt;&gt;"",דבד[[#This Row],[מחזור פעילות]]&lt;4,OR(דבד[[#This Row],[CycleNumber]]&gt;B1176,B1176="")),דבד[[#This Row],[ספירת משך וסת]],"")</f>
        <v/>
      </c>
      <c r="N1175" t="str">
        <f>IF(AND(דבד[[#This Row],[נשמר הדילוג?]]&lt;&gt;"",J1174&lt;&gt;""),1,"")</f>
        <v/>
      </c>
      <c r="P1175" t="str">
        <f>IF(דבד[[#This Row],[קביעת דילוג]]=1,דבד[[#This Row],[d_n]],"")</f>
        <v/>
      </c>
      <c r="Q1175" t="str">
        <f>IFERROR(IF(AND(דבד[[#This Row],[CycleNumber]]&gt;3,IF(דבד[[#This Row],[d_n]]=0,"",דבד[[#This Row],[b_n]]-E1174=E1174-E1173)),1,""),"")</f>
        <v/>
      </c>
      <c r="R1175" t="str">
        <f>IF(IFERROR(LOOKUP(דבד[[#This Row],[ClientID]],קביעויות[דילוג בתוך דילוג]),FALSE)=דבד[[#This Row],[ClientID]],1,"")</f>
        <v/>
      </c>
    </row>
    <row r="1176" spans="1:18" x14ac:dyDescent="0.25">
      <c r="A1176" t="s">
        <v>92</v>
      </c>
      <c r="B1176">
        <v>12</v>
      </c>
      <c r="C1176">
        <v>31</v>
      </c>
      <c r="D1176">
        <f>דבד[[#This Row],[LengthofCycle]]+1</f>
        <v>32</v>
      </c>
      <c r="E1176">
        <f>IF(דבד[[#This Row],[CycleNumber]]&gt;1,דבד[[#This Row],[LengthofCycle]]-C1175,"")</f>
        <v>-2</v>
      </c>
      <c r="F1176">
        <f>IF(דבד[[#This Row],[CycleNumber]]&gt;2,דבד[[#This Row],[b_n]]-E1175,"")</f>
        <v>-8</v>
      </c>
      <c r="G1176" t="str">
        <f>IF(דבד[[#This Row],[הפרש דילוג אחרון שנקבע]]&lt;&gt;"",D1175+E1175+דבד[[#This Row],[הפרש דילוג אחרון שנקבע]],"")</f>
        <v/>
      </c>
      <c r="H1176" t="str">
        <f>IF(AND(דבד[[#This Row],[מחזור פעילות]]&lt;&gt;"",דבד[[#This Row],[מחזור פעילות]]&lt;4,דבד[[#This Row],[CycleNumber]]&lt;B1177),IF(G1177=D1177,1,0),"")</f>
        <v/>
      </c>
      <c r="I1176" t="str">
        <f>IF(דבד[[#This Row],[CycleNumber]]&gt;B1175,IF(דבד[[#This Row],[נשמר הדילוג?]]&lt;&gt;"",דבד[[#This Row],[נשמר הדילוג?]],I1175),"")</f>
        <v/>
      </c>
      <c r="J1176" t="str">
        <f>IF(דבד[[#This Row],[נשמר הדילוג?]]&lt;&gt;"",1,IF(AND(J1175&lt;&gt;"",דבד[[#This Row],[CycleNumber]]&gt;B1175,J1175&lt;&gt;4),IF(דבד[[#This Row],[f_n]]=דבד[[#This Row],[עד ועד]],1,J1175+1),""))</f>
        <v/>
      </c>
      <c r="K1176" t="str">
        <f>IF(AND(דבד[[#This Row],[מחזור פעילות]]=1,OR(J1175="",דבד[[#This Row],[נשמר הדילוג?]]&lt;&gt;"")),1,IF(דבד[[#This Row],[מחזור פעילות]]&lt;&gt;"",K1175+1,""))</f>
        <v/>
      </c>
      <c r="L1176" t="str">
        <f>IF(דבד[[#This Row],[מחזור פעילות]]&lt;4,1,"")</f>
        <v/>
      </c>
      <c r="M1176" t="str">
        <f>IF(AND(דבד[[#This Row],[ספירת משך וסת]]&lt;&gt;"",דבד[[#This Row],[מחזור פעילות]]&lt;4,OR(דבד[[#This Row],[CycleNumber]]&gt;B1177,B1177="")),דבד[[#This Row],[ספירת משך וסת]],"")</f>
        <v/>
      </c>
      <c r="N1176" t="str">
        <f>IF(AND(דבד[[#This Row],[נשמר הדילוג?]]&lt;&gt;"",J1175&lt;&gt;""),1,"")</f>
        <v/>
      </c>
      <c r="P1176" t="str">
        <f>IF(דבד[[#This Row],[קביעת דילוג]]=1,דבד[[#This Row],[d_n]],"")</f>
        <v/>
      </c>
      <c r="Q1176" t="str">
        <f>IFERROR(IF(AND(דבד[[#This Row],[CycleNumber]]&gt;3,IF(דבד[[#This Row],[d_n]]=0,"",דבד[[#This Row],[b_n]]-E1175=E1175-E1174)),1,""),"")</f>
        <v/>
      </c>
      <c r="R1176" t="str">
        <f>IF(IFERROR(LOOKUP(דבד[[#This Row],[ClientID]],קביעויות[דילוג בתוך דילוג]),FALSE)=דבד[[#This Row],[ClientID]],1,"")</f>
        <v/>
      </c>
    </row>
    <row r="1177" spans="1:18" x14ac:dyDescent="0.25">
      <c r="A1177" t="s">
        <v>93</v>
      </c>
      <c r="B1177">
        <v>1</v>
      </c>
      <c r="C1177">
        <v>31</v>
      </c>
      <c r="D1177">
        <f>דבד[[#This Row],[LengthofCycle]]+1</f>
        <v>32</v>
      </c>
      <c r="E1177" t="str">
        <f>IF(דבד[[#This Row],[CycleNumber]]&gt;1,דבד[[#This Row],[LengthofCycle]]-C1176,"")</f>
        <v/>
      </c>
      <c r="F1177" t="str">
        <f>IF(דבד[[#This Row],[CycleNumber]]&gt;2,דבד[[#This Row],[b_n]]-E1176,"")</f>
        <v/>
      </c>
      <c r="G1177" t="str">
        <f>IF(דבד[[#This Row],[הפרש דילוג אחרון שנקבע]]&lt;&gt;"",D1176+E1176+דבד[[#This Row],[הפרש דילוג אחרון שנקבע]],"")</f>
        <v/>
      </c>
      <c r="H1177" t="str">
        <f>IF(AND(דבד[[#This Row],[מחזור פעילות]]&lt;&gt;"",דבד[[#This Row],[מחזור פעילות]]&lt;4,דבד[[#This Row],[CycleNumber]]&lt;B1178),IF(G1178=D1178,1,0),"")</f>
        <v/>
      </c>
      <c r="I1177" t="str">
        <f>IF(דבד[[#This Row],[CycleNumber]]&gt;B1176,IF(דבד[[#This Row],[נשמר הדילוג?]]&lt;&gt;"",דבד[[#This Row],[נשמר הדילוג?]],I1176),"")</f>
        <v/>
      </c>
      <c r="J1177" t="str">
        <f>IF(דבד[[#This Row],[נשמר הדילוג?]]&lt;&gt;"",1,IF(AND(J1176&lt;&gt;"",דבד[[#This Row],[CycleNumber]]&gt;B1176,J1176&lt;&gt;4),IF(דבד[[#This Row],[f_n]]=דבד[[#This Row],[עד ועד]],1,J1176+1),""))</f>
        <v/>
      </c>
      <c r="K1177" t="str">
        <f>IF(AND(דבד[[#This Row],[מחזור פעילות]]=1,OR(J1176="",דבד[[#This Row],[נשמר הדילוג?]]&lt;&gt;"")),1,IF(דבד[[#This Row],[מחזור פעילות]]&lt;&gt;"",K1176+1,""))</f>
        <v/>
      </c>
      <c r="L1177" t="str">
        <f>IF(דבד[[#This Row],[מחזור פעילות]]&lt;4,1,"")</f>
        <v/>
      </c>
      <c r="M1177" t="str">
        <f>IF(AND(דבד[[#This Row],[ספירת משך וסת]]&lt;&gt;"",דבד[[#This Row],[מחזור פעילות]]&lt;4,OR(דבד[[#This Row],[CycleNumber]]&gt;B1178,B1178="")),דבד[[#This Row],[ספירת משך וסת]],"")</f>
        <v/>
      </c>
      <c r="N1177" t="str">
        <f>IF(AND(דבד[[#This Row],[נשמר הדילוג?]]&lt;&gt;"",J1176&lt;&gt;""),1,"")</f>
        <v/>
      </c>
      <c r="O1177" t="str">
        <f>IF(AND(דבד[[#This Row],[מחזור פעילות]]&lt;&gt;"",דבד[[#This Row],[עד ועד]]=D1176,D1176=D1175),1,"")</f>
        <v/>
      </c>
      <c r="P1177" t="str">
        <f>IF(דבד[[#This Row],[קביעת דילוג]]=1,דבד[[#This Row],[d_n]],"")</f>
        <v/>
      </c>
      <c r="Q1177" t="str">
        <f>IFERROR(IF(AND(דבד[[#This Row],[CycleNumber]]&gt;3,IF(דבד[[#This Row],[d_n]]=0,"",דבד[[#This Row],[b_n]]-E1176=E1176-E1175)),1,""),"")</f>
        <v/>
      </c>
      <c r="R1177">
        <f>IF(IFERROR(LOOKUP(דבד[[#This Row],[ClientID]],קביעויות[דילוג בתוך דילוג]),FALSE)=דבד[[#This Row],[ClientID]],1,"")</f>
        <v>1</v>
      </c>
    </row>
    <row r="1178" spans="1:18" x14ac:dyDescent="0.25">
      <c r="A1178" t="s">
        <v>93</v>
      </c>
      <c r="B1178">
        <v>2</v>
      </c>
      <c r="C1178">
        <v>31</v>
      </c>
      <c r="D1178">
        <f>דבד[[#This Row],[LengthofCycle]]+1</f>
        <v>32</v>
      </c>
      <c r="E1178">
        <f>IF(דבד[[#This Row],[CycleNumber]]&gt;1,דבד[[#This Row],[LengthofCycle]]-C1177,"")</f>
        <v>0</v>
      </c>
      <c r="F1178" t="str">
        <f>IF(דבד[[#This Row],[CycleNumber]]&gt;2,דבד[[#This Row],[b_n]]-E1177,"")</f>
        <v/>
      </c>
      <c r="G1178" t="str">
        <f>IF(דבד[[#This Row],[הפרש דילוג אחרון שנקבע]]&lt;&gt;"",D1177+E1177+דבד[[#This Row],[הפרש דילוג אחרון שנקבע]],"")</f>
        <v/>
      </c>
      <c r="H1178" t="str">
        <f>IF(AND(דבד[[#This Row],[מחזור פעילות]]&lt;&gt;"",דבד[[#This Row],[מחזור פעילות]]&lt;4,דבד[[#This Row],[CycleNumber]]&lt;B1179),IF(G1179=D1179,1,0),"")</f>
        <v/>
      </c>
      <c r="I1178" t="str">
        <f>IF(דבד[[#This Row],[CycleNumber]]&gt;B1177,IF(דבד[[#This Row],[נשמר הדילוג?]]&lt;&gt;"",דבד[[#This Row],[נשמר הדילוג?]],I1177),"")</f>
        <v/>
      </c>
      <c r="J1178" t="str">
        <f>IF(דבד[[#This Row],[נשמר הדילוג?]]&lt;&gt;"",1,IF(AND(J1177&lt;&gt;"",דבד[[#This Row],[CycleNumber]]&gt;B1177,J1177&lt;&gt;4),IF(דבד[[#This Row],[f_n]]=דבד[[#This Row],[עד ועד]],1,J1177+1),""))</f>
        <v/>
      </c>
      <c r="K1178" t="str">
        <f>IF(AND(דבד[[#This Row],[מחזור פעילות]]=1,OR(J1177="",דבד[[#This Row],[נשמר הדילוג?]]&lt;&gt;"")),1,IF(דבד[[#This Row],[מחזור פעילות]]&lt;&gt;"",K1177+1,""))</f>
        <v/>
      </c>
      <c r="L1178" t="str">
        <f>IF(דבד[[#This Row],[מחזור פעילות]]&lt;4,1,"")</f>
        <v/>
      </c>
      <c r="M1178" t="str">
        <f>IF(AND(דבד[[#This Row],[ספירת משך וסת]]&lt;&gt;"",דבד[[#This Row],[מחזור פעילות]]&lt;4,OR(דבד[[#This Row],[CycleNumber]]&gt;B1179,B1179="")),דבד[[#This Row],[ספירת משך וסת]],"")</f>
        <v/>
      </c>
      <c r="N1178" t="str">
        <f>IF(AND(דבד[[#This Row],[נשמר הדילוג?]]&lt;&gt;"",J1177&lt;&gt;""),1,"")</f>
        <v/>
      </c>
      <c r="O1178" t="str">
        <f>IF(AND(דבד[[#This Row],[מחזור פעילות]]&lt;&gt;"",דבד[[#This Row],[עד ועד]]=D1177,D1177=D1176),1,"")</f>
        <v/>
      </c>
      <c r="P1178" t="str">
        <f>IF(דבד[[#This Row],[קביעת דילוג]]=1,דבד[[#This Row],[d_n]],"")</f>
        <v/>
      </c>
      <c r="Q1178" t="str">
        <f>IFERROR(IF(AND(דבד[[#This Row],[CycleNumber]]&gt;3,IF(דבד[[#This Row],[d_n]]=0,"",דבד[[#This Row],[b_n]]-E1177=E1177-E1176)),1,""),"")</f>
        <v/>
      </c>
      <c r="R1178">
        <f>IF(IFERROR(LOOKUP(דבד[[#This Row],[ClientID]],קביעויות[דילוג בתוך דילוג]),FALSE)=דבד[[#This Row],[ClientID]],1,"")</f>
        <v>1</v>
      </c>
    </row>
    <row r="1179" spans="1:18" x14ac:dyDescent="0.25">
      <c r="A1179" t="s">
        <v>93</v>
      </c>
      <c r="B1179">
        <v>3</v>
      </c>
      <c r="C1179">
        <v>31</v>
      </c>
      <c r="D1179">
        <f>דבד[[#This Row],[LengthofCycle]]+1</f>
        <v>32</v>
      </c>
      <c r="E1179">
        <f>IF(דבד[[#This Row],[CycleNumber]]&gt;1,דבד[[#This Row],[LengthofCycle]]-C1178,"")</f>
        <v>0</v>
      </c>
      <c r="F1179">
        <f>IF(דבד[[#This Row],[CycleNumber]]&gt;2,דבד[[#This Row],[b_n]]-E1178,"")</f>
        <v>0</v>
      </c>
      <c r="G1179" t="str">
        <f>IF(דבד[[#This Row],[הפרש דילוג אחרון שנקבע]]&lt;&gt;"",D1178+E1178+דבד[[#This Row],[הפרש דילוג אחרון שנקבע]],"")</f>
        <v/>
      </c>
      <c r="H1179" t="str">
        <f>IF(AND(דבד[[#This Row],[מחזור פעילות]]&lt;&gt;"",דבד[[#This Row],[מחזור פעילות]]&lt;4,דבד[[#This Row],[CycleNumber]]&lt;B1180),IF(G1180=D1180,1,0),"")</f>
        <v/>
      </c>
      <c r="I1179" t="str">
        <f>IF(דבד[[#This Row],[CycleNumber]]&gt;B1178,IF(דבד[[#This Row],[נשמר הדילוג?]]&lt;&gt;"",דבד[[#This Row],[נשמר הדילוג?]],I1178),"")</f>
        <v/>
      </c>
      <c r="J1179" t="str">
        <f>IF(דבד[[#This Row],[נשמר הדילוג?]]&lt;&gt;"",1,IF(AND(J1178&lt;&gt;"",דבד[[#This Row],[CycleNumber]]&gt;B1178,J1178&lt;&gt;4),IF(דבד[[#This Row],[f_n]]=דבד[[#This Row],[עד ועד]],1,J1178+1),""))</f>
        <v/>
      </c>
      <c r="K1179" t="str">
        <f>IF(AND(דבד[[#This Row],[מחזור פעילות]]=1,OR(J1178="",דבד[[#This Row],[נשמר הדילוג?]]&lt;&gt;"")),1,IF(דבד[[#This Row],[מחזור פעילות]]&lt;&gt;"",K1178+1,""))</f>
        <v/>
      </c>
      <c r="L1179" t="str">
        <f>IF(דבד[[#This Row],[מחזור פעילות]]&lt;4,1,"")</f>
        <v/>
      </c>
      <c r="M1179" t="str">
        <f>IF(AND(דבד[[#This Row],[ספירת משך וסת]]&lt;&gt;"",דבד[[#This Row],[מחזור פעילות]]&lt;4,OR(דבד[[#This Row],[CycleNumber]]&gt;B1180,B1180="")),דבד[[#This Row],[ספירת משך וסת]],"")</f>
        <v/>
      </c>
      <c r="N1179" t="str">
        <f>IF(AND(דבד[[#This Row],[נשמר הדילוג?]]&lt;&gt;"",J1178&lt;&gt;""),1,"")</f>
        <v/>
      </c>
      <c r="O1179" t="str">
        <f>IF(AND(דבד[[#This Row],[מחזור פעילות]]&lt;&gt;"",דבד[[#This Row],[עד ועד]]=D1178,D1178=D1177),1,"")</f>
        <v/>
      </c>
      <c r="P1179" t="str">
        <f>IF(דבד[[#This Row],[קביעת דילוג]]=1,דבד[[#This Row],[d_n]],"")</f>
        <v/>
      </c>
      <c r="Q1179" t="str">
        <f>IFERROR(IF(AND(דבד[[#This Row],[CycleNumber]]&gt;3,IF(דבד[[#This Row],[d_n]]=0,"",דבד[[#This Row],[b_n]]-E1178=E1178-E1177)),1,""),"")</f>
        <v/>
      </c>
      <c r="R1179">
        <f>IF(IFERROR(LOOKUP(דבד[[#This Row],[ClientID]],קביעויות[דילוג בתוך דילוג]),FALSE)=דבד[[#This Row],[ClientID]],1,"")</f>
        <v>1</v>
      </c>
    </row>
    <row r="1180" spans="1:18" x14ac:dyDescent="0.25">
      <c r="A1180" t="s">
        <v>93</v>
      </c>
      <c r="B1180">
        <v>4</v>
      </c>
      <c r="C1180">
        <v>30</v>
      </c>
      <c r="D1180">
        <f>דבד[[#This Row],[LengthofCycle]]+1</f>
        <v>31</v>
      </c>
      <c r="E1180">
        <f>IF(דבד[[#This Row],[CycleNumber]]&gt;1,דבד[[#This Row],[LengthofCycle]]-C1179,"")</f>
        <v>-1</v>
      </c>
      <c r="F1180">
        <f>IF(דבד[[#This Row],[CycleNumber]]&gt;2,דבד[[#This Row],[b_n]]-E1179,"")</f>
        <v>-1</v>
      </c>
      <c r="G1180" t="str">
        <f>IF(דבד[[#This Row],[הפרש דילוג אחרון שנקבע]]&lt;&gt;"",D1179+E1179+דבד[[#This Row],[הפרש דילוג אחרון שנקבע]],"")</f>
        <v/>
      </c>
      <c r="H1180" t="str">
        <f>IF(AND(דבד[[#This Row],[מחזור פעילות]]&lt;&gt;"",דבד[[#This Row],[מחזור פעילות]]&lt;4,דבד[[#This Row],[CycleNumber]]&lt;B1181),IF(G1181=D1181,1,0),"")</f>
        <v/>
      </c>
      <c r="I1180" t="str">
        <f>IF(דבד[[#This Row],[CycleNumber]]&gt;B1179,IF(דבד[[#This Row],[נשמר הדילוג?]]&lt;&gt;"",דבד[[#This Row],[נשמר הדילוג?]],I1179),"")</f>
        <v/>
      </c>
      <c r="J1180" t="str">
        <f>IF(דבד[[#This Row],[נשמר הדילוג?]]&lt;&gt;"",1,IF(AND(J1179&lt;&gt;"",דבד[[#This Row],[CycleNumber]]&gt;B1179,J1179&lt;&gt;4),IF(דבד[[#This Row],[f_n]]=דבד[[#This Row],[עד ועד]],1,J1179+1),""))</f>
        <v/>
      </c>
      <c r="K1180" t="str">
        <f>IF(AND(דבד[[#This Row],[מחזור פעילות]]=1,OR(J1179="",דבד[[#This Row],[נשמר הדילוג?]]&lt;&gt;"")),1,IF(דבד[[#This Row],[מחזור פעילות]]&lt;&gt;"",K1179+1,""))</f>
        <v/>
      </c>
      <c r="L1180" t="str">
        <f>IF(דבד[[#This Row],[מחזור פעילות]]&lt;4,1,"")</f>
        <v/>
      </c>
      <c r="M1180" t="str">
        <f>IF(AND(דבד[[#This Row],[ספירת משך וסת]]&lt;&gt;"",דבד[[#This Row],[מחזור פעילות]]&lt;4,OR(דבד[[#This Row],[CycleNumber]]&gt;B1181,B1181="")),דבד[[#This Row],[ספירת משך וסת]],"")</f>
        <v/>
      </c>
      <c r="N1180" t="str">
        <f>IF(AND(דבד[[#This Row],[נשמר הדילוג?]]&lt;&gt;"",J1179&lt;&gt;""),1,"")</f>
        <v/>
      </c>
      <c r="O1180" t="str">
        <f>IF(AND(דבד[[#This Row],[מחזור פעילות]]&lt;&gt;"",דבד[[#This Row],[עד ועד]]=D1179,D1179=D1178),1,"")</f>
        <v/>
      </c>
      <c r="P1180" t="str">
        <f>IF(דבד[[#This Row],[קביעת דילוג]]=1,דבד[[#This Row],[d_n]],"")</f>
        <v/>
      </c>
      <c r="Q1180" t="str">
        <f>IFERROR(IF(AND(דבד[[#This Row],[CycleNumber]]&gt;3,IF(דבד[[#This Row],[d_n]]=0,"",דבד[[#This Row],[b_n]]-E1179=E1179-E1178)),1,""),"")</f>
        <v/>
      </c>
      <c r="R1180">
        <f>IF(IFERROR(LOOKUP(דבד[[#This Row],[ClientID]],קביעויות[דילוג בתוך דילוג]),FALSE)=דבד[[#This Row],[ClientID]],1,"")</f>
        <v>1</v>
      </c>
    </row>
    <row r="1181" spans="1:18" x14ac:dyDescent="0.25">
      <c r="A1181" t="s">
        <v>93</v>
      </c>
      <c r="B1181">
        <v>5</v>
      </c>
      <c r="C1181">
        <v>32</v>
      </c>
      <c r="D1181">
        <f>דבד[[#This Row],[LengthofCycle]]+1</f>
        <v>33</v>
      </c>
      <c r="E1181">
        <f>IF(דבד[[#This Row],[CycleNumber]]&gt;1,דבד[[#This Row],[LengthofCycle]]-C1180,"")</f>
        <v>2</v>
      </c>
      <c r="F1181">
        <f>IF(דבד[[#This Row],[CycleNumber]]&gt;2,דבד[[#This Row],[b_n]]-E1180,"")</f>
        <v>3</v>
      </c>
      <c r="G1181" t="str">
        <f>IF(דבד[[#This Row],[הפרש דילוג אחרון שנקבע]]&lt;&gt;"",D1180+E1180+דבד[[#This Row],[הפרש דילוג אחרון שנקבע]],"")</f>
        <v/>
      </c>
      <c r="H1181" t="str">
        <f>IF(AND(דבד[[#This Row],[מחזור פעילות]]&lt;&gt;"",דבד[[#This Row],[מחזור פעילות]]&lt;4,דבד[[#This Row],[CycleNumber]]&lt;B1182),IF(G1182=D1182,1,0),"")</f>
        <v/>
      </c>
      <c r="I1181" t="str">
        <f>IF(דבד[[#This Row],[CycleNumber]]&gt;B1180,IF(דבד[[#This Row],[נשמר הדילוג?]]&lt;&gt;"",דבד[[#This Row],[נשמר הדילוג?]],I1180),"")</f>
        <v/>
      </c>
      <c r="J1181" t="str">
        <f>IF(דבד[[#This Row],[נשמר הדילוג?]]&lt;&gt;"",1,IF(AND(J1180&lt;&gt;"",דבד[[#This Row],[CycleNumber]]&gt;B1180,J1180&lt;&gt;4),IF(דבד[[#This Row],[f_n]]=דבד[[#This Row],[עד ועד]],1,J1180+1),""))</f>
        <v/>
      </c>
      <c r="K1181" t="str">
        <f>IF(AND(דבד[[#This Row],[מחזור פעילות]]=1,OR(J1180="",דבד[[#This Row],[נשמר הדילוג?]]&lt;&gt;"")),1,IF(דבד[[#This Row],[מחזור פעילות]]&lt;&gt;"",K1180+1,""))</f>
        <v/>
      </c>
      <c r="L1181" t="str">
        <f>IF(דבד[[#This Row],[מחזור פעילות]]&lt;4,1,"")</f>
        <v/>
      </c>
      <c r="M1181" t="str">
        <f>IF(AND(דבד[[#This Row],[ספירת משך וסת]]&lt;&gt;"",דבד[[#This Row],[מחזור פעילות]]&lt;4,OR(דבד[[#This Row],[CycleNumber]]&gt;B1182,B1182="")),דבד[[#This Row],[ספירת משך וסת]],"")</f>
        <v/>
      </c>
      <c r="N1181" t="str">
        <f>IF(AND(דבד[[#This Row],[נשמר הדילוג?]]&lt;&gt;"",J1180&lt;&gt;""),1,"")</f>
        <v/>
      </c>
      <c r="O1181" t="str">
        <f>IF(AND(דבד[[#This Row],[מחזור פעילות]]&lt;&gt;"",דבד[[#This Row],[עד ועד]]=D1180,D1180=D1179),1,"")</f>
        <v/>
      </c>
      <c r="P1181" t="str">
        <f>IF(דבד[[#This Row],[קביעת דילוג]]=1,דבד[[#This Row],[d_n]],"")</f>
        <v/>
      </c>
      <c r="Q1181" t="str">
        <f>IFERROR(IF(AND(דבד[[#This Row],[CycleNumber]]&gt;3,IF(דבד[[#This Row],[d_n]]=0,"",דבד[[#This Row],[b_n]]-E1180=E1180-E1179)),1,""),"")</f>
        <v/>
      </c>
      <c r="R1181">
        <f>IF(IFERROR(LOOKUP(דבד[[#This Row],[ClientID]],קביעויות[דילוג בתוך דילוג]),FALSE)=דבד[[#This Row],[ClientID]],1,"")</f>
        <v>1</v>
      </c>
    </row>
    <row r="1182" spans="1:18" x14ac:dyDescent="0.25">
      <c r="A1182" t="s">
        <v>93</v>
      </c>
      <c r="B1182">
        <v>6</v>
      </c>
      <c r="C1182">
        <v>31</v>
      </c>
      <c r="D1182">
        <f>דבד[[#This Row],[LengthofCycle]]+1</f>
        <v>32</v>
      </c>
      <c r="E1182">
        <f>IF(דבד[[#This Row],[CycleNumber]]&gt;1,דבד[[#This Row],[LengthofCycle]]-C1181,"")</f>
        <v>-1</v>
      </c>
      <c r="F1182">
        <f>IF(דבד[[#This Row],[CycleNumber]]&gt;2,דבד[[#This Row],[b_n]]-E1181,"")</f>
        <v>-3</v>
      </c>
      <c r="G1182" t="str">
        <f>IF(דבד[[#This Row],[הפרש דילוג אחרון שנקבע]]&lt;&gt;"",D1181+E1181+דבד[[#This Row],[הפרש דילוג אחרון שנקבע]],"")</f>
        <v/>
      </c>
      <c r="H1182" t="str">
        <f>IF(AND(דבד[[#This Row],[מחזור פעילות]]&lt;&gt;"",דבד[[#This Row],[מחזור פעילות]]&lt;4,דבד[[#This Row],[CycleNumber]]&lt;B1183),IF(G1183=D1183,1,0),"")</f>
        <v/>
      </c>
      <c r="I1182" t="str">
        <f>IF(דבד[[#This Row],[CycleNumber]]&gt;B1181,IF(דבד[[#This Row],[נשמר הדילוג?]]&lt;&gt;"",דבד[[#This Row],[נשמר הדילוג?]],I1181),"")</f>
        <v/>
      </c>
      <c r="J1182" t="str">
        <f>IF(דבד[[#This Row],[נשמר הדילוג?]]&lt;&gt;"",1,IF(AND(J1181&lt;&gt;"",דבד[[#This Row],[CycleNumber]]&gt;B1181,J1181&lt;&gt;4),IF(דבד[[#This Row],[f_n]]=דבד[[#This Row],[עד ועד]],1,J1181+1),""))</f>
        <v/>
      </c>
      <c r="K1182" t="str">
        <f>IF(AND(דבד[[#This Row],[מחזור פעילות]]=1,OR(J1181="",דבד[[#This Row],[נשמר הדילוג?]]&lt;&gt;"")),1,IF(דבד[[#This Row],[מחזור פעילות]]&lt;&gt;"",K1181+1,""))</f>
        <v/>
      </c>
      <c r="L1182" t="str">
        <f>IF(דבד[[#This Row],[מחזור פעילות]]&lt;4,1,"")</f>
        <v/>
      </c>
      <c r="M1182" t="str">
        <f>IF(AND(דבד[[#This Row],[ספירת משך וסת]]&lt;&gt;"",דבד[[#This Row],[מחזור פעילות]]&lt;4,OR(דבד[[#This Row],[CycleNumber]]&gt;B1183,B1183="")),דבד[[#This Row],[ספירת משך וסת]],"")</f>
        <v/>
      </c>
      <c r="N1182" t="str">
        <f>IF(AND(דבד[[#This Row],[נשמר הדילוג?]]&lt;&gt;"",J1181&lt;&gt;""),1,"")</f>
        <v/>
      </c>
      <c r="O1182" t="str">
        <f>IF(AND(דבד[[#This Row],[מחזור פעילות]]&lt;&gt;"",דבד[[#This Row],[עד ועד]]=D1181,D1181=D1180),1,"")</f>
        <v/>
      </c>
      <c r="P1182" t="str">
        <f>IF(דבד[[#This Row],[קביעת דילוג]]=1,דבד[[#This Row],[d_n]],"")</f>
        <v/>
      </c>
      <c r="Q1182" t="str">
        <f>IFERROR(IF(AND(דבד[[#This Row],[CycleNumber]]&gt;3,IF(דבד[[#This Row],[d_n]]=0,"",דבד[[#This Row],[b_n]]-E1181=E1181-E1180)),1,""),"")</f>
        <v/>
      </c>
      <c r="R1182">
        <f>IF(IFERROR(LOOKUP(דבד[[#This Row],[ClientID]],קביעויות[דילוג בתוך דילוג]),FALSE)=דבד[[#This Row],[ClientID]],1,"")</f>
        <v>1</v>
      </c>
    </row>
    <row r="1183" spans="1:18" x14ac:dyDescent="0.25">
      <c r="A1183" t="s">
        <v>93</v>
      </c>
      <c r="B1183">
        <v>7</v>
      </c>
      <c r="C1183">
        <v>31</v>
      </c>
      <c r="D1183">
        <f>דבד[[#This Row],[LengthofCycle]]+1</f>
        <v>32</v>
      </c>
      <c r="E1183">
        <f>IF(דבד[[#This Row],[CycleNumber]]&gt;1,דבד[[#This Row],[LengthofCycle]]-C1182,"")</f>
        <v>0</v>
      </c>
      <c r="F1183">
        <f>IF(דבד[[#This Row],[CycleNumber]]&gt;2,דבד[[#This Row],[b_n]]-E1182,"")</f>
        <v>1</v>
      </c>
      <c r="G1183" t="str">
        <f>IF(דבד[[#This Row],[הפרש דילוג אחרון שנקבע]]&lt;&gt;"",D1182+E1182+דבד[[#This Row],[הפרש דילוג אחרון שנקבע]],"")</f>
        <v/>
      </c>
      <c r="H1183" t="str">
        <f>IF(AND(דבד[[#This Row],[מחזור פעילות]]&lt;&gt;"",דבד[[#This Row],[מחזור פעילות]]&lt;4,דבד[[#This Row],[CycleNumber]]&lt;B1184),IF(G1184=D1184,1,0),"")</f>
        <v/>
      </c>
      <c r="I1183" t="str">
        <f>IF(דבד[[#This Row],[CycleNumber]]&gt;B1182,IF(דבד[[#This Row],[נשמר הדילוג?]]&lt;&gt;"",דבד[[#This Row],[נשמר הדילוג?]],I1182),"")</f>
        <v/>
      </c>
      <c r="J1183" t="str">
        <f>IF(דבד[[#This Row],[נשמר הדילוג?]]&lt;&gt;"",1,IF(AND(J1182&lt;&gt;"",דבד[[#This Row],[CycleNumber]]&gt;B1182,J1182&lt;&gt;4),IF(דבד[[#This Row],[f_n]]=דבד[[#This Row],[עד ועד]],1,J1182+1),""))</f>
        <v/>
      </c>
      <c r="K1183" t="str">
        <f>IF(AND(דבד[[#This Row],[מחזור פעילות]]=1,OR(J1182="",דבד[[#This Row],[נשמר הדילוג?]]&lt;&gt;"")),1,IF(דבד[[#This Row],[מחזור פעילות]]&lt;&gt;"",K1182+1,""))</f>
        <v/>
      </c>
      <c r="L1183" t="str">
        <f>IF(דבד[[#This Row],[מחזור פעילות]]&lt;4,1,"")</f>
        <v/>
      </c>
      <c r="M1183" t="str">
        <f>IF(AND(דבד[[#This Row],[ספירת משך וסת]]&lt;&gt;"",דבד[[#This Row],[מחזור פעילות]]&lt;4,OR(דבד[[#This Row],[CycleNumber]]&gt;B1184,B1184="")),דבד[[#This Row],[ספירת משך וסת]],"")</f>
        <v/>
      </c>
      <c r="N1183" t="str">
        <f>IF(AND(דבד[[#This Row],[נשמר הדילוג?]]&lt;&gt;"",J1182&lt;&gt;""),1,"")</f>
        <v/>
      </c>
      <c r="O1183" t="str">
        <f>IF(AND(דבד[[#This Row],[מחזור פעילות]]&lt;&gt;"",דבד[[#This Row],[עד ועד]]=D1182,D1182=D1181),1,"")</f>
        <v/>
      </c>
      <c r="P1183" t="str">
        <f>IF(דבד[[#This Row],[קביעת דילוג]]=1,דבד[[#This Row],[d_n]],"")</f>
        <v/>
      </c>
      <c r="Q1183" t="str">
        <f>IFERROR(IF(AND(דבד[[#This Row],[CycleNumber]]&gt;3,IF(דבד[[#This Row],[d_n]]=0,"",דבד[[#This Row],[b_n]]-E1182=E1182-E1181)),1,""),"")</f>
        <v/>
      </c>
      <c r="R1183">
        <f>IF(IFERROR(LOOKUP(דבד[[#This Row],[ClientID]],קביעויות[דילוג בתוך דילוג]),FALSE)=דבד[[#This Row],[ClientID]],1,"")</f>
        <v>1</v>
      </c>
    </row>
    <row r="1184" spans="1:18" x14ac:dyDescent="0.25">
      <c r="A1184" t="s">
        <v>93</v>
      </c>
      <c r="B1184">
        <v>8</v>
      </c>
      <c r="C1184">
        <v>32</v>
      </c>
      <c r="D1184">
        <f>דבד[[#This Row],[LengthofCycle]]+1</f>
        <v>33</v>
      </c>
      <c r="E1184">
        <f>IF(דבד[[#This Row],[CycleNumber]]&gt;1,דבד[[#This Row],[LengthofCycle]]-C1183,"")</f>
        <v>1</v>
      </c>
      <c r="F1184">
        <f>IF(דבד[[#This Row],[CycleNumber]]&gt;2,דבד[[#This Row],[b_n]]-E1183,"")</f>
        <v>1</v>
      </c>
      <c r="G1184">
        <f>IF(דבד[[#This Row],[הפרש דילוג אחרון שנקבע]]&lt;&gt;"",D1183+E1183+דבד[[#This Row],[הפרש דילוג אחרון שנקבע]],"")</f>
        <v>33</v>
      </c>
      <c r="H1184">
        <f>IF(AND(דבד[[#This Row],[מחזור פעילות]]&lt;&gt;"",דבד[[#This Row],[מחזור פעילות]]&lt;4,דבד[[#This Row],[CycleNumber]]&lt;B1185),IF(G1185=D1185,1,0),"")</f>
        <v>0</v>
      </c>
      <c r="I1184">
        <f>IF(דבד[[#This Row],[CycleNumber]]&gt;B1183,IF(דבד[[#This Row],[נשמר הדילוג?]]&lt;&gt;"",דבד[[#This Row],[נשמר הדילוג?]],I1183),"")</f>
        <v>1</v>
      </c>
      <c r="J1184">
        <f>IF(דבד[[#This Row],[נשמר הדילוג?]]&lt;&gt;"",1,IF(AND(J1183&lt;&gt;"",דבד[[#This Row],[CycleNumber]]&gt;B1183,J1183&lt;&gt;4),IF(דבד[[#This Row],[f_n]]=דבד[[#This Row],[עד ועד]],1,J1183+1),""))</f>
        <v>1</v>
      </c>
      <c r="K1184">
        <f>IF(AND(דבד[[#This Row],[מחזור פעילות]]=1,OR(J1183="",דבד[[#This Row],[נשמר הדילוג?]]&lt;&gt;"")),1,IF(דבד[[#This Row],[מחזור פעילות]]&lt;&gt;"",K1183+1,""))</f>
        <v>1</v>
      </c>
      <c r="L1184">
        <f>IF(דבד[[#This Row],[מחזור פעילות]]&lt;4,1,"")</f>
        <v>1</v>
      </c>
      <c r="M1184" t="str">
        <f>IF(AND(דבד[[#This Row],[ספירת משך וסת]]&lt;&gt;"",דבד[[#This Row],[מחזור פעילות]]&lt;4,OR(דבד[[#This Row],[CycleNumber]]&gt;B1185,B1185="")),דבד[[#This Row],[ספירת משך וסת]],"")</f>
        <v/>
      </c>
      <c r="N1184" t="str">
        <f>IF(AND(דבד[[#This Row],[נשמר הדילוג?]]&lt;&gt;"",J1183&lt;&gt;""),1,"")</f>
        <v/>
      </c>
      <c r="O1184" t="str">
        <f>IF(AND(דבד[[#This Row],[מחזור פעילות]]&lt;&gt;"",דבד[[#This Row],[עד ועד]]=D1183,D1183=D1182),1,"")</f>
        <v/>
      </c>
      <c r="P1184">
        <f>IF(דבד[[#This Row],[קביעת דילוג]]=1,דבד[[#This Row],[d_n]],"")</f>
        <v>1</v>
      </c>
      <c r="Q1184">
        <f>IFERROR(IF(AND(דבד[[#This Row],[CycleNumber]]&gt;3,IF(דבד[[#This Row],[d_n]]=0,"",דבד[[#This Row],[b_n]]-E1183=E1183-E1182)),1,""),"")</f>
        <v>1</v>
      </c>
      <c r="R1184">
        <f>IF(IFERROR(LOOKUP(דבד[[#This Row],[ClientID]],קביעויות[דילוג בתוך דילוג]),FALSE)=דבד[[#This Row],[ClientID]],1,"")</f>
        <v>1</v>
      </c>
    </row>
    <row r="1185" spans="1:18" x14ac:dyDescent="0.25">
      <c r="A1185" t="s">
        <v>93</v>
      </c>
      <c r="B1185">
        <v>9</v>
      </c>
      <c r="C1185">
        <v>30</v>
      </c>
      <c r="D1185">
        <f>דבד[[#This Row],[LengthofCycle]]+1</f>
        <v>31</v>
      </c>
      <c r="E1185">
        <f>IF(דבד[[#This Row],[CycleNumber]]&gt;1,דבד[[#This Row],[LengthofCycle]]-C1184,"")</f>
        <v>-2</v>
      </c>
      <c r="F1185">
        <f>IF(דבד[[#This Row],[CycleNumber]]&gt;2,דבד[[#This Row],[b_n]]-E1184,"")</f>
        <v>-3</v>
      </c>
      <c r="G1185">
        <f>IF(דבד[[#This Row],[הפרש דילוג אחרון שנקבע]]&lt;&gt;"",D1184+E1184+דבד[[#This Row],[הפרש דילוג אחרון שנקבע]],"")</f>
        <v>35</v>
      </c>
      <c r="H1185">
        <f>IF(AND(דבד[[#This Row],[מחזור פעילות]]&lt;&gt;"",דבד[[#This Row],[מחזור פעילות]]&lt;4,דבד[[#This Row],[CycleNumber]]&lt;B1186),IF(G1186=D1186,1,0),"")</f>
        <v>0</v>
      </c>
      <c r="I1185">
        <f>IF(דבד[[#This Row],[CycleNumber]]&gt;B1184,IF(דבד[[#This Row],[נשמר הדילוג?]]&lt;&gt;"",דבד[[#This Row],[נשמר הדילוג?]],I1184),"")</f>
        <v>1</v>
      </c>
      <c r="J1185">
        <f>IF(דבד[[#This Row],[נשמר הדילוג?]]&lt;&gt;"",1,IF(AND(J1184&lt;&gt;"",דבד[[#This Row],[CycleNumber]]&gt;B1184,J1184&lt;&gt;4),IF(דבד[[#This Row],[f_n]]=דבד[[#This Row],[עד ועד]],1,J1184+1),""))</f>
        <v>2</v>
      </c>
      <c r="K1185">
        <f>IF(AND(דבד[[#This Row],[מחזור פעילות]]=1,OR(J1184="",דבד[[#This Row],[נשמר הדילוג?]]&lt;&gt;"")),1,IF(דבד[[#This Row],[מחזור פעילות]]&lt;&gt;"",K1184+1,""))</f>
        <v>2</v>
      </c>
      <c r="L1185">
        <f>IF(דבד[[#This Row],[מחזור פעילות]]&lt;4,1,"")</f>
        <v>1</v>
      </c>
      <c r="M1185" t="str">
        <f>IF(AND(דבד[[#This Row],[ספירת משך וסת]]&lt;&gt;"",דבד[[#This Row],[מחזור פעילות]]&lt;4,OR(דבד[[#This Row],[CycleNumber]]&gt;B1186,B1186="")),דבד[[#This Row],[ספירת משך וסת]],"")</f>
        <v/>
      </c>
      <c r="N1185" t="str">
        <f>IF(AND(דבד[[#This Row],[נשמר הדילוג?]]&lt;&gt;"",J1184&lt;&gt;""),1,"")</f>
        <v/>
      </c>
      <c r="O1185" t="str">
        <f>IF(AND(דבד[[#This Row],[מחזור פעילות]]&lt;&gt;"",דבד[[#This Row],[עד ועד]]=D1184,D1184=D1183),1,"")</f>
        <v/>
      </c>
      <c r="P1185" t="str">
        <f>IF(דבד[[#This Row],[קביעת דילוג]]=1,דבד[[#This Row],[d_n]],"")</f>
        <v/>
      </c>
      <c r="Q1185" t="str">
        <f>IFERROR(IF(AND(דבד[[#This Row],[CycleNumber]]&gt;3,IF(דבד[[#This Row],[d_n]]=0,"",דבד[[#This Row],[b_n]]-E1184=E1184-E1183)),1,""),"")</f>
        <v/>
      </c>
      <c r="R1185">
        <f>IF(IFERROR(LOOKUP(דבד[[#This Row],[ClientID]],קביעויות[דילוג בתוך דילוג]),FALSE)=דבד[[#This Row],[ClientID]],1,"")</f>
        <v>1</v>
      </c>
    </row>
    <row r="1186" spans="1:18" x14ac:dyDescent="0.25">
      <c r="A1186" t="s">
        <v>93</v>
      </c>
      <c r="B1186">
        <v>10</v>
      </c>
      <c r="C1186">
        <v>30</v>
      </c>
      <c r="D1186">
        <f>דבד[[#This Row],[LengthofCycle]]+1</f>
        <v>31</v>
      </c>
      <c r="E1186">
        <f>IF(דבד[[#This Row],[CycleNumber]]&gt;1,דבד[[#This Row],[LengthofCycle]]-C1185,"")</f>
        <v>0</v>
      </c>
      <c r="F1186">
        <f>IF(דבד[[#This Row],[CycleNumber]]&gt;2,דבד[[#This Row],[b_n]]-E1185,"")</f>
        <v>2</v>
      </c>
      <c r="G1186">
        <f>IF(דבד[[#This Row],[הפרש דילוג אחרון שנקבע]]&lt;&gt;"",D1185+E1185+דבד[[#This Row],[הפרש דילוג אחרון שנקבע]],"")</f>
        <v>30</v>
      </c>
      <c r="H1186">
        <f>IF(AND(דבד[[#This Row],[מחזור פעילות]]&lt;&gt;"",דבד[[#This Row],[מחזור פעילות]]&lt;4,דבד[[#This Row],[CycleNumber]]&lt;B1187),IF(G1187=D1187,1,0),"")</f>
        <v>0</v>
      </c>
      <c r="I1186">
        <f>IF(דבד[[#This Row],[CycleNumber]]&gt;B1185,IF(דבד[[#This Row],[נשמר הדילוג?]]&lt;&gt;"",דבד[[#This Row],[נשמר הדילוג?]],I1185),"")</f>
        <v>1</v>
      </c>
      <c r="J1186">
        <f>IF(דבד[[#This Row],[נשמר הדילוג?]]&lt;&gt;"",1,IF(AND(J1185&lt;&gt;"",דבד[[#This Row],[CycleNumber]]&gt;B1185,J1185&lt;&gt;4),IF(דבד[[#This Row],[f_n]]=דבד[[#This Row],[עד ועד]],1,J1185+1),""))</f>
        <v>3</v>
      </c>
      <c r="K1186">
        <f>IF(AND(דבד[[#This Row],[מחזור פעילות]]=1,OR(J1185="",דבד[[#This Row],[נשמר הדילוג?]]&lt;&gt;"")),1,IF(דבד[[#This Row],[מחזור פעילות]]&lt;&gt;"",K1185+1,""))</f>
        <v>3</v>
      </c>
      <c r="L1186">
        <f>IF(דבד[[#This Row],[מחזור פעילות]]&lt;4,1,"")</f>
        <v>1</v>
      </c>
      <c r="M1186" t="str">
        <f>IF(AND(דבד[[#This Row],[ספירת משך וסת]]&lt;&gt;"",דבד[[#This Row],[מחזור פעילות]]&lt;4,OR(דבד[[#This Row],[CycleNumber]]&gt;B1187,B1187="")),דבד[[#This Row],[ספירת משך וסת]],"")</f>
        <v/>
      </c>
      <c r="N1186" t="str">
        <f>IF(AND(דבד[[#This Row],[נשמר הדילוג?]]&lt;&gt;"",J1185&lt;&gt;""),1,"")</f>
        <v/>
      </c>
      <c r="O1186" t="str">
        <f>IF(AND(דבד[[#This Row],[מחזור פעילות]]&lt;&gt;"",דבד[[#This Row],[עד ועד]]=D1185,D1185=D1184),1,"")</f>
        <v/>
      </c>
      <c r="P1186" t="str">
        <f>IF(דבד[[#This Row],[קביעת דילוג]]=1,דבד[[#This Row],[d_n]],"")</f>
        <v/>
      </c>
      <c r="Q1186" t="str">
        <f>IFERROR(IF(AND(דבד[[#This Row],[CycleNumber]]&gt;3,IF(דבד[[#This Row],[d_n]]=0,"",דבד[[#This Row],[b_n]]-E1185=E1185-E1184)),1,""),"")</f>
        <v/>
      </c>
      <c r="R1186">
        <f>IF(IFERROR(LOOKUP(דבד[[#This Row],[ClientID]],קביעויות[דילוג בתוך דילוג]),FALSE)=דבד[[#This Row],[ClientID]],1,"")</f>
        <v>1</v>
      </c>
    </row>
    <row r="1187" spans="1:18" x14ac:dyDescent="0.25">
      <c r="A1187" t="s">
        <v>93</v>
      </c>
      <c r="B1187">
        <v>11</v>
      </c>
      <c r="C1187">
        <v>27</v>
      </c>
      <c r="D1187">
        <f>דבד[[#This Row],[LengthofCycle]]+1</f>
        <v>28</v>
      </c>
      <c r="E1187">
        <f>IF(דבד[[#This Row],[CycleNumber]]&gt;1,דבד[[#This Row],[LengthofCycle]]-C1186,"")</f>
        <v>-3</v>
      </c>
      <c r="F1187">
        <f>IF(דבד[[#This Row],[CycleNumber]]&gt;2,דבד[[#This Row],[b_n]]-E1186,"")</f>
        <v>-3</v>
      </c>
      <c r="G1187">
        <f>IF(דבד[[#This Row],[הפרש דילוג אחרון שנקבע]]&lt;&gt;"",D1186+E1186+דבד[[#This Row],[הפרש דילוג אחרון שנקבע]],"")</f>
        <v>32</v>
      </c>
      <c r="H1187" t="str">
        <f>IF(AND(דבד[[#This Row],[מחזור פעילות]]&lt;&gt;"",דבד[[#This Row],[מחזור פעילות]]&lt;4,דבד[[#This Row],[CycleNumber]]&lt;B1188),IF(G1188=D1188,1,0),"")</f>
        <v/>
      </c>
      <c r="I1187">
        <f>IF(דבד[[#This Row],[CycleNumber]]&gt;B1186,IF(דבד[[#This Row],[נשמר הדילוג?]]&lt;&gt;"",דבד[[#This Row],[נשמר הדילוג?]],I1186),"")</f>
        <v>1</v>
      </c>
      <c r="J1187">
        <f>IF(דבד[[#This Row],[נשמר הדילוג?]]&lt;&gt;"",1,IF(AND(J1186&lt;&gt;"",דבד[[#This Row],[CycleNumber]]&gt;B1186,J1186&lt;&gt;4),IF(דבד[[#This Row],[f_n]]=דבד[[#This Row],[עד ועד]],1,J1186+1),""))</f>
        <v>4</v>
      </c>
      <c r="K1187">
        <f>IF(AND(דבד[[#This Row],[מחזור פעילות]]=1,OR(J1186="",דבד[[#This Row],[נשמר הדילוג?]]&lt;&gt;"")),1,IF(דבד[[#This Row],[מחזור פעילות]]&lt;&gt;"",K1186+1,""))</f>
        <v>4</v>
      </c>
      <c r="L1187" t="str">
        <f>IF(דבד[[#This Row],[מחזור פעילות]]&lt;4,1,"")</f>
        <v/>
      </c>
      <c r="M1187" t="str">
        <f>IF(AND(דבד[[#This Row],[ספירת משך וסת]]&lt;&gt;"",דבד[[#This Row],[מחזור פעילות]]&lt;4,OR(דבד[[#This Row],[CycleNumber]]&gt;B1188,B1188="")),דבד[[#This Row],[ספירת משך וסת]],"")</f>
        <v/>
      </c>
      <c r="N1187" t="str">
        <f>IF(AND(דבד[[#This Row],[נשמר הדילוג?]]&lt;&gt;"",J1186&lt;&gt;""),1,"")</f>
        <v/>
      </c>
      <c r="O1187" t="str">
        <f>IF(AND(דבד[[#This Row],[מחזור פעילות]]&lt;&gt;"",דבד[[#This Row],[עד ועד]]=D1186,D1186=D1185),1,"")</f>
        <v/>
      </c>
      <c r="P1187" t="str">
        <f>IF(דבד[[#This Row],[קביעת דילוג]]=1,דבד[[#This Row],[d_n]],"")</f>
        <v/>
      </c>
      <c r="Q1187" t="str">
        <f>IFERROR(IF(AND(דבד[[#This Row],[CycleNumber]]&gt;3,IF(דבד[[#This Row],[d_n]]=0,"",דבד[[#This Row],[b_n]]-E1186=E1186-E1185)),1,""),"")</f>
        <v/>
      </c>
      <c r="R1187">
        <f>IF(IFERROR(LOOKUP(דבד[[#This Row],[ClientID]],קביעויות[דילוג בתוך דילוג]),FALSE)=דבד[[#This Row],[ClientID]],1,"")</f>
        <v>1</v>
      </c>
    </row>
    <row r="1188" spans="1:18" x14ac:dyDescent="0.25">
      <c r="A1188" t="s">
        <v>93</v>
      </c>
      <c r="B1188">
        <v>12</v>
      </c>
      <c r="C1188">
        <v>34</v>
      </c>
      <c r="D1188">
        <f>דבד[[#This Row],[LengthofCycle]]+1</f>
        <v>35</v>
      </c>
      <c r="E1188">
        <f>IF(דבד[[#This Row],[CycleNumber]]&gt;1,דבד[[#This Row],[LengthofCycle]]-C1187,"")</f>
        <v>7</v>
      </c>
      <c r="F1188">
        <f>IF(דבד[[#This Row],[CycleNumber]]&gt;2,דבד[[#This Row],[b_n]]-E1187,"")</f>
        <v>10</v>
      </c>
      <c r="G1188">
        <f>IF(דבד[[#This Row],[הפרש דילוג אחרון שנקבע]]&lt;&gt;"",D1187+E1187+דבד[[#This Row],[הפרש דילוג אחרון שנקבע]],"")</f>
        <v>26</v>
      </c>
      <c r="H1188" t="str">
        <f>IF(AND(דבד[[#This Row],[מחזור פעילות]]&lt;&gt;"",דבד[[#This Row],[מחזור פעילות]]&lt;4,דבד[[#This Row],[CycleNumber]]&lt;B1189),IF(G1189=D1189,1,0),"")</f>
        <v/>
      </c>
      <c r="I1188">
        <f>IF(דבד[[#This Row],[CycleNumber]]&gt;B1187,IF(דבד[[#This Row],[נשמר הדילוג?]]&lt;&gt;"",דבד[[#This Row],[נשמר הדילוג?]],I1187),"")</f>
        <v>1</v>
      </c>
      <c r="J1188" t="str">
        <f>IF(דבד[[#This Row],[נשמר הדילוג?]]&lt;&gt;"",1,IF(AND(J1187&lt;&gt;"",דבד[[#This Row],[CycleNumber]]&gt;B1187,J1187&lt;&gt;4),IF(דבד[[#This Row],[f_n]]=דבד[[#This Row],[עד ועד]],1,J1187+1),""))</f>
        <v/>
      </c>
      <c r="K1188" t="str">
        <f>IF(AND(דבד[[#This Row],[מחזור פעילות]]=1,OR(J1187="",דבד[[#This Row],[נשמר הדילוג?]]&lt;&gt;"")),1,IF(דבד[[#This Row],[מחזור פעילות]]&lt;&gt;"",K1187+1,""))</f>
        <v/>
      </c>
      <c r="L1188" t="str">
        <f>IF(דבד[[#This Row],[מחזור פעילות]]&lt;4,1,"")</f>
        <v/>
      </c>
      <c r="M1188" t="str">
        <f>IF(AND(דבד[[#This Row],[ספירת משך וסת]]&lt;&gt;"",דבד[[#This Row],[מחזור פעילות]]&lt;4,OR(דבד[[#This Row],[CycleNumber]]&gt;B1189,B1189="")),דבד[[#This Row],[ספירת משך וסת]],"")</f>
        <v/>
      </c>
      <c r="N1188" t="str">
        <f>IF(AND(דבד[[#This Row],[נשמר הדילוג?]]&lt;&gt;"",J1187&lt;&gt;""),1,"")</f>
        <v/>
      </c>
      <c r="O1188" t="str">
        <f>IF(AND(דבד[[#This Row],[מחזור פעילות]]&lt;&gt;"",דבד[[#This Row],[עד ועד]]=D1187,D1187=D1186),1,"")</f>
        <v/>
      </c>
      <c r="P1188" t="str">
        <f>IF(דבד[[#This Row],[קביעת דילוג]]=1,דבד[[#This Row],[d_n]],"")</f>
        <v/>
      </c>
      <c r="Q1188" t="str">
        <f>IFERROR(IF(AND(דבד[[#This Row],[CycleNumber]]&gt;3,IF(דבד[[#This Row],[d_n]]=0,"",דבד[[#This Row],[b_n]]-E1187=E1187-E1186)),1,""),"")</f>
        <v/>
      </c>
      <c r="R1188">
        <f>IF(IFERROR(LOOKUP(דבד[[#This Row],[ClientID]],קביעויות[דילוג בתוך דילוג]),FALSE)=דבד[[#This Row],[ClientID]],1,"")</f>
        <v>1</v>
      </c>
    </row>
    <row r="1189" spans="1:18" x14ac:dyDescent="0.25">
      <c r="A1189" t="s">
        <v>93</v>
      </c>
      <c r="B1189">
        <v>13</v>
      </c>
      <c r="C1189">
        <v>32</v>
      </c>
      <c r="D1189">
        <f>דבד[[#This Row],[LengthofCycle]]+1</f>
        <v>33</v>
      </c>
      <c r="E1189">
        <f>IF(דבד[[#This Row],[CycleNumber]]&gt;1,דבד[[#This Row],[LengthofCycle]]-C1188,"")</f>
        <v>-2</v>
      </c>
      <c r="F1189">
        <f>IF(דבד[[#This Row],[CycleNumber]]&gt;2,דבד[[#This Row],[b_n]]-E1188,"")</f>
        <v>-9</v>
      </c>
      <c r="G1189">
        <f>IF(דבד[[#This Row],[הפרש דילוג אחרון שנקבע]]&lt;&gt;"",D1188+E1188+דבד[[#This Row],[הפרש דילוג אחרון שנקבע]],"")</f>
        <v>43</v>
      </c>
      <c r="H1189" t="str">
        <f>IF(AND(דבד[[#This Row],[מחזור פעילות]]&lt;&gt;"",דבד[[#This Row],[מחזור פעילות]]&lt;4,דבד[[#This Row],[CycleNumber]]&lt;B1190),IF(G1190=D1190,1,0),"")</f>
        <v/>
      </c>
      <c r="I1189">
        <f>IF(דבד[[#This Row],[CycleNumber]]&gt;B1188,IF(דבד[[#This Row],[נשמר הדילוג?]]&lt;&gt;"",דבד[[#This Row],[נשמר הדילוג?]],I1188),"")</f>
        <v>1</v>
      </c>
      <c r="J1189" t="str">
        <f>IF(דבד[[#This Row],[נשמר הדילוג?]]&lt;&gt;"",1,IF(AND(J1188&lt;&gt;"",דבד[[#This Row],[CycleNumber]]&gt;B1188,J1188&lt;&gt;4),IF(דבד[[#This Row],[f_n]]=דבד[[#This Row],[עד ועד]],1,J1188+1),""))</f>
        <v/>
      </c>
      <c r="K1189" t="str">
        <f>IF(AND(דבד[[#This Row],[מחזור פעילות]]=1,OR(J1188="",דבד[[#This Row],[נשמר הדילוג?]]&lt;&gt;"")),1,IF(דבד[[#This Row],[מחזור פעילות]]&lt;&gt;"",K1188+1,""))</f>
        <v/>
      </c>
      <c r="L1189" t="str">
        <f>IF(דבד[[#This Row],[מחזור פעילות]]&lt;4,1,"")</f>
        <v/>
      </c>
      <c r="M1189" t="str">
        <f>IF(AND(דבד[[#This Row],[ספירת משך וסת]]&lt;&gt;"",דבד[[#This Row],[מחזור פעילות]]&lt;4,OR(דבד[[#This Row],[CycleNumber]]&gt;B1190,B1190="")),דבד[[#This Row],[ספירת משך וסת]],"")</f>
        <v/>
      </c>
      <c r="N1189" t="str">
        <f>IF(AND(דבד[[#This Row],[נשמר הדילוג?]]&lt;&gt;"",J1188&lt;&gt;""),1,"")</f>
        <v/>
      </c>
      <c r="O1189" t="str">
        <f>IF(AND(דבד[[#This Row],[מחזור פעילות]]&lt;&gt;"",דבד[[#This Row],[עד ועד]]=D1188,D1188=D1187),1,"")</f>
        <v/>
      </c>
      <c r="P1189" t="str">
        <f>IF(דבד[[#This Row],[קביעת דילוג]]=1,דבד[[#This Row],[d_n]],"")</f>
        <v/>
      </c>
      <c r="Q1189" t="str">
        <f>IFERROR(IF(AND(דבד[[#This Row],[CycleNumber]]&gt;3,IF(דבד[[#This Row],[d_n]]=0,"",דבד[[#This Row],[b_n]]-E1188=E1188-E1187)),1,""),"")</f>
        <v/>
      </c>
      <c r="R1189">
        <f>IF(IFERROR(LOOKUP(דבד[[#This Row],[ClientID]],קביעויות[דילוג בתוך דילוג]),FALSE)=דבד[[#This Row],[ClientID]],1,"")</f>
        <v>1</v>
      </c>
    </row>
    <row r="1190" spans="1:18" x14ac:dyDescent="0.25">
      <c r="A1190" t="s">
        <v>94</v>
      </c>
      <c r="B1190">
        <v>1</v>
      </c>
      <c r="C1190">
        <v>29</v>
      </c>
      <c r="D1190">
        <f>דבד[[#This Row],[LengthofCycle]]+1</f>
        <v>30</v>
      </c>
      <c r="E1190" t="str">
        <f>IF(דבד[[#This Row],[CycleNumber]]&gt;1,דבד[[#This Row],[LengthofCycle]]-C1189,"")</f>
        <v/>
      </c>
      <c r="F1190" t="str">
        <f>IF(דבד[[#This Row],[CycleNumber]]&gt;2,דבד[[#This Row],[b_n]]-E1189,"")</f>
        <v/>
      </c>
      <c r="G1190" t="str">
        <f>IF(דבד[[#This Row],[הפרש דילוג אחרון שנקבע]]&lt;&gt;"",D1189+E1189+דבד[[#This Row],[הפרש דילוג אחרון שנקבע]],"")</f>
        <v/>
      </c>
      <c r="H1190" t="str">
        <f>IF(AND(דבד[[#This Row],[מחזור פעילות]]&lt;&gt;"",דבד[[#This Row],[מחזור פעילות]]&lt;4,דבד[[#This Row],[CycleNumber]]&lt;B1191),IF(G1191=D1191,1,0),"")</f>
        <v/>
      </c>
      <c r="I1190" t="str">
        <f>IF(דבד[[#This Row],[CycleNumber]]&gt;B1189,IF(דבד[[#This Row],[נשמר הדילוג?]]&lt;&gt;"",דבד[[#This Row],[נשמר הדילוג?]],I1189),"")</f>
        <v/>
      </c>
      <c r="J1190" t="str">
        <f>IF(דבד[[#This Row],[נשמר הדילוג?]]&lt;&gt;"",1,IF(AND(J1189&lt;&gt;"",דבד[[#This Row],[CycleNumber]]&gt;B1189,J1189&lt;&gt;4),IF(דבד[[#This Row],[f_n]]=דבד[[#This Row],[עד ועד]],1,J1189+1),""))</f>
        <v/>
      </c>
      <c r="K1190" t="str">
        <f>IF(AND(דבד[[#This Row],[מחזור פעילות]]=1,OR(J1189="",דבד[[#This Row],[נשמר הדילוג?]]&lt;&gt;"")),1,IF(דבד[[#This Row],[מחזור פעילות]]&lt;&gt;"",K1189+1,""))</f>
        <v/>
      </c>
      <c r="L1190" t="str">
        <f>IF(דבד[[#This Row],[מחזור פעילות]]&lt;4,1,"")</f>
        <v/>
      </c>
      <c r="M1190" t="str">
        <f>IF(AND(דבד[[#This Row],[ספירת משך וסת]]&lt;&gt;"",דבד[[#This Row],[מחזור פעילות]]&lt;4,OR(דבד[[#This Row],[CycleNumber]]&gt;B1191,B1191="")),דבד[[#This Row],[ספירת משך וסת]],"")</f>
        <v/>
      </c>
      <c r="N1190" t="str">
        <f>IF(AND(דבד[[#This Row],[נשמר הדילוג?]]&lt;&gt;"",J1189&lt;&gt;""),1,"")</f>
        <v/>
      </c>
      <c r="P1190" t="str">
        <f>IF(דבד[[#This Row],[קביעת דילוג]]=1,דבד[[#This Row],[d_n]],"")</f>
        <v/>
      </c>
      <c r="Q1190" t="str">
        <f>IFERROR(IF(AND(דבד[[#This Row],[CycleNumber]]&gt;3,IF(דבד[[#This Row],[d_n]]=0,"",דבד[[#This Row],[b_n]]-E1189=E1189-E1188)),1,""),"")</f>
        <v/>
      </c>
      <c r="R1190" t="str">
        <f>IF(IFERROR(LOOKUP(דבד[[#This Row],[ClientID]],קביעויות[דילוג בתוך דילוג]),FALSE)=דבד[[#This Row],[ClientID]],1,"")</f>
        <v/>
      </c>
    </row>
    <row r="1191" spans="1:18" x14ac:dyDescent="0.25">
      <c r="A1191" t="s">
        <v>94</v>
      </c>
      <c r="B1191">
        <v>2</v>
      </c>
      <c r="C1191">
        <v>33</v>
      </c>
      <c r="D1191">
        <f>דבד[[#This Row],[LengthofCycle]]+1</f>
        <v>34</v>
      </c>
      <c r="E1191">
        <f>IF(דבד[[#This Row],[CycleNumber]]&gt;1,דבד[[#This Row],[LengthofCycle]]-C1190,"")</f>
        <v>4</v>
      </c>
      <c r="F1191" t="str">
        <f>IF(דבד[[#This Row],[CycleNumber]]&gt;2,דבד[[#This Row],[b_n]]-E1190,"")</f>
        <v/>
      </c>
      <c r="G1191" t="str">
        <f>IF(דבד[[#This Row],[הפרש דילוג אחרון שנקבע]]&lt;&gt;"",D1190+E1190+דבד[[#This Row],[הפרש דילוג אחרון שנקבע]],"")</f>
        <v/>
      </c>
      <c r="H1191" t="str">
        <f>IF(AND(דבד[[#This Row],[מחזור פעילות]]&lt;&gt;"",דבד[[#This Row],[מחזור פעילות]]&lt;4,דבד[[#This Row],[CycleNumber]]&lt;B1192),IF(G1192=D1192,1,0),"")</f>
        <v/>
      </c>
      <c r="I1191" t="str">
        <f>IF(דבד[[#This Row],[CycleNumber]]&gt;B1190,IF(דבד[[#This Row],[נשמר הדילוג?]]&lt;&gt;"",דבד[[#This Row],[נשמר הדילוג?]],I1190),"")</f>
        <v/>
      </c>
      <c r="J1191" t="str">
        <f>IF(דבד[[#This Row],[נשמר הדילוג?]]&lt;&gt;"",1,IF(AND(J1190&lt;&gt;"",דבד[[#This Row],[CycleNumber]]&gt;B1190,J1190&lt;&gt;4),IF(דבד[[#This Row],[f_n]]=דבד[[#This Row],[עד ועד]],1,J1190+1),""))</f>
        <v/>
      </c>
      <c r="K1191" t="str">
        <f>IF(AND(דבד[[#This Row],[מחזור פעילות]]=1,OR(J1190="",דבד[[#This Row],[נשמר הדילוג?]]&lt;&gt;"")),1,IF(דבד[[#This Row],[מחזור פעילות]]&lt;&gt;"",K1190+1,""))</f>
        <v/>
      </c>
      <c r="L1191" t="str">
        <f>IF(דבד[[#This Row],[מחזור פעילות]]&lt;4,1,"")</f>
        <v/>
      </c>
      <c r="M1191" t="str">
        <f>IF(AND(דבד[[#This Row],[ספירת משך וסת]]&lt;&gt;"",דבד[[#This Row],[מחזור פעילות]]&lt;4,OR(דבד[[#This Row],[CycleNumber]]&gt;B1192,B1192="")),דבד[[#This Row],[ספירת משך וסת]],"")</f>
        <v/>
      </c>
      <c r="N1191" t="str">
        <f>IF(AND(דבד[[#This Row],[נשמר הדילוג?]]&lt;&gt;"",J1190&lt;&gt;""),1,"")</f>
        <v/>
      </c>
      <c r="P1191" t="str">
        <f>IF(דבד[[#This Row],[קביעת דילוג]]=1,דבד[[#This Row],[d_n]],"")</f>
        <v/>
      </c>
      <c r="Q1191" t="str">
        <f>IFERROR(IF(AND(דבד[[#This Row],[CycleNumber]]&gt;3,IF(דבד[[#This Row],[d_n]]=0,"",דבד[[#This Row],[b_n]]-E1190=E1190-E1189)),1,""),"")</f>
        <v/>
      </c>
      <c r="R1191" t="str">
        <f>IF(IFERROR(LOOKUP(דבד[[#This Row],[ClientID]],קביעויות[דילוג בתוך דילוג]),FALSE)=דבד[[#This Row],[ClientID]],1,"")</f>
        <v/>
      </c>
    </row>
    <row r="1192" spans="1:18" x14ac:dyDescent="0.25">
      <c r="A1192" t="s">
        <v>94</v>
      </c>
      <c r="B1192">
        <v>3</v>
      </c>
      <c r="C1192">
        <v>33</v>
      </c>
      <c r="D1192">
        <f>דבד[[#This Row],[LengthofCycle]]+1</f>
        <v>34</v>
      </c>
      <c r="E1192">
        <f>IF(דבד[[#This Row],[CycleNumber]]&gt;1,דבד[[#This Row],[LengthofCycle]]-C1191,"")</f>
        <v>0</v>
      </c>
      <c r="F1192">
        <f>IF(דבד[[#This Row],[CycleNumber]]&gt;2,דבד[[#This Row],[b_n]]-E1191,"")</f>
        <v>-4</v>
      </c>
      <c r="G1192" t="str">
        <f>IF(דבד[[#This Row],[הפרש דילוג אחרון שנקבע]]&lt;&gt;"",D1191+E1191+דבד[[#This Row],[הפרש דילוג אחרון שנקבע]],"")</f>
        <v/>
      </c>
      <c r="H1192" t="str">
        <f>IF(AND(דבד[[#This Row],[מחזור פעילות]]&lt;&gt;"",דבד[[#This Row],[מחזור פעילות]]&lt;4,דבד[[#This Row],[CycleNumber]]&lt;B1193),IF(G1193=D1193,1,0),"")</f>
        <v/>
      </c>
      <c r="I1192" t="str">
        <f>IF(דבד[[#This Row],[CycleNumber]]&gt;B1191,IF(דבד[[#This Row],[נשמר הדילוג?]]&lt;&gt;"",דבד[[#This Row],[נשמר הדילוג?]],I1191),"")</f>
        <v/>
      </c>
      <c r="J1192" t="str">
        <f>IF(דבד[[#This Row],[נשמר הדילוג?]]&lt;&gt;"",1,IF(AND(J1191&lt;&gt;"",דבד[[#This Row],[CycleNumber]]&gt;B1191,J1191&lt;&gt;4),IF(דבד[[#This Row],[f_n]]=דבד[[#This Row],[עד ועד]],1,J1191+1),""))</f>
        <v/>
      </c>
      <c r="K1192" t="str">
        <f>IF(AND(דבד[[#This Row],[מחזור פעילות]]=1,OR(J1191="",דבד[[#This Row],[נשמר הדילוג?]]&lt;&gt;"")),1,IF(דבד[[#This Row],[מחזור פעילות]]&lt;&gt;"",K1191+1,""))</f>
        <v/>
      </c>
      <c r="L1192" t="str">
        <f>IF(דבד[[#This Row],[מחזור פעילות]]&lt;4,1,"")</f>
        <v/>
      </c>
      <c r="M1192" t="str">
        <f>IF(AND(דבד[[#This Row],[ספירת משך וסת]]&lt;&gt;"",דבד[[#This Row],[מחזור פעילות]]&lt;4,OR(דבד[[#This Row],[CycleNumber]]&gt;B1193,B1193="")),דבד[[#This Row],[ספירת משך וסת]],"")</f>
        <v/>
      </c>
      <c r="N1192" t="str">
        <f>IF(AND(דבד[[#This Row],[נשמר הדילוג?]]&lt;&gt;"",J1191&lt;&gt;""),1,"")</f>
        <v/>
      </c>
      <c r="P1192" t="str">
        <f>IF(דבד[[#This Row],[קביעת דילוג]]=1,דבד[[#This Row],[d_n]],"")</f>
        <v/>
      </c>
      <c r="Q1192" t="str">
        <f>IFERROR(IF(AND(דבד[[#This Row],[CycleNumber]]&gt;3,IF(דבד[[#This Row],[d_n]]=0,"",דבד[[#This Row],[b_n]]-E1191=E1191-E1190)),1,""),"")</f>
        <v/>
      </c>
      <c r="R1192" t="str">
        <f>IF(IFERROR(LOOKUP(דבד[[#This Row],[ClientID]],קביעויות[דילוג בתוך דילוג]),FALSE)=דבד[[#This Row],[ClientID]],1,"")</f>
        <v/>
      </c>
    </row>
    <row r="1193" spans="1:18" x14ac:dyDescent="0.25">
      <c r="A1193" t="s">
        <v>94</v>
      </c>
      <c r="B1193">
        <v>4</v>
      </c>
      <c r="C1193">
        <v>26</v>
      </c>
      <c r="D1193">
        <f>דבד[[#This Row],[LengthofCycle]]+1</f>
        <v>27</v>
      </c>
      <c r="E1193">
        <f>IF(דבד[[#This Row],[CycleNumber]]&gt;1,דבד[[#This Row],[LengthofCycle]]-C1192,"")</f>
        <v>-7</v>
      </c>
      <c r="F1193">
        <f>IF(דבד[[#This Row],[CycleNumber]]&gt;2,דבד[[#This Row],[b_n]]-E1192,"")</f>
        <v>-7</v>
      </c>
      <c r="G1193" t="str">
        <f>IF(דבד[[#This Row],[הפרש דילוג אחרון שנקבע]]&lt;&gt;"",D1192+E1192+דבד[[#This Row],[הפרש דילוג אחרון שנקבע]],"")</f>
        <v/>
      </c>
      <c r="H1193" t="str">
        <f>IF(AND(דבד[[#This Row],[מחזור פעילות]]&lt;&gt;"",דבד[[#This Row],[מחזור פעילות]]&lt;4,דבד[[#This Row],[CycleNumber]]&lt;B1194),IF(G1194=D1194,1,0),"")</f>
        <v/>
      </c>
      <c r="I1193" t="str">
        <f>IF(דבד[[#This Row],[CycleNumber]]&gt;B1192,IF(דבד[[#This Row],[נשמר הדילוג?]]&lt;&gt;"",דבד[[#This Row],[נשמר הדילוג?]],I1192),"")</f>
        <v/>
      </c>
      <c r="J1193" t="str">
        <f>IF(דבד[[#This Row],[נשמר הדילוג?]]&lt;&gt;"",1,IF(AND(J1192&lt;&gt;"",דבד[[#This Row],[CycleNumber]]&gt;B1192,J1192&lt;&gt;4),IF(דבד[[#This Row],[f_n]]=דבד[[#This Row],[עד ועד]],1,J1192+1),""))</f>
        <v/>
      </c>
      <c r="K1193" t="str">
        <f>IF(AND(דבד[[#This Row],[מחזור פעילות]]=1,OR(J1192="",דבד[[#This Row],[נשמר הדילוג?]]&lt;&gt;"")),1,IF(דבד[[#This Row],[מחזור פעילות]]&lt;&gt;"",K1192+1,""))</f>
        <v/>
      </c>
      <c r="L1193" t="str">
        <f>IF(דבד[[#This Row],[מחזור פעילות]]&lt;4,1,"")</f>
        <v/>
      </c>
      <c r="M1193" t="str">
        <f>IF(AND(דבד[[#This Row],[ספירת משך וסת]]&lt;&gt;"",דבד[[#This Row],[מחזור פעילות]]&lt;4,OR(דבד[[#This Row],[CycleNumber]]&gt;B1194,B1194="")),דבד[[#This Row],[ספירת משך וסת]],"")</f>
        <v/>
      </c>
      <c r="N1193" t="str">
        <f>IF(AND(דבד[[#This Row],[נשמר הדילוג?]]&lt;&gt;"",J1192&lt;&gt;""),1,"")</f>
        <v/>
      </c>
      <c r="P1193" t="str">
        <f>IF(דבד[[#This Row],[קביעת דילוג]]=1,דבד[[#This Row],[d_n]],"")</f>
        <v/>
      </c>
      <c r="Q1193" t="str">
        <f>IFERROR(IF(AND(דבד[[#This Row],[CycleNumber]]&gt;3,IF(דבד[[#This Row],[d_n]]=0,"",דבד[[#This Row],[b_n]]-E1192=E1192-E1191)),1,""),"")</f>
        <v/>
      </c>
      <c r="R1193" t="str">
        <f>IF(IFERROR(LOOKUP(דבד[[#This Row],[ClientID]],קביעויות[דילוג בתוך דילוג]),FALSE)=דבד[[#This Row],[ClientID]],1,"")</f>
        <v/>
      </c>
    </row>
    <row r="1194" spans="1:18" x14ac:dyDescent="0.25">
      <c r="A1194" t="s">
        <v>94</v>
      </c>
      <c r="B1194">
        <v>5</v>
      </c>
      <c r="C1194">
        <v>31</v>
      </c>
      <c r="D1194">
        <f>דבד[[#This Row],[LengthofCycle]]+1</f>
        <v>32</v>
      </c>
      <c r="E1194">
        <f>IF(דבד[[#This Row],[CycleNumber]]&gt;1,דבד[[#This Row],[LengthofCycle]]-C1193,"")</f>
        <v>5</v>
      </c>
      <c r="F1194">
        <f>IF(דבד[[#This Row],[CycleNumber]]&gt;2,דבד[[#This Row],[b_n]]-E1193,"")</f>
        <v>12</v>
      </c>
      <c r="G1194" t="str">
        <f>IF(דבד[[#This Row],[הפרש דילוג אחרון שנקבע]]&lt;&gt;"",D1193+E1193+דבד[[#This Row],[הפרש דילוג אחרון שנקבע]],"")</f>
        <v/>
      </c>
      <c r="H1194" t="str">
        <f>IF(AND(דבד[[#This Row],[מחזור פעילות]]&lt;&gt;"",דבד[[#This Row],[מחזור פעילות]]&lt;4,דבד[[#This Row],[CycleNumber]]&lt;B1195),IF(G1195=D1195,1,0),"")</f>
        <v/>
      </c>
      <c r="I1194" t="str">
        <f>IF(דבד[[#This Row],[CycleNumber]]&gt;B1193,IF(דבד[[#This Row],[נשמר הדילוג?]]&lt;&gt;"",דבד[[#This Row],[נשמר הדילוג?]],I1193),"")</f>
        <v/>
      </c>
      <c r="J1194" t="str">
        <f>IF(דבד[[#This Row],[נשמר הדילוג?]]&lt;&gt;"",1,IF(AND(J1193&lt;&gt;"",דבד[[#This Row],[CycleNumber]]&gt;B1193,J1193&lt;&gt;4),IF(דבד[[#This Row],[f_n]]=דבד[[#This Row],[עד ועד]],1,J1193+1),""))</f>
        <v/>
      </c>
      <c r="K1194" t="str">
        <f>IF(AND(דבד[[#This Row],[מחזור פעילות]]=1,OR(J1193="",דבד[[#This Row],[נשמר הדילוג?]]&lt;&gt;"")),1,IF(דבד[[#This Row],[מחזור פעילות]]&lt;&gt;"",K1193+1,""))</f>
        <v/>
      </c>
      <c r="L1194" t="str">
        <f>IF(דבד[[#This Row],[מחזור פעילות]]&lt;4,1,"")</f>
        <v/>
      </c>
      <c r="M1194" t="str">
        <f>IF(AND(דבד[[#This Row],[ספירת משך וסת]]&lt;&gt;"",דבד[[#This Row],[מחזור פעילות]]&lt;4,OR(דבד[[#This Row],[CycleNumber]]&gt;B1195,B1195="")),דבד[[#This Row],[ספירת משך וסת]],"")</f>
        <v/>
      </c>
      <c r="N1194" t="str">
        <f>IF(AND(דבד[[#This Row],[נשמר הדילוג?]]&lt;&gt;"",J1193&lt;&gt;""),1,"")</f>
        <v/>
      </c>
      <c r="P1194" t="str">
        <f>IF(דבד[[#This Row],[קביעת דילוג]]=1,דבד[[#This Row],[d_n]],"")</f>
        <v/>
      </c>
      <c r="Q1194" t="str">
        <f>IFERROR(IF(AND(דבד[[#This Row],[CycleNumber]]&gt;3,IF(דבד[[#This Row],[d_n]]=0,"",דבד[[#This Row],[b_n]]-E1193=E1193-E1192)),1,""),"")</f>
        <v/>
      </c>
      <c r="R1194" t="str">
        <f>IF(IFERROR(LOOKUP(דבד[[#This Row],[ClientID]],קביעויות[דילוג בתוך דילוג]),FALSE)=דבד[[#This Row],[ClientID]],1,"")</f>
        <v/>
      </c>
    </row>
    <row r="1195" spans="1:18" x14ac:dyDescent="0.25">
      <c r="A1195" t="s">
        <v>94</v>
      </c>
      <c r="B1195">
        <v>6</v>
      </c>
      <c r="C1195">
        <v>33</v>
      </c>
      <c r="D1195">
        <f>דבד[[#This Row],[LengthofCycle]]+1</f>
        <v>34</v>
      </c>
      <c r="E1195">
        <f>IF(דבד[[#This Row],[CycleNumber]]&gt;1,דבד[[#This Row],[LengthofCycle]]-C1194,"")</f>
        <v>2</v>
      </c>
      <c r="F1195">
        <f>IF(דבד[[#This Row],[CycleNumber]]&gt;2,דבד[[#This Row],[b_n]]-E1194,"")</f>
        <v>-3</v>
      </c>
      <c r="G1195" t="str">
        <f>IF(דבד[[#This Row],[הפרש דילוג אחרון שנקבע]]&lt;&gt;"",D1194+E1194+דבד[[#This Row],[הפרש דילוג אחרון שנקבע]],"")</f>
        <v/>
      </c>
      <c r="H1195" t="str">
        <f>IF(AND(דבד[[#This Row],[מחזור פעילות]]&lt;&gt;"",דבד[[#This Row],[מחזור פעילות]]&lt;4,דבד[[#This Row],[CycleNumber]]&lt;B1196),IF(G1196=D1196,1,0),"")</f>
        <v/>
      </c>
      <c r="I1195" t="str">
        <f>IF(דבד[[#This Row],[CycleNumber]]&gt;B1194,IF(דבד[[#This Row],[נשמר הדילוג?]]&lt;&gt;"",דבד[[#This Row],[נשמר הדילוג?]],I1194),"")</f>
        <v/>
      </c>
      <c r="J1195" t="str">
        <f>IF(דבד[[#This Row],[נשמר הדילוג?]]&lt;&gt;"",1,IF(AND(J1194&lt;&gt;"",דבד[[#This Row],[CycleNumber]]&gt;B1194,J1194&lt;&gt;4),IF(דבד[[#This Row],[f_n]]=דבד[[#This Row],[עד ועד]],1,J1194+1),""))</f>
        <v/>
      </c>
      <c r="K1195" t="str">
        <f>IF(AND(דבד[[#This Row],[מחזור פעילות]]=1,OR(J1194="",דבד[[#This Row],[נשמר הדילוג?]]&lt;&gt;"")),1,IF(דבד[[#This Row],[מחזור פעילות]]&lt;&gt;"",K1194+1,""))</f>
        <v/>
      </c>
      <c r="L1195" t="str">
        <f>IF(דבד[[#This Row],[מחזור פעילות]]&lt;4,1,"")</f>
        <v/>
      </c>
      <c r="M1195" t="str">
        <f>IF(AND(דבד[[#This Row],[ספירת משך וסת]]&lt;&gt;"",דבד[[#This Row],[מחזור פעילות]]&lt;4,OR(דבד[[#This Row],[CycleNumber]]&gt;B1196,B1196="")),דבד[[#This Row],[ספירת משך וסת]],"")</f>
        <v/>
      </c>
      <c r="N1195" t="str">
        <f>IF(AND(דבד[[#This Row],[נשמר הדילוג?]]&lt;&gt;"",J1194&lt;&gt;""),1,"")</f>
        <v/>
      </c>
      <c r="P1195" t="str">
        <f>IF(דבד[[#This Row],[קביעת דילוג]]=1,דבד[[#This Row],[d_n]],"")</f>
        <v/>
      </c>
      <c r="Q1195" t="str">
        <f>IFERROR(IF(AND(דבד[[#This Row],[CycleNumber]]&gt;3,IF(דבד[[#This Row],[d_n]]=0,"",דבד[[#This Row],[b_n]]-E1194=E1194-E1193)),1,""),"")</f>
        <v/>
      </c>
      <c r="R1195" t="str">
        <f>IF(IFERROR(LOOKUP(דבד[[#This Row],[ClientID]],קביעויות[דילוג בתוך דילוג]),FALSE)=דבד[[#This Row],[ClientID]],1,"")</f>
        <v/>
      </c>
    </row>
    <row r="1196" spans="1:18" x14ac:dyDescent="0.25">
      <c r="A1196" t="s">
        <v>95</v>
      </c>
      <c r="B1196">
        <v>1</v>
      </c>
      <c r="C1196">
        <v>26</v>
      </c>
      <c r="D1196">
        <f>דבד[[#This Row],[LengthofCycle]]+1</f>
        <v>27</v>
      </c>
      <c r="E1196" t="str">
        <f>IF(דבד[[#This Row],[CycleNumber]]&gt;1,דבד[[#This Row],[LengthofCycle]]-C1195,"")</f>
        <v/>
      </c>
      <c r="F1196" t="str">
        <f>IF(דבד[[#This Row],[CycleNumber]]&gt;2,דבד[[#This Row],[b_n]]-E1195,"")</f>
        <v/>
      </c>
      <c r="G1196" t="str">
        <f>IF(דבד[[#This Row],[הפרש דילוג אחרון שנקבע]]&lt;&gt;"",D1195+E1195+דבד[[#This Row],[הפרש דילוג אחרון שנקבע]],"")</f>
        <v/>
      </c>
      <c r="H1196" t="str">
        <f>IF(AND(דבד[[#This Row],[מחזור פעילות]]&lt;&gt;"",דבד[[#This Row],[מחזור פעילות]]&lt;4,דבד[[#This Row],[CycleNumber]]&lt;B1197),IF(G1197=D1197,1,0),"")</f>
        <v/>
      </c>
      <c r="I1196" t="str">
        <f>IF(דבד[[#This Row],[CycleNumber]]&gt;B1195,IF(דבד[[#This Row],[נשמר הדילוג?]]&lt;&gt;"",דבד[[#This Row],[נשמר הדילוג?]],I1195),"")</f>
        <v/>
      </c>
      <c r="J1196" t="str">
        <f>IF(דבד[[#This Row],[נשמר הדילוג?]]&lt;&gt;"",1,IF(AND(J1195&lt;&gt;"",דבד[[#This Row],[CycleNumber]]&gt;B1195,J1195&lt;&gt;4),IF(דבד[[#This Row],[f_n]]=דבד[[#This Row],[עד ועד]],1,J1195+1),""))</f>
        <v/>
      </c>
      <c r="K1196" t="str">
        <f>IF(AND(דבד[[#This Row],[מחזור פעילות]]=1,OR(J1195="",דבד[[#This Row],[נשמר הדילוג?]]&lt;&gt;"")),1,IF(דבד[[#This Row],[מחזור פעילות]]&lt;&gt;"",K1195+1,""))</f>
        <v/>
      </c>
      <c r="L1196" t="str">
        <f>IF(דבד[[#This Row],[מחזור פעילות]]&lt;4,1,"")</f>
        <v/>
      </c>
      <c r="M1196" t="str">
        <f>IF(AND(דבד[[#This Row],[ספירת משך וסת]]&lt;&gt;"",דבד[[#This Row],[מחזור פעילות]]&lt;4,OR(דבד[[#This Row],[CycleNumber]]&gt;B1197,B1197="")),דבד[[#This Row],[ספירת משך וסת]],"")</f>
        <v/>
      </c>
      <c r="N1196" t="str">
        <f>IF(AND(דבד[[#This Row],[נשמר הדילוג?]]&lt;&gt;"",J1195&lt;&gt;""),1,"")</f>
        <v/>
      </c>
      <c r="P1196" t="str">
        <f>IF(דבד[[#This Row],[קביעת דילוג]]=1,דבד[[#This Row],[d_n]],"")</f>
        <v/>
      </c>
      <c r="Q1196" t="str">
        <f>IFERROR(IF(AND(דבד[[#This Row],[CycleNumber]]&gt;3,IF(דבד[[#This Row],[d_n]]=0,"",דבד[[#This Row],[b_n]]-E1195=E1195-E1194)),1,""),"")</f>
        <v/>
      </c>
      <c r="R1196" t="str">
        <f>IF(IFERROR(LOOKUP(דבד[[#This Row],[ClientID]],קביעויות[דילוג בתוך דילוג]),FALSE)=דבד[[#This Row],[ClientID]],1,"")</f>
        <v/>
      </c>
    </row>
    <row r="1197" spans="1:18" x14ac:dyDescent="0.25">
      <c r="A1197" t="s">
        <v>95</v>
      </c>
      <c r="B1197">
        <v>2</v>
      </c>
      <c r="C1197">
        <v>28</v>
      </c>
      <c r="D1197">
        <f>דבד[[#This Row],[LengthofCycle]]+1</f>
        <v>29</v>
      </c>
      <c r="E1197">
        <f>IF(דבד[[#This Row],[CycleNumber]]&gt;1,דבד[[#This Row],[LengthofCycle]]-C1196,"")</f>
        <v>2</v>
      </c>
      <c r="F1197" t="str">
        <f>IF(דבד[[#This Row],[CycleNumber]]&gt;2,דבד[[#This Row],[b_n]]-E1196,"")</f>
        <v/>
      </c>
      <c r="G1197" t="str">
        <f>IF(דבד[[#This Row],[הפרש דילוג אחרון שנקבע]]&lt;&gt;"",D1196+E1196+דבד[[#This Row],[הפרש דילוג אחרון שנקבע]],"")</f>
        <v/>
      </c>
      <c r="H1197" t="str">
        <f>IF(AND(דבד[[#This Row],[מחזור פעילות]]&lt;&gt;"",דבד[[#This Row],[מחזור פעילות]]&lt;4,דבד[[#This Row],[CycleNumber]]&lt;B1198),IF(G1198=D1198,1,0),"")</f>
        <v/>
      </c>
      <c r="I1197" t="str">
        <f>IF(דבד[[#This Row],[CycleNumber]]&gt;B1196,IF(דבד[[#This Row],[נשמר הדילוג?]]&lt;&gt;"",דבד[[#This Row],[נשמר הדילוג?]],I1196),"")</f>
        <v/>
      </c>
      <c r="J1197" t="str">
        <f>IF(דבד[[#This Row],[נשמר הדילוג?]]&lt;&gt;"",1,IF(AND(J1196&lt;&gt;"",דבד[[#This Row],[CycleNumber]]&gt;B1196,J1196&lt;&gt;4),IF(דבד[[#This Row],[f_n]]=דבד[[#This Row],[עד ועד]],1,J1196+1),""))</f>
        <v/>
      </c>
      <c r="K1197" t="str">
        <f>IF(AND(דבד[[#This Row],[מחזור פעילות]]=1,OR(J1196="",דבד[[#This Row],[נשמר הדילוג?]]&lt;&gt;"")),1,IF(דבד[[#This Row],[מחזור פעילות]]&lt;&gt;"",K1196+1,""))</f>
        <v/>
      </c>
      <c r="L1197" t="str">
        <f>IF(דבד[[#This Row],[מחזור פעילות]]&lt;4,1,"")</f>
        <v/>
      </c>
      <c r="M1197" t="str">
        <f>IF(AND(דבד[[#This Row],[ספירת משך וסת]]&lt;&gt;"",דבד[[#This Row],[מחזור פעילות]]&lt;4,OR(דבד[[#This Row],[CycleNumber]]&gt;B1198,B1198="")),דבד[[#This Row],[ספירת משך וסת]],"")</f>
        <v/>
      </c>
      <c r="N1197" t="str">
        <f>IF(AND(דבד[[#This Row],[נשמר הדילוג?]]&lt;&gt;"",J1196&lt;&gt;""),1,"")</f>
        <v/>
      </c>
      <c r="P1197" t="str">
        <f>IF(דבד[[#This Row],[קביעת דילוג]]=1,דבד[[#This Row],[d_n]],"")</f>
        <v/>
      </c>
      <c r="Q1197" t="str">
        <f>IFERROR(IF(AND(דבד[[#This Row],[CycleNumber]]&gt;3,IF(דבד[[#This Row],[d_n]]=0,"",דבד[[#This Row],[b_n]]-E1196=E1196-E1195)),1,""),"")</f>
        <v/>
      </c>
      <c r="R1197" t="str">
        <f>IF(IFERROR(LOOKUP(דבד[[#This Row],[ClientID]],קביעויות[דילוג בתוך דילוג]),FALSE)=דבד[[#This Row],[ClientID]],1,"")</f>
        <v/>
      </c>
    </row>
    <row r="1198" spans="1:18" x14ac:dyDescent="0.25">
      <c r="A1198" t="s">
        <v>95</v>
      </c>
      <c r="B1198">
        <v>3</v>
      </c>
      <c r="C1198">
        <v>28</v>
      </c>
      <c r="D1198">
        <f>דבד[[#This Row],[LengthofCycle]]+1</f>
        <v>29</v>
      </c>
      <c r="E1198">
        <f>IF(דבד[[#This Row],[CycleNumber]]&gt;1,דבד[[#This Row],[LengthofCycle]]-C1197,"")</f>
        <v>0</v>
      </c>
      <c r="F1198">
        <f>IF(דבד[[#This Row],[CycleNumber]]&gt;2,דבד[[#This Row],[b_n]]-E1197,"")</f>
        <v>-2</v>
      </c>
      <c r="G1198" t="str">
        <f>IF(דבד[[#This Row],[הפרש דילוג אחרון שנקבע]]&lt;&gt;"",D1197+E1197+דבד[[#This Row],[הפרש דילוג אחרון שנקבע]],"")</f>
        <v/>
      </c>
      <c r="H1198" t="str">
        <f>IF(AND(דבד[[#This Row],[מחזור פעילות]]&lt;&gt;"",דבד[[#This Row],[מחזור פעילות]]&lt;4,דבד[[#This Row],[CycleNumber]]&lt;B1199),IF(G1199=D1199,1,0),"")</f>
        <v/>
      </c>
      <c r="I1198" t="str">
        <f>IF(דבד[[#This Row],[CycleNumber]]&gt;B1197,IF(דבד[[#This Row],[נשמר הדילוג?]]&lt;&gt;"",דבד[[#This Row],[נשמר הדילוג?]],I1197),"")</f>
        <v/>
      </c>
      <c r="J1198" t="str">
        <f>IF(דבד[[#This Row],[נשמר הדילוג?]]&lt;&gt;"",1,IF(AND(J1197&lt;&gt;"",דבד[[#This Row],[CycleNumber]]&gt;B1197,J1197&lt;&gt;4),IF(דבד[[#This Row],[f_n]]=דבד[[#This Row],[עד ועד]],1,J1197+1),""))</f>
        <v/>
      </c>
      <c r="K1198" t="str">
        <f>IF(AND(דבד[[#This Row],[מחזור פעילות]]=1,OR(J1197="",דבד[[#This Row],[נשמר הדילוג?]]&lt;&gt;"")),1,IF(דבד[[#This Row],[מחזור פעילות]]&lt;&gt;"",K1197+1,""))</f>
        <v/>
      </c>
      <c r="L1198" t="str">
        <f>IF(דבד[[#This Row],[מחזור פעילות]]&lt;4,1,"")</f>
        <v/>
      </c>
      <c r="M1198" t="str">
        <f>IF(AND(דבד[[#This Row],[ספירת משך וסת]]&lt;&gt;"",דבד[[#This Row],[מחזור פעילות]]&lt;4,OR(דבד[[#This Row],[CycleNumber]]&gt;B1199,B1199="")),דבד[[#This Row],[ספירת משך וסת]],"")</f>
        <v/>
      </c>
      <c r="N1198" t="str">
        <f>IF(AND(דבד[[#This Row],[נשמר הדילוג?]]&lt;&gt;"",J1197&lt;&gt;""),1,"")</f>
        <v/>
      </c>
      <c r="P1198" t="str">
        <f>IF(דבד[[#This Row],[קביעת דילוג]]=1,דבד[[#This Row],[d_n]],"")</f>
        <v/>
      </c>
      <c r="Q1198" t="str">
        <f>IFERROR(IF(AND(דבד[[#This Row],[CycleNumber]]&gt;3,IF(דבד[[#This Row],[d_n]]=0,"",דבד[[#This Row],[b_n]]-E1197=E1197-E1196)),1,""),"")</f>
        <v/>
      </c>
      <c r="R1198" t="str">
        <f>IF(IFERROR(LOOKUP(דבד[[#This Row],[ClientID]],קביעויות[דילוג בתוך דילוג]),FALSE)=דבד[[#This Row],[ClientID]],1,"")</f>
        <v/>
      </c>
    </row>
    <row r="1199" spans="1:18" x14ac:dyDescent="0.25">
      <c r="A1199" t="s">
        <v>95</v>
      </c>
      <c r="B1199">
        <v>4</v>
      </c>
      <c r="C1199">
        <v>25</v>
      </c>
      <c r="D1199">
        <f>דבד[[#This Row],[LengthofCycle]]+1</f>
        <v>26</v>
      </c>
      <c r="E1199">
        <f>IF(דבד[[#This Row],[CycleNumber]]&gt;1,דבד[[#This Row],[LengthofCycle]]-C1198,"")</f>
        <v>-3</v>
      </c>
      <c r="F1199">
        <f>IF(דבד[[#This Row],[CycleNumber]]&gt;2,דבד[[#This Row],[b_n]]-E1198,"")</f>
        <v>-3</v>
      </c>
      <c r="G1199" t="str">
        <f>IF(דבד[[#This Row],[הפרש דילוג אחרון שנקבע]]&lt;&gt;"",D1198+E1198+דבד[[#This Row],[הפרש דילוג אחרון שנקבע]],"")</f>
        <v/>
      </c>
      <c r="H1199" t="str">
        <f>IF(AND(דבד[[#This Row],[מחזור פעילות]]&lt;&gt;"",דבד[[#This Row],[מחזור פעילות]]&lt;4,דבד[[#This Row],[CycleNumber]]&lt;B1200),IF(G1200=D1200,1,0),"")</f>
        <v/>
      </c>
      <c r="I1199" t="str">
        <f>IF(דבד[[#This Row],[CycleNumber]]&gt;B1198,IF(דבד[[#This Row],[נשמר הדילוג?]]&lt;&gt;"",דבד[[#This Row],[נשמר הדילוג?]],I1198),"")</f>
        <v/>
      </c>
      <c r="J1199" t="str">
        <f>IF(דבד[[#This Row],[נשמר הדילוג?]]&lt;&gt;"",1,IF(AND(J1198&lt;&gt;"",דבד[[#This Row],[CycleNumber]]&gt;B1198,J1198&lt;&gt;4),IF(דבד[[#This Row],[f_n]]=דבד[[#This Row],[עד ועד]],1,J1198+1),""))</f>
        <v/>
      </c>
      <c r="K1199" t="str">
        <f>IF(AND(דבד[[#This Row],[מחזור פעילות]]=1,OR(J1198="",דבד[[#This Row],[נשמר הדילוג?]]&lt;&gt;"")),1,IF(דבד[[#This Row],[מחזור פעילות]]&lt;&gt;"",K1198+1,""))</f>
        <v/>
      </c>
      <c r="L1199" t="str">
        <f>IF(דבד[[#This Row],[מחזור פעילות]]&lt;4,1,"")</f>
        <v/>
      </c>
      <c r="M1199" t="str">
        <f>IF(AND(דבד[[#This Row],[ספירת משך וסת]]&lt;&gt;"",דבד[[#This Row],[מחזור פעילות]]&lt;4,OR(דבד[[#This Row],[CycleNumber]]&gt;B1200,B1200="")),דבד[[#This Row],[ספירת משך וסת]],"")</f>
        <v/>
      </c>
      <c r="N1199" t="str">
        <f>IF(AND(דבד[[#This Row],[נשמר הדילוג?]]&lt;&gt;"",J1198&lt;&gt;""),1,"")</f>
        <v/>
      </c>
      <c r="P1199" t="str">
        <f>IF(דבד[[#This Row],[קביעת דילוג]]=1,דבד[[#This Row],[d_n]],"")</f>
        <v/>
      </c>
      <c r="Q1199" t="str">
        <f>IFERROR(IF(AND(דבד[[#This Row],[CycleNumber]]&gt;3,IF(דבד[[#This Row],[d_n]]=0,"",דבד[[#This Row],[b_n]]-E1198=E1198-E1197)),1,""),"")</f>
        <v/>
      </c>
      <c r="R1199" t="str">
        <f>IF(IFERROR(LOOKUP(דבד[[#This Row],[ClientID]],קביעויות[דילוג בתוך דילוג]),FALSE)=דבד[[#This Row],[ClientID]],1,"")</f>
        <v/>
      </c>
    </row>
    <row r="1200" spans="1:18" x14ac:dyDescent="0.25">
      <c r="A1200" t="s">
        <v>95</v>
      </c>
      <c r="B1200">
        <v>5</v>
      </c>
      <c r="C1200">
        <v>27</v>
      </c>
      <c r="D1200">
        <f>דבד[[#This Row],[LengthofCycle]]+1</f>
        <v>28</v>
      </c>
      <c r="E1200">
        <f>IF(דבד[[#This Row],[CycleNumber]]&gt;1,דבד[[#This Row],[LengthofCycle]]-C1199,"")</f>
        <v>2</v>
      </c>
      <c r="F1200">
        <f>IF(דבד[[#This Row],[CycleNumber]]&gt;2,דבד[[#This Row],[b_n]]-E1199,"")</f>
        <v>5</v>
      </c>
      <c r="G1200" t="str">
        <f>IF(דבד[[#This Row],[הפרש דילוג אחרון שנקבע]]&lt;&gt;"",D1199+E1199+דבד[[#This Row],[הפרש דילוג אחרון שנקבע]],"")</f>
        <v/>
      </c>
      <c r="H1200" t="str">
        <f>IF(AND(דבד[[#This Row],[מחזור פעילות]]&lt;&gt;"",דבד[[#This Row],[מחזור פעילות]]&lt;4,דבד[[#This Row],[CycleNumber]]&lt;B1201),IF(G1201=D1201,1,0),"")</f>
        <v/>
      </c>
      <c r="I1200" t="str">
        <f>IF(דבד[[#This Row],[CycleNumber]]&gt;B1199,IF(דבד[[#This Row],[נשמר הדילוג?]]&lt;&gt;"",דבד[[#This Row],[נשמר הדילוג?]],I1199),"")</f>
        <v/>
      </c>
      <c r="J1200" t="str">
        <f>IF(דבד[[#This Row],[נשמר הדילוג?]]&lt;&gt;"",1,IF(AND(J1199&lt;&gt;"",דבד[[#This Row],[CycleNumber]]&gt;B1199,J1199&lt;&gt;4),IF(דבד[[#This Row],[f_n]]=דבד[[#This Row],[עד ועד]],1,J1199+1),""))</f>
        <v/>
      </c>
      <c r="K1200" t="str">
        <f>IF(AND(דבד[[#This Row],[מחזור פעילות]]=1,OR(J1199="",דבד[[#This Row],[נשמר הדילוג?]]&lt;&gt;"")),1,IF(דבד[[#This Row],[מחזור פעילות]]&lt;&gt;"",K1199+1,""))</f>
        <v/>
      </c>
      <c r="L1200" t="str">
        <f>IF(דבד[[#This Row],[מחזור פעילות]]&lt;4,1,"")</f>
        <v/>
      </c>
      <c r="M1200" t="str">
        <f>IF(AND(דבד[[#This Row],[ספירת משך וסת]]&lt;&gt;"",דבד[[#This Row],[מחזור פעילות]]&lt;4,OR(דבד[[#This Row],[CycleNumber]]&gt;B1201,B1201="")),דבד[[#This Row],[ספירת משך וסת]],"")</f>
        <v/>
      </c>
      <c r="N1200" t="str">
        <f>IF(AND(דבד[[#This Row],[נשמר הדילוג?]]&lt;&gt;"",J1199&lt;&gt;""),1,"")</f>
        <v/>
      </c>
      <c r="P1200" t="str">
        <f>IF(דבד[[#This Row],[קביעת דילוג]]=1,דבד[[#This Row],[d_n]],"")</f>
        <v/>
      </c>
      <c r="Q1200" t="str">
        <f>IFERROR(IF(AND(דבד[[#This Row],[CycleNumber]]&gt;3,IF(דבד[[#This Row],[d_n]]=0,"",דבד[[#This Row],[b_n]]-E1199=E1199-E1198)),1,""),"")</f>
        <v/>
      </c>
      <c r="R1200" t="str">
        <f>IF(IFERROR(LOOKUP(דבד[[#This Row],[ClientID]],קביעויות[דילוג בתוך דילוג]),FALSE)=דבד[[#This Row],[ClientID]],1,"")</f>
        <v/>
      </c>
    </row>
    <row r="1201" spans="1:18" x14ac:dyDescent="0.25">
      <c r="A1201" t="s">
        <v>95</v>
      </c>
      <c r="B1201">
        <v>6</v>
      </c>
      <c r="C1201">
        <v>29</v>
      </c>
      <c r="D1201">
        <f>דבד[[#This Row],[LengthofCycle]]+1</f>
        <v>30</v>
      </c>
      <c r="E1201">
        <f>IF(דבד[[#This Row],[CycleNumber]]&gt;1,דבד[[#This Row],[LengthofCycle]]-C1200,"")</f>
        <v>2</v>
      </c>
      <c r="F1201">
        <f>IF(דבד[[#This Row],[CycleNumber]]&gt;2,דבד[[#This Row],[b_n]]-E1200,"")</f>
        <v>0</v>
      </c>
      <c r="G1201" t="str">
        <f>IF(דבד[[#This Row],[הפרש דילוג אחרון שנקבע]]&lt;&gt;"",D1200+E1200+דבד[[#This Row],[הפרש דילוג אחרון שנקבע]],"")</f>
        <v/>
      </c>
      <c r="H1201" t="str">
        <f>IF(AND(דבד[[#This Row],[מחזור פעילות]]&lt;&gt;"",דבד[[#This Row],[מחזור פעילות]]&lt;4,דבד[[#This Row],[CycleNumber]]&lt;B1202),IF(G1202=D1202,1,0),"")</f>
        <v/>
      </c>
      <c r="I1201" t="str">
        <f>IF(דבד[[#This Row],[CycleNumber]]&gt;B1200,IF(דבד[[#This Row],[נשמר הדילוג?]]&lt;&gt;"",דבד[[#This Row],[נשמר הדילוג?]],I1200),"")</f>
        <v/>
      </c>
      <c r="J1201" t="str">
        <f>IF(דבד[[#This Row],[נשמר הדילוג?]]&lt;&gt;"",1,IF(AND(J1200&lt;&gt;"",דבד[[#This Row],[CycleNumber]]&gt;B1200,J1200&lt;&gt;4),IF(דבד[[#This Row],[f_n]]=דבד[[#This Row],[עד ועד]],1,J1200+1),""))</f>
        <v/>
      </c>
      <c r="K1201" t="str">
        <f>IF(AND(דבד[[#This Row],[מחזור פעילות]]=1,OR(J1200="",דבד[[#This Row],[נשמר הדילוג?]]&lt;&gt;"")),1,IF(דבד[[#This Row],[מחזור פעילות]]&lt;&gt;"",K1200+1,""))</f>
        <v/>
      </c>
      <c r="L1201" t="str">
        <f>IF(דבד[[#This Row],[מחזור פעילות]]&lt;4,1,"")</f>
        <v/>
      </c>
      <c r="M1201" t="str">
        <f>IF(AND(דבד[[#This Row],[ספירת משך וסת]]&lt;&gt;"",דבד[[#This Row],[מחזור פעילות]]&lt;4,OR(דבד[[#This Row],[CycleNumber]]&gt;B1202,B1202="")),דבד[[#This Row],[ספירת משך וסת]],"")</f>
        <v/>
      </c>
      <c r="N1201" t="str">
        <f>IF(AND(דבד[[#This Row],[נשמר הדילוג?]]&lt;&gt;"",J1200&lt;&gt;""),1,"")</f>
        <v/>
      </c>
      <c r="P1201" t="str">
        <f>IF(דבד[[#This Row],[קביעת דילוג]]=1,דבד[[#This Row],[d_n]],"")</f>
        <v/>
      </c>
      <c r="Q1201" t="str">
        <f>IFERROR(IF(AND(דבד[[#This Row],[CycleNumber]]&gt;3,IF(דבד[[#This Row],[d_n]]=0,"",דבד[[#This Row],[b_n]]-E1200=E1200-E1199)),1,""),"")</f>
        <v/>
      </c>
      <c r="R1201" t="str">
        <f>IF(IFERROR(LOOKUP(דבד[[#This Row],[ClientID]],קביעויות[דילוג בתוך דילוג]),FALSE)=דבד[[#This Row],[ClientID]],1,"")</f>
        <v/>
      </c>
    </row>
    <row r="1202" spans="1:18" x14ac:dyDescent="0.25">
      <c r="A1202" t="s">
        <v>95</v>
      </c>
      <c r="B1202">
        <v>7</v>
      </c>
      <c r="C1202">
        <v>26</v>
      </c>
      <c r="D1202">
        <f>דבד[[#This Row],[LengthofCycle]]+1</f>
        <v>27</v>
      </c>
      <c r="E1202">
        <f>IF(דבד[[#This Row],[CycleNumber]]&gt;1,דבד[[#This Row],[LengthofCycle]]-C1201,"")</f>
        <v>-3</v>
      </c>
      <c r="F1202">
        <f>IF(דבד[[#This Row],[CycleNumber]]&gt;2,דבד[[#This Row],[b_n]]-E1201,"")</f>
        <v>-5</v>
      </c>
      <c r="G1202" t="str">
        <f>IF(דבד[[#This Row],[הפרש דילוג אחרון שנקבע]]&lt;&gt;"",D1201+E1201+דבד[[#This Row],[הפרש דילוג אחרון שנקבע]],"")</f>
        <v/>
      </c>
      <c r="H1202" t="str">
        <f>IF(AND(דבד[[#This Row],[מחזור פעילות]]&lt;&gt;"",דבד[[#This Row],[מחזור פעילות]]&lt;4,דבד[[#This Row],[CycleNumber]]&lt;B1203),IF(G1203=D1203,1,0),"")</f>
        <v/>
      </c>
      <c r="I1202" t="str">
        <f>IF(דבד[[#This Row],[CycleNumber]]&gt;B1201,IF(דבד[[#This Row],[נשמר הדילוג?]]&lt;&gt;"",דבד[[#This Row],[נשמר הדילוג?]],I1201),"")</f>
        <v/>
      </c>
      <c r="J1202" t="str">
        <f>IF(דבד[[#This Row],[נשמר הדילוג?]]&lt;&gt;"",1,IF(AND(J1201&lt;&gt;"",דבד[[#This Row],[CycleNumber]]&gt;B1201,J1201&lt;&gt;4),IF(דבד[[#This Row],[f_n]]=דבד[[#This Row],[עד ועד]],1,J1201+1),""))</f>
        <v/>
      </c>
      <c r="K1202" t="str">
        <f>IF(AND(דבד[[#This Row],[מחזור פעילות]]=1,OR(J1201="",דבד[[#This Row],[נשמר הדילוג?]]&lt;&gt;"")),1,IF(דבד[[#This Row],[מחזור פעילות]]&lt;&gt;"",K1201+1,""))</f>
        <v/>
      </c>
      <c r="L1202" t="str">
        <f>IF(דבד[[#This Row],[מחזור פעילות]]&lt;4,1,"")</f>
        <v/>
      </c>
      <c r="M1202" t="str">
        <f>IF(AND(דבד[[#This Row],[ספירת משך וסת]]&lt;&gt;"",דבד[[#This Row],[מחזור פעילות]]&lt;4,OR(דבד[[#This Row],[CycleNumber]]&gt;B1203,B1203="")),דבד[[#This Row],[ספירת משך וסת]],"")</f>
        <v/>
      </c>
      <c r="N1202" t="str">
        <f>IF(AND(דבד[[#This Row],[נשמר הדילוג?]]&lt;&gt;"",J1201&lt;&gt;""),1,"")</f>
        <v/>
      </c>
      <c r="P1202" t="str">
        <f>IF(דבד[[#This Row],[קביעת דילוג]]=1,דבד[[#This Row],[d_n]],"")</f>
        <v/>
      </c>
      <c r="Q1202" t="str">
        <f>IFERROR(IF(AND(דבד[[#This Row],[CycleNumber]]&gt;3,IF(דבד[[#This Row],[d_n]]=0,"",דבד[[#This Row],[b_n]]-E1201=E1201-E1200)),1,""),"")</f>
        <v/>
      </c>
      <c r="R1202" t="str">
        <f>IF(IFERROR(LOOKUP(דבד[[#This Row],[ClientID]],קביעויות[דילוג בתוך דילוג]),FALSE)=דבד[[#This Row],[ClientID]],1,"")</f>
        <v/>
      </c>
    </row>
    <row r="1203" spans="1:18" x14ac:dyDescent="0.25">
      <c r="A1203" t="s">
        <v>95</v>
      </c>
      <c r="B1203">
        <v>8</v>
      </c>
      <c r="C1203">
        <v>27</v>
      </c>
      <c r="D1203">
        <f>דבד[[#This Row],[LengthofCycle]]+1</f>
        <v>28</v>
      </c>
      <c r="E1203">
        <f>IF(דבד[[#This Row],[CycleNumber]]&gt;1,דבד[[#This Row],[LengthofCycle]]-C1202,"")</f>
        <v>1</v>
      </c>
      <c r="F1203">
        <f>IF(דבד[[#This Row],[CycleNumber]]&gt;2,דבד[[#This Row],[b_n]]-E1202,"")</f>
        <v>4</v>
      </c>
      <c r="G1203" t="str">
        <f>IF(דבד[[#This Row],[הפרש דילוג אחרון שנקבע]]&lt;&gt;"",D1202+E1202+דבד[[#This Row],[הפרש דילוג אחרון שנקבע]],"")</f>
        <v/>
      </c>
      <c r="H1203" t="str">
        <f>IF(AND(דבד[[#This Row],[מחזור פעילות]]&lt;&gt;"",דבד[[#This Row],[מחזור פעילות]]&lt;4,דבד[[#This Row],[CycleNumber]]&lt;B1204),IF(G1204=D1204,1,0),"")</f>
        <v/>
      </c>
      <c r="I1203" t="str">
        <f>IF(דבד[[#This Row],[CycleNumber]]&gt;B1202,IF(דבד[[#This Row],[נשמר הדילוג?]]&lt;&gt;"",דבד[[#This Row],[נשמר הדילוג?]],I1202),"")</f>
        <v/>
      </c>
      <c r="J1203" t="str">
        <f>IF(דבד[[#This Row],[נשמר הדילוג?]]&lt;&gt;"",1,IF(AND(J1202&lt;&gt;"",דבד[[#This Row],[CycleNumber]]&gt;B1202,J1202&lt;&gt;4),IF(דבד[[#This Row],[f_n]]=דבד[[#This Row],[עד ועד]],1,J1202+1),""))</f>
        <v/>
      </c>
      <c r="K1203" t="str">
        <f>IF(AND(דבד[[#This Row],[מחזור פעילות]]=1,OR(J1202="",דבד[[#This Row],[נשמר הדילוג?]]&lt;&gt;"")),1,IF(דבד[[#This Row],[מחזור פעילות]]&lt;&gt;"",K1202+1,""))</f>
        <v/>
      </c>
      <c r="L1203" t="str">
        <f>IF(דבד[[#This Row],[מחזור פעילות]]&lt;4,1,"")</f>
        <v/>
      </c>
      <c r="M1203" t="str">
        <f>IF(AND(דבד[[#This Row],[ספירת משך וסת]]&lt;&gt;"",דבד[[#This Row],[מחזור פעילות]]&lt;4,OR(דבד[[#This Row],[CycleNumber]]&gt;B1204,B1204="")),דבד[[#This Row],[ספירת משך וסת]],"")</f>
        <v/>
      </c>
      <c r="N1203" t="str">
        <f>IF(AND(דבד[[#This Row],[נשמר הדילוג?]]&lt;&gt;"",J1202&lt;&gt;""),1,"")</f>
        <v/>
      </c>
      <c r="P1203" t="str">
        <f>IF(דבד[[#This Row],[קביעת דילוג]]=1,דבד[[#This Row],[d_n]],"")</f>
        <v/>
      </c>
      <c r="Q1203" t="str">
        <f>IFERROR(IF(AND(דבד[[#This Row],[CycleNumber]]&gt;3,IF(דבד[[#This Row],[d_n]]=0,"",דבד[[#This Row],[b_n]]-E1202=E1202-E1201)),1,""),"")</f>
        <v/>
      </c>
      <c r="R1203" t="str">
        <f>IF(IFERROR(LOOKUP(דבד[[#This Row],[ClientID]],קביעויות[דילוג בתוך דילוג]),FALSE)=דבד[[#This Row],[ClientID]],1,"")</f>
        <v/>
      </c>
    </row>
    <row r="1204" spans="1:18" x14ac:dyDescent="0.25">
      <c r="A1204" t="s">
        <v>95</v>
      </c>
      <c r="B1204">
        <v>9</v>
      </c>
      <c r="C1204">
        <v>23</v>
      </c>
      <c r="D1204">
        <f>דבד[[#This Row],[LengthofCycle]]+1</f>
        <v>24</v>
      </c>
      <c r="E1204">
        <f>IF(דבד[[#This Row],[CycleNumber]]&gt;1,דבד[[#This Row],[LengthofCycle]]-C1203,"")</f>
        <v>-4</v>
      </c>
      <c r="F1204">
        <f>IF(דבד[[#This Row],[CycleNumber]]&gt;2,דבד[[#This Row],[b_n]]-E1203,"")</f>
        <v>-5</v>
      </c>
      <c r="G1204" t="str">
        <f>IF(דבד[[#This Row],[הפרש דילוג אחרון שנקבע]]&lt;&gt;"",D1203+E1203+דבד[[#This Row],[הפרש דילוג אחרון שנקבע]],"")</f>
        <v/>
      </c>
      <c r="H1204" t="str">
        <f>IF(AND(דבד[[#This Row],[מחזור פעילות]]&lt;&gt;"",דבד[[#This Row],[מחזור פעילות]]&lt;4,דבד[[#This Row],[CycleNumber]]&lt;B1205),IF(G1205=D1205,1,0),"")</f>
        <v/>
      </c>
      <c r="I1204" t="str">
        <f>IF(דבד[[#This Row],[CycleNumber]]&gt;B1203,IF(דבד[[#This Row],[נשמר הדילוג?]]&lt;&gt;"",דבד[[#This Row],[נשמר הדילוג?]],I1203),"")</f>
        <v/>
      </c>
      <c r="J1204" t="str">
        <f>IF(דבד[[#This Row],[נשמר הדילוג?]]&lt;&gt;"",1,IF(AND(J1203&lt;&gt;"",דבד[[#This Row],[CycleNumber]]&gt;B1203,J1203&lt;&gt;4),IF(דבד[[#This Row],[f_n]]=דבד[[#This Row],[עד ועד]],1,J1203+1),""))</f>
        <v/>
      </c>
      <c r="K1204" t="str">
        <f>IF(AND(דבד[[#This Row],[מחזור פעילות]]=1,OR(J1203="",דבד[[#This Row],[נשמר הדילוג?]]&lt;&gt;"")),1,IF(דבד[[#This Row],[מחזור פעילות]]&lt;&gt;"",K1203+1,""))</f>
        <v/>
      </c>
      <c r="L1204" t="str">
        <f>IF(דבד[[#This Row],[מחזור פעילות]]&lt;4,1,"")</f>
        <v/>
      </c>
      <c r="M1204" t="str">
        <f>IF(AND(דבד[[#This Row],[ספירת משך וסת]]&lt;&gt;"",דבד[[#This Row],[מחזור פעילות]]&lt;4,OR(דבד[[#This Row],[CycleNumber]]&gt;B1205,B1205="")),דבד[[#This Row],[ספירת משך וסת]],"")</f>
        <v/>
      </c>
      <c r="N1204" t="str">
        <f>IF(AND(דבד[[#This Row],[נשמר הדילוג?]]&lt;&gt;"",J1203&lt;&gt;""),1,"")</f>
        <v/>
      </c>
      <c r="P1204" t="str">
        <f>IF(דבד[[#This Row],[קביעת דילוג]]=1,דבד[[#This Row],[d_n]],"")</f>
        <v/>
      </c>
      <c r="Q1204" t="str">
        <f>IFERROR(IF(AND(דבד[[#This Row],[CycleNumber]]&gt;3,IF(דבד[[#This Row],[d_n]]=0,"",דבד[[#This Row],[b_n]]-E1203=E1203-E1202)),1,""),"")</f>
        <v/>
      </c>
      <c r="R1204" t="str">
        <f>IF(IFERROR(LOOKUP(דבד[[#This Row],[ClientID]],קביעויות[דילוג בתוך דילוג]),FALSE)=דבד[[#This Row],[ClientID]],1,"")</f>
        <v/>
      </c>
    </row>
    <row r="1205" spans="1:18" x14ac:dyDescent="0.25">
      <c r="A1205" t="s">
        <v>95</v>
      </c>
      <c r="B1205">
        <v>10</v>
      </c>
      <c r="C1205">
        <v>27</v>
      </c>
      <c r="D1205">
        <f>דבד[[#This Row],[LengthofCycle]]+1</f>
        <v>28</v>
      </c>
      <c r="E1205">
        <f>IF(דבד[[#This Row],[CycleNumber]]&gt;1,דבד[[#This Row],[LengthofCycle]]-C1204,"")</f>
        <v>4</v>
      </c>
      <c r="F1205">
        <f>IF(דבד[[#This Row],[CycleNumber]]&gt;2,דבד[[#This Row],[b_n]]-E1204,"")</f>
        <v>8</v>
      </c>
      <c r="G1205" t="str">
        <f>IF(דבד[[#This Row],[הפרש דילוג אחרון שנקבע]]&lt;&gt;"",D1204+E1204+דבד[[#This Row],[הפרש דילוג אחרון שנקבע]],"")</f>
        <v/>
      </c>
      <c r="H1205" t="str">
        <f>IF(AND(דבד[[#This Row],[מחזור פעילות]]&lt;&gt;"",דבד[[#This Row],[מחזור פעילות]]&lt;4,דבד[[#This Row],[CycleNumber]]&lt;B1206),IF(G1206=D1206,1,0),"")</f>
        <v/>
      </c>
      <c r="I1205" t="str">
        <f>IF(דבד[[#This Row],[CycleNumber]]&gt;B1204,IF(דבד[[#This Row],[נשמר הדילוג?]]&lt;&gt;"",דבד[[#This Row],[נשמר הדילוג?]],I1204),"")</f>
        <v/>
      </c>
      <c r="J1205" t="str">
        <f>IF(דבד[[#This Row],[נשמר הדילוג?]]&lt;&gt;"",1,IF(AND(J1204&lt;&gt;"",דבד[[#This Row],[CycleNumber]]&gt;B1204,J1204&lt;&gt;4),IF(דבד[[#This Row],[f_n]]=דבד[[#This Row],[עד ועד]],1,J1204+1),""))</f>
        <v/>
      </c>
      <c r="K1205" t="str">
        <f>IF(AND(דבד[[#This Row],[מחזור פעילות]]=1,OR(J1204="",דבד[[#This Row],[נשמר הדילוג?]]&lt;&gt;"")),1,IF(דבד[[#This Row],[מחזור פעילות]]&lt;&gt;"",K1204+1,""))</f>
        <v/>
      </c>
      <c r="L1205" t="str">
        <f>IF(דבד[[#This Row],[מחזור פעילות]]&lt;4,1,"")</f>
        <v/>
      </c>
      <c r="M1205" t="str">
        <f>IF(AND(דבד[[#This Row],[ספירת משך וסת]]&lt;&gt;"",דבד[[#This Row],[מחזור פעילות]]&lt;4,OR(דבד[[#This Row],[CycleNumber]]&gt;B1206,B1206="")),דבד[[#This Row],[ספירת משך וסת]],"")</f>
        <v/>
      </c>
      <c r="N1205" t="str">
        <f>IF(AND(דבד[[#This Row],[נשמר הדילוג?]]&lt;&gt;"",J1204&lt;&gt;""),1,"")</f>
        <v/>
      </c>
      <c r="P1205" t="str">
        <f>IF(דבד[[#This Row],[קביעת דילוג]]=1,דבד[[#This Row],[d_n]],"")</f>
        <v/>
      </c>
      <c r="Q1205" t="str">
        <f>IFERROR(IF(AND(דבד[[#This Row],[CycleNumber]]&gt;3,IF(דבד[[#This Row],[d_n]]=0,"",דבד[[#This Row],[b_n]]-E1204=E1204-E1203)),1,""),"")</f>
        <v/>
      </c>
      <c r="R1205" t="str">
        <f>IF(IFERROR(LOOKUP(דבד[[#This Row],[ClientID]],קביעויות[דילוג בתוך דילוג]),FALSE)=דבד[[#This Row],[ClientID]],1,"")</f>
        <v/>
      </c>
    </row>
    <row r="1206" spans="1:18" x14ac:dyDescent="0.25">
      <c r="A1206" t="s">
        <v>95</v>
      </c>
      <c r="B1206">
        <v>11</v>
      </c>
      <c r="C1206">
        <v>26</v>
      </c>
      <c r="D1206">
        <f>דבד[[#This Row],[LengthofCycle]]+1</f>
        <v>27</v>
      </c>
      <c r="E1206">
        <f>IF(דבד[[#This Row],[CycleNumber]]&gt;1,דבד[[#This Row],[LengthofCycle]]-C1205,"")</f>
        <v>-1</v>
      </c>
      <c r="F1206">
        <f>IF(דבד[[#This Row],[CycleNumber]]&gt;2,דבד[[#This Row],[b_n]]-E1205,"")</f>
        <v>-5</v>
      </c>
      <c r="G1206" t="str">
        <f>IF(דבד[[#This Row],[הפרש דילוג אחרון שנקבע]]&lt;&gt;"",D1205+E1205+דבד[[#This Row],[הפרש דילוג אחרון שנקבע]],"")</f>
        <v/>
      </c>
      <c r="H1206" t="str">
        <f>IF(AND(דבד[[#This Row],[מחזור פעילות]]&lt;&gt;"",דבד[[#This Row],[מחזור פעילות]]&lt;4,דבד[[#This Row],[CycleNumber]]&lt;B1207),IF(G1207=D1207,1,0),"")</f>
        <v/>
      </c>
      <c r="I1206" t="str">
        <f>IF(דבד[[#This Row],[CycleNumber]]&gt;B1205,IF(דבד[[#This Row],[נשמר הדילוג?]]&lt;&gt;"",דבד[[#This Row],[נשמר הדילוג?]],I1205),"")</f>
        <v/>
      </c>
      <c r="J1206" t="str">
        <f>IF(דבד[[#This Row],[נשמר הדילוג?]]&lt;&gt;"",1,IF(AND(J1205&lt;&gt;"",דבד[[#This Row],[CycleNumber]]&gt;B1205,J1205&lt;&gt;4),IF(דבד[[#This Row],[f_n]]=דבד[[#This Row],[עד ועד]],1,J1205+1),""))</f>
        <v/>
      </c>
      <c r="K1206" t="str">
        <f>IF(AND(דבד[[#This Row],[מחזור פעילות]]=1,OR(J1205="",דבד[[#This Row],[נשמר הדילוג?]]&lt;&gt;"")),1,IF(דבד[[#This Row],[מחזור פעילות]]&lt;&gt;"",K1205+1,""))</f>
        <v/>
      </c>
      <c r="L1206" t="str">
        <f>IF(דבד[[#This Row],[מחזור פעילות]]&lt;4,1,"")</f>
        <v/>
      </c>
      <c r="M1206" t="str">
        <f>IF(AND(דבד[[#This Row],[ספירת משך וסת]]&lt;&gt;"",דבד[[#This Row],[מחזור פעילות]]&lt;4,OR(דבד[[#This Row],[CycleNumber]]&gt;B1207,B1207="")),דבד[[#This Row],[ספירת משך וסת]],"")</f>
        <v/>
      </c>
      <c r="N1206" t="str">
        <f>IF(AND(דבד[[#This Row],[נשמר הדילוג?]]&lt;&gt;"",J1205&lt;&gt;""),1,"")</f>
        <v/>
      </c>
      <c r="P1206" t="str">
        <f>IF(דבד[[#This Row],[קביעת דילוג]]=1,דבד[[#This Row],[d_n]],"")</f>
        <v/>
      </c>
      <c r="Q1206" t="str">
        <f>IFERROR(IF(AND(דבד[[#This Row],[CycleNumber]]&gt;3,IF(דבד[[#This Row],[d_n]]=0,"",דבד[[#This Row],[b_n]]-E1205=E1205-E1204)),1,""),"")</f>
        <v/>
      </c>
      <c r="R1206" t="str">
        <f>IF(IFERROR(LOOKUP(דבד[[#This Row],[ClientID]],קביעויות[דילוג בתוך דילוג]),FALSE)=דבד[[#This Row],[ClientID]],1,"")</f>
        <v/>
      </c>
    </row>
    <row r="1207" spans="1:18" x14ac:dyDescent="0.25">
      <c r="A1207" t="s">
        <v>95</v>
      </c>
      <c r="B1207">
        <v>12</v>
      </c>
      <c r="C1207">
        <v>27</v>
      </c>
      <c r="D1207">
        <f>דבד[[#This Row],[LengthofCycle]]+1</f>
        <v>28</v>
      </c>
      <c r="E1207">
        <f>IF(דבד[[#This Row],[CycleNumber]]&gt;1,דבד[[#This Row],[LengthofCycle]]-C1206,"")</f>
        <v>1</v>
      </c>
      <c r="F1207">
        <f>IF(דבד[[#This Row],[CycleNumber]]&gt;2,דבד[[#This Row],[b_n]]-E1206,"")</f>
        <v>2</v>
      </c>
      <c r="G1207" t="str">
        <f>IF(דבד[[#This Row],[הפרש דילוג אחרון שנקבע]]&lt;&gt;"",D1206+E1206+דבד[[#This Row],[הפרש דילוג אחרון שנקבע]],"")</f>
        <v/>
      </c>
      <c r="H1207" t="str">
        <f>IF(AND(דבד[[#This Row],[מחזור פעילות]]&lt;&gt;"",דבד[[#This Row],[מחזור פעילות]]&lt;4,דבד[[#This Row],[CycleNumber]]&lt;B1208),IF(G1208=D1208,1,0),"")</f>
        <v/>
      </c>
      <c r="I1207" t="str">
        <f>IF(דבד[[#This Row],[CycleNumber]]&gt;B1206,IF(דבד[[#This Row],[נשמר הדילוג?]]&lt;&gt;"",דבד[[#This Row],[נשמר הדילוג?]],I1206),"")</f>
        <v/>
      </c>
      <c r="J1207" t="str">
        <f>IF(דבד[[#This Row],[נשמר הדילוג?]]&lt;&gt;"",1,IF(AND(J1206&lt;&gt;"",דבד[[#This Row],[CycleNumber]]&gt;B1206,J1206&lt;&gt;4),IF(דבד[[#This Row],[f_n]]=דבד[[#This Row],[עד ועד]],1,J1206+1),""))</f>
        <v/>
      </c>
      <c r="K1207" t="str">
        <f>IF(AND(דבד[[#This Row],[מחזור פעילות]]=1,OR(J1206="",דבד[[#This Row],[נשמר הדילוג?]]&lt;&gt;"")),1,IF(דבד[[#This Row],[מחזור פעילות]]&lt;&gt;"",K1206+1,""))</f>
        <v/>
      </c>
      <c r="L1207" t="str">
        <f>IF(דבד[[#This Row],[מחזור פעילות]]&lt;4,1,"")</f>
        <v/>
      </c>
      <c r="M1207" t="str">
        <f>IF(AND(דבד[[#This Row],[ספירת משך וסת]]&lt;&gt;"",דבד[[#This Row],[מחזור פעילות]]&lt;4,OR(דבד[[#This Row],[CycleNumber]]&gt;B1208,B1208="")),דבד[[#This Row],[ספירת משך וסת]],"")</f>
        <v/>
      </c>
      <c r="N1207" t="str">
        <f>IF(AND(דבד[[#This Row],[נשמר הדילוג?]]&lt;&gt;"",J1206&lt;&gt;""),1,"")</f>
        <v/>
      </c>
      <c r="P1207" t="str">
        <f>IF(דבד[[#This Row],[קביעת דילוג]]=1,דבד[[#This Row],[d_n]],"")</f>
        <v/>
      </c>
      <c r="Q1207" t="str">
        <f>IFERROR(IF(AND(דבד[[#This Row],[CycleNumber]]&gt;3,IF(דבד[[#This Row],[d_n]]=0,"",דבד[[#This Row],[b_n]]-E1206=E1206-E1205)),1,""),"")</f>
        <v/>
      </c>
      <c r="R1207" t="str">
        <f>IF(IFERROR(LOOKUP(דבד[[#This Row],[ClientID]],קביעויות[דילוג בתוך דילוג]),FALSE)=דבד[[#This Row],[ClientID]],1,"")</f>
        <v/>
      </c>
    </row>
    <row r="1208" spans="1:18" x14ac:dyDescent="0.25">
      <c r="A1208" t="s">
        <v>96</v>
      </c>
      <c r="B1208">
        <v>1</v>
      </c>
      <c r="C1208">
        <v>27</v>
      </c>
      <c r="D1208">
        <f>דבד[[#This Row],[LengthofCycle]]+1</f>
        <v>28</v>
      </c>
      <c r="E1208" t="str">
        <f>IF(דבד[[#This Row],[CycleNumber]]&gt;1,דבד[[#This Row],[LengthofCycle]]-C1207,"")</f>
        <v/>
      </c>
      <c r="F1208" t="str">
        <f>IF(דבד[[#This Row],[CycleNumber]]&gt;2,דבד[[#This Row],[b_n]]-E1207,"")</f>
        <v/>
      </c>
      <c r="G1208" t="str">
        <f>IF(דבד[[#This Row],[הפרש דילוג אחרון שנקבע]]&lt;&gt;"",D1207+E1207+דבד[[#This Row],[הפרש דילוג אחרון שנקבע]],"")</f>
        <v/>
      </c>
      <c r="H1208" t="str">
        <f>IF(AND(דבד[[#This Row],[מחזור פעילות]]&lt;&gt;"",דבד[[#This Row],[מחזור פעילות]]&lt;4,דבד[[#This Row],[CycleNumber]]&lt;B1209),IF(G1209=D1209,1,0),"")</f>
        <v/>
      </c>
      <c r="I1208" t="str">
        <f>IF(דבד[[#This Row],[CycleNumber]]&gt;B1207,IF(דבד[[#This Row],[נשמר הדילוג?]]&lt;&gt;"",דבד[[#This Row],[נשמר הדילוג?]],I1207),"")</f>
        <v/>
      </c>
      <c r="J1208" t="str">
        <f>IF(דבד[[#This Row],[נשמר הדילוג?]]&lt;&gt;"",1,IF(AND(J1207&lt;&gt;"",דבד[[#This Row],[CycleNumber]]&gt;B1207,J1207&lt;&gt;4),IF(דבד[[#This Row],[f_n]]=דבד[[#This Row],[עד ועד]],1,J1207+1),""))</f>
        <v/>
      </c>
      <c r="K1208" t="str">
        <f>IF(AND(דבד[[#This Row],[מחזור פעילות]]=1,OR(J1207="",דבד[[#This Row],[נשמר הדילוג?]]&lt;&gt;"")),1,IF(דבד[[#This Row],[מחזור פעילות]]&lt;&gt;"",K1207+1,""))</f>
        <v/>
      </c>
      <c r="L1208" t="str">
        <f>IF(דבד[[#This Row],[מחזור פעילות]]&lt;4,1,"")</f>
        <v/>
      </c>
      <c r="M1208" t="str">
        <f>IF(AND(דבד[[#This Row],[ספירת משך וסת]]&lt;&gt;"",דבד[[#This Row],[מחזור פעילות]]&lt;4,OR(דבד[[#This Row],[CycleNumber]]&gt;B1209,B1209="")),דבד[[#This Row],[ספירת משך וסת]],"")</f>
        <v/>
      </c>
      <c r="N1208" t="str">
        <f>IF(AND(דבד[[#This Row],[נשמר הדילוג?]]&lt;&gt;"",J1207&lt;&gt;""),1,"")</f>
        <v/>
      </c>
      <c r="O1208" t="str">
        <f>IF(AND(דבד[[#This Row],[מחזור פעילות]]&lt;&gt;"",דבד[[#This Row],[עד ועד]]=D1207,D1207=D1206),1,"")</f>
        <v/>
      </c>
      <c r="P1208" t="str">
        <f>IF(דבד[[#This Row],[קביעת דילוג]]=1,דבד[[#This Row],[d_n]],"")</f>
        <v/>
      </c>
      <c r="Q1208" t="str">
        <f>IFERROR(IF(AND(דבד[[#This Row],[CycleNumber]]&gt;3,IF(דבד[[#This Row],[d_n]]=0,"",דבד[[#This Row],[b_n]]-E1207=E1207-E1206)),1,""),"")</f>
        <v/>
      </c>
      <c r="R1208">
        <f>IF(IFERROR(LOOKUP(דבד[[#This Row],[ClientID]],קביעויות[דילוג בתוך דילוג]),FALSE)=דבד[[#This Row],[ClientID]],1,"")</f>
        <v>1</v>
      </c>
    </row>
    <row r="1209" spans="1:18" x14ac:dyDescent="0.25">
      <c r="A1209" t="s">
        <v>96</v>
      </c>
      <c r="B1209">
        <v>2</v>
      </c>
      <c r="C1209">
        <v>27</v>
      </c>
      <c r="D1209">
        <f>דבד[[#This Row],[LengthofCycle]]+1</f>
        <v>28</v>
      </c>
      <c r="E1209">
        <f>IF(דבד[[#This Row],[CycleNumber]]&gt;1,דבד[[#This Row],[LengthofCycle]]-C1208,"")</f>
        <v>0</v>
      </c>
      <c r="F1209" t="str">
        <f>IF(דבד[[#This Row],[CycleNumber]]&gt;2,דבד[[#This Row],[b_n]]-E1208,"")</f>
        <v/>
      </c>
      <c r="G1209" t="str">
        <f>IF(דבד[[#This Row],[הפרש דילוג אחרון שנקבע]]&lt;&gt;"",D1208+E1208+דבד[[#This Row],[הפרש דילוג אחרון שנקבע]],"")</f>
        <v/>
      </c>
      <c r="H1209" t="str">
        <f>IF(AND(דבד[[#This Row],[מחזור פעילות]]&lt;&gt;"",דבד[[#This Row],[מחזור פעילות]]&lt;4,דבד[[#This Row],[CycleNumber]]&lt;B1210),IF(G1210=D1210,1,0),"")</f>
        <v/>
      </c>
      <c r="I1209" t="str">
        <f>IF(דבד[[#This Row],[CycleNumber]]&gt;B1208,IF(דבד[[#This Row],[נשמר הדילוג?]]&lt;&gt;"",דבד[[#This Row],[נשמר הדילוג?]],I1208),"")</f>
        <v/>
      </c>
      <c r="J1209" t="str">
        <f>IF(דבד[[#This Row],[נשמר הדילוג?]]&lt;&gt;"",1,IF(AND(J1208&lt;&gt;"",דבד[[#This Row],[CycleNumber]]&gt;B1208,J1208&lt;&gt;4),IF(דבד[[#This Row],[f_n]]=דבד[[#This Row],[עד ועד]],1,J1208+1),""))</f>
        <v/>
      </c>
      <c r="K1209" t="str">
        <f>IF(AND(דבד[[#This Row],[מחזור פעילות]]=1,OR(J1208="",דבד[[#This Row],[נשמר הדילוג?]]&lt;&gt;"")),1,IF(דבד[[#This Row],[מחזור פעילות]]&lt;&gt;"",K1208+1,""))</f>
        <v/>
      </c>
      <c r="L1209" t="str">
        <f>IF(דבד[[#This Row],[מחזור פעילות]]&lt;4,1,"")</f>
        <v/>
      </c>
      <c r="M1209" t="str">
        <f>IF(AND(דבד[[#This Row],[ספירת משך וסת]]&lt;&gt;"",דבד[[#This Row],[מחזור פעילות]]&lt;4,OR(דבד[[#This Row],[CycleNumber]]&gt;B1210,B1210="")),דבד[[#This Row],[ספירת משך וסת]],"")</f>
        <v/>
      </c>
      <c r="N1209" t="str">
        <f>IF(AND(דבד[[#This Row],[נשמר הדילוג?]]&lt;&gt;"",J1208&lt;&gt;""),1,"")</f>
        <v/>
      </c>
      <c r="O1209" t="str">
        <f>IF(AND(דבד[[#This Row],[מחזור פעילות]]&lt;&gt;"",דבד[[#This Row],[עד ועד]]=D1208,D1208=D1207),1,"")</f>
        <v/>
      </c>
      <c r="P1209" t="str">
        <f>IF(דבד[[#This Row],[קביעת דילוג]]=1,דבד[[#This Row],[d_n]],"")</f>
        <v/>
      </c>
      <c r="Q1209" t="str">
        <f>IFERROR(IF(AND(דבד[[#This Row],[CycleNumber]]&gt;3,IF(דבד[[#This Row],[d_n]]=0,"",דבד[[#This Row],[b_n]]-E1208=E1208-E1207)),1,""),"")</f>
        <v/>
      </c>
      <c r="R1209">
        <f>IF(IFERROR(LOOKUP(דבד[[#This Row],[ClientID]],קביעויות[דילוג בתוך דילוג]),FALSE)=דבד[[#This Row],[ClientID]],1,"")</f>
        <v>1</v>
      </c>
    </row>
    <row r="1210" spans="1:18" x14ac:dyDescent="0.25">
      <c r="A1210" t="s">
        <v>96</v>
      </c>
      <c r="B1210">
        <v>3</v>
      </c>
      <c r="C1210">
        <v>26</v>
      </c>
      <c r="D1210">
        <f>דבד[[#This Row],[LengthofCycle]]+1</f>
        <v>27</v>
      </c>
      <c r="E1210">
        <f>IF(דבד[[#This Row],[CycleNumber]]&gt;1,דבד[[#This Row],[LengthofCycle]]-C1209,"")</f>
        <v>-1</v>
      </c>
      <c r="F1210">
        <f>IF(דבד[[#This Row],[CycleNumber]]&gt;2,דבד[[#This Row],[b_n]]-E1209,"")</f>
        <v>-1</v>
      </c>
      <c r="G1210" t="str">
        <f>IF(דבד[[#This Row],[הפרש דילוג אחרון שנקבע]]&lt;&gt;"",D1209+E1209+דבד[[#This Row],[הפרש דילוג אחרון שנקבע]],"")</f>
        <v/>
      </c>
      <c r="H1210" t="str">
        <f>IF(AND(דבד[[#This Row],[מחזור פעילות]]&lt;&gt;"",דבד[[#This Row],[מחזור פעילות]]&lt;4,דבד[[#This Row],[CycleNumber]]&lt;B1211),IF(G1211=D1211,1,0),"")</f>
        <v/>
      </c>
      <c r="I1210" t="str">
        <f>IF(דבד[[#This Row],[CycleNumber]]&gt;B1209,IF(דבד[[#This Row],[נשמר הדילוג?]]&lt;&gt;"",דבד[[#This Row],[נשמר הדילוג?]],I1209),"")</f>
        <v/>
      </c>
      <c r="J1210" t="str">
        <f>IF(דבד[[#This Row],[נשמר הדילוג?]]&lt;&gt;"",1,IF(AND(J1209&lt;&gt;"",דבד[[#This Row],[CycleNumber]]&gt;B1209,J1209&lt;&gt;4),IF(דבד[[#This Row],[f_n]]=דבד[[#This Row],[עד ועד]],1,J1209+1),""))</f>
        <v/>
      </c>
      <c r="K1210" t="str">
        <f>IF(AND(דבד[[#This Row],[מחזור פעילות]]=1,OR(J1209="",דבד[[#This Row],[נשמר הדילוג?]]&lt;&gt;"")),1,IF(דבד[[#This Row],[מחזור פעילות]]&lt;&gt;"",K1209+1,""))</f>
        <v/>
      </c>
      <c r="L1210" t="str">
        <f>IF(דבד[[#This Row],[מחזור פעילות]]&lt;4,1,"")</f>
        <v/>
      </c>
      <c r="M1210" t="str">
        <f>IF(AND(דבד[[#This Row],[ספירת משך וסת]]&lt;&gt;"",דבד[[#This Row],[מחזור פעילות]]&lt;4,OR(דבד[[#This Row],[CycleNumber]]&gt;B1211,B1211="")),דבד[[#This Row],[ספירת משך וסת]],"")</f>
        <v/>
      </c>
      <c r="N1210" t="str">
        <f>IF(AND(דבד[[#This Row],[נשמר הדילוג?]]&lt;&gt;"",J1209&lt;&gt;""),1,"")</f>
        <v/>
      </c>
      <c r="O1210" t="str">
        <f>IF(AND(דבד[[#This Row],[מחזור פעילות]]&lt;&gt;"",דבד[[#This Row],[עד ועד]]=D1209,D1209=D1208),1,"")</f>
        <v/>
      </c>
      <c r="P1210" t="str">
        <f>IF(דבד[[#This Row],[קביעת דילוג]]=1,דבד[[#This Row],[d_n]],"")</f>
        <v/>
      </c>
      <c r="Q1210" t="str">
        <f>IFERROR(IF(AND(דבד[[#This Row],[CycleNumber]]&gt;3,IF(דבד[[#This Row],[d_n]]=0,"",דבד[[#This Row],[b_n]]-E1209=E1209-E1208)),1,""),"")</f>
        <v/>
      </c>
      <c r="R1210">
        <f>IF(IFERROR(LOOKUP(דבד[[#This Row],[ClientID]],קביעויות[דילוג בתוך דילוג]),FALSE)=דבד[[#This Row],[ClientID]],1,"")</f>
        <v>1</v>
      </c>
    </row>
    <row r="1211" spans="1:18" x14ac:dyDescent="0.25">
      <c r="A1211" t="s">
        <v>96</v>
      </c>
      <c r="B1211">
        <v>4</v>
      </c>
      <c r="C1211">
        <v>27</v>
      </c>
      <c r="D1211">
        <f>דבד[[#This Row],[LengthofCycle]]+1</f>
        <v>28</v>
      </c>
      <c r="E1211">
        <f>IF(דבד[[#This Row],[CycleNumber]]&gt;1,דבד[[#This Row],[LengthofCycle]]-C1210,"")</f>
        <v>1</v>
      </c>
      <c r="F1211">
        <f>IF(דבד[[#This Row],[CycleNumber]]&gt;2,דבד[[#This Row],[b_n]]-E1210,"")</f>
        <v>2</v>
      </c>
      <c r="G1211" t="str">
        <f>IF(דבד[[#This Row],[הפרש דילוג אחרון שנקבע]]&lt;&gt;"",D1210+E1210+דבד[[#This Row],[הפרש דילוג אחרון שנקבע]],"")</f>
        <v/>
      </c>
      <c r="H1211" t="str">
        <f>IF(AND(דבד[[#This Row],[מחזור פעילות]]&lt;&gt;"",דבד[[#This Row],[מחזור פעילות]]&lt;4,דבד[[#This Row],[CycleNumber]]&lt;B1212),IF(G1212=D1212,1,0),"")</f>
        <v/>
      </c>
      <c r="I1211" t="str">
        <f>IF(דבד[[#This Row],[CycleNumber]]&gt;B1210,IF(דבד[[#This Row],[נשמר הדילוג?]]&lt;&gt;"",דבד[[#This Row],[נשמר הדילוג?]],I1210),"")</f>
        <v/>
      </c>
      <c r="J1211" t="str">
        <f>IF(דבד[[#This Row],[נשמר הדילוג?]]&lt;&gt;"",1,IF(AND(J1210&lt;&gt;"",דבד[[#This Row],[CycleNumber]]&gt;B1210,J1210&lt;&gt;4),IF(דבד[[#This Row],[f_n]]=דבד[[#This Row],[עד ועד]],1,J1210+1),""))</f>
        <v/>
      </c>
      <c r="K1211" t="str">
        <f>IF(AND(דבד[[#This Row],[מחזור פעילות]]=1,OR(J1210="",דבד[[#This Row],[נשמר הדילוג?]]&lt;&gt;"")),1,IF(דבד[[#This Row],[מחזור פעילות]]&lt;&gt;"",K1210+1,""))</f>
        <v/>
      </c>
      <c r="L1211" t="str">
        <f>IF(דבד[[#This Row],[מחזור פעילות]]&lt;4,1,"")</f>
        <v/>
      </c>
      <c r="M1211" t="str">
        <f>IF(AND(דבד[[#This Row],[ספירת משך וסת]]&lt;&gt;"",דבד[[#This Row],[מחזור פעילות]]&lt;4,OR(דבד[[#This Row],[CycleNumber]]&gt;B1212,B1212="")),דבד[[#This Row],[ספירת משך וסת]],"")</f>
        <v/>
      </c>
      <c r="N1211" t="str">
        <f>IF(AND(דבד[[#This Row],[נשמר הדילוג?]]&lt;&gt;"",J1210&lt;&gt;""),1,"")</f>
        <v/>
      </c>
      <c r="O1211" t="str">
        <f>IF(AND(דבד[[#This Row],[מחזור פעילות]]&lt;&gt;"",דבד[[#This Row],[עד ועד]]=D1210,D1210=D1209),1,"")</f>
        <v/>
      </c>
      <c r="P1211" t="str">
        <f>IF(דבד[[#This Row],[קביעת דילוג]]=1,דבד[[#This Row],[d_n]],"")</f>
        <v/>
      </c>
      <c r="Q1211" t="str">
        <f>IFERROR(IF(AND(דבד[[#This Row],[CycleNumber]]&gt;3,IF(דבד[[#This Row],[d_n]]=0,"",דבד[[#This Row],[b_n]]-E1210=E1210-E1209)),1,""),"")</f>
        <v/>
      </c>
      <c r="R1211">
        <f>IF(IFERROR(LOOKUP(דבד[[#This Row],[ClientID]],קביעויות[דילוג בתוך דילוג]),FALSE)=דבד[[#This Row],[ClientID]],1,"")</f>
        <v>1</v>
      </c>
    </row>
    <row r="1212" spans="1:18" x14ac:dyDescent="0.25">
      <c r="A1212" t="s">
        <v>96</v>
      </c>
      <c r="B1212">
        <v>5</v>
      </c>
      <c r="C1212">
        <v>26</v>
      </c>
      <c r="D1212">
        <f>דבד[[#This Row],[LengthofCycle]]+1</f>
        <v>27</v>
      </c>
      <c r="E1212">
        <f>IF(דבד[[#This Row],[CycleNumber]]&gt;1,דבד[[#This Row],[LengthofCycle]]-C1211,"")</f>
        <v>-1</v>
      </c>
      <c r="F1212">
        <f>IF(דבד[[#This Row],[CycleNumber]]&gt;2,דבד[[#This Row],[b_n]]-E1211,"")</f>
        <v>-2</v>
      </c>
      <c r="G1212" t="str">
        <f>IF(דבד[[#This Row],[הפרש דילוג אחרון שנקבע]]&lt;&gt;"",D1211+E1211+דבד[[#This Row],[הפרש דילוג אחרון שנקבע]],"")</f>
        <v/>
      </c>
      <c r="H1212" t="str">
        <f>IF(AND(דבד[[#This Row],[מחזור פעילות]]&lt;&gt;"",דבד[[#This Row],[מחזור פעילות]]&lt;4,דבד[[#This Row],[CycleNumber]]&lt;B1213),IF(G1213=D1213,1,0),"")</f>
        <v/>
      </c>
      <c r="I1212" t="str">
        <f>IF(דבד[[#This Row],[CycleNumber]]&gt;B1211,IF(דבד[[#This Row],[נשמר הדילוג?]]&lt;&gt;"",דבד[[#This Row],[נשמר הדילוג?]],I1211),"")</f>
        <v/>
      </c>
      <c r="J1212" t="str">
        <f>IF(דבד[[#This Row],[נשמר הדילוג?]]&lt;&gt;"",1,IF(AND(J1211&lt;&gt;"",דבד[[#This Row],[CycleNumber]]&gt;B1211,J1211&lt;&gt;4),IF(דבד[[#This Row],[f_n]]=דבד[[#This Row],[עד ועד]],1,J1211+1),""))</f>
        <v/>
      </c>
      <c r="K1212" t="str">
        <f>IF(AND(דבד[[#This Row],[מחזור פעילות]]=1,OR(J1211="",דבד[[#This Row],[נשמר הדילוג?]]&lt;&gt;"")),1,IF(דבד[[#This Row],[מחזור פעילות]]&lt;&gt;"",K1211+1,""))</f>
        <v/>
      </c>
      <c r="L1212" t="str">
        <f>IF(דבד[[#This Row],[מחזור פעילות]]&lt;4,1,"")</f>
        <v/>
      </c>
      <c r="M1212" t="str">
        <f>IF(AND(דבד[[#This Row],[ספירת משך וסת]]&lt;&gt;"",דבד[[#This Row],[מחזור פעילות]]&lt;4,OR(דבד[[#This Row],[CycleNumber]]&gt;B1213,B1213="")),דבד[[#This Row],[ספירת משך וסת]],"")</f>
        <v/>
      </c>
      <c r="N1212" t="str">
        <f>IF(AND(דבד[[#This Row],[נשמר הדילוג?]]&lt;&gt;"",J1211&lt;&gt;""),1,"")</f>
        <v/>
      </c>
      <c r="O1212" t="str">
        <f>IF(AND(דבד[[#This Row],[מחזור פעילות]]&lt;&gt;"",דבד[[#This Row],[עד ועד]]=D1211,D1211=D1210),1,"")</f>
        <v/>
      </c>
      <c r="P1212" t="str">
        <f>IF(דבד[[#This Row],[קביעת דילוג]]=1,דבד[[#This Row],[d_n]],"")</f>
        <v/>
      </c>
      <c r="Q1212" t="str">
        <f>IFERROR(IF(AND(דבד[[#This Row],[CycleNumber]]&gt;3,IF(דבד[[#This Row],[d_n]]=0,"",דבד[[#This Row],[b_n]]-E1211=E1211-E1210)),1,""),"")</f>
        <v/>
      </c>
      <c r="R1212">
        <f>IF(IFERROR(LOOKUP(דבד[[#This Row],[ClientID]],קביעויות[דילוג בתוך דילוג]),FALSE)=דבד[[#This Row],[ClientID]],1,"")</f>
        <v>1</v>
      </c>
    </row>
    <row r="1213" spans="1:18" x14ac:dyDescent="0.25">
      <c r="A1213" t="s">
        <v>96</v>
      </c>
      <c r="B1213">
        <v>6</v>
      </c>
      <c r="C1213">
        <v>26</v>
      </c>
      <c r="D1213">
        <f>דבד[[#This Row],[LengthofCycle]]+1</f>
        <v>27</v>
      </c>
      <c r="E1213">
        <f>IF(דבד[[#This Row],[CycleNumber]]&gt;1,דבד[[#This Row],[LengthofCycle]]-C1212,"")</f>
        <v>0</v>
      </c>
      <c r="F1213">
        <f>IF(דבד[[#This Row],[CycleNumber]]&gt;2,דבד[[#This Row],[b_n]]-E1212,"")</f>
        <v>1</v>
      </c>
      <c r="G1213" t="str">
        <f>IF(דבד[[#This Row],[הפרש דילוג אחרון שנקבע]]&lt;&gt;"",D1212+E1212+דבד[[#This Row],[הפרש דילוג אחרון שנקבע]],"")</f>
        <v/>
      </c>
      <c r="H1213" t="str">
        <f>IF(AND(דבד[[#This Row],[מחזור פעילות]]&lt;&gt;"",דבד[[#This Row],[מחזור פעילות]]&lt;4,דבד[[#This Row],[CycleNumber]]&lt;B1214),IF(G1214=D1214,1,0),"")</f>
        <v/>
      </c>
      <c r="I1213" t="str">
        <f>IF(דבד[[#This Row],[CycleNumber]]&gt;B1212,IF(דבד[[#This Row],[נשמר הדילוג?]]&lt;&gt;"",דבד[[#This Row],[נשמר הדילוג?]],I1212),"")</f>
        <v/>
      </c>
      <c r="J1213" t="str">
        <f>IF(דבד[[#This Row],[נשמר הדילוג?]]&lt;&gt;"",1,IF(AND(J1212&lt;&gt;"",דבד[[#This Row],[CycleNumber]]&gt;B1212,J1212&lt;&gt;4),IF(דבד[[#This Row],[f_n]]=דבד[[#This Row],[עד ועד]],1,J1212+1),""))</f>
        <v/>
      </c>
      <c r="K1213" t="str">
        <f>IF(AND(דבד[[#This Row],[מחזור פעילות]]=1,OR(J1212="",דבד[[#This Row],[נשמר הדילוג?]]&lt;&gt;"")),1,IF(דבד[[#This Row],[מחזור פעילות]]&lt;&gt;"",K1212+1,""))</f>
        <v/>
      </c>
      <c r="L1213" t="str">
        <f>IF(דבד[[#This Row],[מחזור פעילות]]&lt;4,1,"")</f>
        <v/>
      </c>
      <c r="M1213" t="str">
        <f>IF(AND(דבד[[#This Row],[ספירת משך וסת]]&lt;&gt;"",דבד[[#This Row],[מחזור פעילות]]&lt;4,OR(דבד[[#This Row],[CycleNumber]]&gt;B1214,B1214="")),דבד[[#This Row],[ספירת משך וסת]],"")</f>
        <v/>
      </c>
      <c r="N1213" t="str">
        <f>IF(AND(דבד[[#This Row],[נשמר הדילוג?]]&lt;&gt;"",J1212&lt;&gt;""),1,"")</f>
        <v/>
      </c>
      <c r="O1213" t="str">
        <f>IF(AND(דבד[[#This Row],[מחזור פעילות]]&lt;&gt;"",דבד[[#This Row],[עד ועד]]=D1212,D1212=D1211),1,"")</f>
        <v/>
      </c>
      <c r="P1213" t="str">
        <f>IF(דבד[[#This Row],[קביעת דילוג]]=1,דבד[[#This Row],[d_n]],"")</f>
        <v/>
      </c>
      <c r="Q1213" t="str">
        <f>IFERROR(IF(AND(דבד[[#This Row],[CycleNumber]]&gt;3,IF(דבד[[#This Row],[d_n]]=0,"",דבד[[#This Row],[b_n]]-E1212=E1212-E1211)),1,""),"")</f>
        <v/>
      </c>
      <c r="R1213">
        <f>IF(IFERROR(LOOKUP(דבד[[#This Row],[ClientID]],קביעויות[דילוג בתוך דילוג]),FALSE)=דבד[[#This Row],[ClientID]],1,"")</f>
        <v>1</v>
      </c>
    </row>
    <row r="1214" spans="1:18" x14ac:dyDescent="0.25">
      <c r="A1214" t="s">
        <v>96</v>
      </c>
      <c r="B1214">
        <v>7</v>
      </c>
      <c r="C1214">
        <v>27</v>
      </c>
      <c r="D1214">
        <f>דבד[[#This Row],[LengthofCycle]]+1</f>
        <v>28</v>
      </c>
      <c r="E1214">
        <f>IF(דבד[[#This Row],[CycleNumber]]&gt;1,דבד[[#This Row],[LengthofCycle]]-C1213,"")</f>
        <v>1</v>
      </c>
      <c r="F1214">
        <f>IF(דבד[[#This Row],[CycleNumber]]&gt;2,דבד[[#This Row],[b_n]]-E1213,"")</f>
        <v>1</v>
      </c>
      <c r="G1214">
        <f>IF(דבד[[#This Row],[הפרש דילוג אחרון שנקבע]]&lt;&gt;"",D1213+E1213+דבד[[#This Row],[הפרש דילוג אחרון שנקבע]],"")</f>
        <v>28</v>
      </c>
      <c r="H1214">
        <f>IF(AND(דבד[[#This Row],[מחזור פעילות]]&lt;&gt;"",דבד[[#This Row],[מחזור פעילות]]&lt;4,דבד[[#This Row],[CycleNumber]]&lt;B1215),IF(G1215=D1215,1,0),"")</f>
        <v>0</v>
      </c>
      <c r="I1214">
        <f>IF(דבד[[#This Row],[CycleNumber]]&gt;B1213,IF(דבד[[#This Row],[נשמר הדילוג?]]&lt;&gt;"",דבד[[#This Row],[נשמר הדילוג?]],I1213),"")</f>
        <v>1</v>
      </c>
      <c r="J1214">
        <f>IF(דבד[[#This Row],[נשמר הדילוג?]]&lt;&gt;"",1,IF(AND(J1213&lt;&gt;"",דבד[[#This Row],[CycleNumber]]&gt;B1213,J1213&lt;&gt;4),IF(דבד[[#This Row],[f_n]]=דבד[[#This Row],[עד ועד]],1,J1213+1),""))</f>
        <v>1</v>
      </c>
      <c r="K1214">
        <f>IF(AND(דבד[[#This Row],[מחזור פעילות]]=1,OR(J1213="",דבד[[#This Row],[נשמר הדילוג?]]&lt;&gt;"")),1,IF(דבד[[#This Row],[מחזור פעילות]]&lt;&gt;"",K1213+1,""))</f>
        <v>1</v>
      </c>
      <c r="L1214">
        <f>IF(דבד[[#This Row],[מחזור פעילות]]&lt;4,1,"")</f>
        <v>1</v>
      </c>
      <c r="M1214" t="str">
        <f>IF(AND(דבד[[#This Row],[ספירת משך וסת]]&lt;&gt;"",דבד[[#This Row],[מחזור פעילות]]&lt;4,OR(דבד[[#This Row],[CycleNumber]]&gt;B1215,B1215="")),דבד[[#This Row],[ספירת משך וסת]],"")</f>
        <v/>
      </c>
      <c r="N1214" t="str">
        <f>IF(AND(דבד[[#This Row],[נשמר הדילוג?]]&lt;&gt;"",J1213&lt;&gt;""),1,"")</f>
        <v/>
      </c>
      <c r="O1214" t="str">
        <f>IF(AND(דבד[[#This Row],[מחזור פעילות]]&lt;&gt;"",דבד[[#This Row],[עד ועד]]=D1213,D1213=D1212),1,"")</f>
        <v/>
      </c>
      <c r="P1214">
        <f>IF(דבד[[#This Row],[קביעת דילוג]]=1,דבד[[#This Row],[d_n]],"")</f>
        <v>1</v>
      </c>
      <c r="Q1214">
        <f>IFERROR(IF(AND(דבד[[#This Row],[CycleNumber]]&gt;3,IF(דבד[[#This Row],[d_n]]=0,"",דבד[[#This Row],[b_n]]-E1213=E1213-E1212)),1,""),"")</f>
        <v>1</v>
      </c>
      <c r="R1214">
        <f>IF(IFERROR(LOOKUP(דבד[[#This Row],[ClientID]],קביעויות[דילוג בתוך דילוג]),FALSE)=דבד[[#This Row],[ClientID]],1,"")</f>
        <v>1</v>
      </c>
    </row>
    <row r="1215" spans="1:18" x14ac:dyDescent="0.25">
      <c r="A1215" t="s">
        <v>96</v>
      </c>
      <c r="B1215">
        <v>8</v>
      </c>
      <c r="C1215">
        <v>28</v>
      </c>
      <c r="D1215">
        <f>דבד[[#This Row],[LengthofCycle]]+1</f>
        <v>29</v>
      </c>
      <c r="E1215">
        <f>IF(דבד[[#This Row],[CycleNumber]]&gt;1,דבד[[#This Row],[LengthofCycle]]-C1214,"")</f>
        <v>1</v>
      </c>
      <c r="F1215">
        <f>IF(דבד[[#This Row],[CycleNumber]]&gt;2,דבד[[#This Row],[b_n]]-E1214,"")</f>
        <v>0</v>
      </c>
      <c r="G1215">
        <f>IF(דבד[[#This Row],[הפרש דילוג אחרון שנקבע]]&lt;&gt;"",D1214+E1214+דבד[[#This Row],[הפרש דילוג אחרון שנקבע]],"")</f>
        <v>30</v>
      </c>
      <c r="H1215">
        <f>IF(AND(דבד[[#This Row],[מחזור פעילות]]&lt;&gt;"",דבד[[#This Row],[מחזור פעילות]]&lt;4,דבד[[#This Row],[CycleNumber]]&lt;B1216),IF(G1216=D1216,1,0),"")</f>
        <v>0</v>
      </c>
      <c r="I1215">
        <f>IF(דבד[[#This Row],[CycleNumber]]&gt;B1214,IF(דבד[[#This Row],[נשמר הדילוג?]]&lt;&gt;"",דבד[[#This Row],[נשמר הדילוג?]],I1214),"")</f>
        <v>1</v>
      </c>
      <c r="J1215">
        <f>IF(דבד[[#This Row],[נשמר הדילוג?]]&lt;&gt;"",1,IF(AND(J1214&lt;&gt;"",דבד[[#This Row],[CycleNumber]]&gt;B1214,J1214&lt;&gt;4),IF(דבד[[#This Row],[f_n]]=דבד[[#This Row],[עד ועד]],1,J1214+1),""))</f>
        <v>2</v>
      </c>
      <c r="K1215">
        <f>IF(AND(דבד[[#This Row],[מחזור פעילות]]=1,OR(J1214="",דבד[[#This Row],[נשמר הדילוג?]]&lt;&gt;"")),1,IF(דבד[[#This Row],[מחזור פעילות]]&lt;&gt;"",K1214+1,""))</f>
        <v>2</v>
      </c>
      <c r="L1215">
        <f>IF(דבד[[#This Row],[מחזור פעילות]]&lt;4,1,"")</f>
        <v>1</v>
      </c>
      <c r="M1215" t="str">
        <f>IF(AND(דבד[[#This Row],[ספירת משך וסת]]&lt;&gt;"",דבד[[#This Row],[מחזור פעילות]]&lt;4,OR(דבד[[#This Row],[CycleNumber]]&gt;B1216,B1216="")),דבד[[#This Row],[ספירת משך וסת]],"")</f>
        <v/>
      </c>
      <c r="N1215" t="str">
        <f>IF(AND(דבד[[#This Row],[נשמר הדילוג?]]&lt;&gt;"",J1214&lt;&gt;""),1,"")</f>
        <v/>
      </c>
      <c r="O1215" t="str">
        <f>IF(AND(דבד[[#This Row],[מחזור פעילות]]&lt;&gt;"",דבד[[#This Row],[עד ועד]]=D1214,D1214=D1213),1,"")</f>
        <v/>
      </c>
      <c r="P1215" t="str">
        <f>IF(דבד[[#This Row],[קביעת דילוג]]=1,דבד[[#This Row],[d_n]],"")</f>
        <v/>
      </c>
      <c r="Q1215" t="str">
        <f>IFERROR(IF(AND(דבד[[#This Row],[CycleNumber]]&gt;3,IF(דבד[[#This Row],[d_n]]=0,"",דבד[[#This Row],[b_n]]-E1214=E1214-E1213)),1,""),"")</f>
        <v/>
      </c>
      <c r="R1215">
        <f>IF(IFERROR(LOOKUP(דבד[[#This Row],[ClientID]],קביעויות[דילוג בתוך דילוג]),FALSE)=דבד[[#This Row],[ClientID]],1,"")</f>
        <v>1</v>
      </c>
    </row>
    <row r="1216" spans="1:18" x14ac:dyDescent="0.25">
      <c r="A1216" t="s">
        <v>96</v>
      </c>
      <c r="B1216">
        <v>9</v>
      </c>
      <c r="C1216">
        <v>26</v>
      </c>
      <c r="D1216">
        <f>דבד[[#This Row],[LengthofCycle]]+1</f>
        <v>27</v>
      </c>
      <c r="E1216">
        <f>IF(דבד[[#This Row],[CycleNumber]]&gt;1,דבד[[#This Row],[LengthofCycle]]-C1215,"")</f>
        <v>-2</v>
      </c>
      <c r="F1216">
        <f>IF(דבד[[#This Row],[CycleNumber]]&gt;2,דבד[[#This Row],[b_n]]-E1215,"")</f>
        <v>-3</v>
      </c>
      <c r="G1216">
        <f>IF(דבד[[#This Row],[הפרש דילוג אחרון שנקבע]]&lt;&gt;"",D1215+E1215+דבד[[#This Row],[הפרש דילוג אחרון שנקבע]],"")</f>
        <v>31</v>
      </c>
      <c r="H1216">
        <f>IF(AND(דבד[[#This Row],[מחזור פעילות]]&lt;&gt;"",דבד[[#This Row],[מחזור פעילות]]&lt;4,דבד[[#This Row],[CycleNumber]]&lt;B1217),IF(G1217=D1217,1,0),"")</f>
        <v>0</v>
      </c>
      <c r="I1216">
        <f>IF(דבד[[#This Row],[CycleNumber]]&gt;B1215,IF(דבד[[#This Row],[נשמר הדילוג?]]&lt;&gt;"",דבד[[#This Row],[נשמר הדילוג?]],I1215),"")</f>
        <v>1</v>
      </c>
      <c r="J1216">
        <f>IF(דבד[[#This Row],[נשמר הדילוג?]]&lt;&gt;"",1,IF(AND(J1215&lt;&gt;"",דבד[[#This Row],[CycleNumber]]&gt;B1215,J1215&lt;&gt;4),IF(דבד[[#This Row],[f_n]]=דבד[[#This Row],[עד ועד]],1,J1215+1),""))</f>
        <v>3</v>
      </c>
      <c r="K1216">
        <f>IF(AND(דבד[[#This Row],[מחזור פעילות]]=1,OR(J1215="",דבד[[#This Row],[נשמר הדילוג?]]&lt;&gt;"")),1,IF(דבד[[#This Row],[מחזור פעילות]]&lt;&gt;"",K1215+1,""))</f>
        <v>3</v>
      </c>
      <c r="L1216">
        <f>IF(דבד[[#This Row],[מחזור פעילות]]&lt;4,1,"")</f>
        <v>1</v>
      </c>
      <c r="M1216" t="str">
        <f>IF(AND(דבד[[#This Row],[ספירת משך וסת]]&lt;&gt;"",דבד[[#This Row],[מחזור פעילות]]&lt;4,OR(דבד[[#This Row],[CycleNumber]]&gt;B1217,B1217="")),דבד[[#This Row],[ספירת משך וסת]],"")</f>
        <v/>
      </c>
      <c r="N1216" t="str">
        <f>IF(AND(דבד[[#This Row],[נשמר הדילוג?]]&lt;&gt;"",J1215&lt;&gt;""),1,"")</f>
        <v/>
      </c>
      <c r="O1216" t="str">
        <f>IF(AND(דבד[[#This Row],[מחזור פעילות]]&lt;&gt;"",דבד[[#This Row],[עד ועד]]=D1215,D1215=D1214),1,"")</f>
        <v/>
      </c>
      <c r="P1216" t="str">
        <f>IF(דבד[[#This Row],[קביעת דילוג]]=1,דבד[[#This Row],[d_n]],"")</f>
        <v/>
      </c>
      <c r="Q1216" t="str">
        <f>IFERROR(IF(AND(דבד[[#This Row],[CycleNumber]]&gt;3,IF(דבד[[#This Row],[d_n]]=0,"",דבד[[#This Row],[b_n]]-E1215=E1215-E1214)),1,""),"")</f>
        <v/>
      </c>
      <c r="R1216">
        <f>IF(IFERROR(LOOKUP(דבד[[#This Row],[ClientID]],קביעויות[דילוג בתוך דילוג]),FALSE)=דבד[[#This Row],[ClientID]],1,"")</f>
        <v>1</v>
      </c>
    </row>
    <row r="1217" spans="1:18" x14ac:dyDescent="0.25">
      <c r="A1217" t="s">
        <v>96</v>
      </c>
      <c r="B1217">
        <v>10</v>
      </c>
      <c r="C1217">
        <v>28</v>
      </c>
      <c r="D1217">
        <f>דבד[[#This Row],[LengthofCycle]]+1</f>
        <v>29</v>
      </c>
      <c r="E1217">
        <f>IF(דבד[[#This Row],[CycleNumber]]&gt;1,דבד[[#This Row],[LengthofCycle]]-C1216,"")</f>
        <v>2</v>
      </c>
      <c r="F1217">
        <f>IF(דבד[[#This Row],[CycleNumber]]&gt;2,דבד[[#This Row],[b_n]]-E1216,"")</f>
        <v>4</v>
      </c>
      <c r="G1217">
        <f>IF(דבד[[#This Row],[הפרש דילוג אחרון שנקבע]]&lt;&gt;"",D1216+E1216+דבד[[#This Row],[הפרש דילוג אחרון שנקבע]],"")</f>
        <v>26</v>
      </c>
      <c r="H1217" t="str">
        <f>IF(AND(דבד[[#This Row],[מחזור פעילות]]&lt;&gt;"",דבד[[#This Row],[מחזור פעילות]]&lt;4,דבד[[#This Row],[CycleNumber]]&lt;B1218),IF(G1218=D1218,1,0),"")</f>
        <v/>
      </c>
      <c r="I1217">
        <f>IF(דבד[[#This Row],[CycleNumber]]&gt;B1216,IF(דבד[[#This Row],[נשמר הדילוג?]]&lt;&gt;"",דבד[[#This Row],[נשמר הדילוג?]],I1216),"")</f>
        <v>1</v>
      </c>
      <c r="J1217">
        <f>IF(דבד[[#This Row],[נשמר הדילוג?]]&lt;&gt;"",1,IF(AND(J1216&lt;&gt;"",דבד[[#This Row],[CycleNumber]]&gt;B1216,J1216&lt;&gt;4),IF(דבד[[#This Row],[f_n]]=דבד[[#This Row],[עד ועד]],1,J1216+1),""))</f>
        <v>4</v>
      </c>
      <c r="K1217">
        <f>IF(AND(דבד[[#This Row],[מחזור פעילות]]=1,OR(J1216="",דבד[[#This Row],[נשמר הדילוג?]]&lt;&gt;"")),1,IF(דבד[[#This Row],[מחזור פעילות]]&lt;&gt;"",K1216+1,""))</f>
        <v>4</v>
      </c>
      <c r="L1217" t="str">
        <f>IF(דבד[[#This Row],[מחזור פעילות]]&lt;4,1,"")</f>
        <v/>
      </c>
      <c r="M1217" t="str">
        <f>IF(AND(דבד[[#This Row],[ספירת משך וסת]]&lt;&gt;"",דבד[[#This Row],[מחזור פעילות]]&lt;4,OR(דבד[[#This Row],[CycleNumber]]&gt;B1218,B1218="")),דבד[[#This Row],[ספירת משך וסת]],"")</f>
        <v/>
      </c>
      <c r="N1217" t="str">
        <f>IF(AND(דבד[[#This Row],[נשמר הדילוג?]]&lt;&gt;"",J1216&lt;&gt;""),1,"")</f>
        <v/>
      </c>
      <c r="O1217" t="str">
        <f>IF(AND(דבד[[#This Row],[מחזור פעילות]]&lt;&gt;"",דבד[[#This Row],[עד ועד]]=D1216,D1216=D1215),1,"")</f>
        <v/>
      </c>
      <c r="P1217" t="str">
        <f>IF(דבד[[#This Row],[קביעת דילוג]]=1,דבד[[#This Row],[d_n]],"")</f>
        <v/>
      </c>
      <c r="Q1217" t="str">
        <f>IFERROR(IF(AND(דבד[[#This Row],[CycleNumber]]&gt;3,IF(דבד[[#This Row],[d_n]]=0,"",דבד[[#This Row],[b_n]]-E1216=E1216-E1215)),1,""),"")</f>
        <v/>
      </c>
      <c r="R1217">
        <f>IF(IFERROR(LOOKUP(דבד[[#This Row],[ClientID]],קביעויות[דילוג בתוך דילוג]),FALSE)=דבד[[#This Row],[ClientID]],1,"")</f>
        <v>1</v>
      </c>
    </row>
    <row r="1218" spans="1:18" x14ac:dyDescent="0.25">
      <c r="A1218" t="s">
        <v>96</v>
      </c>
      <c r="B1218">
        <v>11</v>
      </c>
      <c r="C1218">
        <v>28</v>
      </c>
      <c r="D1218">
        <f>דבד[[#This Row],[LengthofCycle]]+1</f>
        <v>29</v>
      </c>
      <c r="E1218">
        <f>IF(דבד[[#This Row],[CycleNumber]]&gt;1,דבד[[#This Row],[LengthofCycle]]-C1217,"")</f>
        <v>0</v>
      </c>
      <c r="F1218">
        <f>IF(דבד[[#This Row],[CycleNumber]]&gt;2,דבד[[#This Row],[b_n]]-E1217,"")</f>
        <v>-2</v>
      </c>
      <c r="G1218">
        <f>IF(דבד[[#This Row],[הפרש דילוג אחרון שנקבע]]&lt;&gt;"",D1217+E1217+דבד[[#This Row],[הפרש דילוג אחרון שנקבע]],"")</f>
        <v>32</v>
      </c>
      <c r="H1218" t="str">
        <f>IF(AND(דבד[[#This Row],[מחזור פעילות]]&lt;&gt;"",דבד[[#This Row],[מחזור פעילות]]&lt;4,דבד[[#This Row],[CycleNumber]]&lt;B1219),IF(G1219=D1219,1,0),"")</f>
        <v/>
      </c>
      <c r="I1218">
        <f>IF(דבד[[#This Row],[CycleNumber]]&gt;B1217,IF(דבד[[#This Row],[נשמר הדילוג?]]&lt;&gt;"",דבד[[#This Row],[נשמר הדילוג?]],I1217),"")</f>
        <v>1</v>
      </c>
      <c r="J1218" t="str">
        <f>IF(דבד[[#This Row],[נשמר הדילוג?]]&lt;&gt;"",1,IF(AND(J1217&lt;&gt;"",דבד[[#This Row],[CycleNumber]]&gt;B1217,J1217&lt;&gt;4),IF(דבד[[#This Row],[f_n]]=דבד[[#This Row],[עד ועד]],1,J1217+1),""))</f>
        <v/>
      </c>
      <c r="K1218" t="str">
        <f>IF(AND(דבד[[#This Row],[מחזור פעילות]]=1,OR(J1217="",דבד[[#This Row],[נשמר הדילוג?]]&lt;&gt;"")),1,IF(דבד[[#This Row],[מחזור פעילות]]&lt;&gt;"",K1217+1,""))</f>
        <v/>
      </c>
      <c r="L1218" t="str">
        <f>IF(דבד[[#This Row],[מחזור פעילות]]&lt;4,1,"")</f>
        <v/>
      </c>
      <c r="M1218" t="str">
        <f>IF(AND(דבד[[#This Row],[ספירת משך וסת]]&lt;&gt;"",דבד[[#This Row],[מחזור פעילות]]&lt;4,OR(דבד[[#This Row],[CycleNumber]]&gt;B1219,B1219="")),דבד[[#This Row],[ספירת משך וסת]],"")</f>
        <v/>
      </c>
      <c r="N1218" t="str">
        <f>IF(AND(דבד[[#This Row],[נשמר הדילוג?]]&lt;&gt;"",J1217&lt;&gt;""),1,"")</f>
        <v/>
      </c>
      <c r="O1218" t="str">
        <f>IF(AND(דבד[[#This Row],[מחזור פעילות]]&lt;&gt;"",דבד[[#This Row],[עד ועד]]=D1217,D1217=D1216),1,"")</f>
        <v/>
      </c>
      <c r="P1218" t="str">
        <f>IF(דבד[[#This Row],[קביעת דילוג]]=1,דבד[[#This Row],[d_n]],"")</f>
        <v/>
      </c>
      <c r="Q1218" t="str">
        <f>IFERROR(IF(AND(דבד[[#This Row],[CycleNumber]]&gt;3,IF(דבד[[#This Row],[d_n]]=0,"",דבד[[#This Row],[b_n]]-E1217=E1217-E1216)),1,""),"")</f>
        <v/>
      </c>
      <c r="R1218">
        <f>IF(IFERROR(LOOKUP(דבד[[#This Row],[ClientID]],קביעויות[דילוג בתוך דילוג]),FALSE)=דבד[[#This Row],[ClientID]],1,"")</f>
        <v>1</v>
      </c>
    </row>
    <row r="1219" spans="1:18" x14ac:dyDescent="0.25">
      <c r="A1219" t="s">
        <v>96</v>
      </c>
      <c r="B1219">
        <v>12</v>
      </c>
      <c r="C1219">
        <v>28</v>
      </c>
      <c r="D1219">
        <f>דבד[[#This Row],[LengthofCycle]]+1</f>
        <v>29</v>
      </c>
      <c r="E1219">
        <f>IF(דבד[[#This Row],[CycleNumber]]&gt;1,דבד[[#This Row],[LengthofCycle]]-C1218,"")</f>
        <v>0</v>
      </c>
      <c r="F1219">
        <f>IF(דבד[[#This Row],[CycleNumber]]&gt;2,דבד[[#This Row],[b_n]]-E1218,"")</f>
        <v>0</v>
      </c>
      <c r="G1219">
        <f>IF(דבד[[#This Row],[הפרש דילוג אחרון שנקבע]]&lt;&gt;"",D1218+E1218+דבד[[#This Row],[הפרש דילוג אחרון שנקבע]],"")</f>
        <v>30</v>
      </c>
      <c r="H1219" t="str">
        <f>IF(AND(דבד[[#This Row],[מחזור פעילות]]&lt;&gt;"",דבד[[#This Row],[מחזור פעילות]]&lt;4,דבד[[#This Row],[CycleNumber]]&lt;B1220),IF(G1220=D1220,1,0),"")</f>
        <v/>
      </c>
      <c r="I1219">
        <f>IF(דבד[[#This Row],[CycleNumber]]&gt;B1218,IF(דבד[[#This Row],[נשמר הדילוג?]]&lt;&gt;"",דבד[[#This Row],[נשמר הדילוג?]],I1218),"")</f>
        <v>1</v>
      </c>
      <c r="J1219" t="str">
        <f>IF(דבד[[#This Row],[נשמר הדילוג?]]&lt;&gt;"",1,IF(AND(J1218&lt;&gt;"",דבד[[#This Row],[CycleNumber]]&gt;B1218,J1218&lt;&gt;4),IF(דבד[[#This Row],[f_n]]=דבד[[#This Row],[עד ועד]],1,J1218+1),""))</f>
        <v/>
      </c>
      <c r="K1219" t="str">
        <f>IF(AND(דבד[[#This Row],[מחזור פעילות]]=1,OR(J1218="",דבד[[#This Row],[נשמר הדילוג?]]&lt;&gt;"")),1,IF(דבד[[#This Row],[מחזור פעילות]]&lt;&gt;"",K1218+1,""))</f>
        <v/>
      </c>
      <c r="L1219" t="str">
        <f>IF(דבד[[#This Row],[מחזור פעילות]]&lt;4,1,"")</f>
        <v/>
      </c>
      <c r="M1219" t="str">
        <f>IF(AND(דבד[[#This Row],[ספירת משך וסת]]&lt;&gt;"",דבד[[#This Row],[מחזור פעילות]]&lt;4,OR(דבד[[#This Row],[CycleNumber]]&gt;B1220,B1220="")),דבד[[#This Row],[ספירת משך וסת]],"")</f>
        <v/>
      </c>
      <c r="N1219" t="str">
        <f>IF(AND(דבד[[#This Row],[נשמר הדילוג?]]&lt;&gt;"",J1218&lt;&gt;""),1,"")</f>
        <v/>
      </c>
      <c r="O1219" t="str">
        <f>IF(AND(דבד[[#This Row],[מחזור פעילות]]&lt;&gt;"",דבד[[#This Row],[עד ועד]]=D1218,D1218=D1217),1,"")</f>
        <v/>
      </c>
      <c r="P1219" t="str">
        <f>IF(דבד[[#This Row],[קביעת דילוג]]=1,דבד[[#This Row],[d_n]],"")</f>
        <v/>
      </c>
      <c r="Q1219" t="str">
        <f>IFERROR(IF(AND(דבד[[#This Row],[CycleNumber]]&gt;3,IF(דבד[[#This Row],[d_n]]=0,"",דבד[[#This Row],[b_n]]-E1218=E1218-E1217)),1,""),"")</f>
        <v/>
      </c>
      <c r="R1219">
        <f>IF(IFERROR(LOOKUP(דבד[[#This Row],[ClientID]],קביעויות[דילוג בתוך דילוג]),FALSE)=דבד[[#This Row],[ClientID]],1,"")</f>
        <v>1</v>
      </c>
    </row>
    <row r="1220" spans="1:18" x14ac:dyDescent="0.25">
      <c r="A1220" t="s">
        <v>97</v>
      </c>
      <c r="B1220">
        <v>1</v>
      </c>
      <c r="C1220">
        <v>28</v>
      </c>
      <c r="D1220">
        <f>דבד[[#This Row],[LengthofCycle]]+1</f>
        <v>29</v>
      </c>
      <c r="E1220" t="str">
        <f>IF(דבד[[#This Row],[CycleNumber]]&gt;1,דבד[[#This Row],[LengthofCycle]]-C1219,"")</f>
        <v/>
      </c>
      <c r="F1220" t="str">
        <f>IF(דבד[[#This Row],[CycleNumber]]&gt;2,דבד[[#This Row],[b_n]]-E1219,"")</f>
        <v/>
      </c>
      <c r="G1220" t="str">
        <f>IF(דבד[[#This Row],[הפרש דילוג אחרון שנקבע]]&lt;&gt;"",D1219+E1219+דבד[[#This Row],[הפרש דילוג אחרון שנקבע]],"")</f>
        <v/>
      </c>
      <c r="H1220" t="str">
        <f>IF(AND(דבד[[#This Row],[מחזור פעילות]]&lt;&gt;"",דבד[[#This Row],[מחזור פעילות]]&lt;4,דבד[[#This Row],[CycleNumber]]&lt;B1221),IF(G1221=D1221,1,0),"")</f>
        <v/>
      </c>
      <c r="I1220" t="str">
        <f>IF(דבד[[#This Row],[CycleNumber]]&gt;B1219,IF(דבד[[#This Row],[נשמר הדילוג?]]&lt;&gt;"",דבד[[#This Row],[נשמר הדילוג?]],I1219),"")</f>
        <v/>
      </c>
      <c r="J1220" t="str">
        <f>IF(דבד[[#This Row],[נשמר הדילוג?]]&lt;&gt;"",1,IF(AND(J1219&lt;&gt;"",דבד[[#This Row],[CycleNumber]]&gt;B1219,J1219&lt;&gt;4),IF(דבד[[#This Row],[f_n]]=דבד[[#This Row],[עד ועד]],1,J1219+1),""))</f>
        <v/>
      </c>
      <c r="K1220" t="str">
        <f>IF(AND(דבד[[#This Row],[מחזור פעילות]]=1,OR(J1219="",דבד[[#This Row],[נשמר הדילוג?]]&lt;&gt;"")),1,IF(דבד[[#This Row],[מחזור פעילות]]&lt;&gt;"",K1219+1,""))</f>
        <v/>
      </c>
      <c r="L1220" t="str">
        <f>IF(דבד[[#This Row],[מחזור פעילות]]&lt;4,1,"")</f>
        <v/>
      </c>
      <c r="M1220" t="str">
        <f>IF(AND(דבד[[#This Row],[ספירת משך וסת]]&lt;&gt;"",דבד[[#This Row],[מחזור פעילות]]&lt;4,OR(דבד[[#This Row],[CycleNumber]]&gt;B1221,B1221="")),דבד[[#This Row],[ספירת משך וסת]],"")</f>
        <v/>
      </c>
      <c r="N1220" t="str">
        <f>IF(AND(דבד[[#This Row],[נשמר הדילוג?]]&lt;&gt;"",J1219&lt;&gt;""),1,"")</f>
        <v/>
      </c>
      <c r="O1220" t="str">
        <f>IF(AND(דבד[[#This Row],[מחזור פעילות]]&lt;&gt;"",דבד[[#This Row],[עד ועד]]=D1219,D1219=D1218),1,"")</f>
        <v/>
      </c>
      <c r="P1220" t="str">
        <f>IF(דבד[[#This Row],[קביעת דילוג]]=1,דבד[[#This Row],[d_n]],"")</f>
        <v/>
      </c>
      <c r="Q1220" t="str">
        <f>IFERROR(IF(AND(דבד[[#This Row],[CycleNumber]]&gt;3,IF(דבד[[#This Row],[d_n]]=0,"",דבד[[#This Row],[b_n]]-E1219=E1219-E1218)),1,""),"")</f>
        <v/>
      </c>
      <c r="R1220">
        <f>IF(IFERROR(LOOKUP(דבד[[#This Row],[ClientID]],קביעויות[דילוג בתוך דילוג]),FALSE)=דבד[[#This Row],[ClientID]],1,"")</f>
        <v>1</v>
      </c>
    </row>
    <row r="1221" spans="1:18" x14ac:dyDescent="0.25">
      <c r="A1221" t="s">
        <v>97</v>
      </c>
      <c r="B1221">
        <v>2</v>
      </c>
      <c r="C1221">
        <v>28</v>
      </c>
      <c r="D1221">
        <f>דבד[[#This Row],[LengthofCycle]]+1</f>
        <v>29</v>
      </c>
      <c r="E1221">
        <f>IF(דבד[[#This Row],[CycleNumber]]&gt;1,דבד[[#This Row],[LengthofCycle]]-C1220,"")</f>
        <v>0</v>
      </c>
      <c r="F1221" t="str">
        <f>IF(דבד[[#This Row],[CycleNumber]]&gt;2,דבד[[#This Row],[b_n]]-E1220,"")</f>
        <v/>
      </c>
      <c r="G1221" t="str">
        <f>IF(דבד[[#This Row],[הפרש דילוג אחרון שנקבע]]&lt;&gt;"",D1220+E1220+דבד[[#This Row],[הפרש דילוג אחרון שנקבע]],"")</f>
        <v/>
      </c>
      <c r="H1221" t="str">
        <f>IF(AND(דבד[[#This Row],[מחזור פעילות]]&lt;&gt;"",דבד[[#This Row],[מחזור פעילות]]&lt;4,דבד[[#This Row],[CycleNumber]]&lt;B1222),IF(G1222=D1222,1,0),"")</f>
        <v/>
      </c>
      <c r="I1221" t="str">
        <f>IF(דבד[[#This Row],[CycleNumber]]&gt;B1220,IF(דבד[[#This Row],[נשמר הדילוג?]]&lt;&gt;"",דבד[[#This Row],[נשמר הדילוג?]],I1220),"")</f>
        <v/>
      </c>
      <c r="J1221" t="str">
        <f>IF(דבד[[#This Row],[נשמר הדילוג?]]&lt;&gt;"",1,IF(AND(J1220&lt;&gt;"",דבד[[#This Row],[CycleNumber]]&gt;B1220,J1220&lt;&gt;4),IF(דבד[[#This Row],[f_n]]=דבד[[#This Row],[עד ועד]],1,J1220+1),""))</f>
        <v/>
      </c>
      <c r="K1221" t="str">
        <f>IF(AND(דבד[[#This Row],[מחזור פעילות]]=1,OR(J1220="",דבד[[#This Row],[נשמר הדילוג?]]&lt;&gt;"")),1,IF(דבד[[#This Row],[מחזור פעילות]]&lt;&gt;"",K1220+1,""))</f>
        <v/>
      </c>
      <c r="L1221" t="str">
        <f>IF(דבד[[#This Row],[מחזור פעילות]]&lt;4,1,"")</f>
        <v/>
      </c>
      <c r="M1221" t="str">
        <f>IF(AND(דבד[[#This Row],[ספירת משך וסת]]&lt;&gt;"",דבד[[#This Row],[מחזור פעילות]]&lt;4,OR(דבד[[#This Row],[CycleNumber]]&gt;B1222,B1222="")),דבד[[#This Row],[ספירת משך וסת]],"")</f>
        <v/>
      </c>
      <c r="N1221" t="str">
        <f>IF(AND(דבד[[#This Row],[נשמר הדילוג?]]&lt;&gt;"",J1220&lt;&gt;""),1,"")</f>
        <v/>
      </c>
      <c r="O1221" t="str">
        <f>IF(AND(דבד[[#This Row],[מחזור פעילות]]&lt;&gt;"",דבד[[#This Row],[עד ועד]]=D1220,D1220=D1219),1,"")</f>
        <v/>
      </c>
      <c r="P1221" t="str">
        <f>IF(דבד[[#This Row],[קביעת דילוג]]=1,דבד[[#This Row],[d_n]],"")</f>
        <v/>
      </c>
      <c r="Q1221" t="str">
        <f>IFERROR(IF(AND(דבד[[#This Row],[CycleNumber]]&gt;3,IF(דבד[[#This Row],[d_n]]=0,"",דבד[[#This Row],[b_n]]-E1220=E1220-E1219)),1,""),"")</f>
        <v/>
      </c>
      <c r="R1221">
        <f>IF(IFERROR(LOOKUP(דבד[[#This Row],[ClientID]],קביעויות[דילוג בתוך דילוג]),FALSE)=דבד[[#This Row],[ClientID]],1,"")</f>
        <v>1</v>
      </c>
    </row>
    <row r="1222" spans="1:18" x14ac:dyDescent="0.25">
      <c r="A1222" t="s">
        <v>97</v>
      </c>
      <c r="B1222">
        <v>3</v>
      </c>
      <c r="C1222">
        <v>30</v>
      </c>
      <c r="D1222">
        <f>דבד[[#This Row],[LengthofCycle]]+1</f>
        <v>31</v>
      </c>
      <c r="E1222">
        <f>IF(דבד[[#This Row],[CycleNumber]]&gt;1,דבד[[#This Row],[LengthofCycle]]-C1221,"")</f>
        <v>2</v>
      </c>
      <c r="F1222">
        <f>IF(דבד[[#This Row],[CycleNumber]]&gt;2,דבד[[#This Row],[b_n]]-E1221,"")</f>
        <v>2</v>
      </c>
      <c r="G1222" t="str">
        <f>IF(דבד[[#This Row],[הפרש דילוג אחרון שנקבע]]&lt;&gt;"",D1221+E1221+דבד[[#This Row],[הפרש דילוג אחרון שנקבע]],"")</f>
        <v/>
      </c>
      <c r="H1222" t="str">
        <f>IF(AND(דבד[[#This Row],[מחזור פעילות]]&lt;&gt;"",דבד[[#This Row],[מחזור פעילות]]&lt;4,דבד[[#This Row],[CycleNumber]]&lt;B1223),IF(G1223=D1223,1,0),"")</f>
        <v/>
      </c>
      <c r="I1222" t="str">
        <f>IF(דבד[[#This Row],[CycleNumber]]&gt;B1221,IF(דבד[[#This Row],[נשמר הדילוג?]]&lt;&gt;"",דבד[[#This Row],[נשמר הדילוג?]],I1221),"")</f>
        <v/>
      </c>
      <c r="J1222" t="str">
        <f>IF(דבד[[#This Row],[נשמר הדילוג?]]&lt;&gt;"",1,IF(AND(J1221&lt;&gt;"",דבד[[#This Row],[CycleNumber]]&gt;B1221,J1221&lt;&gt;4),IF(דבד[[#This Row],[f_n]]=דבד[[#This Row],[עד ועד]],1,J1221+1),""))</f>
        <v/>
      </c>
      <c r="K1222" t="str">
        <f>IF(AND(דבד[[#This Row],[מחזור פעילות]]=1,OR(J1221="",דבד[[#This Row],[נשמר הדילוג?]]&lt;&gt;"")),1,IF(דבד[[#This Row],[מחזור פעילות]]&lt;&gt;"",K1221+1,""))</f>
        <v/>
      </c>
      <c r="L1222" t="str">
        <f>IF(דבד[[#This Row],[מחזור פעילות]]&lt;4,1,"")</f>
        <v/>
      </c>
      <c r="M1222" t="str">
        <f>IF(AND(דבד[[#This Row],[ספירת משך וסת]]&lt;&gt;"",דבד[[#This Row],[מחזור פעילות]]&lt;4,OR(דבד[[#This Row],[CycleNumber]]&gt;B1223,B1223="")),דבד[[#This Row],[ספירת משך וסת]],"")</f>
        <v/>
      </c>
      <c r="N1222" t="str">
        <f>IF(AND(דבד[[#This Row],[נשמר הדילוג?]]&lt;&gt;"",J1221&lt;&gt;""),1,"")</f>
        <v/>
      </c>
      <c r="O1222" t="str">
        <f>IF(AND(דבד[[#This Row],[מחזור פעילות]]&lt;&gt;"",דבד[[#This Row],[עד ועד]]=D1221,D1221=D1220),1,"")</f>
        <v/>
      </c>
      <c r="P1222" t="str">
        <f>IF(דבד[[#This Row],[קביעת דילוג]]=1,דבד[[#This Row],[d_n]],"")</f>
        <v/>
      </c>
      <c r="Q1222" t="str">
        <f>IFERROR(IF(AND(דבד[[#This Row],[CycleNumber]]&gt;3,IF(דבד[[#This Row],[d_n]]=0,"",דבד[[#This Row],[b_n]]-E1221=E1221-E1220)),1,""),"")</f>
        <v/>
      </c>
      <c r="R1222">
        <f>IF(IFERROR(LOOKUP(דבד[[#This Row],[ClientID]],קביעויות[דילוג בתוך דילוג]),FALSE)=דבד[[#This Row],[ClientID]],1,"")</f>
        <v>1</v>
      </c>
    </row>
    <row r="1223" spans="1:18" x14ac:dyDescent="0.25">
      <c r="A1223" t="s">
        <v>97</v>
      </c>
      <c r="B1223">
        <v>4</v>
      </c>
      <c r="C1223">
        <v>33</v>
      </c>
      <c r="D1223">
        <f>דבד[[#This Row],[LengthofCycle]]+1</f>
        <v>34</v>
      </c>
      <c r="E1223">
        <f>IF(דבד[[#This Row],[CycleNumber]]&gt;1,דבד[[#This Row],[LengthofCycle]]-C1222,"")</f>
        <v>3</v>
      </c>
      <c r="F1223">
        <f>IF(דבד[[#This Row],[CycleNumber]]&gt;2,דבד[[#This Row],[b_n]]-E1222,"")</f>
        <v>1</v>
      </c>
      <c r="G1223" t="str">
        <f>IF(דבד[[#This Row],[הפרש דילוג אחרון שנקבע]]&lt;&gt;"",D1222+E1222+דבד[[#This Row],[הפרש דילוג אחרון שנקבע]],"")</f>
        <v/>
      </c>
      <c r="H1223" t="str">
        <f>IF(AND(דבד[[#This Row],[מחזור פעילות]]&lt;&gt;"",דבד[[#This Row],[מחזור פעילות]]&lt;4,דבד[[#This Row],[CycleNumber]]&lt;B1224),IF(G1224=D1224,1,0),"")</f>
        <v/>
      </c>
      <c r="I1223" t="str">
        <f>IF(דבד[[#This Row],[CycleNumber]]&gt;B1222,IF(דבד[[#This Row],[נשמר הדילוג?]]&lt;&gt;"",דבד[[#This Row],[נשמר הדילוג?]],I1222),"")</f>
        <v/>
      </c>
      <c r="J1223" t="str">
        <f>IF(דבד[[#This Row],[נשמר הדילוג?]]&lt;&gt;"",1,IF(AND(J1222&lt;&gt;"",דבד[[#This Row],[CycleNumber]]&gt;B1222,J1222&lt;&gt;4),IF(דבד[[#This Row],[f_n]]=דבד[[#This Row],[עד ועד]],1,J1222+1),""))</f>
        <v/>
      </c>
      <c r="K1223" t="str">
        <f>IF(AND(דבד[[#This Row],[מחזור פעילות]]=1,OR(J1222="",דבד[[#This Row],[נשמר הדילוג?]]&lt;&gt;"")),1,IF(דבד[[#This Row],[מחזור פעילות]]&lt;&gt;"",K1222+1,""))</f>
        <v/>
      </c>
      <c r="L1223" t="str">
        <f>IF(דבד[[#This Row],[מחזור פעילות]]&lt;4,1,"")</f>
        <v/>
      </c>
      <c r="M1223" t="str">
        <f>IF(AND(דבד[[#This Row],[ספירת משך וסת]]&lt;&gt;"",דבד[[#This Row],[מחזור פעילות]]&lt;4,OR(דבד[[#This Row],[CycleNumber]]&gt;B1224,B1224="")),דבד[[#This Row],[ספירת משך וסת]],"")</f>
        <v/>
      </c>
      <c r="N1223" t="str">
        <f>IF(AND(דבד[[#This Row],[נשמר הדילוג?]]&lt;&gt;"",J1222&lt;&gt;""),1,"")</f>
        <v/>
      </c>
      <c r="O1223" t="str">
        <f>IF(AND(דבד[[#This Row],[מחזור פעילות]]&lt;&gt;"",דבד[[#This Row],[עד ועד]]=D1222,D1222=D1221),1,"")</f>
        <v/>
      </c>
      <c r="P1223" t="str">
        <f>IF(דבד[[#This Row],[קביעת דילוג]]=1,דבד[[#This Row],[d_n]],"")</f>
        <v/>
      </c>
      <c r="Q1223" t="str">
        <f>IFERROR(IF(AND(דבד[[#This Row],[CycleNumber]]&gt;3,IF(דבד[[#This Row],[d_n]]=0,"",דבד[[#This Row],[b_n]]-E1222=E1222-E1221)),1,""),"")</f>
        <v/>
      </c>
      <c r="R1223">
        <f>IF(IFERROR(LOOKUP(דבד[[#This Row],[ClientID]],קביעויות[דילוג בתוך דילוג]),FALSE)=דבד[[#This Row],[ClientID]],1,"")</f>
        <v>1</v>
      </c>
    </row>
    <row r="1224" spans="1:18" x14ac:dyDescent="0.25">
      <c r="A1224" t="s">
        <v>97</v>
      </c>
      <c r="B1224">
        <v>5</v>
      </c>
      <c r="C1224">
        <v>33</v>
      </c>
      <c r="D1224">
        <f>דבד[[#This Row],[LengthofCycle]]+1</f>
        <v>34</v>
      </c>
      <c r="E1224">
        <f>IF(דבד[[#This Row],[CycleNumber]]&gt;1,דבד[[#This Row],[LengthofCycle]]-C1223,"")</f>
        <v>0</v>
      </c>
      <c r="F1224">
        <f>IF(דבד[[#This Row],[CycleNumber]]&gt;2,דבד[[#This Row],[b_n]]-E1223,"")</f>
        <v>-3</v>
      </c>
      <c r="G1224" t="str">
        <f>IF(דבד[[#This Row],[הפרש דילוג אחרון שנקבע]]&lt;&gt;"",D1223+E1223+דבד[[#This Row],[הפרש דילוג אחרון שנקבע]],"")</f>
        <v/>
      </c>
      <c r="H1224" t="str">
        <f>IF(AND(דבד[[#This Row],[מחזור פעילות]]&lt;&gt;"",דבד[[#This Row],[מחזור פעילות]]&lt;4,דבד[[#This Row],[CycleNumber]]&lt;B1225),IF(G1225=D1225,1,0),"")</f>
        <v/>
      </c>
      <c r="I1224" t="str">
        <f>IF(דבד[[#This Row],[CycleNumber]]&gt;B1223,IF(דבד[[#This Row],[נשמר הדילוג?]]&lt;&gt;"",דבד[[#This Row],[נשמר הדילוג?]],I1223),"")</f>
        <v/>
      </c>
      <c r="J1224" t="str">
        <f>IF(דבד[[#This Row],[נשמר הדילוג?]]&lt;&gt;"",1,IF(AND(J1223&lt;&gt;"",דבד[[#This Row],[CycleNumber]]&gt;B1223,J1223&lt;&gt;4),IF(דבד[[#This Row],[f_n]]=דבד[[#This Row],[עד ועד]],1,J1223+1),""))</f>
        <v/>
      </c>
      <c r="K1224" t="str">
        <f>IF(AND(דבד[[#This Row],[מחזור פעילות]]=1,OR(J1223="",דבד[[#This Row],[נשמר הדילוג?]]&lt;&gt;"")),1,IF(דבד[[#This Row],[מחזור פעילות]]&lt;&gt;"",K1223+1,""))</f>
        <v/>
      </c>
      <c r="L1224" t="str">
        <f>IF(דבד[[#This Row],[מחזור פעילות]]&lt;4,1,"")</f>
        <v/>
      </c>
      <c r="M1224" t="str">
        <f>IF(AND(דבד[[#This Row],[ספירת משך וסת]]&lt;&gt;"",דבד[[#This Row],[מחזור פעילות]]&lt;4,OR(דבד[[#This Row],[CycleNumber]]&gt;B1225,B1225="")),דבד[[#This Row],[ספירת משך וסת]],"")</f>
        <v/>
      </c>
      <c r="N1224" t="str">
        <f>IF(AND(דבד[[#This Row],[נשמר הדילוג?]]&lt;&gt;"",J1223&lt;&gt;""),1,"")</f>
        <v/>
      </c>
      <c r="O1224" t="str">
        <f>IF(AND(דבד[[#This Row],[מחזור פעילות]]&lt;&gt;"",דבד[[#This Row],[עד ועד]]=D1223,D1223=D1222),1,"")</f>
        <v/>
      </c>
      <c r="P1224" t="str">
        <f>IF(דבד[[#This Row],[קביעת דילוג]]=1,דבד[[#This Row],[d_n]],"")</f>
        <v/>
      </c>
      <c r="Q1224" t="str">
        <f>IFERROR(IF(AND(דבד[[#This Row],[CycleNumber]]&gt;3,IF(דבד[[#This Row],[d_n]]=0,"",דבד[[#This Row],[b_n]]-E1223=E1223-E1222)),1,""),"")</f>
        <v/>
      </c>
      <c r="R1224">
        <f>IF(IFERROR(LOOKUP(דבד[[#This Row],[ClientID]],קביעויות[דילוג בתוך דילוג]),FALSE)=דבד[[#This Row],[ClientID]],1,"")</f>
        <v>1</v>
      </c>
    </row>
    <row r="1225" spans="1:18" x14ac:dyDescent="0.25">
      <c r="A1225" t="s">
        <v>97</v>
      </c>
      <c r="B1225">
        <v>6</v>
      </c>
      <c r="C1225">
        <v>32</v>
      </c>
      <c r="D1225">
        <f>דבד[[#This Row],[LengthofCycle]]+1</f>
        <v>33</v>
      </c>
      <c r="E1225">
        <f>IF(דבד[[#This Row],[CycleNumber]]&gt;1,דבד[[#This Row],[LengthofCycle]]-C1224,"")</f>
        <v>-1</v>
      </c>
      <c r="F1225">
        <f>IF(דבד[[#This Row],[CycleNumber]]&gt;2,דבד[[#This Row],[b_n]]-E1224,"")</f>
        <v>-1</v>
      </c>
      <c r="G1225" t="str">
        <f>IF(דבד[[#This Row],[הפרש דילוג אחרון שנקבע]]&lt;&gt;"",D1224+E1224+דבד[[#This Row],[הפרש דילוג אחרון שנקבע]],"")</f>
        <v/>
      </c>
      <c r="H1225" t="str">
        <f>IF(AND(דבד[[#This Row],[מחזור פעילות]]&lt;&gt;"",דבד[[#This Row],[מחזור פעילות]]&lt;4,דבד[[#This Row],[CycleNumber]]&lt;B1226),IF(G1226=D1226,1,0),"")</f>
        <v/>
      </c>
      <c r="I1225" t="str">
        <f>IF(דבד[[#This Row],[CycleNumber]]&gt;B1224,IF(דבד[[#This Row],[נשמר הדילוג?]]&lt;&gt;"",דבד[[#This Row],[נשמר הדילוג?]],I1224),"")</f>
        <v/>
      </c>
      <c r="J1225" t="str">
        <f>IF(דבד[[#This Row],[נשמר הדילוג?]]&lt;&gt;"",1,IF(AND(J1224&lt;&gt;"",דבד[[#This Row],[CycleNumber]]&gt;B1224,J1224&lt;&gt;4),IF(דבד[[#This Row],[f_n]]=דבד[[#This Row],[עד ועד]],1,J1224+1),""))</f>
        <v/>
      </c>
      <c r="K1225" t="str">
        <f>IF(AND(דבד[[#This Row],[מחזור פעילות]]=1,OR(J1224="",דבד[[#This Row],[נשמר הדילוג?]]&lt;&gt;"")),1,IF(דבד[[#This Row],[מחזור פעילות]]&lt;&gt;"",K1224+1,""))</f>
        <v/>
      </c>
      <c r="L1225" t="str">
        <f>IF(דבד[[#This Row],[מחזור פעילות]]&lt;4,1,"")</f>
        <v/>
      </c>
      <c r="M1225" t="str">
        <f>IF(AND(דבד[[#This Row],[ספירת משך וסת]]&lt;&gt;"",דבד[[#This Row],[מחזור פעילות]]&lt;4,OR(דבד[[#This Row],[CycleNumber]]&gt;B1226,B1226="")),דבד[[#This Row],[ספירת משך וסת]],"")</f>
        <v/>
      </c>
      <c r="N1225" t="str">
        <f>IF(AND(דבד[[#This Row],[נשמר הדילוג?]]&lt;&gt;"",J1224&lt;&gt;""),1,"")</f>
        <v/>
      </c>
      <c r="O1225" t="str">
        <f>IF(AND(דבד[[#This Row],[מחזור פעילות]]&lt;&gt;"",דבד[[#This Row],[עד ועד]]=D1224,D1224=D1223),1,"")</f>
        <v/>
      </c>
      <c r="P1225" t="str">
        <f>IF(דבד[[#This Row],[קביעת דילוג]]=1,דבד[[#This Row],[d_n]],"")</f>
        <v/>
      </c>
      <c r="Q1225" t="str">
        <f>IFERROR(IF(AND(דבד[[#This Row],[CycleNumber]]&gt;3,IF(דבד[[#This Row],[d_n]]=0,"",דבד[[#This Row],[b_n]]-E1224=E1224-E1223)),1,""),"")</f>
        <v/>
      </c>
      <c r="R1225">
        <f>IF(IFERROR(LOOKUP(דבד[[#This Row],[ClientID]],קביעויות[דילוג בתוך דילוג]),FALSE)=דבד[[#This Row],[ClientID]],1,"")</f>
        <v>1</v>
      </c>
    </row>
    <row r="1226" spans="1:18" x14ac:dyDescent="0.25">
      <c r="A1226" t="s">
        <v>97</v>
      </c>
      <c r="B1226">
        <v>7</v>
      </c>
      <c r="C1226">
        <v>30</v>
      </c>
      <c r="D1226">
        <f>דבד[[#This Row],[LengthofCycle]]+1</f>
        <v>31</v>
      </c>
      <c r="E1226">
        <f>IF(דבד[[#This Row],[CycleNumber]]&gt;1,דבד[[#This Row],[LengthofCycle]]-C1225,"")</f>
        <v>-2</v>
      </c>
      <c r="F1226">
        <f>IF(דבד[[#This Row],[CycleNumber]]&gt;2,דבד[[#This Row],[b_n]]-E1225,"")</f>
        <v>-1</v>
      </c>
      <c r="G1226">
        <f>IF(דבד[[#This Row],[הפרש דילוג אחרון שנקבע]]&lt;&gt;"",D1225+E1225+דבד[[#This Row],[הפרש דילוג אחרון שנקבע]],"")</f>
        <v>31</v>
      </c>
      <c r="H1226">
        <f>IF(AND(דבד[[#This Row],[מחזור פעילות]]&lt;&gt;"",דבד[[#This Row],[מחזור פעילות]]&lt;4,דבד[[#This Row],[CycleNumber]]&lt;B1227),IF(G1227=D1227,1,0),"")</f>
        <v>0</v>
      </c>
      <c r="I1226">
        <f>IF(דבד[[#This Row],[CycleNumber]]&gt;B1225,IF(דבד[[#This Row],[נשמר הדילוג?]]&lt;&gt;"",דבד[[#This Row],[נשמר הדילוג?]],I1225),"")</f>
        <v>-1</v>
      </c>
      <c r="J1226">
        <f>IF(דבד[[#This Row],[נשמר הדילוג?]]&lt;&gt;"",1,IF(AND(J1225&lt;&gt;"",דבד[[#This Row],[CycleNumber]]&gt;B1225,J1225&lt;&gt;4),IF(דבד[[#This Row],[f_n]]=דבד[[#This Row],[עד ועד]],1,J1225+1),""))</f>
        <v>1</v>
      </c>
      <c r="K1226">
        <f>IF(AND(דבד[[#This Row],[מחזור פעילות]]=1,OR(J1225="",דבד[[#This Row],[נשמר הדילוג?]]&lt;&gt;"")),1,IF(דבד[[#This Row],[מחזור פעילות]]&lt;&gt;"",K1225+1,""))</f>
        <v>1</v>
      </c>
      <c r="L1226">
        <f>IF(דבד[[#This Row],[מחזור פעילות]]&lt;4,1,"")</f>
        <v>1</v>
      </c>
      <c r="M1226" t="str">
        <f>IF(AND(דבד[[#This Row],[ספירת משך וסת]]&lt;&gt;"",דבד[[#This Row],[מחזור פעילות]]&lt;4,OR(דבד[[#This Row],[CycleNumber]]&gt;B1227,B1227="")),דבד[[#This Row],[ספירת משך וסת]],"")</f>
        <v/>
      </c>
      <c r="N1226" t="str">
        <f>IF(AND(דבד[[#This Row],[נשמר הדילוג?]]&lt;&gt;"",J1225&lt;&gt;""),1,"")</f>
        <v/>
      </c>
      <c r="O1226" t="str">
        <f>IF(AND(דבד[[#This Row],[מחזור פעילות]]&lt;&gt;"",דבד[[#This Row],[עד ועד]]=D1225,D1225=D1224),1,"")</f>
        <v/>
      </c>
      <c r="P1226">
        <f>IF(דבד[[#This Row],[קביעת דילוג]]=1,דבד[[#This Row],[d_n]],"")</f>
        <v>-1</v>
      </c>
      <c r="Q1226">
        <f>IFERROR(IF(AND(דבד[[#This Row],[CycleNumber]]&gt;3,IF(דבד[[#This Row],[d_n]]=0,"",דבד[[#This Row],[b_n]]-E1225=E1225-E1224)),1,""),"")</f>
        <v>1</v>
      </c>
      <c r="R1226">
        <f>IF(IFERROR(LOOKUP(דבד[[#This Row],[ClientID]],קביעויות[דילוג בתוך דילוג]),FALSE)=דבד[[#This Row],[ClientID]],1,"")</f>
        <v>1</v>
      </c>
    </row>
    <row r="1227" spans="1:18" x14ac:dyDescent="0.25">
      <c r="A1227" t="s">
        <v>97</v>
      </c>
      <c r="B1227">
        <v>8</v>
      </c>
      <c r="C1227">
        <v>34</v>
      </c>
      <c r="D1227">
        <f>דבד[[#This Row],[LengthofCycle]]+1</f>
        <v>35</v>
      </c>
      <c r="E1227">
        <f>IF(דבד[[#This Row],[CycleNumber]]&gt;1,דבד[[#This Row],[LengthofCycle]]-C1226,"")</f>
        <v>4</v>
      </c>
      <c r="F1227">
        <f>IF(דבד[[#This Row],[CycleNumber]]&gt;2,דבד[[#This Row],[b_n]]-E1226,"")</f>
        <v>6</v>
      </c>
      <c r="G1227">
        <f>IF(דבד[[#This Row],[הפרש דילוג אחרון שנקבע]]&lt;&gt;"",D1226+E1226+דבד[[#This Row],[הפרש דילוג אחרון שנקבע]],"")</f>
        <v>28</v>
      </c>
      <c r="H1227">
        <f>IF(AND(דבד[[#This Row],[מחזור פעילות]]&lt;&gt;"",דבד[[#This Row],[מחזור פעילות]]&lt;4,דבד[[#This Row],[CycleNumber]]&lt;B1228),IF(G1228=D1228,1,0),"")</f>
        <v>0</v>
      </c>
      <c r="I1227">
        <f>IF(דבד[[#This Row],[CycleNumber]]&gt;B1226,IF(דבד[[#This Row],[נשמר הדילוג?]]&lt;&gt;"",דבד[[#This Row],[נשמר הדילוג?]],I1226),"")</f>
        <v>-1</v>
      </c>
      <c r="J1227">
        <f>IF(דבד[[#This Row],[נשמר הדילוג?]]&lt;&gt;"",1,IF(AND(J1226&lt;&gt;"",דבד[[#This Row],[CycleNumber]]&gt;B1226,J1226&lt;&gt;4),IF(דבד[[#This Row],[f_n]]=דבד[[#This Row],[עד ועד]],1,J1226+1),""))</f>
        <v>2</v>
      </c>
      <c r="K1227">
        <f>IF(AND(דבד[[#This Row],[מחזור פעילות]]=1,OR(J1226="",דבד[[#This Row],[נשמר הדילוג?]]&lt;&gt;"")),1,IF(דבד[[#This Row],[מחזור פעילות]]&lt;&gt;"",K1226+1,""))</f>
        <v>2</v>
      </c>
      <c r="L1227">
        <f>IF(דבד[[#This Row],[מחזור פעילות]]&lt;4,1,"")</f>
        <v>1</v>
      </c>
      <c r="M1227" t="str">
        <f>IF(AND(דבד[[#This Row],[ספירת משך וסת]]&lt;&gt;"",דבד[[#This Row],[מחזור פעילות]]&lt;4,OR(דבד[[#This Row],[CycleNumber]]&gt;B1228,B1228="")),דבד[[#This Row],[ספירת משך וסת]],"")</f>
        <v/>
      </c>
      <c r="N1227" t="str">
        <f>IF(AND(דבד[[#This Row],[נשמר הדילוג?]]&lt;&gt;"",J1226&lt;&gt;""),1,"")</f>
        <v/>
      </c>
      <c r="O1227" t="str">
        <f>IF(AND(דבד[[#This Row],[מחזור פעילות]]&lt;&gt;"",דבד[[#This Row],[עד ועד]]=D1226,D1226=D1225),1,"")</f>
        <v/>
      </c>
      <c r="P1227" t="str">
        <f>IF(דבד[[#This Row],[קביעת דילוג]]=1,דבד[[#This Row],[d_n]],"")</f>
        <v/>
      </c>
      <c r="Q1227" t="str">
        <f>IFERROR(IF(AND(דבד[[#This Row],[CycleNumber]]&gt;3,IF(דבד[[#This Row],[d_n]]=0,"",דבד[[#This Row],[b_n]]-E1226=E1226-E1225)),1,""),"")</f>
        <v/>
      </c>
      <c r="R1227">
        <f>IF(IFERROR(LOOKUP(דבד[[#This Row],[ClientID]],קביעויות[דילוג בתוך דילוג]),FALSE)=דבד[[#This Row],[ClientID]],1,"")</f>
        <v>1</v>
      </c>
    </row>
    <row r="1228" spans="1:18" x14ac:dyDescent="0.25">
      <c r="A1228" t="s">
        <v>97</v>
      </c>
      <c r="B1228">
        <v>9</v>
      </c>
      <c r="C1228">
        <v>32</v>
      </c>
      <c r="D1228">
        <f>דבד[[#This Row],[LengthofCycle]]+1</f>
        <v>33</v>
      </c>
      <c r="E1228">
        <f>IF(דבד[[#This Row],[CycleNumber]]&gt;1,דבד[[#This Row],[LengthofCycle]]-C1227,"")</f>
        <v>-2</v>
      </c>
      <c r="F1228">
        <f>IF(דבד[[#This Row],[CycleNumber]]&gt;2,דבד[[#This Row],[b_n]]-E1227,"")</f>
        <v>-6</v>
      </c>
      <c r="G1228">
        <f>IF(דבד[[#This Row],[הפרש דילוג אחרון שנקבע]]&lt;&gt;"",D1227+E1227+דבד[[#This Row],[הפרש דילוג אחרון שנקבע]],"")</f>
        <v>38</v>
      </c>
      <c r="H1228">
        <f>IF(AND(דבד[[#This Row],[מחזור פעילות]]&lt;&gt;"",דבד[[#This Row],[מחזור פעילות]]&lt;4,דבד[[#This Row],[CycleNumber]]&lt;B1229),IF(G1229=D1229,1,0),"")</f>
        <v>1</v>
      </c>
      <c r="I1228">
        <f>IF(דבד[[#This Row],[CycleNumber]]&gt;B1227,IF(דבד[[#This Row],[נשמר הדילוג?]]&lt;&gt;"",דבד[[#This Row],[נשמר הדילוג?]],I1227),"")</f>
        <v>-1</v>
      </c>
      <c r="J1228">
        <f>IF(דבד[[#This Row],[נשמר הדילוג?]]&lt;&gt;"",1,IF(AND(J1227&lt;&gt;"",דבד[[#This Row],[CycleNumber]]&gt;B1227,J1227&lt;&gt;4),IF(דבד[[#This Row],[f_n]]=דבד[[#This Row],[עד ועד]],1,J1227+1),""))</f>
        <v>3</v>
      </c>
      <c r="K1228">
        <f>IF(AND(דבד[[#This Row],[מחזור פעילות]]=1,OR(J1227="",דבד[[#This Row],[נשמר הדילוג?]]&lt;&gt;"")),1,IF(דבד[[#This Row],[מחזור פעילות]]&lt;&gt;"",K1227+1,""))</f>
        <v>3</v>
      </c>
      <c r="L1228">
        <f>IF(דבד[[#This Row],[מחזור פעילות]]&lt;4,1,"")</f>
        <v>1</v>
      </c>
      <c r="M1228" t="str">
        <f>IF(AND(דבד[[#This Row],[ספירת משך וסת]]&lt;&gt;"",דבד[[#This Row],[מחזור פעילות]]&lt;4,OR(דבד[[#This Row],[CycleNumber]]&gt;B1229,B1229="")),דבד[[#This Row],[ספירת משך וסת]],"")</f>
        <v/>
      </c>
      <c r="N1228" t="str">
        <f>IF(AND(דבד[[#This Row],[נשמר הדילוג?]]&lt;&gt;"",J1227&lt;&gt;""),1,"")</f>
        <v/>
      </c>
      <c r="O1228" t="str">
        <f>IF(AND(דבד[[#This Row],[מחזור פעילות]]&lt;&gt;"",דבד[[#This Row],[עד ועד]]=D1227,D1227=D1226),1,"")</f>
        <v/>
      </c>
      <c r="P1228" t="str">
        <f>IF(דבד[[#This Row],[קביעת דילוג]]=1,דבד[[#This Row],[d_n]],"")</f>
        <v/>
      </c>
      <c r="Q1228" t="str">
        <f>IFERROR(IF(AND(דבד[[#This Row],[CycleNumber]]&gt;3,IF(דבד[[#This Row],[d_n]]=0,"",דבד[[#This Row],[b_n]]-E1227=E1227-E1226)),1,""),"")</f>
        <v/>
      </c>
      <c r="R1228">
        <f>IF(IFERROR(LOOKUP(דבד[[#This Row],[ClientID]],קביעויות[דילוג בתוך דילוג]),FALSE)=דבד[[#This Row],[ClientID]],1,"")</f>
        <v>1</v>
      </c>
    </row>
    <row r="1229" spans="1:18" x14ac:dyDescent="0.25">
      <c r="A1229" t="s">
        <v>97</v>
      </c>
      <c r="B1229">
        <v>10</v>
      </c>
      <c r="C1229">
        <v>29</v>
      </c>
      <c r="D1229">
        <f>דבד[[#This Row],[LengthofCycle]]+1</f>
        <v>30</v>
      </c>
      <c r="E1229">
        <f>IF(דבד[[#This Row],[CycleNumber]]&gt;1,דבד[[#This Row],[LengthofCycle]]-C1228,"")</f>
        <v>-3</v>
      </c>
      <c r="F1229">
        <f>IF(דבד[[#This Row],[CycleNumber]]&gt;2,דבד[[#This Row],[b_n]]-E1228,"")</f>
        <v>-1</v>
      </c>
      <c r="G1229">
        <f>IF(דבד[[#This Row],[הפרש דילוג אחרון שנקבע]]&lt;&gt;"",D1228+E1228+דבד[[#This Row],[הפרש דילוג אחרון שנקבע]],"")</f>
        <v>30</v>
      </c>
      <c r="H1229">
        <f>IF(AND(דבד[[#This Row],[מחזור פעילות]]&lt;&gt;"",דבד[[#This Row],[מחזור פעילות]]&lt;4,דבד[[#This Row],[CycleNumber]]&lt;B1230),IF(G1230=D1230,1,0),"")</f>
        <v>0</v>
      </c>
      <c r="I1229">
        <f>IF(דבד[[#This Row],[CycleNumber]]&gt;B1228,IF(דבד[[#This Row],[נשמר הדילוג?]]&lt;&gt;"",דבד[[#This Row],[נשמר הדילוג?]],I1228),"")</f>
        <v>-1</v>
      </c>
      <c r="J1229">
        <f>IF(דבד[[#This Row],[נשמר הדילוג?]]&lt;&gt;"",1,IF(AND(J1228&lt;&gt;"",דבד[[#This Row],[CycleNumber]]&gt;B1228,J1228&lt;&gt;4),IF(דבד[[#This Row],[f_n]]=דבד[[#This Row],[עד ועד]],1,J1228+1),""))</f>
        <v>1</v>
      </c>
      <c r="K1229">
        <f>IF(AND(דבד[[#This Row],[מחזור פעילות]]=1,OR(J1228="",דבד[[#This Row],[נשמר הדילוג?]]&lt;&gt;"")),1,IF(דבד[[#This Row],[מחזור פעילות]]&lt;&gt;"",K1228+1,""))</f>
        <v>4</v>
      </c>
      <c r="L1229">
        <f>IF(דבד[[#This Row],[מחזור פעילות]]&lt;4,1,"")</f>
        <v>1</v>
      </c>
      <c r="M1229" t="str">
        <f>IF(AND(דבד[[#This Row],[ספירת משך וסת]]&lt;&gt;"",דבד[[#This Row],[מחזור פעילות]]&lt;4,OR(דבד[[#This Row],[CycleNumber]]&gt;B1230,B1230="")),דבד[[#This Row],[ספירת משך וסת]],"")</f>
        <v/>
      </c>
      <c r="N1229" t="str">
        <f>IF(AND(דבד[[#This Row],[נשמר הדילוג?]]&lt;&gt;"",J1228&lt;&gt;""),1,"")</f>
        <v/>
      </c>
      <c r="O1229" t="str">
        <f>IF(AND(דבד[[#This Row],[מחזור פעילות]]&lt;&gt;"",דבד[[#This Row],[עד ועד]]=D1228,D1228=D1227),1,"")</f>
        <v/>
      </c>
      <c r="P1229" t="str">
        <f>IF(דבד[[#This Row],[קביעת דילוג]]=1,דבד[[#This Row],[d_n]],"")</f>
        <v/>
      </c>
      <c r="Q1229" t="str">
        <f>IFERROR(IF(AND(דבד[[#This Row],[CycleNumber]]&gt;3,IF(דבד[[#This Row],[d_n]]=0,"",דבד[[#This Row],[b_n]]-E1228=E1228-E1227)),1,""),"")</f>
        <v/>
      </c>
      <c r="R1229">
        <f>IF(IFERROR(LOOKUP(דבד[[#This Row],[ClientID]],קביעויות[דילוג בתוך דילוג]),FALSE)=דבד[[#This Row],[ClientID]],1,"")</f>
        <v>1</v>
      </c>
    </row>
    <row r="1230" spans="1:18" x14ac:dyDescent="0.25">
      <c r="A1230" t="s">
        <v>97</v>
      </c>
      <c r="B1230">
        <v>11</v>
      </c>
      <c r="C1230">
        <v>30</v>
      </c>
      <c r="D1230">
        <f>דבד[[#This Row],[LengthofCycle]]+1</f>
        <v>31</v>
      </c>
      <c r="E1230">
        <f>IF(דבד[[#This Row],[CycleNumber]]&gt;1,דבד[[#This Row],[LengthofCycle]]-C1229,"")</f>
        <v>1</v>
      </c>
      <c r="F1230">
        <f>IF(דבד[[#This Row],[CycleNumber]]&gt;2,דבד[[#This Row],[b_n]]-E1229,"")</f>
        <v>4</v>
      </c>
      <c r="G1230">
        <f>IF(דבד[[#This Row],[הפרש דילוג אחרון שנקבע]]&lt;&gt;"",D1229+E1229+דבד[[#This Row],[הפרש דילוג אחרון שנקבע]],"")</f>
        <v>26</v>
      </c>
      <c r="H1230">
        <f>IF(AND(דבד[[#This Row],[מחזור פעילות]]&lt;&gt;"",דבד[[#This Row],[מחזור פעילות]]&lt;4,דבד[[#This Row],[CycleNumber]]&lt;B1231),IF(G1231=D1231,1,0),"")</f>
        <v>0</v>
      </c>
      <c r="I1230">
        <f>IF(דבד[[#This Row],[CycleNumber]]&gt;B1229,IF(דבד[[#This Row],[נשמר הדילוג?]]&lt;&gt;"",דבד[[#This Row],[נשמר הדילוג?]],I1229),"")</f>
        <v>-1</v>
      </c>
      <c r="J1230">
        <f>IF(דבד[[#This Row],[נשמר הדילוג?]]&lt;&gt;"",1,IF(AND(J1229&lt;&gt;"",דבד[[#This Row],[CycleNumber]]&gt;B1229,J1229&lt;&gt;4),IF(דבד[[#This Row],[f_n]]=דבד[[#This Row],[עד ועד]],1,J1229+1),""))</f>
        <v>2</v>
      </c>
      <c r="K1230">
        <f>IF(AND(דבד[[#This Row],[מחזור פעילות]]=1,OR(J1229="",דבד[[#This Row],[נשמר הדילוג?]]&lt;&gt;"")),1,IF(דבד[[#This Row],[מחזור פעילות]]&lt;&gt;"",K1229+1,""))</f>
        <v>5</v>
      </c>
      <c r="L1230">
        <f>IF(דבד[[#This Row],[מחזור פעילות]]&lt;4,1,"")</f>
        <v>1</v>
      </c>
      <c r="M1230" t="str">
        <f>IF(AND(דבד[[#This Row],[ספירת משך וסת]]&lt;&gt;"",דבד[[#This Row],[מחזור פעילות]]&lt;4,OR(דבד[[#This Row],[CycleNumber]]&gt;B1231,B1231="")),דבד[[#This Row],[ספירת משך וסת]],"")</f>
        <v/>
      </c>
      <c r="N1230" t="str">
        <f>IF(AND(דבד[[#This Row],[נשמר הדילוג?]]&lt;&gt;"",J1229&lt;&gt;""),1,"")</f>
        <v/>
      </c>
      <c r="O1230" t="str">
        <f>IF(AND(דבד[[#This Row],[מחזור פעילות]]&lt;&gt;"",דבד[[#This Row],[עד ועד]]=D1229,D1229=D1228),1,"")</f>
        <v/>
      </c>
      <c r="P1230" t="str">
        <f>IF(דבד[[#This Row],[קביעת דילוג]]=1,דבד[[#This Row],[d_n]],"")</f>
        <v/>
      </c>
      <c r="Q1230" t="str">
        <f>IFERROR(IF(AND(דבד[[#This Row],[CycleNumber]]&gt;3,IF(דבד[[#This Row],[d_n]]=0,"",דבד[[#This Row],[b_n]]-E1229=E1229-E1228)),1,""),"")</f>
        <v/>
      </c>
      <c r="R1230">
        <f>IF(IFERROR(LOOKUP(דבד[[#This Row],[ClientID]],קביעויות[דילוג בתוך דילוג]),FALSE)=דבד[[#This Row],[ClientID]],1,"")</f>
        <v>1</v>
      </c>
    </row>
    <row r="1231" spans="1:18" x14ac:dyDescent="0.25">
      <c r="A1231" t="s">
        <v>97</v>
      </c>
      <c r="B1231">
        <v>12</v>
      </c>
      <c r="C1231">
        <v>26</v>
      </c>
      <c r="D1231">
        <f>דבד[[#This Row],[LengthofCycle]]+1</f>
        <v>27</v>
      </c>
      <c r="E1231">
        <f>IF(דבד[[#This Row],[CycleNumber]]&gt;1,דבד[[#This Row],[LengthofCycle]]-C1230,"")</f>
        <v>-4</v>
      </c>
      <c r="F1231">
        <f>IF(דבד[[#This Row],[CycleNumber]]&gt;2,דבד[[#This Row],[b_n]]-E1230,"")</f>
        <v>-5</v>
      </c>
      <c r="G1231">
        <f>IF(דבד[[#This Row],[הפרש דילוג אחרון שנקבע]]&lt;&gt;"",D1230+E1230+דבד[[#This Row],[הפרש דילוג אחרון שנקבע]],"")</f>
        <v>31</v>
      </c>
      <c r="H1231" t="str">
        <f>IF(AND(דבד[[#This Row],[מחזור פעילות]]&lt;&gt;"",דבד[[#This Row],[מחזור פעילות]]&lt;4,דבד[[#This Row],[CycleNumber]]&lt;B1232),IF(G1232=D1232,1,0),"")</f>
        <v/>
      </c>
      <c r="I1231">
        <f>IF(דבד[[#This Row],[CycleNumber]]&gt;B1230,IF(דבד[[#This Row],[נשמר הדילוג?]]&lt;&gt;"",דבד[[#This Row],[נשמר הדילוג?]],I1230),"")</f>
        <v>-1</v>
      </c>
      <c r="J1231">
        <f>IF(דבד[[#This Row],[נשמר הדילוג?]]&lt;&gt;"",1,IF(AND(J1230&lt;&gt;"",דבד[[#This Row],[CycleNumber]]&gt;B1230,J1230&lt;&gt;4),IF(דבד[[#This Row],[f_n]]=דבד[[#This Row],[עד ועד]],1,J1230+1),""))</f>
        <v>3</v>
      </c>
      <c r="K1231">
        <f>IF(AND(דבד[[#This Row],[מחזור פעילות]]=1,OR(J1230="",דבד[[#This Row],[נשמר הדילוג?]]&lt;&gt;"")),1,IF(דבד[[#This Row],[מחזור פעילות]]&lt;&gt;"",K1230+1,""))</f>
        <v>6</v>
      </c>
      <c r="L1231">
        <f>IF(דבד[[#This Row],[מחזור פעילות]]&lt;4,1,"")</f>
        <v>1</v>
      </c>
      <c r="M1231">
        <f>IF(AND(דבד[[#This Row],[ספירת משך וסת]]&lt;&gt;"",דבד[[#This Row],[מחזור פעילות]]&lt;4,OR(דבד[[#This Row],[CycleNumber]]&gt;B1232,B1232="")),דבד[[#This Row],[ספירת משך וסת]],"")</f>
        <v>6</v>
      </c>
      <c r="N1231" t="str">
        <f>IF(AND(דבד[[#This Row],[נשמר הדילוג?]]&lt;&gt;"",J1230&lt;&gt;""),1,"")</f>
        <v/>
      </c>
      <c r="O1231" t="str">
        <f>IF(AND(דבד[[#This Row],[מחזור פעילות]]&lt;&gt;"",דבד[[#This Row],[עד ועד]]=D1230,D1230=D1229),1,"")</f>
        <v/>
      </c>
      <c r="P1231" t="str">
        <f>IF(דבד[[#This Row],[קביעת דילוג]]=1,דבד[[#This Row],[d_n]],"")</f>
        <v/>
      </c>
      <c r="Q1231" t="str">
        <f>IFERROR(IF(AND(דבד[[#This Row],[CycleNumber]]&gt;3,IF(דבד[[#This Row],[d_n]]=0,"",דבד[[#This Row],[b_n]]-E1230=E1230-E1229)),1,""),"")</f>
        <v/>
      </c>
      <c r="R1231">
        <f>IF(IFERROR(LOOKUP(דבד[[#This Row],[ClientID]],קביעויות[דילוג בתוך דילוג]),FALSE)=דבד[[#This Row],[ClientID]],1,"")</f>
        <v>1</v>
      </c>
    </row>
    <row r="1232" spans="1:18" x14ac:dyDescent="0.25">
      <c r="A1232" t="s">
        <v>98</v>
      </c>
      <c r="B1232">
        <v>1</v>
      </c>
      <c r="C1232">
        <v>36</v>
      </c>
      <c r="D1232">
        <f>דבד[[#This Row],[LengthofCycle]]+1</f>
        <v>37</v>
      </c>
      <c r="E1232" t="str">
        <f>IF(דבד[[#This Row],[CycleNumber]]&gt;1,דבד[[#This Row],[LengthofCycle]]-C1231,"")</f>
        <v/>
      </c>
      <c r="F1232" t="str">
        <f>IF(דבד[[#This Row],[CycleNumber]]&gt;2,דבד[[#This Row],[b_n]]-E1231,"")</f>
        <v/>
      </c>
      <c r="G1232" t="str">
        <f>IF(דבד[[#This Row],[הפרש דילוג אחרון שנקבע]]&lt;&gt;"",D1231+E1231+דבד[[#This Row],[הפרש דילוג אחרון שנקבע]],"")</f>
        <v/>
      </c>
      <c r="H1232" t="str">
        <f>IF(AND(דבד[[#This Row],[מחזור פעילות]]&lt;&gt;"",דבד[[#This Row],[מחזור פעילות]]&lt;4,דבד[[#This Row],[CycleNumber]]&lt;B1233),IF(G1233=D1233,1,0),"")</f>
        <v/>
      </c>
      <c r="I1232" t="str">
        <f>IF(דבד[[#This Row],[CycleNumber]]&gt;B1231,IF(דבד[[#This Row],[נשמר הדילוג?]]&lt;&gt;"",דבד[[#This Row],[נשמר הדילוג?]],I1231),"")</f>
        <v/>
      </c>
      <c r="J1232" t="str">
        <f>IF(דבד[[#This Row],[נשמר הדילוג?]]&lt;&gt;"",1,IF(AND(J1231&lt;&gt;"",דבד[[#This Row],[CycleNumber]]&gt;B1231,J1231&lt;&gt;4),IF(דבד[[#This Row],[f_n]]=דבד[[#This Row],[עד ועד]],1,J1231+1),""))</f>
        <v/>
      </c>
      <c r="K1232" t="str">
        <f>IF(AND(דבד[[#This Row],[מחזור פעילות]]=1,OR(J1231="",דבד[[#This Row],[נשמר הדילוג?]]&lt;&gt;"")),1,IF(דבד[[#This Row],[מחזור פעילות]]&lt;&gt;"",K1231+1,""))</f>
        <v/>
      </c>
      <c r="L1232" t="str">
        <f>IF(דבד[[#This Row],[מחזור פעילות]]&lt;4,1,"")</f>
        <v/>
      </c>
      <c r="M1232" t="str">
        <f>IF(AND(דבד[[#This Row],[ספירת משך וסת]]&lt;&gt;"",דבד[[#This Row],[מחזור פעילות]]&lt;4,OR(דבד[[#This Row],[CycleNumber]]&gt;B1233,B1233="")),דבד[[#This Row],[ספירת משך וסת]],"")</f>
        <v/>
      </c>
      <c r="N1232" t="str">
        <f>IF(AND(דבד[[#This Row],[נשמר הדילוג?]]&lt;&gt;"",J1231&lt;&gt;""),1,"")</f>
        <v/>
      </c>
      <c r="P1232" t="str">
        <f>IF(דבד[[#This Row],[קביעת דילוג]]=1,דבד[[#This Row],[d_n]],"")</f>
        <v/>
      </c>
      <c r="Q1232" t="str">
        <f>IFERROR(IF(AND(דבד[[#This Row],[CycleNumber]]&gt;3,IF(דבד[[#This Row],[d_n]]=0,"",דבד[[#This Row],[b_n]]-E1231=E1231-E1230)),1,""),"")</f>
        <v/>
      </c>
      <c r="R1232" t="str">
        <f>IF(IFERROR(LOOKUP(דבד[[#This Row],[ClientID]],קביעויות[דילוג בתוך דילוג]),FALSE)=דבד[[#This Row],[ClientID]],1,"")</f>
        <v/>
      </c>
    </row>
    <row r="1233" spans="1:18" x14ac:dyDescent="0.25">
      <c r="A1233" t="s">
        <v>98</v>
      </c>
      <c r="B1233">
        <v>2</v>
      </c>
      <c r="C1233">
        <v>29</v>
      </c>
      <c r="D1233">
        <f>דבד[[#This Row],[LengthofCycle]]+1</f>
        <v>30</v>
      </c>
      <c r="E1233">
        <f>IF(דבד[[#This Row],[CycleNumber]]&gt;1,דבד[[#This Row],[LengthofCycle]]-C1232,"")</f>
        <v>-7</v>
      </c>
      <c r="F1233" t="str">
        <f>IF(דבד[[#This Row],[CycleNumber]]&gt;2,דבד[[#This Row],[b_n]]-E1232,"")</f>
        <v/>
      </c>
      <c r="G1233" t="str">
        <f>IF(דבד[[#This Row],[הפרש דילוג אחרון שנקבע]]&lt;&gt;"",D1232+E1232+דבד[[#This Row],[הפרש דילוג אחרון שנקבע]],"")</f>
        <v/>
      </c>
      <c r="H1233" t="str">
        <f>IF(AND(דבד[[#This Row],[מחזור פעילות]]&lt;&gt;"",דבד[[#This Row],[מחזור פעילות]]&lt;4,דבד[[#This Row],[CycleNumber]]&lt;B1234),IF(G1234=D1234,1,0),"")</f>
        <v/>
      </c>
      <c r="I1233" t="str">
        <f>IF(דבד[[#This Row],[CycleNumber]]&gt;B1232,IF(דבד[[#This Row],[נשמר הדילוג?]]&lt;&gt;"",דבד[[#This Row],[נשמר הדילוג?]],I1232),"")</f>
        <v/>
      </c>
      <c r="J1233" t="str">
        <f>IF(דבד[[#This Row],[נשמר הדילוג?]]&lt;&gt;"",1,IF(AND(J1232&lt;&gt;"",דבד[[#This Row],[CycleNumber]]&gt;B1232,J1232&lt;&gt;4),IF(דבד[[#This Row],[f_n]]=דבד[[#This Row],[עד ועד]],1,J1232+1),""))</f>
        <v/>
      </c>
      <c r="K1233" t="str">
        <f>IF(AND(דבד[[#This Row],[מחזור פעילות]]=1,OR(J1232="",דבד[[#This Row],[נשמר הדילוג?]]&lt;&gt;"")),1,IF(דבד[[#This Row],[מחזור פעילות]]&lt;&gt;"",K1232+1,""))</f>
        <v/>
      </c>
      <c r="L1233" t="str">
        <f>IF(דבד[[#This Row],[מחזור פעילות]]&lt;4,1,"")</f>
        <v/>
      </c>
      <c r="M1233" t="str">
        <f>IF(AND(דבד[[#This Row],[ספירת משך וסת]]&lt;&gt;"",דבד[[#This Row],[מחזור פעילות]]&lt;4,OR(דבד[[#This Row],[CycleNumber]]&gt;B1234,B1234="")),דבד[[#This Row],[ספירת משך וסת]],"")</f>
        <v/>
      </c>
      <c r="N1233" t="str">
        <f>IF(AND(דבד[[#This Row],[נשמר הדילוג?]]&lt;&gt;"",J1232&lt;&gt;""),1,"")</f>
        <v/>
      </c>
      <c r="P1233" t="str">
        <f>IF(דבד[[#This Row],[קביעת דילוג]]=1,דבד[[#This Row],[d_n]],"")</f>
        <v/>
      </c>
      <c r="Q1233" t="str">
        <f>IFERROR(IF(AND(דבד[[#This Row],[CycleNumber]]&gt;3,IF(דבד[[#This Row],[d_n]]=0,"",דבד[[#This Row],[b_n]]-E1232=E1232-E1231)),1,""),"")</f>
        <v/>
      </c>
      <c r="R1233" t="str">
        <f>IF(IFERROR(LOOKUP(דבד[[#This Row],[ClientID]],קביעויות[דילוג בתוך דילוג]),FALSE)=דבד[[#This Row],[ClientID]],1,"")</f>
        <v/>
      </c>
    </row>
    <row r="1234" spans="1:18" x14ac:dyDescent="0.25">
      <c r="A1234" t="s">
        <v>98</v>
      </c>
      <c r="B1234">
        <v>3</v>
      </c>
      <c r="C1234">
        <v>38</v>
      </c>
      <c r="D1234">
        <f>דבד[[#This Row],[LengthofCycle]]+1</f>
        <v>39</v>
      </c>
      <c r="E1234">
        <f>IF(דבד[[#This Row],[CycleNumber]]&gt;1,דבד[[#This Row],[LengthofCycle]]-C1233,"")</f>
        <v>9</v>
      </c>
      <c r="F1234">
        <f>IF(דבד[[#This Row],[CycleNumber]]&gt;2,דבד[[#This Row],[b_n]]-E1233,"")</f>
        <v>16</v>
      </c>
      <c r="G1234" t="str">
        <f>IF(דבד[[#This Row],[הפרש דילוג אחרון שנקבע]]&lt;&gt;"",D1233+E1233+דבד[[#This Row],[הפרש דילוג אחרון שנקבע]],"")</f>
        <v/>
      </c>
      <c r="H1234" t="str">
        <f>IF(AND(דבד[[#This Row],[מחזור פעילות]]&lt;&gt;"",דבד[[#This Row],[מחזור פעילות]]&lt;4,דבד[[#This Row],[CycleNumber]]&lt;B1235),IF(G1235=D1235,1,0),"")</f>
        <v/>
      </c>
      <c r="I1234" t="str">
        <f>IF(דבד[[#This Row],[CycleNumber]]&gt;B1233,IF(דבד[[#This Row],[נשמר הדילוג?]]&lt;&gt;"",דבד[[#This Row],[נשמר הדילוג?]],I1233),"")</f>
        <v/>
      </c>
      <c r="J1234" t="str">
        <f>IF(דבד[[#This Row],[נשמר הדילוג?]]&lt;&gt;"",1,IF(AND(J1233&lt;&gt;"",דבד[[#This Row],[CycleNumber]]&gt;B1233,J1233&lt;&gt;4),IF(דבד[[#This Row],[f_n]]=דבד[[#This Row],[עד ועד]],1,J1233+1),""))</f>
        <v/>
      </c>
      <c r="K1234" t="str">
        <f>IF(AND(דבד[[#This Row],[מחזור פעילות]]=1,OR(J1233="",דבד[[#This Row],[נשמר הדילוג?]]&lt;&gt;"")),1,IF(דבד[[#This Row],[מחזור פעילות]]&lt;&gt;"",K1233+1,""))</f>
        <v/>
      </c>
      <c r="L1234" t="str">
        <f>IF(דבד[[#This Row],[מחזור פעילות]]&lt;4,1,"")</f>
        <v/>
      </c>
      <c r="M1234" t="str">
        <f>IF(AND(דבד[[#This Row],[ספירת משך וסת]]&lt;&gt;"",דבד[[#This Row],[מחזור פעילות]]&lt;4,OR(דבד[[#This Row],[CycleNumber]]&gt;B1235,B1235="")),דבד[[#This Row],[ספירת משך וסת]],"")</f>
        <v/>
      </c>
      <c r="N1234" t="str">
        <f>IF(AND(דבד[[#This Row],[נשמר הדילוג?]]&lt;&gt;"",J1233&lt;&gt;""),1,"")</f>
        <v/>
      </c>
      <c r="P1234" t="str">
        <f>IF(דבד[[#This Row],[קביעת דילוג]]=1,דבד[[#This Row],[d_n]],"")</f>
        <v/>
      </c>
      <c r="Q1234" t="str">
        <f>IFERROR(IF(AND(דבד[[#This Row],[CycleNumber]]&gt;3,IF(דבד[[#This Row],[d_n]]=0,"",דבד[[#This Row],[b_n]]-E1233=E1233-E1232)),1,""),"")</f>
        <v/>
      </c>
      <c r="R1234" t="str">
        <f>IF(IFERROR(LOOKUP(דבד[[#This Row],[ClientID]],קביעויות[דילוג בתוך דילוג]),FALSE)=דבד[[#This Row],[ClientID]],1,"")</f>
        <v/>
      </c>
    </row>
    <row r="1235" spans="1:18" x14ac:dyDescent="0.25">
      <c r="A1235" t="s">
        <v>98</v>
      </c>
      <c r="B1235">
        <v>4</v>
      </c>
      <c r="C1235">
        <v>34</v>
      </c>
      <c r="D1235">
        <f>דבד[[#This Row],[LengthofCycle]]+1</f>
        <v>35</v>
      </c>
      <c r="E1235">
        <f>IF(דבד[[#This Row],[CycleNumber]]&gt;1,דבד[[#This Row],[LengthofCycle]]-C1234,"")</f>
        <v>-4</v>
      </c>
      <c r="F1235">
        <f>IF(דבד[[#This Row],[CycleNumber]]&gt;2,דבד[[#This Row],[b_n]]-E1234,"")</f>
        <v>-13</v>
      </c>
      <c r="G1235" t="str">
        <f>IF(דבד[[#This Row],[הפרש דילוג אחרון שנקבע]]&lt;&gt;"",D1234+E1234+דבד[[#This Row],[הפרש דילוג אחרון שנקבע]],"")</f>
        <v/>
      </c>
      <c r="H1235" t="str">
        <f>IF(AND(דבד[[#This Row],[מחזור פעילות]]&lt;&gt;"",דבד[[#This Row],[מחזור פעילות]]&lt;4,דבד[[#This Row],[CycleNumber]]&lt;B1236),IF(G1236=D1236,1,0),"")</f>
        <v/>
      </c>
      <c r="I1235" t="str">
        <f>IF(דבד[[#This Row],[CycleNumber]]&gt;B1234,IF(דבד[[#This Row],[נשמר הדילוג?]]&lt;&gt;"",דבד[[#This Row],[נשמר הדילוג?]],I1234),"")</f>
        <v/>
      </c>
      <c r="J1235" t="str">
        <f>IF(דבד[[#This Row],[נשמר הדילוג?]]&lt;&gt;"",1,IF(AND(J1234&lt;&gt;"",דבד[[#This Row],[CycleNumber]]&gt;B1234,J1234&lt;&gt;4),IF(דבד[[#This Row],[f_n]]=דבד[[#This Row],[עד ועד]],1,J1234+1),""))</f>
        <v/>
      </c>
      <c r="K1235" t="str">
        <f>IF(AND(דבד[[#This Row],[מחזור פעילות]]=1,OR(J1234="",דבד[[#This Row],[נשמר הדילוג?]]&lt;&gt;"")),1,IF(דבד[[#This Row],[מחזור פעילות]]&lt;&gt;"",K1234+1,""))</f>
        <v/>
      </c>
      <c r="L1235" t="str">
        <f>IF(דבד[[#This Row],[מחזור פעילות]]&lt;4,1,"")</f>
        <v/>
      </c>
      <c r="M1235" t="str">
        <f>IF(AND(דבד[[#This Row],[ספירת משך וסת]]&lt;&gt;"",דבד[[#This Row],[מחזור פעילות]]&lt;4,OR(דבד[[#This Row],[CycleNumber]]&gt;B1236,B1236="")),דבד[[#This Row],[ספירת משך וסת]],"")</f>
        <v/>
      </c>
      <c r="N1235" t="str">
        <f>IF(AND(דבד[[#This Row],[נשמר הדילוג?]]&lt;&gt;"",J1234&lt;&gt;""),1,"")</f>
        <v/>
      </c>
      <c r="P1235" t="str">
        <f>IF(דבד[[#This Row],[קביעת דילוג]]=1,דבד[[#This Row],[d_n]],"")</f>
        <v/>
      </c>
      <c r="Q1235" t="str">
        <f>IFERROR(IF(AND(דבד[[#This Row],[CycleNumber]]&gt;3,IF(דבד[[#This Row],[d_n]]=0,"",דבד[[#This Row],[b_n]]-E1234=E1234-E1233)),1,""),"")</f>
        <v/>
      </c>
      <c r="R1235" t="str">
        <f>IF(IFERROR(LOOKUP(דבד[[#This Row],[ClientID]],קביעויות[דילוג בתוך דילוג]),FALSE)=דבד[[#This Row],[ClientID]],1,"")</f>
        <v/>
      </c>
    </row>
    <row r="1236" spans="1:18" x14ac:dyDescent="0.25">
      <c r="A1236" t="s">
        <v>98</v>
      </c>
      <c r="B1236">
        <v>5</v>
      </c>
      <c r="C1236">
        <v>31</v>
      </c>
      <c r="D1236">
        <f>דבד[[#This Row],[LengthofCycle]]+1</f>
        <v>32</v>
      </c>
      <c r="E1236">
        <f>IF(דבד[[#This Row],[CycleNumber]]&gt;1,דבד[[#This Row],[LengthofCycle]]-C1235,"")</f>
        <v>-3</v>
      </c>
      <c r="F1236">
        <f>IF(דבד[[#This Row],[CycleNumber]]&gt;2,דבד[[#This Row],[b_n]]-E1235,"")</f>
        <v>1</v>
      </c>
      <c r="G1236" t="str">
        <f>IF(דבד[[#This Row],[הפרש דילוג אחרון שנקבע]]&lt;&gt;"",D1235+E1235+דבד[[#This Row],[הפרש דילוג אחרון שנקבע]],"")</f>
        <v/>
      </c>
      <c r="H1236" t="str">
        <f>IF(AND(דבד[[#This Row],[מחזור פעילות]]&lt;&gt;"",דבד[[#This Row],[מחזור פעילות]]&lt;4,דבד[[#This Row],[CycleNumber]]&lt;B1237),IF(G1237=D1237,1,0),"")</f>
        <v/>
      </c>
      <c r="I1236" t="str">
        <f>IF(דבד[[#This Row],[CycleNumber]]&gt;B1235,IF(דבד[[#This Row],[נשמר הדילוג?]]&lt;&gt;"",דבד[[#This Row],[נשמר הדילוג?]],I1235),"")</f>
        <v/>
      </c>
      <c r="J1236" t="str">
        <f>IF(דבד[[#This Row],[נשמר הדילוג?]]&lt;&gt;"",1,IF(AND(J1235&lt;&gt;"",דבד[[#This Row],[CycleNumber]]&gt;B1235,J1235&lt;&gt;4),IF(דבד[[#This Row],[f_n]]=דבד[[#This Row],[עד ועד]],1,J1235+1),""))</f>
        <v/>
      </c>
      <c r="K1236" t="str">
        <f>IF(AND(דבד[[#This Row],[מחזור פעילות]]=1,OR(J1235="",דבד[[#This Row],[נשמר הדילוג?]]&lt;&gt;"")),1,IF(דבד[[#This Row],[מחזור פעילות]]&lt;&gt;"",K1235+1,""))</f>
        <v/>
      </c>
      <c r="L1236" t="str">
        <f>IF(דבד[[#This Row],[מחזור פעילות]]&lt;4,1,"")</f>
        <v/>
      </c>
      <c r="M1236" t="str">
        <f>IF(AND(דבד[[#This Row],[ספירת משך וסת]]&lt;&gt;"",דבד[[#This Row],[מחזור פעילות]]&lt;4,OR(דבד[[#This Row],[CycleNumber]]&gt;B1237,B1237="")),דבד[[#This Row],[ספירת משך וסת]],"")</f>
        <v/>
      </c>
      <c r="N1236" t="str">
        <f>IF(AND(דבד[[#This Row],[נשמר הדילוג?]]&lt;&gt;"",J1235&lt;&gt;""),1,"")</f>
        <v/>
      </c>
      <c r="P1236" t="str">
        <f>IF(דבד[[#This Row],[קביעת דילוג]]=1,דבד[[#This Row],[d_n]],"")</f>
        <v/>
      </c>
      <c r="Q1236" t="str">
        <f>IFERROR(IF(AND(דבד[[#This Row],[CycleNumber]]&gt;3,IF(דבד[[#This Row],[d_n]]=0,"",דבד[[#This Row],[b_n]]-E1235=E1235-E1234)),1,""),"")</f>
        <v/>
      </c>
      <c r="R1236" t="str">
        <f>IF(IFERROR(LOOKUP(דבד[[#This Row],[ClientID]],קביעויות[דילוג בתוך דילוג]),FALSE)=דבד[[#This Row],[ClientID]],1,"")</f>
        <v/>
      </c>
    </row>
    <row r="1237" spans="1:18" x14ac:dyDescent="0.25">
      <c r="A1237" t="s">
        <v>98</v>
      </c>
      <c r="B1237">
        <v>6</v>
      </c>
      <c r="C1237">
        <v>28</v>
      </c>
      <c r="D1237">
        <f>דבד[[#This Row],[LengthofCycle]]+1</f>
        <v>29</v>
      </c>
      <c r="E1237">
        <f>IF(דבד[[#This Row],[CycleNumber]]&gt;1,דבד[[#This Row],[LengthofCycle]]-C1236,"")</f>
        <v>-3</v>
      </c>
      <c r="F1237">
        <f>IF(דבד[[#This Row],[CycleNumber]]&gt;2,דבד[[#This Row],[b_n]]-E1236,"")</f>
        <v>0</v>
      </c>
      <c r="G1237" t="str">
        <f>IF(דבד[[#This Row],[הפרש דילוג אחרון שנקבע]]&lt;&gt;"",D1236+E1236+דבד[[#This Row],[הפרש דילוג אחרון שנקבע]],"")</f>
        <v/>
      </c>
      <c r="H1237" t="str">
        <f>IF(AND(דבד[[#This Row],[מחזור פעילות]]&lt;&gt;"",דבד[[#This Row],[מחזור פעילות]]&lt;4,דבד[[#This Row],[CycleNumber]]&lt;B1238),IF(G1238=D1238,1,0),"")</f>
        <v/>
      </c>
      <c r="I1237" t="str">
        <f>IF(דבד[[#This Row],[CycleNumber]]&gt;B1236,IF(דבד[[#This Row],[נשמר הדילוג?]]&lt;&gt;"",דבד[[#This Row],[נשמר הדילוג?]],I1236),"")</f>
        <v/>
      </c>
      <c r="J1237" t="str">
        <f>IF(דבד[[#This Row],[נשמר הדילוג?]]&lt;&gt;"",1,IF(AND(J1236&lt;&gt;"",דבד[[#This Row],[CycleNumber]]&gt;B1236,J1236&lt;&gt;4),IF(דבד[[#This Row],[f_n]]=דבד[[#This Row],[עד ועד]],1,J1236+1),""))</f>
        <v/>
      </c>
      <c r="K1237" t="str">
        <f>IF(AND(דבד[[#This Row],[מחזור פעילות]]=1,OR(J1236="",דבד[[#This Row],[נשמר הדילוג?]]&lt;&gt;"")),1,IF(דבד[[#This Row],[מחזור פעילות]]&lt;&gt;"",K1236+1,""))</f>
        <v/>
      </c>
      <c r="L1237" t="str">
        <f>IF(דבד[[#This Row],[מחזור פעילות]]&lt;4,1,"")</f>
        <v/>
      </c>
      <c r="M1237" t="str">
        <f>IF(AND(דבד[[#This Row],[ספירת משך וסת]]&lt;&gt;"",דבד[[#This Row],[מחזור פעילות]]&lt;4,OR(דבד[[#This Row],[CycleNumber]]&gt;B1238,B1238="")),דבד[[#This Row],[ספירת משך וסת]],"")</f>
        <v/>
      </c>
      <c r="N1237" t="str">
        <f>IF(AND(דבד[[#This Row],[נשמר הדילוג?]]&lt;&gt;"",J1236&lt;&gt;""),1,"")</f>
        <v/>
      </c>
      <c r="P1237" t="str">
        <f>IF(דבד[[#This Row],[קביעת דילוג]]=1,דבד[[#This Row],[d_n]],"")</f>
        <v/>
      </c>
      <c r="Q1237" t="str">
        <f>IFERROR(IF(AND(דבד[[#This Row],[CycleNumber]]&gt;3,IF(דבד[[#This Row],[d_n]]=0,"",דבד[[#This Row],[b_n]]-E1236=E1236-E1235)),1,""),"")</f>
        <v/>
      </c>
      <c r="R1237" t="str">
        <f>IF(IFERROR(LOOKUP(דבד[[#This Row],[ClientID]],קביעויות[דילוג בתוך דילוג]),FALSE)=דבד[[#This Row],[ClientID]],1,"")</f>
        <v/>
      </c>
    </row>
    <row r="1238" spans="1:18" x14ac:dyDescent="0.25">
      <c r="A1238" t="s">
        <v>98</v>
      </c>
      <c r="B1238">
        <v>7</v>
      </c>
      <c r="C1238">
        <v>29</v>
      </c>
      <c r="D1238">
        <f>דבד[[#This Row],[LengthofCycle]]+1</f>
        <v>30</v>
      </c>
      <c r="E1238">
        <f>IF(דבד[[#This Row],[CycleNumber]]&gt;1,דבד[[#This Row],[LengthofCycle]]-C1237,"")</f>
        <v>1</v>
      </c>
      <c r="F1238">
        <f>IF(דבד[[#This Row],[CycleNumber]]&gt;2,דבד[[#This Row],[b_n]]-E1237,"")</f>
        <v>4</v>
      </c>
      <c r="G1238" t="str">
        <f>IF(דבד[[#This Row],[הפרש דילוג אחרון שנקבע]]&lt;&gt;"",D1237+E1237+דבד[[#This Row],[הפרש דילוג אחרון שנקבע]],"")</f>
        <v/>
      </c>
      <c r="H1238" t="str">
        <f>IF(AND(דבד[[#This Row],[מחזור פעילות]]&lt;&gt;"",דבד[[#This Row],[מחזור פעילות]]&lt;4,דבד[[#This Row],[CycleNumber]]&lt;B1239),IF(G1239=D1239,1,0),"")</f>
        <v/>
      </c>
      <c r="I1238" t="str">
        <f>IF(דבד[[#This Row],[CycleNumber]]&gt;B1237,IF(דבד[[#This Row],[נשמר הדילוג?]]&lt;&gt;"",דבד[[#This Row],[נשמר הדילוג?]],I1237),"")</f>
        <v/>
      </c>
      <c r="J1238" t="str">
        <f>IF(דבד[[#This Row],[נשמר הדילוג?]]&lt;&gt;"",1,IF(AND(J1237&lt;&gt;"",דבד[[#This Row],[CycleNumber]]&gt;B1237,J1237&lt;&gt;4),IF(דבד[[#This Row],[f_n]]=דבד[[#This Row],[עד ועד]],1,J1237+1),""))</f>
        <v/>
      </c>
      <c r="K1238" t="str">
        <f>IF(AND(דבד[[#This Row],[מחזור פעילות]]=1,OR(J1237="",דבד[[#This Row],[נשמר הדילוג?]]&lt;&gt;"")),1,IF(דבד[[#This Row],[מחזור פעילות]]&lt;&gt;"",K1237+1,""))</f>
        <v/>
      </c>
      <c r="L1238" t="str">
        <f>IF(דבד[[#This Row],[מחזור פעילות]]&lt;4,1,"")</f>
        <v/>
      </c>
      <c r="M1238" t="str">
        <f>IF(AND(דבד[[#This Row],[ספירת משך וסת]]&lt;&gt;"",דבד[[#This Row],[מחזור פעילות]]&lt;4,OR(דבד[[#This Row],[CycleNumber]]&gt;B1239,B1239="")),דבד[[#This Row],[ספירת משך וסת]],"")</f>
        <v/>
      </c>
      <c r="N1238" t="str">
        <f>IF(AND(דבד[[#This Row],[נשמר הדילוג?]]&lt;&gt;"",J1237&lt;&gt;""),1,"")</f>
        <v/>
      </c>
      <c r="P1238" t="str">
        <f>IF(דבד[[#This Row],[קביעת דילוג]]=1,דבד[[#This Row],[d_n]],"")</f>
        <v/>
      </c>
      <c r="Q1238" t="str">
        <f>IFERROR(IF(AND(דבד[[#This Row],[CycleNumber]]&gt;3,IF(דבד[[#This Row],[d_n]]=0,"",דבד[[#This Row],[b_n]]-E1237=E1237-E1236)),1,""),"")</f>
        <v/>
      </c>
      <c r="R1238" t="str">
        <f>IF(IFERROR(LOOKUP(דבד[[#This Row],[ClientID]],קביעויות[דילוג בתוך דילוג]),FALSE)=דבד[[#This Row],[ClientID]],1,"")</f>
        <v/>
      </c>
    </row>
    <row r="1239" spans="1:18" x14ac:dyDescent="0.25">
      <c r="A1239" t="s">
        <v>98</v>
      </c>
      <c r="B1239">
        <v>8</v>
      </c>
      <c r="C1239">
        <v>32</v>
      </c>
      <c r="D1239">
        <f>דבד[[#This Row],[LengthofCycle]]+1</f>
        <v>33</v>
      </c>
      <c r="E1239">
        <f>IF(דבד[[#This Row],[CycleNumber]]&gt;1,דבד[[#This Row],[LengthofCycle]]-C1238,"")</f>
        <v>3</v>
      </c>
      <c r="F1239">
        <f>IF(דבד[[#This Row],[CycleNumber]]&gt;2,דבד[[#This Row],[b_n]]-E1238,"")</f>
        <v>2</v>
      </c>
      <c r="G1239" t="str">
        <f>IF(דבד[[#This Row],[הפרש דילוג אחרון שנקבע]]&lt;&gt;"",D1238+E1238+דבד[[#This Row],[הפרש דילוג אחרון שנקבע]],"")</f>
        <v/>
      </c>
      <c r="H1239" t="str">
        <f>IF(AND(דבד[[#This Row],[מחזור פעילות]]&lt;&gt;"",דבד[[#This Row],[מחזור פעילות]]&lt;4,דבד[[#This Row],[CycleNumber]]&lt;B1240),IF(G1240=D1240,1,0),"")</f>
        <v/>
      </c>
      <c r="I1239" t="str">
        <f>IF(דבד[[#This Row],[CycleNumber]]&gt;B1238,IF(דבד[[#This Row],[נשמר הדילוג?]]&lt;&gt;"",דבד[[#This Row],[נשמר הדילוג?]],I1238),"")</f>
        <v/>
      </c>
      <c r="J1239" t="str">
        <f>IF(דבד[[#This Row],[נשמר הדילוג?]]&lt;&gt;"",1,IF(AND(J1238&lt;&gt;"",דבד[[#This Row],[CycleNumber]]&gt;B1238,J1238&lt;&gt;4),IF(דבד[[#This Row],[f_n]]=דבד[[#This Row],[עד ועד]],1,J1238+1),""))</f>
        <v/>
      </c>
      <c r="K1239" t="str">
        <f>IF(AND(דבד[[#This Row],[מחזור פעילות]]=1,OR(J1238="",דבד[[#This Row],[נשמר הדילוג?]]&lt;&gt;"")),1,IF(דבד[[#This Row],[מחזור פעילות]]&lt;&gt;"",K1238+1,""))</f>
        <v/>
      </c>
      <c r="L1239" t="str">
        <f>IF(דבד[[#This Row],[מחזור פעילות]]&lt;4,1,"")</f>
        <v/>
      </c>
      <c r="M1239" t="str">
        <f>IF(AND(דבד[[#This Row],[ספירת משך וסת]]&lt;&gt;"",דבד[[#This Row],[מחזור פעילות]]&lt;4,OR(דבד[[#This Row],[CycleNumber]]&gt;B1240,B1240="")),דבד[[#This Row],[ספירת משך וסת]],"")</f>
        <v/>
      </c>
      <c r="N1239" t="str">
        <f>IF(AND(דבד[[#This Row],[נשמר הדילוג?]]&lt;&gt;"",J1238&lt;&gt;""),1,"")</f>
        <v/>
      </c>
      <c r="P1239" t="str">
        <f>IF(דבד[[#This Row],[קביעת דילוג]]=1,דבד[[#This Row],[d_n]],"")</f>
        <v/>
      </c>
      <c r="Q1239" t="str">
        <f>IFERROR(IF(AND(דבד[[#This Row],[CycleNumber]]&gt;3,IF(דבד[[#This Row],[d_n]]=0,"",דבד[[#This Row],[b_n]]-E1238=E1238-E1237)),1,""),"")</f>
        <v/>
      </c>
      <c r="R1239" t="str">
        <f>IF(IFERROR(LOOKUP(דבד[[#This Row],[ClientID]],קביעויות[דילוג בתוך דילוג]),FALSE)=דבד[[#This Row],[ClientID]],1,"")</f>
        <v/>
      </c>
    </row>
    <row r="1240" spans="1:18" x14ac:dyDescent="0.25">
      <c r="A1240" t="s">
        <v>98</v>
      </c>
      <c r="B1240">
        <v>9</v>
      </c>
      <c r="C1240">
        <v>32</v>
      </c>
      <c r="D1240">
        <f>דבד[[#This Row],[LengthofCycle]]+1</f>
        <v>33</v>
      </c>
      <c r="E1240">
        <f>IF(דבד[[#This Row],[CycleNumber]]&gt;1,דבד[[#This Row],[LengthofCycle]]-C1239,"")</f>
        <v>0</v>
      </c>
      <c r="F1240">
        <f>IF(דבד[[#This Row],[CycleNumber]]&gt;2,דבד[[#This Row],[b_n]]-E1239,"")</f>
        <v>-3</v>
      </c>
      <c r="G1240" t="str">
        <f>IF(דבד[[#This Row],[הפרש דילוג אחרון שנקבע]]&lt;&gt;"",D1239+E1239+דבד[[#This Row],[הפרש דילוג אחרון שנקבע]],"")</f>
        <v/>
      </c>
      <c r="H1240" t="str">
        <f>IF(AND(דבד[[#This Row],[מחזור פעילות]]&lt;&gt;"",דבד[[#This Row],[מחזור פעילות]]&lt;4,דבד[[#This Row],[CycleNumber]]&lt;B1241),IF(G1241=D1241,1,0),"")</f>
        <v/>
      </c>
      <c r="I1240" t="str">
        <f>IF(דבד[[#This Row],[CycleNumber]]&gt;B1239,IF(דבד[[#This Row],[נשמר הדילוג?]]&lt;&gt;"",דבד[[#This Row],[נשמר הדילוג?]],I1239),"")</f>
        <v/>
      </c>
      <c r="J1240" t="str">
        <f>IF(דבד[[#This Row],[נשמר הדילוג?]]&lt;&gt;"",1,IF(AND(J1239&lt;&gt;"",דבד[[#This Row],[CycleNumber]]&gt;B1239,J1239&lt;&gt;4),IF(דבד[[#This Row],[f_n]]=דבד[[#This Row],[עד ועד]],1,J1239+1),""))</f>
        <v/>
      </c>
      <c r="K1240" t="str">
        <f>IF(AND(דבד[[#This Row],[מחזור פעילות]]=1,OR(J1239="",דבד[[#This Row],[נשמר הדילוג?]]&lt;&gt;"")),1,IF(דבד[[#This Row],[מחזור פעילות]]&lt;&gt;"",K1239+1,""))</f>
        <v/>
      </c>
      <c r="L1240" t="str">
        <f>IF(דבד[[#This Row],[מחזור פעילות]]&lt;4,1,"")</f>
        <v/>
      </c>
      <c r="M1240" t="str">
        <f>IF(AND(דבד[[#This Row],[ספירת משך וסת]]&lt;&gt;"",דבד[[#This Row],[מחזור פעילות]]&lt;4,OR(דבד[[#This Row],[CycleNumber]]&gt;B1241,B1241="")),דבד[[#This Row],[ספירת משך וסת]],"")</f>
        <v/>
      </c>
      <c r="N1240" t="str">
        <f>IF(AND(דבד[[#This Row],[נשמר הדילוג?]]&lt;&gt;"",J1239&lt;&gt;""),1,"")</f>
        <v/>
      </c>
      <c r="P1240" t="str">
        <f>IF(דבד[[#This Row],[קביעת דילוג]]=1,דבד[[#This Row],[d_n]],"")</f>
        <v/>
      </c>
      <c r="Q1240" t="str">
        <f>IFERROR(IF(AND(דבד[[#This Row],[CycleNumber]]&gt;3,IF(דבד[[#This Row],[d_n]]=0,"",דבד[[#This Row],[b_n]]-E1239=E1239-E1238)),1,""),"")</f>
        <v/>
      </c>
      <c r="R1240" t="str">
        <f>IF(IFERROR(LOOKUP(דבד[[#This Row],[ClientID]],קביעויות[דילוג בתוך דילוג]),FALSE)=דבד[[#This Row],[ClientID]],1,"")</f>
        <v/>
      </c>
    </row>
    <row r="1241" spans="1:18" x14ac:dyDescent="0.25">
      <c r="A1241" t="s">
        <v>98</v>
      </c>
      <c r="B1241">
        <v>10</v>
      </c>
      <c r="C1241">
        <v>33</v>
      </c>
      <c r="D1241">
        <f>דבד[[#This Row],[LengthofCycle]]+1</f>
        <v>34</v>
      </c>
      <c r="E1241">
        <f>IF(דבד[[#This Row],[CycleNumber]]&gt;1,דבד[[#This Row],[LengthofCycle]]-C1240,"")</f>
        <v>1</v>
      </c>
      <c r="F1241">
        <f>IF(דבד[[#This Row],[CycleNumber]]&gt;2,דבד[[#This Row],[b_n]]-E1240,"")</f>
        <v>1</v>
      </c>
      <c r="G1241" t="str">
        <f>IF(דבד[[#This Row],[הפרש דילוג אחרון שנקבע]]&lt;&gt;"",D1240+E1240+דבד[[#This Row],[הפרש דילוג אחרון שנקבע]],"")</f>
        <v/>
      </c>
      <c r="H1241" t="str">
        <f>IF(AND(דבד[[#This Row],[מחזור פעילות]]&lt;&gt;"",דבד[[#This Row],[מחזור פעילות]]&lt;4,דבד[[#This Row],[CycleNumber]]&lt;B1242),IF(G1242=D1242,1,0),"")</f>
        <v/>
      </c>
      <c r="I1241" t="str">
        <f>IF(דבד[[#This Row],[CycleNumber]]&gt;B1240,IF(דבד[[#This Row],[נשמר הדילוג?]]&lt;&gt;"",דבד[[#This Row],[נשמר הדילוג?]],I1240),"")</f>
        <v/>
      </c>
      <c r="J1241" t="str">
        <f>IF(דבד[[#This Row],[נשמר הדילוג?]]&lt;&gt;"",1,IF(AND(J1240&lt;&gt;"",דבד[[#This Row],[CycleNumber]]&gt;B1240,J1240&lt;&gt;4),IF(דבד[[#This Row],[f_n]]=דבד[[#This Row],[עד ועד]],1,J1240+1),""))</f>
        <v/>
      </c>
      <c r="K1241" t="str">
        <f>IF(AND(דבד[[#This Row],[מחזור פעילות]]=1,OR(J1240="",דבד[[#This Row],[נשמר הדילוג?]]&lt;&gt;"")),1,IF(דבד[[#This Row],[מחזור פעילות]]&lt;&gt;"",K1240+1,""))</f>
        <v/>
      </c>
      <c r="L1241" t="str">
        <f>IF(דבד[[#This Row],[מחזור פעילות]]&lt;4,1,"")</f>
        <v/>
      </c>
      <c r="M1241" t="str">
        <f>IF(AND(דבד[[#This Row],[ספירת משך וסת]]&lt;&gt;"",דבד[[#This Row],[מחזור פעילות]]&lt;4,OR(דבד[[#This Row],[CycleNumber]]&gt;B1242,B1242="")),דבד[[#This Row],[ספירת משך וסת]],"")</f>
        <v/>
      </c>
      <c r="N1241" t="str">
        <f>IF(AND(דבד[[#This Row],[נשמר הדילוג?]]&lt;&gt;"",J1240&lt;&gt;""),1,"")</f>
        <v/>
      </c>
      <c r="P1241" t="str">
        <f>IF(דבד[[#This Row],[קביעת דילוג]]=1,דבד[[#This Row],[d_n]],"")</f>
        <v/>
      </c>
      <c r="Q1241" t="str">
        <f>IFERROR(IF(AND(דבד[[#This Row],[CycleNumber]]&gt;3,IF(דבד[[#This Row],[d_n]]=0,"",דבד[[#This Row],[b_n]]-E1240=E1240-E1239)),1,""),"")</f>
        <v/>
      </c>
      <c r="R1241" t="str">
        <f>IF(IFERROR(LOOKUP(דבד[[#This Row],[ClientID]],קביעויות[דילוג בתוך דילוג]),FALSE)=דבד[[#This Row],[ClientID]],1,"")</f>
        <v/>
      </c>
    </row>
    <row r="1242" spans="1:18" x14ac:dyDescent="0.25">
      <c r="A1242" t="s">
        <v>98</v>
      </c>
      <c r="B1242">
        <v>11</v>
      </c>
      <c r="C1242">
        <v>31</v>
      </c>
      <c r="D1242">
        <f>דבד[[#This Row],[LengthofCycle]]+1</f>
        <v>32</v>
      </c>
      <c r="E1242">
        <f>IF(דבד[[#This Row],[CycleNumber]]&gt;1,דבד[[#This Row],[LengthofCycle]]-C1241,"")</f>
        <v>-2</v>
      </c>
      <c r="F1242">
        <f>IF(דבד[[#This Row],[CycleNumber]]&gt;2,דבד[[#This Row],[b_n]]-E1241,"")</f>
        <v>-3</v>
      </c>
      <c r="G1242" t="str">
        <f>IF(דבד[[#This Row],[הפרש דילוג אחרון שנקבע]]&lt;&gt;"",D1241+E1241+דבד[[#This Row],[הפרש דילוג אחרון שנקבע]],"")</f>
        <v/>
      </c>
      <c r="H1242" t="str">
        <f>IF(AND(דבד[[#This Row],[מחזור פעילות]]&lt;&gt;"",דבד[[#This Row],[מחזור פעילות]]&lt;4,דבד[[#This Row],[CycleNumber]]&lt;B1243),IF(G1243=D1243,1,0),"")</f>
        <v/>
      </c>
      <c r="I1242" t="str">
        <f>IF(דבד[[#This Row],[CycleNumber]]&gt;B1241,IF(דבד[[#This Row],[נשמר הדילוג?]]&lt;&gt;"",דבד[[#This Row],[נשמר הדילוג?]],I1241),"")</f>
        <v/>
      </c>
      <c r="J1242" t="str">
        <f>IF(דבד[[#This Row],[נשמר הדילוג?]]&lt;&gt;"",1,IF(AND(J1241&lt;&gt;"",דבד[[#This Row],[CycleNumber]]&gt;B1241,J1241&lt;&gt;4),IF(דבד[[#This Row],[f_n]]=דבד[[#This Row],[עד ועד]],1,J1241+1),""))</f>
        <v/>
      </c>
      <c r="K1242" t="str">
        <f>IF(AND(דבד[[#This Row],[מחזור פעילות]]=1,OR(J1241="",דבד[[#This Row],[נשמר הדילוג?]]&lt;&gt;"")),1,IF(דבד[[#This Row],[מחזור פעילות]]&lt;&gt;"",K1241+1,""))</f>
        <v/>
      </c>
      <c r="L1242" t="str">
        <f>IF(דבד[[#This Row],[מחזור פעילות]]&lt;4,1,"")</f>
        <v/>
      </c>
      <c r="M1242" t="str">
        <f>IF(AND(דבד[[#This Row],[ספירת משך וסת]]&lt;&gt;"",דבד[[#This Row],[מחזור פעילות]]&lt;4,OR(דבד[[#This Row],[CycleNumber]]&gt;B1243,B1243="")),דבד[[#This Row],[ספירת משך וסת]],"")</f>
        <v/>
      </c>
      <c r="N1242" t="str">
        <f>IF(AND(דבד[[#This Row],[נשמר הדילוג?]]&lt;&gt;"",J1241&lt;&gt;""),1,"")</f>
        <v/>
      </c>
      <c r="P1242" t="str">
        <f>IF(דבד[[#This Row],[קביעת דילוג]]=1,דבד[[#This Row],[d_n]],"")</f>
        <v/>
      </c>
      <c r="Q1242" t="str">
        <f>IFERROR(IF(AND(דבד[[#This Row],[CycleNumber]]&gt;3,IF(דבד[[#This Row],[d_n]]=0,"",דבד[[#This Row],[b_n]]-E1241=E1241-E1240)),1,""),"")</f>
        <v/>
      </c>
      <c r="R1242" t="str">
        <f>IF(IFERROR(LOOKUP(דבד[[#This Row],[ClientID]],קביעויות[דילוג בתוך דילוג]),FALSE)=דבד[[#This Row],[ClientID]],1,"")</f>
        <v/>
      </c>
    </row>
    <row r="1243" spans="1:18" x14ac:dyDescent="0.25">
      <c r="A1243" t="s">
        <v>98</v>
      </c>
      <c r="B1243">
        <v>12</v>
      </c>
      <c r="C1243">
        <v>32</v>
      </c>
      <c r="D1243">
        <f>דבד[[#This Row],[LengthofCycle]]+1</f>
        <v>33</v>
      </c>
      <c r="E1243">
        <f>IF(דבד[[#This Row],[CycleNumber]]&gt;1,דבד[[#This Row],[LengthofCycle]]-C1242,"")</f>
        <v>1</v>
      </c>
      <c r="F1243">
        <f>IF(דבד[[#This Row],[CycleNumber]]&gt;2,דבד[[#This Row],[b_n]]-E1242,"")</f>
        <v>3</v>
      </c>
      <c r="G1243" t="str">
        <f>IF(דבד[[#This Row],[הפרש דילוג אחרון שנקבע]]&lt;&gt;"",D1242+E1242+דבד[[#This Row],[הפרש דילוג אחרון שנקבע]],"")</f>
        <v/>
      </c>
      <c r="H1243" t="str">
        <f>IF(AND(דבד[[#This Row],[מחזור פעילות]]&lt;&gt;"",דבד[[#This Row],[מחזור פעילות]]&lt;4,דבד[[#This Row],[CycleNumber]]&lt;B1244),IF(G1244=D1244,1,0),"")</f>
        <v/>
      </c>
      <c r="I1243" t="str">
        <f>IF(דבד[[#This Row],[CycleNumber]]&gt;B1242,IF(דבד[[#This Row],[נשמר הדילוג?]]&lt;&gt;"",דבד[[#This Row],[נשמר הדילוג?]],I1242),"")</f>
        <v/>
      </c>
      <c r="J1243" t="str">
        <f>IF(דבד[[#This Row],[נשמר הדילוג?]]&lt;&gt;"",1,IF(AND(J1242&lt;&gt;"",דבד[[#This Row],[CycleNumber]]&gt;B1242,J1242&lt;&gt;4),IF(דבד[[#This Row],[f_n]]=דבד[[#This Row],[עד ועד]],1,J1242+1),""))</f>
        <v/>
      </c>
      <c r="K1243" t="str">
        <f>IF(AND(דבד[[#This Row],[מחזור פעילות]]=1,OR(J1242="",דבד[[#This Row],[נשמר הדילוג?]]&lt;&gt;"")),1,IF(דבד[[#This Row],[מחזור פעילות]]&lt;&gt;"",K1242+1,""))</f>
        <v/>
      </c>
      <c r="L1243" t="str">
        <f>IF(דבד[[#This Row],[מחזור פעילות]]&lt;4,1,"")</f>
        <v/>
      </c>
      <c r="M1243" t="str">
        <f>IF(AND(דבד[[#This Row],[ספירת משך וסת]]&lt;&gt;"",דבד[[#This Row],[מחזור פעילות]]&lt;4,OR(דבד[[#This Row],[CycleNumber]]&gt;B1244,B1244="")),דבד[[#This Row],[ספירת משך וסת]],"")</f>
        <v/>
      </c>
      <c r="N1243" t="str">
        <f>IF(AND(דבד[[#This Row],[נשמר הדילוג?]]&lt;&gt;"",J1242&lt;&gt;""),1,"")</f>
        <v/>
      </c>
      <c r="P1243" t="str">
        <f>IF(דבד[[#This Row],[קביעת דילוג]]=1,דבד[[#This Row],[d_n]],"")</f>
        <v/>
      </c>
      <c r="Q1243" t="str">
        <f>IFERROR(IF(AND(דבד[[#This Row],[CycleNumber]]&gt;3,IF(דבד[[#This Row],[d_n]]=0,"",דבד[[#This Row],[b_n]]-E1242=E1242-E1241)),1,""),"")</f>
        <v/>
      </c>
      <c r="R1243" t="str">
        <f>IF(IFERROR(LOOKUP(דבד[[#This Row],[ClientID]],קביעויות[דילוג בתוך דילוג]),FALSE)=דבד[[#This Row],[ClientID]],1,"")</f>
        <v/>
      </c>
    </row>
    <row r="1244" spans="1:18" x14ac:dyDescent="0.25">
      <c r="A1244" t="s">
        <v>98</v>
      </c>
      <c r="B1244">
        <v>13</v>
      </c>
      <c r="C1244">
        <v>37</v>
      </c>
      <c r="D1244">
        <f>דבד[[#This Row],[LengthofCycle]]+1</f>
        <v>38</v>
      </c>
      <c r="E1244">
        <f>IF(דבד[[#This Row],[CycleNumber]]&gt;1,דבד[[#This Row],[LengthofCycle]]-C1243,"")</f>
        <v>5</v>
      </c>
      <c r="F1244">
        <f>IF(דבד[[#This Row],[CycleNumber]]&gt;2,דבד[[#This Row],[b_n]]-E1243,"")</f>
        <v>4</v>
      </c>
      <c r="G1244" t="str">
        <f>IF(דבד[[#This Row],[הפרש דילוג אחרון שנקבע]]&lt;&gt;"",D1243+E1243+דבד[[#This Row],[הפרש דילוג אחרון שנקבע]],"")</f>
        <v/>
      </c>
      <c r="H1244" t="str">
        <f>IF(AND(דבד[[#This Row],[מחזור פעילות]]&lt;&gt;"",דבד[[#This Row],[מחזור פעילות]]&lt;4,דבד[[#This Row],[CycleNumber]]&lt;B1245),IF(G1245=D1245,1,0),"")</f>
        <v/>
      </c>
      <c r="I1244" t="str">
        <f>IF(דבד[[#This Row],[CycleNumber]]&gt;B1243,IF(דבד[[#This Row],[נשמר הדילוג?]]&lt;&gt;"",דבד[[#This Row],[נשמר הדילוג?]],I1243),"")</f>
        <v/>
      </c>
      <c r="J1244" t="str">
        <f>IF(דבד[[#This Row],[נשמר הדילוג?]]&lt;&gt;"",1,IF(AND(J1243&lt;&gt;"",דבד[[#This Row],[CycleNumber]]&gt;B1243,J1243&lt;&gt;4),IF(דבד[[#This Row],[f_n]]=דבד[[#This Row],[עד ועד]],1,J1243+1),""))</f>
        <v/>
      </c>
      <c r="K1244" t="str">
        <f>IF(AND(דבד[[#This Row],[מחזור פעילות]]=1,OR(J1243="",דבד[[#This Row],[נשמר הדילוג?]]&lt;&gt;"")),1,IF(דבד[[#This Row],[מחזור פעילות]]&lt;&gt;"",K1243+1,""))</f>
        <v/>
      </c>
      <c r="L1244" t="str">
        <f>IF(דבד[[#This Row],[מחזור פעילות]]&lt;4,1,"")</f>
        <v/>
      </c>
      <c r="M1244" t="str">
        <f>IF(AND(דבד[[#This Row],[ספירת משך וסת]]&lt;&gt;"",דבד[[#This Row],[מחזור פעילות]]&lt;4,OR(דבד[[#This Row],[CycleNumber]]&gt;B1245,B1245="")),דבד[[#This Row],[ספירת משך וסת]],"")</f>
        <v/>
      </c>
      <c r="N1244" t="str">
        <f>IF(AND(דבד[[#This Row],[נשמר הדילוג?]]&lt;&gt;"",J1243&lt;&gt;""),1,"")</f>
        <v/>
      </c>
      <c r="P1244" t="str">
        <f>IF(דבד[[#This Row],[קביעת דילוג]]=1,דבד[[#This Row],[d_n]],"")</f>
        <v/>
      </c>
      <c r="Q1244" t="str">
        <f>IFERROR(IF(AND(דבד[[#This Row],[CycleNumber]]&gt;3,IF(דבד[[#This Row],[d_n]]=0,"",דבד[[#This Row],[b_n]]-E1243=E1243-E1242)),1,""),"")</f>
        <v/>
      </c>
      <c r="R1244" t="str">
        <f>IF(IFERROR(LOOKUP(דבד[[#This Row],[ClientID]],קביעויות[דילוג בתוך דילוג]),FALSE)=דבד[[#This Row],[ClientID]],1,"")</f>
        <v/>
      </c>
    </row>
    <row r="1245" spans="1:18" x14ac:dyDescent="0.25">
      <c r="A1245" t="s">
        <v>98</v>
      </c>
      <c r="B1245">
        <v>14</v>
      </c>
      <c r="C1245">
        <v>29</v>
      </c>
      <c r="D1245">
        <f>דבד[[#This Row],[LengthofCycle]]+1</f>
        <v>30</v>
      </c>
      <c r="E1245">
        <f>IF(דבד[[#This Row],[CycleNumber]]&gt;1,דבד[[#This Row],[LengthofCycle]]-C1244,"")</f>
        <v>-8</v>
      </c>
      <c r="F1245">
        <f>IF(דבד[[#This Row],[CycleNumber]]&gt;2,דבד[[#This Row],[b_n]]-E1244,"")</f>
        <v>-13</v>
      </c>
      <c r="G1245" t="str">
        <f>IF(דבד[[#This Row],[הפרש דילוג אחרון שנקבע]]&lt;&gt;"",D1244+E1244+דבד[[#This Row],[הפרש דילוג אחרון שנקבע]],"")</f>
        <v/>
      </c>
      <c r="H1245" t="str">
        <f>IF(AND(דבד[[#This Row],[מחזור פעילות]]&lt;&gt;"",דבד[[#This Row],[מחזור פעילות]]&lt;4,דבד[[#This Row],[CycleNumber]]&lt;B1246),IF(G1246=D1246,1,0),"")</f>
        <v/>
      </c>
      <c r="I1245" t="str">
        <f>IF(דבד[[#This Row],[CycleNumber]]&gt;B1244,IF(דבד[[#This Row],[נשמר הדילוג?]]&lt;&gt;"",דבד[[#This Row],[נשמר הדילוג?]],I1244),"")</f>
        <v/>
      </c>
      <c r="J1245" t="str">
        <f>IF(דבד[[#This Row],[נשמר הדילוג?]]&lt;&gt;"",1,IF(AND(J1244&lt;&gt;"",דבד[[#This Row],[CycleNumber]]&gt;B1244,J1244&lt;&gt;4),IF(דבד[[#This Row],[f_n]]=דבד[[#This Row],[עד ועד]],1,J1244+1),""))</f>
        <v/>
      </c>
      <c r="K1245" t="str">
        <f>IF(AND(דבד[[#This Row],[מחזור פעילות]]=1,OR(J1244="",דבד[[#This Row],[נשמר הדילוג?]]&lt;&gt;"")),1,IF(דבד[[#This Row],[מחזור פעילות]]&lt;&gt;"",K1244+1,""))</f>
        <v/>
      </c>
      <c r="L1245" t="str">
        <f>IF(דבד[[#This Row],[מחזור פעילות]]&lt;4,1,"")</f>
        <v/>
      </c>
      <c r="M1245" t="str">
        <f>IF(AND(דבד[[#This Row],[ספירת משך וסת]]&lt;&gt;"",דבד[[#This Row],[מחזור פעילות]]&lt;4,OR(דבד[[#This Row],[CycleNumber]]&gt;B1246,B1246="")),דבד[[#This Row],[ספירת משך וסת]],"")</f>
        <v/>
      </c>
      <c r="N1245" t="str">
        <f>IF(AND(דבד[[#This Row],[נשמר הדילוג?]]&lt;&gt;"",J1244&lt;&gt;""),1,"")</f>
        <v/>
      </c>
      <c r="P1245" t="str">
        <f>IF(דבד[[#This Row],[קביעת דילוג]]=1,דבד[[#This Row],[d_n]],"")</f>
        <v/>
      </c>
      <c r="Q1245" t="str">
        <f>IFERROR(IF(AND(דבד[[#This Row],[CycleNumber]]&gt;3,IF(דבד[[#This Row],[d_n]]=0,"",דבד[[#This Row],[b_n]]-E1244=E1244-E1243)),1,""),"")</f>
        <v/>
      </c>
      <c r="R1245" t="str">
        <f>IF(IFERROR(LOOKUP(דבד[[#This Row],[ClientID]],קביעויות[דילוג בתוך דילוג]),FALSE)=דבד[[#This Row],[ClientID]],1,"")</f>
        <v/>
      </c>
    </row>
    <row r="1246" spans="1:18" x14ac:dyDescent="0.25">
      <c r="A1246" t="s">
        <v>98</v>
      </c>
      <c r="B1246">
        <v>15</v>
      </c>
      <c r="C1246">
        <v>30</v>
      </c>
      <c r="D1246">
        <f>דבד[[#This Row],[LengthofCycle]]+1</f>
        <v>31</v>
      </c>
      <c r="E1246">
        <f>IF(דבד[[#This Row],[CycleNumber]]&gt;1,דבד[[#This Row],[LengthofCycle]]-C1245,"")</f>
        <v>1</v>
      </c>
      <c r="F1246">
        <f>IF(דבד[[#This Row],[CycleNumber]]&gt;2,דבד[[#This Row],[b_n]]-E1245,"")</f>
        <v>9</v>
      </c>
      <c r="G1246" t="str">
        <f>IF(דבד[[#This Row],[הפרש דילוג אחרון שנקבע]]&lt;&gt;"",D1245+E1245+דבד[[#This Row],[הפרש דילוג אחרון שנקבע]],"")</f>
        <v/>
      </c>
      <c r="H1246" t="str">
        <f>IF(AND(דבד[[#This Row],[מחזור פעילות]]&lt;&gt;"",דבד[[#This Row],[מחזור פעילות]]&lt;4,דבד[[#This Row],[CycleNumber]]&lt;B1247),IF(G1247=D1247,1,0),"")</f>
        <v/>
      </c>
      <c r="I1246" t="str">
        <f>IF(דבד[[#This Row],[CycleNumber]]&gt;B1245,IF(דבד[[#This Row],[נשמר הדילוג?]]&lt;&gt;"",דבד[[#This Row],[נשמר הדילוג?]],I1245),"")</f>
        <v/>
      </c>
      <c r="J1246" t="str">
        <f>IF(דבד[[#This Row],[נשמר הדילוג?]]&lt;&gt;"",1,IF(AND(J1245&lt;&gt;"",דבד[[#This Row],[CycleNumber]]&gt;B1245,J1245&lt;&gt;4),IF(דבד[[#This Row],[f_n]]=דבד[[#This Row],[עד ועד]],1,J1245+1),""))</f>
        <v/>
      </c>
      <c r="K1246" t="str">
        <f>IF(AND(דבד[[#This Row],[מחזור פעילות]]=1,OR(J1245="",דבד[[#This Row],[נשמר הדילוג?]]&lt;&gt;"")),1,IF(דבד[[#This Row],[מחזור פעילות]]&lt;&gt;"",K1245+1,""))</f>
        <v/>
      </c>
      <c r="L1246" t="str">
        <f>IF(דבד[[#This Row],[מחזור פעילות]]&lt;4,1,"")</f>
        <v/>
      </c>
      <c r="M1246" t="str">
        <f>IF(AND(דבד[[#This Row],[ספירת משך וסת]]&lt;&gt;"",דבד[[#This Row],[מחזור פעילות]]&lt;4,OR(דבד[[#This Row],[CycleNumber]]&gt;B1247,B1247="")),דבד[[#This Row],[ספירת משך וסת]],"")</f>
        <v/>
      </c>
      <c r="N1246" t="str">
        <f>IF(AND(דבד[[#This Row],[נשמר הדילוג?]]&lt;&gt;"",J1245&lt;&gt;""),1,"")</f>
        <v/>
      </c>
      <c r="P1246" t="str">
        <f>IF(דבד[[#This Row],[קביעת דילוג]]=1,דבד[[#This Row],[d_n]],"")</f>
        <v/>
      </c>
      <c r="Q1246" t="str">
        <f>IFERROR(IF(AND(דבד[[#This Row],[CycleNumber]]&gt;3,IF(דבד[[#This Row],[d_n]]=0,"",דבד[[#This Row],[b_n]]-E1245=E1245-E1244)),1,""),"")</f>
        <v/>
      </c>
      <c r="R1246" t="str">
        <f>IF(IFERROR(LOOKUP(דבד[[#This Row],[ClientID]],קביעויות[דילוג בתוך דילוג]),FALSE)=דבד[[#This Row],[ClientID]],1,"")</f>
        <v/>
      </c>
    </row>
    <row r="1247" spans="1:18" x14ac:dyDescent="0.25">
      <c r="A1247" t="s">
        <v>99</v>
      </c>
      <c r="B1247">
        <v>1</v>
      </c>
      <c r="C1247">
        <v>28</v>
      </c>
      <c r="D1247">
        <f>דבד[[#This Row],[LengthofCycle]]+1</f>
        <v>29</v>
      </c>
      <c r="E1247" t="str">
        <f>IF(דבד[[#This Row],[CycleNumber]]&gt;1,דבד[[#This Row],[LengthofCycle]]-C1246,"")</f>
        <v/>
      </c>
      <c r="F1247" t="str">
        <f>IF(דבד[[#This Row],[CycleNumber]]&gt;2,דבד[[#This Row],[b_n]]-E1246,"")</f>
        <v/>
      </c>
      <c r="G1247" t="str">
        <f>IF(דבד[[#This Row],[הפרש דילוג אחרון שנקבע]]&lt;&gt;"",D1246+E1246+דבד[[#This Row],[הפרש דילוג אחרון שנקבע]],"")</f>
        <v/>
      </c>
      <c r="H1247" t="str">
        <f>IF(AND(דבד[[#This Row],[מחזור פעילות]]&lt;&gt;"",דבד[[#This Row],[מחזור פעילות]]&lt;4,דבד[[#This Row],[CycleNumber]]&lt;B1248),IF(G1248=D1248,1,0),"")</f>
        <v/>
      </c>
      <c r="I1247" t="str">
        <f>IF(דבד[[#This Row],[CycleNumber]]&gt;B1246,IF(דבד[[#This Row],[נשמר הדילוג?]]&lt;&gt;"",דבד[[#This Row],[נשמר הדילוג?]],I1246),"")</f>
        <v/>
      </c>
      <c r="J1247" t="str">
        <f>IF(דבד[[#This Row],[נשמר הדילוג?]]&lt;&gt;"",1,IF(AND(J1246&lt;&gt;"",דבד[[#This Row],[CycleNumber]]&gt;B1246,J1246&lt;&gt;4),IF(דבד[[#This Row],[f_n]]=דבד[[#This Row],[עד ועד]],1,J1246+1),""))</f>
        <v/>
      </c>
      <c r="K1247" t="str">
        <f>IF(AND(דבד[[#This Row],[מחזור פעילות]]=1,OR(J1246="",דבד[[#This Row],[נשמר הדילוג?]]&lt;&gt;"")),1,IF(דבד[[#This Row],[מחזור פעילות]]&lt;&gt;"",K1246+1,""))</f>
        <v/>
      </c>
      <c r="L1247" t="str">
        <f>IF(דבד[[#This Row],[מחזור פעילות]]&lt;4,1,"")</f>
        <v/>
      </c>
      <c r="M1247" t="str">
        <f>IF(AND(דבד[[#This Row],[ספירת משך וסת]]&lt;&gt;"",דבד[[#This Row],[מחזור פעילות]]&lt;4,OR(דבד[[#This Row],[CycleNumber]]&gt;B1248,B1248="")),דבד[[#This Row],[ספירת משך וסת]],"")</f>
        <v/>
      </c>
      <c r="N1247" t="str">
        <f>IF(AND(דבד[[#This Row],[נשמר הדילוג?]]&lt;&gt;"",J1246&lt;&gt;""),1,"")</f>
        <v/>
      </c>
      <c r="O1247" t="str">
        <f>IF(AND(דבד[[#This Row],[מחזור פעילות]]&lt;&gt;"",דבד[[#This Row],[עד ועד]]=D1246,D1246=D1245),1,"")</f>
        <v/>
      </c>
      <c r="P1247" t="str">
        <f>IF(דבד[[#This Row],[קביעת דילוג]]=1,דבד[[#This Row],[d_n]],"")</f>
        <v/>
      </c>
      <c r="Q1247" t="str">
        <f>IFERROR(IF(AND(דבד[[#This Row],[CycleNumber]]&gt;3,IF(דבד[[#This Row],[d_n]]=0,"",דבד[[#This Row],[b_n]]-E1246=E1246-E1245)),1,""),"")</f>
        <v/>
      </c>
      <c r="R1247">
        <f>IF(IFERROR(LOOKUP(דבד[[#This Row],[ClientID]],קביעויות[דילוג בתוך דילוג]),FALSE)=דבד[[#This Row],[ClientID]],1,"")</f>
        <v>1</v>
      </c>
    </row>
    <row r="1248" spans="1:18" x14ac:dyDescent="0.25">
      <c r="A1248" t="s">
        <v>99</v>
      </c>
      <c r="B1248">
        <v>2</v>
      </c>
      <c r="C1248">
        <v>24</v>
      </c>
      <c r="D1248">
        <f>דבד[[#This Row],[LengthofCycle]]+1</f>
        <v>25</v>
      </c>
      <c r="E1248">
        <f>IF(דבד[[#This Row],[CycleNumber]]&gt;1,דבד[[#This Row],[LengthofCycle]]-C1247,"")</f>
        <v>-4</v>
      </c>
      <c r="F1248" t="str">
        <f>IF(דבד[[#This Row],[CycleNumber]]&gt;2,דבד[[#This Row],[b_n]]-E1247,"")</f>
        <v/>
      </c>
      <c r="G1248" t="str">
        <f>IF(דבד[[#This Row],[הפרש דילוג אחרון שנקבע]]&lt;&gt;"",D1247+E1247+דבד[[#This Row],[הפרש דילוג אחרון שנקבע]],"")</f>
        <v/>
      </c>
      <c r="H1248" t="str">
        <f>IF(AND(דבד[[#This Row],[מחזור פעילות]]&lt;&gt;"",דבד[[#This Row],[מחזור פעילות]]&lt;4,דבד[[#This Row],[CycleNumber]]&lt;B1249),IF(G1249=D1249,1,0),"")</f>
        <v/>
      </c>
      <c r="I1248" t="str">
        <f>IF(דבד[[#This Row],[CycleNumber]]&gt;B1247,IF(דבד[[#This Row],[נשמר הדילוג?]]&lt;&gt;"",דבד[[#This Row],[נשמר הדילוג?]],I1247),"")</f>
        <v/>
      </c>
      <c r="J1248" t="str">
        <f>IF(דבד[[#This Row],[נשמר הדילוג?]]&lt;&gt;"",1,IF(AND(J1247&lt;&gt;"",דבד[[#This Row],[CycleNumber]]&gt;B1247,J1247&lt;&gt;4),IF(דבד[[#This Row],[f_n]]=דבד[[#This Row],[עד ועד]],1,J1247+1),""))</f>
        <v/>
      </c>
      <c r="K1248" t="str">
        <f>IF(AND(דבד[[#This Row],[מחזור פעילות]]=1,OR(J1247="",דבד[[#This Row],[נשמר הדילוג?]]&lt;&gt;"")),1,IF(דבד[[#This Row],[מחזור פעילות]]&lt;&gt;"",K1247+1,""))</f>
        <v/>
      </c>
      <c r="L1248" t="str">
        <f>IF(דבד[[#This Row],[מחזור פעילות]]&lt;4,1,"")</f>
        <v/>
      </c>
      <c r="M1248" t="str">
        <f>IF(AND(דבד[[#This Row],[ספירת משך וסת]]&lt;&gt;"",דבד[[#This Row],[מחזור פעילות]]&lt;4,OR(דבד[[#This Row],[CycleNumber]]&gt;B1249,B1249="")),דבד[[#This Row],[ספירת משך וסת]],"")</f>
        <v/>
      </c>
      <c r="N1248" t="str">
        <f>IF(AND(דבד[[#This Row],[נשמר הדילוג?]]&lt;&gt;"",J1247&lt;&gt;""),1,"")</f>
        <v/>
      </c>
      <c r="O1248" t="str">
        <f>IF(AND(דבד[[#This Row],[מחזור פעילות]]&lt;&gt;"",דבד[[#This Row],[עד ועד]]=D1247,D1247=D1246),1,"")</f>
        <v/>
      </c>
      <c r="P1248" t="str">
        <f>IF(דבד[[#This Row],[קביעת דילוג]]=1,דבד[[#This Row],[d_n]],"")</f>
        <v/>
      </c>
      <c r="Q1248" t="str">
        <f>IFERROR(IF(AND(דבד[[#This Row],[CycleNumber]]&gt;3,IF(דבד[[#This Row],[d_n]]=0,"",דבד[[#This Row],[b_n]]-E1247=E1247-E1246)),1,""),"")</f>
        <v/>
      </c>
      <c r="R1248">
        <f>IF(IFERROR(LOOKUP(דבד[[#This Row],[ClientID]],קביעויות[דילוג בתוך דילוג]),FALSE)=דבד[[#This Row],[ClientID]],1,"")</f>
        <v>1</v>
      </c>
    </row>
    <row r="1249" spans="1:18" x14ac:dyDescent="0.25">
      <c r="A1249" t="s">
        <v>99</v>
      </c>
      <c r="B1249">
        <v>3</v>
      </c>
      <c r="C1249">
        <v>28</v>
      </c>
      <c r="D1249">
        <f>דבד[[#This Row],[LengthofCycle]]+1</f>
        <v>29</v>
      </c>
      <c r="E1249">
        <f>IF(דבד[[#This Row],[CycleNumber]]&gt;1,דבד[[#This Row],[LengthofCycle]]-C1248,"")</f>
        <v>4</v>
      </c>
      <c r="F1249">
        <f>IF(דבד[[#This Row],[CycleNumber]]&gt;2,דבד[[#This Row],[b_n]]-E1248,"")</f>
        <v>8</v>
      </c>
      <c r="G1249" t="str">
        <f>IF(דבד[[#This Row],[הפרש דילוג אחרון שנקבע]]&lt;&gt;"",D1248+E1248+דבד[[#This Row],[הפרש דילוג אחרון שנקבע]],"")</f>
        <v/>
      </c>
      <c r="H1249" t="str">
        <f>IF(AND(דבד[[#This Row],[מחזור פעילות]]&lt;&gt;"",דבד[[#This Row],[מחזור פעילות]]&lt;4,דבד[[#This Row],[CycleNumber]]&lt;B1250),IF(G1250=D1250,1,0),"")</f>
        <v/>
      </c>
      <c r="I1249" t="str">
        <f>IF(דבד[[#This Row],[CycleNumber]]&gt;B1248,IF(דבד[[#This Row],[נשמר הדילוג?]]&lt;&gt;"",דבד[[#This Row],[נשמר הדילוג?]],I1248),"")</f>
        <v/>
      </c>
      <c r="J1249" t="str">
        <f>IF(דבד[[#This Row],[נשמר הדילוג?]]&lt;&gt;"",1,IF(AND(J1248&lt;&gt;"",דבד[[#This Row],[CycleNumber]]&gt;B1248,J1248&lt;&gt;4),IF(דבד[[#This Row],[f_n]]=דבד[[#This Row],[עד ועד]],1,J1248+1),""))</f>
        <v/>
      </c>
      <c r="K1249" t="str">
        <f>IF(AND(דבד[[#This Row],[מחזור פעילות]]=1,OR(J1248="",דבד[[#This Row],[נשמר הדילוג?]]&lt;&gt;"")),1,IF(דבד[[#This Row],[מחזור פעילות]]&lt;&gt;"",K1248+1,""))</f>
        <v/>
      </c>
      <c r="L1249" t="str">
        <f>IF(דבד[[#This Row],[מחזור פעילות]]&lt;4,1,"")</f>
        <v/>
      </c>
      <c r="M1249" t="str">
        <f>IF(AND(דבד[[#This Row],[ספירת משך וסת]]&lt;&gt;"",דבד[[#This Row],[מחזור פעילות]]&lt;4,OR(דבד[[#This Row],[CycleNumber]]&gt;B1250,B1250="")),דבד[[#This Row],[ספירת משך וסת]],"")</f>
        <v/>
      </c>
      <c r="N1249" t="str">
        <f>IF(AND(דבד[[#This Row],[נשמר הדילוג?]]&lt;&gt;"",J1248&lt;&gt;""),1,"")</f>
        <v/>
      </c>
      <c r="O1249" t="str">
        <f>IF(AND(דבד[[#This Row],[מחזור פעילות]]&lt;&gt;"",דבד[[#This Row],[עד ועד]]=D1248,D1248=D1247),1,"")</f>
        <v/>
      </c>
      <c r="P1249" t="str">
        <f>IF(דבד[[#This Row],[קביעת דילוג]]=1,דבד[[#This Row],[d_n]],"")</f>
        <v/>
      </c>
      <c r="Q1249" t="str">
        <f>IFERROR(IF(AND(דבד[[#This Row],[CycleNumber]]&gt;3,IF(דבד[[#This Row],[d_n]]=0,"",דבד[[#This Row],[b_n]]-E1248=E1248-E1247)),1,""),"")</f>
        <v/>
      </c>
      <c r="R1249">
        <f>IF(IFERROR(LOOKUP(דבד[[#This Row],[ClientID]],קביעויות[דילוג בתוך דילוג]),FALSE)=דבד[[#This Row],[ClientID]],1,"")</f>
        <v>1</v>
      </c>
    </row>
    <row r="1250" spans="1:18" x14ac:dyDescent="0.25">
      <c r="A1250" t="s">
        <v>99</v>
      </c>
      <c r="B1250">
        <v>4</v>
      </c>
      <c r="C1250">
        <v>25</v>
      </c>
      <c r="D1250">
        <f>דבד[[#This Row],[LengthofCycle]]+1</f>
        <v>26</v>
      </c>
      <c r="E1250">
        <f>IF(דבד[[#This Row],[CycleNumber]]&gt;1,דבד[[#This Row],[LengthofCycle]]-C1249,"")</f>
        <v>-3</v>
      </c>
      <c r="F1250">
        <f>IF(דבד[[#This Row],[CycleNumber]]&gt;2,דבד[[#This Row],[b_n]]-E1249,"")</f>
        <v>-7</v>
      </c>
      <c r="G1250" t="str">
        <f>IF(דבד[[#This Row],[הפרש דילוג אחרון שנקבע]]&lt;&gt;"",D1249+E1249+דבד[[#This Row],[הפרש דילוג אחרון שנקבע]],"")</f>
        <v/>
      </c>
      <c r="H1250" t="str">
        <f>IF(AND(דבד[[#This Row],[מחזור פעילות]]&lt;&gt;"",דבד[[#This Row],[מחזור פעילות]]&lt;4,דבד[[#This Row],[CycleNumber]]&lt;B1251),IF(G1251=D1251,1,0),"")</f>
        <v/>
      </c>
      <c r="I1250" t="str">
        <f>IF(דבד[[#This Row],[CycleNumber]]&gt;B1249,IF(דבד[[#This Row],[נשמר הדילוג?]]&lt;&gt;"",דבד[[#This Row],[נשמר הדילוג?]],I1249),"")</f>
        <v/>
      </c>
      <c r="J1250" t="str">
        <f>IF(דבד[[#This Row],[נשמר הדילוג?]]&lt;&gt;"",1,IF(AND(J1249&lt;&gt;"",דבד[[#This Row],[CycleNumber]]&gt;B1249,J1249&lt;&gt;4),IF(דבד[[#This Row],[f_n]]=דבד[[#This Row],[עד ועד]],1,J1249+1),""))</f>
        <v/>
      </c>
      <c r="K1250" t="str">
        <f>IF(AND(דבד[[#This Row],[מחזור פעילות]]=1,OR(J1249="",דבד[[#This Row],[נשמר הדילוג?]]&lt;&gt;"")),1,IF(דבד[[#This Row],[מחזור פעילות]]&lt;&gt;"",K1249+1,""))</f>
        <v/>
      </c>
      <c r="L1250" t="str">
        <f>IF(דבד[[#This Row],[מחזור פעילות]]&lt;4,1,"")</f>
        <v/>
      </c>
      <c r="M1250" t="str">
        <f>IF(AND(דבד[[#This Row],[ספירת משך וסת]]&lt;&gt;"",דבד[[#This Row],[מחזור פעילות]]&lt;4,OR(דבד[[#This Row],[CycleNumber]]&gt;B1251,B1251="")),דבד[[#This Row],[ספירת משך וסת]],"")</f>
        <v/>
      </c>
      <c r="N1250" t="str">
        <f>IF(AND(דבד[[#This Row],[נשמר הדילוג?]]&lt;&gt;"",J1249&lt;&gt;""),1,"")</f>
        <v/>
      </c>
      <c r="O1250" t="str">
        <f>IF(AND(דבד[[#This Row],[מחזור פעילות]]&lt;&gt;"",דבד[[#This Row],[עד ועד]]=D1249,D1249=D1248),1,"")</f>
        <v/>
      </c>
      <c r="P1250" t="str">
        <f>IF(דבד[[#This Row],[קביעת דילוג]]=1,דבד[[#This Row],[d_n]],"")</f>
        <v/>
      </c>
      <c r="Q1250" t="str">
        <f>IFERROR(IF(AND(דבד[[#This Row],[CycleNumber]]&gt;3,IF(דבד[[#This Row],[d_n]]=0,"",דבד[[#This Row],[b_n]]-E1249=E1249-E1248)),1,""),"")</f>
        <v/>
      </c>
      <c r="R1250">
        <f>IF(IFERROR(LOOKUP(דבד[[#This Row],[ClientID]],קביעויות[דילוג בתוך דילוג]),FALSE)=דבד[[#This Row],[ClientID]],1,"")</f>
        <v>1</v>
      </c>
    </row>
    <row r="1251" spans="1:18" x14ac:dyDescent="0.25">
      <c r="A1251" t="s">
        <v>99</v>
      </c>
      <c r="B1251">
        <v>5</v>
      </c>
      <c r="C1251">
        <v>27</v>
      </c>
      <c r="D1251">
        <f>דבד[[#This Row],[LengthofCycle]]+1</f>
        <v>28</v>
      </c>
      <c r="E1251">
        <f>IF(דבד[[#This Row],[CycleNumber]]&gt;1,דבד[[#This Row],[LengthofCycle]]-C1250,"")</f>
        <v>2</v>
      </c>
      <c r="F1251">
        <f>IF(דבד[[#This Row],[CycleNumber]]&gt;2,דבד[[#This Row],[b_n]]-E1250,"")</f>
        <v>5</v>
      </c>
      <c r="G1251" t="str">
        <f>IF(דבד[[#This Row],[הפרש דילוג אחרון שנקבע]]&lt;&gt;"",D1250+E1250+דבד[[#This Row],[הפרש דילוג אחרון שנקבע]],"")</f>
        <v/>
      </c>
      <c r="H1251" t="str">
        <f>IF(AND(דבד[[#This Row],[מחזור פעילות]]&lt;&gt;"",דבד[[#This Row],[מחזור פעילות]]&lt;4,דבד[[#This Row],[CycleNumber]]&lt;B1252),IF(G1252=D1252,1,0),"")</f>
        <v/>
      </c>
      <c r="I1251" t="str">
        <f>IF(דבד[[#This Row],[CycleNumber]]&gt;B1250,IF(דבד[[#This Row],[נשמר הדילוג?]]&lt;&gt;"",דבד[[#This Row],[נשמר הדילוג?]],I1250),"")</f>
        <v/>
      </c>
      <c r="J1251" t="str">
        <f>IF(דבד[[#This Row],[נשמר הדילוג?]]&lt;&gt;"",1,IF(AND(J1250&lt;&gt;"",דבד[[#This Row],[CycleNumber]]&gt;B1250,J1250&lt;&gt;4),IF(דבד[[#This Row],[f_n]]=דבד[[#This Row],[עד ועד]],1,J1250+1),""))</f>
        <v/>
      </c>
      <c r="K1251" t="str">
        <f>IF(AND(דבד[[#This Row],[מחזור פעילות]]=1,OR(J1250="",דבד[[#This Row],[נשמר הדילוג?]]&lt;&gt;"")),1,IF(דבד[[#This Row],[מחזור פעילות]]&lt;&gt;"",K1250+1,""))</f>
        <v/>
      </c>
      <c r="L1251" t="str">
        <f>IF(דבד[[#This Row],[מחזור פעילות]]&lt;4,1,"")</f>
        <v/>
      </c>
      <c r="M1251" t="str">
        <f>IF(AND(דבד[[#This Row],[ספירת משך וסת]]&lt;&gt;"",דבד[[#This Row],[מחזור פעילות]]&lt;4,OR(דבד[[#This Row],[CycleNumber]]&gt;B1252,B1252="")),דבד[[#This Row],[ספירת משך וסת]],"")</f>
        <v/>
      </c>
      <c r="N1251" t="str">
        <f>IF(AND(דבד[[#This Row],[נשמר הדילוג?]]&lt;&gt;"",J1250&lt;&gt;""),1,"")</f>
        <v/>
      </c>
      <c r="O1251" t="str">
        <f>IF(AND(דבד[[#This Row],[מחזור פעילות]]&lt;&gt;"",דבד[[#This Row],[עד ועד]]=D1250,D1250=D1249),1,"")</f>
        <v/>
      </c>
      <c r="P1251" t="str">
        <f>IF(דבד[[#This Row],[קביעת דילוג]]=1,דבד[[#This Row],[d_n]],"")</f>
        <v/>
      </c>
      <c r="Q1251" t="str">
        <f>IFERROR(IF(AND(דבד[[#This Row],[CycleNumber]]&gt;3,IF(דבד[[#This Row],[d_n]]=0,"",דבד[[#This Row],[b_n]]-E1250=E1250-E1249)),1,""),"")</f>
        <v/>
      </c>
      <c r="R1251">
        <f>IF(IFERROR(LOOKUP(דבד[[#This Row],[ClientID]],קביעויות[דילוג בתוך דילוג]),FALSE)=דבד[[#This Row],[ClientID]],1,"")</f>
        <v>1</v>
      </c>
    </row>
    <row r="1252" spans="1:18" x14ac:dyDescent="0.25">
      <c r="A1252" t="s">
        <v>99</v>
      </c>
      <c r="B1252">
        <v>6</v>
      </c>
      <c r="C1252">
        <v>29</v>
      </c>
      <c r="D1252">
        <f>דבד[[#This Row],[LengthofCycle]]+1</f>
        <v>30</v>
      </c>
      <c r="E1252">
        <f>IF(דבד[[#This Row],[CycleNumber]]&gt;1,דבד[[#This Row],[LengthofCycle]]-C1251,"")</f>
        <v>2</v>
      </c>
      <c r="F1252">
        <f>IF(דבד[[#This Row],[CycleNumber]]&gt;2,דבד[[#This Row],[b_n]]-E1251,"")</f>
        <v>0</v>
      </c>
      <c r="G1252" t="str">
        <f>IF(דבד[[#This Row],[הפרש דילוג אחרון שנקבע]]&lt;&gt;"",D1251+E1251+דבד[[#This Row],[הפרש דילוג אחרון שנקבע]],"")</f>
        <v/>
      </c>
      <c r="H1252" t="str">
        <f>IF(AND(דבד[[#This Row],[מחזור פעילות]]&lt;&gt;"",דבד[[#This Row],[מחזור פעילות]]&lt;4,דבד[[#This Row],[CycleNumber]]&lt;B1253),IF(G1253=D1253,1,0),"")</f>
        <v/>
      </c>
      <c r="I1252" t="str">
        <f>IF(דבד[[#This Row],[CycleNumber]]&gt;B1251,IF(דבד[[#This Row],[נשמר הדילוג?]]&lt;&gt;"",דבד[[#This Row],[נשמר הדילוג?]],I1251),"")</f>
        <v/>
      </c>
      <c r="J1252" t="str">
        <f>IF(דבד[[#This Row],[נשמר הדילוג?]]&lt;&gt;"",1,IF(AND(J1251&lt;&gt;"",דבד[[#This Row],[CycleNumber]]&gt;B1251,J1251&lt;&gt;4),IF(דבד[[#This Row],[f_n]]=דבד[[#This Row],[עד ועד]],1,J1251+1),""))</f>
        <v/>
      </c>
      <c r="K1252" t="str">
        <f>IF(AND(דבד[[#This Row],[מחזור פעילות]]=1,OR(J1251="",דבד[[#This Row],[נשמר הדילוג?]]&lt;&gt;"")),1,IF(דבד[[#This Row],[מחזור פעילות]]&lt;&gt;"",K1251+1,""))</f>
        <v/>
      </c>
      <c r="L1252" t="str">
        <f>IF(דבד[[#This Row],[מחזור פעילות]]&lt;4,1,"")</f>
        <v/>
      </c>
      <c r="M1252" t="str">
        <f>IF(AND(דבד[[#This Row],[ספירת משך וסת]]&lt;&gt;"",דבד[[#This Row],[מחזור פעילות]]&lt;4,OR(דבד[[#This Row],[CycleNumber]]&gt;B1253,B1253="")),דבד[[#This Row],[ספירת משך וסת]],"")</f>
        <v/>
      </c>
      <c r="N1252" t="str">
        <f>IF(AND(דבד[[#This Row],[נשמר הדילוג?]]&lt;&gt;"",J1251&lt;&gt;""),1,"")</f>
        <v/>
      </c>
      <c r="O1252" t="str">
        <f>IF(AND(דבד[[#This Row],[מחזור פעילות]]&lt;&gt;"",דבד[[#This Row],[עד ועד]]=D1251,D1251=D1250),1,"")</f>
        <v/>
      </c>
      <c r="P1252" t="str">
        <f>IF(דבד[[#This Row],[קביעת דילוג]]=1,דבד[[#This Row],[d_n]],"")</f>
        <v/>
      </c>
      <c r="Q1252" t="str">
        <f>IFERROR(IF(AND(דבד[[#This Row],[CycleNumber]]&gt;3,IF(דבד[[#This Row],[d_n]]=0,"",דבד[[#This Row],[b_n]]-E1251=E1251-E1250)),1,""),"")</f>
        <v/>
      </c>
      <c r="R1252">
        <f>IF(IFERROR(LOOKUP(דבד[[#This Row],[ClientID]],קביעויות[דילוג בתוך דילוג]),FALSE)=דבד[[#This Row],[ClientID]],1,"")</f>
        <v>1</v>
      </c>
    </row>
    <row r="1253" spans="1:18" x14ac:dyDescent="0.25">
      <c r="A1253" t="s">
        <v>99</v>
      </c>
      <c r="B1253">
        <v>7</v>
      </c>
      <c r="C1253">
        <v>28</v>
      </c>
      <c r="D1253">
        <f>דבד[[#This Row],[LengthofCycle]]+1</f>
        <v>29</v>
      </c>
      <c r="E1253">
        <f>IF(דבד[[#This Row],[CycleNumber]]&gt;1,דבד[[#This Row],[LengthofCycle]]-C1252,"")</f>
        <v>-1</v>
      </c>
      <c r="F1253">
        <f>IF(דבד[[#This Row],[CycleNumber]]&gt;2,דבד[[#This Row],[b_n]]-E1252,"")</f>
        <v>-3</v>
      </c>
      <c r="G1253" t="str">
        <f>IF(דבד[[#This Row],[הפרש דילוג אחרון שנקבע]]&lt;&gt;"",D1252+E1252+דבד[[#This Row],[הפרש דילוג אחרון שנקבע]],"")</f>
        <v/>
      </c>
      <c r="H1253" t="str">
        <f>IF(AND(דבד[[#This Row],[מחזור פעילות]]&lt;&gt;"",דבד[[#This Row],[מחזור פעילות]]&lt;4,דבד[[#This Row],[CycleNumber]]&lt;B1254),IF(G1254=D1254,1,0),"")</f>
        <v/>
      </c>
      <c r="I1253" t="str">
        <f>IF(דבד[[#This Row],[CycleNumber]]&gt;B1252,IF(דבד[[#This Row],[נשמר הדילוג?]]&lt;&gt;"",דבד[[#This Row],[נשמר הדילוג?]],I1252),"")</f>
        <v/>
      </c>
      <c r="J1253" t="str">
        <f>IF(דבד[[#This Row],[נשמר הדילוג?]]&lt;&gt;"",1,IF(AND(J1252&lt;&gt;"",דבד[[#This Row],[CycleNumber]]&gt;B1252,J1252&lt;&gt;4),IF(דבד[[#This Row],[f_n]]=דבד[[#This Row],[עד ועד]],1,J1252+1),""))</f>
        <v/>
      </c>
      <c r="K1253" t="str">
        <f>IF(AND(דבד[[#This Row],[מחזור פעילות]]=1,OR(J1252="",דבד[[#This Row],[נשמר הדילוג?]]&lt;&gt;"")),1,IF(דבד[[#This Row],[מחזור פעילות]]&lt;&gt;"",K1252+1,""))</f>
        <v/>
      </c>
      <c r="L1253" t="str">
        <f>IF(דבד[[#This Row],[מחזור פעילות]]&lt;4,1,"")</f>
        <v/>
      </c>
      <c r="M1253" t="str">
        <f>IF(AND(דבד[[#This Row],[ספירת משך וסת]]&lt;&gt;"",דבד[[#This Row],[מחזור פעילות]]&lt;4,OR(דבד[[#This Row],[CycleNumber]]&gt;B1254,B1254="")),דבד[[#This Row],[ספירת משך וסת]],"")</f>
        <v/>
      </c>
      <c r="N1253" t="str">
        <f>IF(AND(דבד[[#This Row],[נשמר הדילוג?]]&lt;&gt;"",J1252&lt;&gt;""),1,"")</f>
        <v/>
      </c>
      <c r="O1253" t="str">
        <f>IF(AND(דבד[[#This Row],[מחזור פעילות]]&lt;&gt;"",דבד[[#This Row],[עד ועד]]=D1252,D1252=D1251),1,"")</f>
        <v/>
      </c>
      <c r="P1253" t="str">
        <f>IF(דבד[[#This Row],[קביעת דילוג]]=1,דבד[[#This Row],[d_n]],"")</f>
        <v/>
      </c>
      <c r="Q1253" t="str">
        <f>IFERROR(IF(AND(דבד[[#This Row],[CycleNumber]]&gt;3,IF(דבד[[#This Row],[d_n]]=0,"",דבד[[#This Row],[b_n]]-E1252=E1252-E1251)),1,""),"")</f>
        <v/>
      </c>
      <c r="R1253">
        <f>IF(IFERROR(LOOKUP(דבד[[#This Row],[ClientID]],קביעויות[דילוג בתוך דילוג]),FALSE)=דבד[[#This Row],[ClientID]],1,"")</f>
        <v>1</v>
      </c>
    </row>
    <row r="1254" spans="1:18" x14ac:dyDescent="0.25">
      <c r="A1254" t="s">
        <v>99</v>
      </c>
      <c r="B1254">
        <v>8</v>
      </c>
      <c r="C1254">
        <v>26</v>
      </c>
      <c r="D1254">
        <f>דבד[[#This Row],[LengthofCycle]]+1</f>
        <v>27</v>
      </c>
      <c r="E1254">
        <f>IF(דבד[[#This Row],[CycleNumber]]&gt;1,דבד[[#This Row],[LengthofCycle]]-C1253,"")</f>
        <v>-2</v>
      </c>
      <c r="F1254">
        <f>IF(דבד[[#This Row],[CycleNumber]]&gt;2,דבד[[#This Row],[b_n]]-E1253,"")</f>
        <v>-1</v>
      </c>
      <c r="G1254" t="str">
        <f>IF(דבד[[#This Row],[הפרש דילוג אחרון שנקבע]]&lt;&gt;"",D1253+E1253+דבד[[#This Row],[הפרש דילוג אחרון שנקבע]],"")</f>
        <v/>
      </c>
      <c r="H1254" t="str">
        <f>IF(AND(דבד[[#This Row],[מחזור פעילות]]&lt;&gt;"",דבד[[#This Row],[מחזור פעילות]]&lt;4,דבד[[#This Row],[CycleNumber]]&lt;B1255),IF(G1255=D1255,1,0),"")</f>
        <v/>
      </c>
      <c r="I1254" t="str">
        <f>IF(דבד[[#This Row],[CycleNumber]]&gt;B1253,IF(דבד[[#This Row],[נשמר הדילוג?]]&lt;&gt;"",דבד[[#This Row],[נשמר הדילוג?]],I1253),"")</f>
        <v/>
      </c>
      <c r="J1254" t="str">
        <f>IF(דבד[[#This Row],[נשמר הדילוג?]]&lt;&gt;"",1,IF(AND(J1253&lt;&gt;"",דבד[[#This Row],[CycleNumber]]&gt;B1253,J1253&lt;&gt;4),IF(דבד[[#This Row],[f_n]]=דבד[[#This Row],[עד ועד]],1,J1253+1),""))</f>
        <v/>
      </c>
      <c r="K1254" t="str">
        <f>IF(AND(דבד[[#This Row],[מחזור פעילות]]=1,OR(J1253="",דבד[[#This Row],[נשמר הדילוג?]]&lt;&gt;"")),1,IF(דבד[[#This Row],[מחזור פעילות]]&lt;&gt;"",K1253+1,""))</f>
        <v/>
      </c>
      <c r="L1254" t="str">
        <f>IF(דבד[[#This Row],[מחזור פעילות]]&lt;4,1,"")</f>
        <v/>
      </c>
      <c r="M1254" t="str">
        <f>IF(AND(דבד[[#This Row],[ספירת משך וסת]]&lt;&gt;"",דבד[[#This Row],[מחזור פעילות]]&lt;4,OR(דבד[[#This Row],[CycleNumber]]&gt;B1255,B1255="")),דבד[[#This Row],[ספירת משך וסת]],"")</f>
        <v/>
      </c>
      <c r="N1254" t="str">
        <f>IF(AND(דבד[[#This Row],[נשמר הדילוג?]]&lt;&gt;"",J1253&lt;&gt;""),1,"")</f>
        <v/>
      </c>
      <c r="O1254" t="str">
        <f>IF(AND(דבד[[#This Row],[מחזור פעילות]]&lt;&gt;"",דבד[[#This Row],[עד ועד]]=D1253,D1253=D1252),1,"")</f>
        <v/>
      </c>
      <c r="P1254" t="str">
        <f>IF(דבד[[#This Row],[קביעת דילוג]]=1,דבד[[#This Row],[d_n]],"")</f>
        <v/>
      </c>
      <c r="Q1254" t="str">
        <f>IFERROR(IF(AND(דבד[[#This Row],[CycleNumber]]&gt;3,IF(דבד[[#This Row],[d_n]]=0,"",דבד[[#This Row],[b_n]]-E1253=E1253-E1252)),1,""),"")</f>
        <v/>
      </c>
      <c r="R1254">
        <f>IF(IFERROR(LOOKUP(דבד[[#This Row],[ClientID]],קביעויות[דילוג בתוך דילוג]),FALSE)=דבד[[#This Row],[ClientID]],1,"")</f>
        <v>1</v>
      </c>
    </row>
    <row r="1255" spans="1:18" x14ac:dyDescent="0.25">
      <c r="A1255" t="s">
        <v>99</v>
      </c>
      <c r="B1255">
        <v>9</v>
      </c>
      <c r="C1255">
        <v>29</v>
      </c>
      <c r="D1255">
        <f>דבד[[#This Row],[LengthofCycle]]+1</f>
        <v>30</v>
      </c>
      <c r="E1255">
        <f>IF(דבד[[#This Row],[CycleNumber]]&gt;1,דבד[[#This Row],[LengthofCycle]]-C1254,"")</f>
        <v>3</v>
      </c>
      <c r="F1255">
        <f>IF(דבד[[#This Row],[CycleNumber]]&gt;2,דבד[[#This Row],[b_n]]-E1254,"")</f>
        <v>5</v>
      </c>
      <c r="G1255" t="str">
        <f>IF(דבד[[#This Row],[הפרש דילוג אחרון שנקבע]]&lt;&gt;"",D1254+E1254+דבד[[#This Row],[הפרש דילוג אחרון שנקבע]],"")</f>
        <v/>
      </c>
      <c r="H1255" t="str">
        <f>IF(AND(דבד[[#This Row],[מחזור פעילות]]&lt;&gt;"",דבד[[#This Row],[מחזור פעילות]]&lt;4,דבד[[#This Row],[CycleNumber]]&lt;B1256),IF(G1256=D1256,1,0),"")</f>
        <v/>
      </c>
      <c r="I1255" t="str">
        <f>IF(דבד[[#This Row],[CycleNumber]]&gt;B1254,IF(דבד[[#This Row],[נשמר הדילוג?]]&lt;&gt;"",דבד[[#This Row],[נשמר הדילוג?]],I1254),"")</f>
        <v/>
      </c>
      <c r="J1255" t="str">
        <f>IF(דבד[[#This Row],[נשמר הדילוג?]]&lt;&gt;"",1,IF(AND(J1254&lt;&gt;"",דבד[[#This Row],[CycleNumber]]&gt;B1254,J1254&lt;&gt;4),IF(דבד[[#This Row],[f_n]]=דבד[[#This Row],[עד ועד]],1,J1254+1),""))</f>
        <v/>
      </c>
      <c r="K1255" t="str">
        <f>IF(AND(דבד[[#This Row],[מחזור פעילות]]=1,OR(J1254="",דבד[[#This Row],[נשמר הדילוג?]]&lt;&gt;"")),1,IF(דבד[[#This Row],[מחזור פעילות]]&lt;&gt;"",K1254+1,""))</f>
        <v/>
      </c>
      <c r="L1255" t="str">
        <f>IF(דבד[[#This Row],[מחזור פעילות]]&lt;4,1,"")</f>
        <v/>
      </c>
      <c r="M1255" t="str">
        <f>IF(AND(דבד[[#This Row],[ספירת משך וסת]]&lt;&gt;"",דבד[[#This Row],[מחזור פעילות]]&lt;4,OR(דבד[[#This Row],[CycleNumber]]&gt;B1256,B1256="")),דבד[[#This Row],[ספירת משך וסת]],"")</f>
        <v/>
      </c>
      <c r="N1255" t="str">
        <f>IF(AND(דבד[[#This Row],[נשמר הדילוג?]]&lt;&gt;"",J1254&lt;&gt;""),1,"")</f>
        <v/>
      </c>
      <c r="O1255" t="str">
        <f>IF(AND(דבד[[#This Row],[מחזור פעילות]]&lt;&gt;"",דבד[[#This Row],[עד ועד]]=D1254,D1254=D1253),1,"")</f>
        <v/>
      </c>
      <c r="P1255" t="str">
        <f>IF(דבד[[#This Row],[קביעת דילוג]]=1,דבד[[#This Row],[d_n]],"")</f>
        <v/>
      </c>
      <c r="Q1255" t="str">
        <f>IFERROR(IF(AND(דבד[[#This Row],[CycleNumber]]&gt;3,IF(דבד[[#This Row],[d_n]]=0,"",דבד[[#This Row],[b_n]]-E1254=E1254-E1253)),1,""),"")</f>
        <v/>
      </c>
      <c r="R1255">
        <f>IF(IFERROR(LOOKUP(דבד[[#This Row],[ClientID]],קביעויות[דילוג בתוך דילוג]),FALSE)=דבד[[#This Row],[ClientID]],1,"")</f>
        <v>1</v>
      </c>
    </row>
    <row r="1256" spans="1:18" x14ac:dyDescent="0.25">
      <c r="A1256" t="s">
        <v>99</v>
      </c>
      <c r="B1256">
        <v>10</v>
      </c>
      <c r="C1256">
        <v>28</v>
      </c>
      <c r="D1256">
        <f>דבד[[#This Row],[LengthofCycle]]+1</f>
        <v>29</v>
      </c>
      <c r="E1256">
        <f>IF(דבד[[#This Row],[CycleNumber]]&gt;1,דבד[[#This Row],[LengthofCycle]]-C1255,"")</f>
        <v>-1</v>
      </c>
      <c r="F1256">
        <f>IF(דבד[[#This Row],[CycleNumber]]&gt;2,דבד[[#This Row],[b_n]]-E1255,"")</f>
        <v>-4</v>
      </c>
      <c r="G1256" t="str">
        <f>IF(דבד[[#This Row],[הפרש דילוג אחרון שנקבע]]&lt;&gt;"",D1255+E1255+דבד[[#This Row],[הפרש דילוג אחרון שנקבע]],"")</f>
        <v/>
      </c>
      <c r="H1256" t="str">
        <f>IF(AND(דבד[[#This Row],[מחזור פעילות]]&lt;&gt;"",דבד[[#This Row],[מחזור פעילות]]&lt;4,דבד[[#This Row],[CycleNumber]]&lt;B1257),IF(G1257=D1257,1,0),"")</f>
        <v/>
      </c>
      <c r="I1256" t="str">
        <f>IF(דבד[[#This Row],[CycleNumber]]&gt;B1255,IF(דבד[[#This Row],[נשמר הדילוג?]]&lt;&gt;"",דבד[[#This Row],[נשמר הדילוג?]],I1255),"")</f>
        <v/>
      </c>
      <c r="J1256" t="str">
        <f>IF(דבד[[#This Row],[נשמר הדילוג?]]&lt;&gt;"",1,IF(AND(J1255&lt;&gt;"",דבד[[#This Row],[CycleNumber]]&gt;B1255,J1255&lt;&gt;4),IF(דבד[[#This Row],[f_n]]=דבד[[#This Row],[עד ועד]],1,J1255+1),""))</f>
        <v/>
      </c>
      <c r="K1256" t="str">
        <f>IF(AND(דבד[[#This Row],[מחזור פעילות]]=1,OR(J1255="",דבד[[#This Row],[נשמר הדילוג?]]&lt;&gt;"")),1,IF(דבד[[#This Row],[מחזור פעילות]]&lt;&gt;"",K1255+1,""))</f>
        <v/>
      </c>
      <c r="L1256" t="str">
        <f>IF(דבד[[#This Row],[מחזור פעילות]]&lt;4,1,"")</f>
        <v/>
      </c>
      <c r="M1256" t="str">
        <f>IF(AND(דבד[[#This Row],[ספירת משך וסת]]&lt;&gt;"",דבד[[#This Row],[מחזור פעילות]]&lt;4,OR(דבד[[#This Row],[CycleNumber]]&gt;B1257,B1257="")),דבד[[#This Row],[ספירת משך וסת]],"")</f>
        <v/>
      </c>
      <c r="N1256" t="str">
        <f>IF(AND(דבד[[#This Row],[נשמר הדילוג?]]&lt;&gt;"",J1255&lt;&gt;""),1,"")</f>
        <v/>
      </c>
      <c r="O1256" t="str">
        <f>IF(AND(דבד[[#This Row],[מחזור פעילות]]&lt;&gt;"",דבד[[#This Row],[עד ועד]]=D1255,D1255=D1254),1,"")</f>
        <v/>
      </c>
      <c r="P1256" t="str">
        <f>IF(דבד[[#This Row],[קביעת דילוג]]=1,דבד[[#This Row],[d_n]],"")</f>
        <v/>
      </c>
      <c r="Q1256" t="str">
        <f>IFERROR(IF(AND(דבד[[#This Row],[CycleNumber]]&gt;3,IF(דבד[[#This Row],[d_n]]=0,"",דבד[[#This Row],[b_n]]-E1255=E1255-E1254)),1,""),"")</f>
        <v/>
      </c>
      <c r="R1256">
        <f>IF(IFERROR(LOOKUP(דבד[[#This Row],[ClientID]],קביעויות[דילוג בתוך דילוג]),FALSE)=דבד[[#This Row],[ClientID]],1,"")</f>
        <v>1</v>
      </c>
    </row>
    <row r="1257" spans="1:18" x14ac:dyDescent="0.25">
      <c r="A1257" t="s">
        <v>99</v>
      </c>
      <c r="B1257">
        <v>11</v>
      </c>
      <c r="C1257">
        <v>27</v>
      </c>
      <c r="D1257">
        <f>דבד[[#This Row],[LengthofCycle]]+1</f>
        <v>28</v>
      </c>
      <c r="E1257">
        <f>IF(דבד[[#This Row],[CycleNumber]]&gt;1,דבד[[#This Row],[LengthofCycle]]-C1256,"")</f>
        <v>-1</v>
      </c>
      <c r="F1257">
        <f>IF(דבד[[#This Row],[CycleNumber]]&gt;2,דבד[[#This Row],[b_n]]-E1256,"")</f>
        <v>0</v>
      </c>
      <c r="G1257" t="str">
        <f>IF(דבד[[#This Row],[הפרש דילוג אחרון שנקבע]]&lt;&gt;"",D1256+E1256+דבד[[#This Row],[הפרש דילוג אחרון שנקבע]],"")</f>
        <v/>
      </c>
      <c r="H1257" t="str">
        <f>IF(AND(דבד[[#This Row],[מחזור פעילות]]&lt;&gt;"",דבד[[#This Row],[מחזור פעילות]]&lt;4,דבד[[#This Row],[CycleNumber]]&lt;B1258),IF(G1258=D1258,1,0),"")</f>
        <v/>
      </c>
      <c r="I1257" t="str">
        <f>IF(דבד[[#This Row],[CycleNumber]]&gt;B1256,IF(דבד[[#This Row],[נשמר הדילוג?]]&lt;&gt;"",דבד[[#This Row],[נשמר הדילוג?]],I1256),"")</f>
        <v/>
      </c>
      <c r="J1257" t="str">
        <f>IF(דבד[[#This Row],[נשמר הדילוג?]]&lt;&gt;"",1,IF(AND(J1256&lt;&gt;"",דבד[[#This Row],[CycleNumber]]&gt;B1256,J1256&lt;&gt;4),IF(דבד[[#This Row],[f_n]]=דבד[[#This Row],[עד ועד]],1,J1256+1),""))</f>
        <v/>
      </c>
      <c r="K1257" t="str">
        <f>IF(AND(דבד[[#This Row],[מחזור פעילות]]=1,OR(J1256="",דבד[[#This Row],[נשמר הדילוג?]]&lt;&gt;"")),1,IF(דבד[[#This Row],[מחזור פעילות]]&lt;&gt;"",K1256+1,""))</f>
        <v/>
      </c>
      <c r="L1257" t="str">
        <f>IF(דבד[[#This Row],[מחזור פעילות]]&lt;4,1,"")</f>
        <v/>
      </c>
      <c r="M1257" t="str">
        <f>IF(AND(דבד[[#This Row],[ספירת משך וסת]]&lt;&gt;"",דבד[[#This Row],[מחזור פעילות]]&lt;4,OR(דבד[[#This Row],[CycleNumber]]&gt;B1258,B1258="")),דבד[[#This Row],[ספירת משך וסת]],"")</f>
        <v/>
      </c>
      <c r="N1257" t="str">
        <f>IF(AND(דבד[[#This Row],[נשמר הדילוג?]]&lt;&gt;"",J1256&lt;&gt;""),1,"")</f>
        <v/>
      </c>
      <c r="O1257" t="str">
        <f>IF(AND(דבד[[#This Row],[מחזור פעילות]]&lt;&gt;"",דבד[[#This Row],[עד ועד]]=D1256,D1256=D1255),1,"")</f>
        <v/>
      </c>
      <c r="P1257" t="str">
        <f>IF(דבד[[#This Row],[קביעת דילוג]]=1,דבד[[#This Row],[d_n]],"")</f>
        <v/>
      </c>
      <c r="Q1257" t="str">
        <f>IFERROR(IF(AND(דבד[[#This Row],[CycleNumber]]&gt;3,IF(דבד[[#This Row],[d_n]]=0,"",דבד[[#This Row],[b_n]]-E1256=E1256-E1255)),1,""),"")</f>
        <v/>
      </c>
      <c r="R1257">
        <f>IF(IFERROR(LOOKUP(דבד[[#This Row],[ClientID]],קביעויות[דילוג בתוך דילוג]),FALSE)=דבד[[#This Row],[ClientID]],1,"")</f>
        <v>1</v>
      </c>
    </row>
    <row r="1258" spans="1:18" x14ac:dyDescent="0.25">
      <c r="A1258" t="s">
        <v>99</v>
      </c>
      <c r="B1258">
        <v>12</v>
      </c>
      <c r="C1258">
        <v>27</v>
      </c>
      <c r="D1258">
        <f>דבד[[#This Row],[LengthofCycle]]+1</f>
        <v>28</v>
      </c>
      <c r="E1258">
        <f>IF(דבד[[#This Row],[CycleNumber]]&gt;1,דבד[[#This Row],[LengthofCycle]]-C1257,"")</f>
        <v>0</v>
      </c>
      <c r="F1258">
        <f>IF(דבד[[#This Row],[CycleNumber]]&gt;2,דבד[[#This Row],[b_n]]-E1257,"")</f>
        <v>1</v>
      </c>
      <c r="G1258" t="str">
        <f>IF(דבד[[#This Row],[הפרש דילוג אחרון שנקבע]]&lt;&gt;"",D1257+E1257+דבד[[#This Row],[הפרש דילוג אחרון שנקבע]],"")</f>
        <v/>
      </c>
      <c r="H1258" t="str">
        <f>IF(AND(דבד[[#This Row],[מחזור פעילות]]&lt;&gt;"",דבד[[#This Row],[מחזור פעילות]]&lt;4,דבד[[#This Row],[CycleNumber]]&lt;B1259),IF(G1259=D1259,1,0),"")</f>
        <v/>
      </c>
      <c r="I1258" t="str">
        <f>IF(דבד[[#This Row],[CycleNumber]]&gt;B1257,IF(דבד[[#This Row],[נשמר הדילוג?]]&lt;&gt;"",דבד[[#This Row],[נשמר הדילוג?]],I1257),"")</f>
        <v/>
      </c>
      <c r="J1258" t="str">
        <f>IF(דבד[[#This Row],[נשמר הדילוג?]]&lt;&gt;"",1,IF(AND(J1257&lt;&gt;"",דבד[[#This Row],[CycleNumber]]&gt;B1257,J1257&lt;&gt;4),IF(דבד[[#This Row],[f_n]]=דבד[[#This Row],[עד ועד]],1,J1257+1),""))</f>
        <v/>
      </c>
      <c r="K1258" t="str">
        <f>IF(AND(דבד[[#This Row],[מחזור פעילות]]=1,OR(J1257="",דבד[[#This Row],[נשמר הדילוג?]]&lt;&gt;"")),1,IF(דבד[[#This Row],[מחזור פעילות]]&lt;&gt;"",K1257+1,""))</f>
        <v/>
      </c>
      <c r="L1258" t="str">
        <f>IF(דבד[[#This Row],[מחזור פעילות]]&lt;4,1,"")</f>
        <v/>
      </c>
      <c r="M1258" t="str">
        <f>IF(AND(דבד[[#This Row],[ספירת משך וסת]]&lt;&gt;"",דבד[[#This Row],[מחזור פעילות]]&lt;4,OR(דבד[[#This Row],[CycleNumber]]&gt;B1259,B1259="")),דבד[[#This Row],[ספירת משך וסת]],"")</f>
        <v/>
      </c>
      <c r="N1258" t="str">
        <f>IF(AND(דבד[[#This Row],[נשמר הדילוג?]]&lt;&gt;"",J1257&lt;&gt;""),1,"")</f>
        <v/>
      </c>
      <c r="O1258" t="str">
        <f>IF(AND(דבד[[#This Row],[מחזור פעילות]]&lt;&gt;"",דבד[[#This Row],[עד ועד]]=D1257,D1257=D1256),1,"")</f>
        <v/>
      </c>
      <c r="P1258" t="str">
        <f>IF(דבד[[#This Row],[קביעת דילוג]]=1,דבד[[#This Row],[d_n]],"")</f>
        <v/>
      </c>
      <c r="Q1258" t="str">
        <f>IFERROR(IF(AND(דבד[[#This Row],[CycleNumber]]&gt;3,IF(דבד[[#This Row],[d_n]]=0,"",דבד[[#This Row],[b_n]]-E1257=E1257-E1256)),1,""),"")</f>
        <v/>
      </c>
      <c r="R1258">
        <f>IF(IFERROR(LOOKUP(דבד[[#This Row],[ClientID]],קביעויות[דילוג בתוך דילוג]),FALSE)=דבד[[#This Row],[ClientID]],1,"")</f>
        <v>1</v>
      </c>
    </row>
    <row r="1259" spans="1:18" x14ac:dyDescent="0.25">
      <c r="A1259" t="s">
        <v>99</v>
      </c>
      <c r="B1259">
        <v>13</v>
      </c>
      <c r="C1259">
        <v>27</v>
      </c>
      <c r="D1259">
        <f>דבד[[#This Row],[LengthofCycle]]+1</f>
        <v>28</v>
      </c>
      <c r="E1259">
        <f>IF(דבד[[#This Row],[CycleNumber]]&gt;1,דבד[[#This Row],[LengthofCycle]]-C1258,"")</f>
        <v>0</v>
      </c>
      <c r="F1259">
        <f>IF(דבד[[#This Row],[CycleNumber]]&gt;2,דבד[[#This Row],[b_n]]-E1258,"")</f>
        <v>0</v>
      </c>
      <c r="G1259" t="str">
        <f>IF(דבד[[#This Row],[הפרש דילוג אחרון שנקבע]]&lt;&gt;"",D1258+E1258+דבד[[#This Row],[הפרש דילוג אחרון שנקבע]],"")</f>
        <v/>
      </c>
      <c r="H1259" t="str">
        <f>IF(AND(דבד[[#This Row],[מחזור פעילות]]&lt;&gt;"",דבד[[#This Row],[מחזור פעילות]]&lt;4,דבד[[#This Row],[CycleNumber]]&lt;B1260),IF(G1260=D1260,1,0),"")</f>
        <v/>
      </c>
      <c r="I1259" t="str">
        <f>IF(דבד[[#This Row],[CycleNumber]]&gt;B1258,IF(דבד[[#This Row],[נשמר הדילוג?]]&lt;&gt;"",דבד[[#This Row],[נשמר הדילוג?]],I1258),"")</f>
        <v/>
      </c>
      <c r="J1259" t="str">
        <f>IF(דבד[[#This Row],[נשמר הדילוג?]]&lt;&gt;"",1,IF(AND(J1258&lt;&gt;"",דבד[[#This Row],[CycleNumber]]&gt;B1258,J1258&lt;&gt;4),IF(דבד[[#This Row],[f_n]]=דבד[[#This Row],[עד ועד]],1,J1258+1),""))</f>
        <v/>
      </c>
      <c r="K1259" t="str">
        <f>IF(AND(דבד[[#This Row],[מחזור פעילות]]=1,OR(J1258="",דבד[[#This Row],[נשמר הדילוג?]]&lt;&gt;"")),1,IF(דבד[[#This Row],[מחזור פעילות]]&lt;&gt;"",K1258+1,""))</f>
        <v/>
      </c>
      <c r="L1259" t="str">
        <f>IF(דבד[[#This Row],[מחזור פעילות]]&lt;4,1,"")</f>
        <v/>
      </c>
      <c r="M1259" t="str">
        <f>IF(AND(דבד[[#This Row],[ספירת משך וסת]]&lt;&gt;"",דבד[[#This Row],[מחזור פעילות]]&lt;4,OR(דבד[[#This Row],[CycleNumber]]&gt;B1260,B1260="")),דבד[[#This Row],[ספירת משך וסת]],"")</f>
        <v/>
      </c>
      <c r="N1259" t="str">
        <f>IF(AND(דבד[[#This Row],[נשמר הדילוג?]]&lt;&gt;"",J1258&lt;&gt;""),1,"")</f>
        <v/>
      </c>
      <c r="O1259" t="str">
        <f>IF(AND(דבד[[#This Row],[מחזור פעילות]]&lt;&gt;"",דבד[[#This Row],[עד ועד]]=D1258,D1258=D1257),1,"")</f>
        <v/>
      </c>
      <c r="P1259" t="str">
        <f>IF(דבד[[#This Row],[קביעת דילוג]]=1,דבד[[#This Row],[d_n]],"")</f>
        <v/>
      </c>
      <c r="Q1259" t="str">
        <f>IFERROR(IF(AND(דבד[[#This Row],[CycleNumber]]&gt;3,IF(דבד[[#This Row],[d_n]]=0,"",דבד[[#This Row],[b_n]]-E1258=E1258-E1257)),1,""),"")</f>
        <v/>
      </c>
      <c r="R1259">
        <f>IF(IFERROR(LOOKUP(דבד[[#This Row],[ClientID]],קביעויות[דילוג בתוך דילוג]),FALSE)=דבד[[#This Row],[ClientID]],1,"")</f>
        <v>1</v>
      </c>
    </row>
    <row r="1260" spans="1:18" x14ac:dyDescent="0.25">
      <c r="A1260" t="s">
        <v>99</v>
      </c>
      <c r="B1260">
        <v>14</v>
      </c>
      <c r="C1260">
        <v>26</v>
      </c>
      <c r="D1260">
        <f>דבד[[#This Row],[LengthofCycle]]+1</f>
        <v>27</v>
      </c>
      <c r="E1260">
        <f>IF(דבד[[#This Row],[CycleNumber]]&gt;1,דבד[[#This Row],[LengthofCycle]]-C1259,"")</f>
        <v>-1</v>
      </c>
      <c r="F1260">
        <f>IF(דבד[[#This Row],[CycleNumber]]&gt;2,דבד[[#This Row],[b_n]]-E1259,"")</f>
        <v>-1</v>
      </c>
      <c r="G1260" t="str">
        <f>IF(דבד[[#This Row],[הפרש דילוג אחרון שנקבע]]&lt;&gt;"",D1259+E1259+דבד[[#This Row],[הפרש דילוג אחרון שנקבע]],"")</f>
        <v/>
      </c>
      <c r="H1260" t="str">
        <f>IF(AND(דבד[[#This Row],[מחזור פעילות]]&lt;&gt;"",דבד[[#This Row],[מחזור פעילות]]&lt;4,דבד[[#This Row],[CycleNumber]]&lt;B1261),IF(G1261=D1261,1,0),"")</f>
        <v/>
      </c>
      <c r="I1260" t="str">
        <f>IF(דבד[[#This Row],[CycleNumber]]&gt;B1259,IF(דבד[[#This Row],[נשמר הדילוג?]]&lt;&gt;"",דבד[[#This Row],[נשמר הדילוג?]],I1259),"")</f>
        <v/>
      </c>
      <c r="J1260" t="str">
        <f>IF(דבד[[#This Row],[נשמר הדילוג?]]&lt;&gt;"",1,IF(AND(J1259&lt;&gt;"",דבד[[#This Row],[CycleNumber]]&gt;B1259,J1259&lt;&gt;4),IF(דבד[[#This Row],[f_n]]=דבד[[#This Row],[עד ועד]],1,J1259+1),""))</f>
        <v/>
      </c>
      <c r="K1260" t="str">
        <f>IF(AND(דבד[[#This Row],[מחזור פעילות]]=1,OR(J1259="",דבד[[#This Row],[נשמר הדילוג?]]&lt;&gt;"")),1,IF(דבד[[#This Row],[מחזור פעילות]]&lt;&gt;"",K1259+1,""))</f>
        <v/>
      </c>
      <c r="L1260" t="str">
        <f>IF(דבד[[#This Row],[מחזור פעילות]]&lt;4,1,"")</f>
        <v/>
      </c>
      <c r="M1260" t="str">
        <f>IF(AND(דבד[[#This Row],[ספירת משך וסת]]&lt;&gt;"",דבד[[#This Row],[מחזור פעילות]]&lt;4,OR(דבד[[#This Row],[CycleNumber]]&gt;B1261,B1261="")),דבד[[#This Row],[ספירת משך וסת]],"")</f>
        <v/>
      </c>
      <c r="N1260" t="str">
        <f>IF(AND(דבד[[#This Row],[נשמר הדילוג?]]&lt;&gt;"",J1259&lt;&gt;""),1,"")</f>
        <v/>
      </c>
      <c r="O1260" t="str">
        <f>IF(AND(דבד[[#This Row],[מחזור פעילות]]&lt;&gt;"",דבד[[#This Row],[עד ועד]]=D1259,D1259=D1258),1,"")</f>
        <v/>
      </c>
      <c r="P1260" t="str">
        <f>IF(דבד[[#This Row],[קביעת דילוג]]=1,דבד[[#This Row],[d_n]],"")</f>
        <v/>
      </c>
      <c r="Q1260" t="str">
        <f>IFERROR(IF(AND(דבד[[#This Row],[CycleNumber]]&gt;3,IF(דבד[[#This Row],[d_n]]=0,"",דבד[[#This Row],[b_n]]-E1259=E1259-E1258)),1,""),"")</f>
        <v/>
      </c>
      <c r="R1260">
        <f>IF(IFERROR(LOOKUP(דבד[[#This Row],[ClientID]],קביעויות[דילוג בתוך דילוג]),FALSE)=דבד[[#This Row],[ClientID]],1,"")</f>
        <v>1</v>
      </c>
    </row>
    <row r="1261" spans="1:18" x14ac:dyDescent="0.25">
      <c r="A1261" t="s">
        <v>99</v>
      </c>
      <c r="B1261">
        <v>15</v>
      </c>
      <c r="C1261">
        <v>26</v>
      </c>
      <c r="D1261">
        <f>דבד[[#This Row],[LengthofCycle]]+1</f>
        <v>27</v>
      </c>
      <c r="E1261">
        <f>IF(דבד[[#This Row],[CycleNumber]]&gt;1,דבד[[#This Row],[LengthofCycle]]-C1260,"")</f>
        <v>0</v>
      </c>
      <c r="F1261">
        <f>IF(דבד[[#This Row],[CycleNumber]]&gt;2,דבד[[#This Row],[b_n]]-E1260,"")</f>
        <v>1</v>
      </c>
      <c r="G1261" t="str">
        <f>IF(דבד[[#This Row],[הפרש דילוג אחרון שנקבע]]&lt;&gt;"",D1260+E1260+דבד[[#This Row],[הפרש דילוג אחרון שנקבע]],"")</f>
        <v/>
      </c>
      <c r="H1261" t="str">
        <f>IF(AND(דבד[[#This Row],[מחזור פעילות]]&lt;&gt;"",דבד[[#This Row],[מחזור פעילות]]&lt;4,דבד[[#This Row],[CycleNumber]]&lt;B1262),IF(G1262=D1262,1,0),"")</f>
        <v/>
      </c>
      <c r="I1261" t="str">
        <f>IF(דבד[[#This Row],[CycleNumber]]&gt;B1260,IF(דבד[[#This Row],[נשמר הדילוג?]]&lt;&gt;"",דבד[[#This Row],[נשמר הדילוג?]],I1260),"")</f>
        <v/>
      </c>
      <c r="J1261" t="str">
        <f>IF(דבד[[#This Row],[נשמר הדילוג?]]&lt;&gt;"",1,IF(AND(J1260&lt;&gt;"",דבד[[#This Row],[CycleNumber]]&gt;B1260,J1260&lt;&gt;4),IF(דבד[[#This Row],[f_n]]=דבד[[#This Row],[עד ועד]],1,J1260+1),""))</f>
        <v/>
      </c>
      <c r="K1261" t="str">
        <f>IF(AND(דבד[[#This Row],[מחזור פעילות]]=1,OR(J1260="",דבד[[#This Row],[נשמר הדילוג?]]&lt;&gt;"")),1,IF(דבד[[#This Row],[מחזור פעילות]]&lt;&gt;"",K1260+1,""))</f>
        <v/>
      </c>
      <c r="L1261" t="str">
        <f>IF(דבד[[#This Row],[מחזור פעילות]]&lt;4,1,"")</f>
        <v/>
      </c>
      <c r="M1261" t="str">
        <f>IF(AND(דבד[[#This Row],[ספירת משך וסת]]&lt;&gt;"",דבד[[#This Row],[מחזור פעילות]]&lt;4,OR(דבד[[#This Row],[CycleNumber]]&gt;B1262,B1262="")),דבד[[#This Row],[ספירת משך וסת]],"")</f>
        <v/>
      </c>
      <c r="N1261" t="str">
        <f>IF(AND(דבד[[#This Row],[נשמר הדילוג?]]&lt;&gt;"",J1260&lt;&gt;""),1,"")</f>
        <v/>
      </c>
      <c r="O1261" t="str">
        <f>IF(AND(דבד[[#This Row],[מחזור פעילות]]&lt;&gt;"",דבד[[#This Row],[עד ועד]]=D1260,D1260=D1259),1,"")</f>
        <v/>
      </c>
      <c r="P1261" t="str">
        <f>IF(דבד[[#This Row],[קביעת דילוג]]=1,דבד[[#This Row],[d_n]],"")</f>
        <v/>
      </c>
      <c r="Q1261" t="str">
        <f>IFERROR(IF(AND(דבד[[#This Row],[CycleNumber]]&gt;3,IF(דבד[[#This Row],[d_n]]=0,"",דבד[[#This Row],[b_n]]-E1260=E1260-E1259)),1,""),"")</f>
        <v/>
      </c>
      <c r="R1261">
        <f>IF(IFERROR(LOOKUP(דבד[[#This Row],[ClientID]],קביעויות[דילוג בתוך דילוג]),FALSE)=דבד[[#This Row],[ClientID]],1,"")</f>
        <v>1</v>
      </c>
    </row>
    <row r="1262" spans="1:18" x14ac:dyDescent="0.25">
      <c r="A1262" t="s">
        <v>99</v>
      </c>
      <c r="B1262">
        <v>16</v>
      </c>
      <c r="C1262">
        <v>27</v>
      </c>
      <c r="D1262">
        <f>דבד[[#This Row],[LengthofCycle]]+1</f>
        <v>28</v>
      </c>
      <c r="E1262">
        <f>IF(דבד[[#This Row],[CycleNumber]]&gt;1,דבד[[#This Row],[LengthofCycle]]-C1261,"")</f>
        <v>1</v>
      </c>
      <c r="F1262">
        <f>IF(דבד[[#This Row],[CycleNumber]]&gt;2,דבד[[#This Row],[b_n]]-E1261,"")</f>
        <v>1</v>
      </c>
      <c r="G1262">
        <f>IF(דבד[[#This Row],[הפרש דילוג אחרון שנקבע]]&lt;&gt;"",D1261+E1261+דבד[[#This Row],[הפרש דילוג אחרון שנקבע]],"")</f>
        <v>28</v>
      </c>
      <c r="H1262">
        <f>IF(AND(דבד[[#This Row],[מחזור פעילות]]&lt;&gt;"",דבד[[#This Row],[מחזור פעילות]]&lt;4,דבד[[#This Row],[CycleNumber]]&lt;B1263),IF(G1263=D1263,1,0),"")</f>
        <v>0</v>
      </c>
      <c r="I1262">
        <f>IF(דבד[[#This Row],[CycleNumber]]&gt;B1261,IF(דבד[[#This Row],[נשמר הדילוג?]]&lt;&gt;"",דבד[[#This Row],[נשמר הדילוג?]],I1261),"")</f>
        <v>1</v>
      </c>
      <c r="J1262">
        <f>IF(דבד[[#This Row],[נשמר הדילוג?]]&lt;&gt;"",1,IF(AND(J1261&lt;&gt;"",דבד[[#This Row],[CycleNumber]]&gt;B1261,J1261&lt;&gt;4),IF(דבד[[#This Row],[f_n]]=דבד[[#This Row],[עד ועד]],1,J1261+1),""))</f>
        <v>1</v>
      </c>
      <c r="K1262">
        <f>IF(AND(דבד[[#This Row],[מחזור פעילות]]=1,OR(J1261="",דבד[[#This Row],[נשמר הדילוג?]]&lt;&gt;"")),1,IF(דבד[[#This Row],[מחזור פעילות]]&lt;&gt;"",K1261+1,""))</f>
        <v>1</v>
      </c>
      <c r="L1262">
        <f>IF(דבד[[#This Row],[מחזור פעילות]]&lt;4,1,"")</f>
        <v>1</v>
      </c>
      <c r="M1262" t="str">
        <f>IF(AND(דבד[[#This Row],[ספירת משך וסת]]&lt;&gt;"",דבד[[#This Row],[מחזור פעילות]]&lt;4,OR(דבד[[#This Row],[CycleNumber]]&gt;B1263,B1263="")),דבד[[#This Row],[ספירת משך וסת]],"")</f>
        <v/>
      </c>
      <c r="N1262" t="str">
        <f>IF(AND(דבד[[#This Row],[נשמר הדילוג?]]&lt;&gt;"",J1261&lt;&gt;""),1,"")</f>
        <v/>
      </c>
      <c r="O1262" t="str">
        <f>IF(AND(דבד[[#This Row],[מחזור פעילות]]&lt;&gt;"",דבד[[#This Row],[עד ועד]]=D1261,D1261=D1260),1,"")</f>
        <v/>
      </c>
      <c r="P1262">
        <f>IF(דבד[[#This Row],[קביעת דילוג]]=1,דבד[[#This Row],[d_n]],"")</f>
        <v>1</v>
      </c>
      <c r="Q1262">
        <f>IFERROR(IF(AND(דבד[[#This Row],[CycleNumber]]&gt;3,IF(דבד[[#This Row],[d_n]]=0,"",דבד[[#This Row],[b_n]]-E1261=E1261-E1260)),1,""),"")</f>
        <v>1</v>
      </c>
      <c r="R1262">
        <f>IF(IFERROR(LOOKUP(דבד[[#This Row],[ClientID]],קביעויות[דילוג בתוך דילוג]),FALSE)=דבד[[#This Row],[ClientID]],1,"")</f>
        <v>1</v>
      </c>
    </row>
    <row r="1263" spans="1:18" x14ac:dyDescent="0.25">
      <c r="A1263" t="s">
        <v>99</v>
      </c>
      <c r="B1263">
        <v>17</v>
      </c>
      <c r="C1263">
        <v>27</v>
      </c>
      <c r="D1263">
        <f>דבד[[#This Row],[LengthofCycle]]+1</f>
        <v>28</v>
      </c>
      <c r="E1263">
        <f>IF(דבד[[#This Row],[CycleNumber]]&gt;1,דבד[[#This Row],[LengthofCycle]]-C1262,"")</f>
        <v>0</v>
      </c>
      <c r="F1263">
        <f>IF(דבד[[#This Row],[CycleNumber]]&gt;2,דבד[[#This Row],[b_n]]-E1262,"")</f>
        <v>-1</v>
      </c>
      <c r="G1263">
        <f>IF(דבד[[#This Row],[הפרש דילוג אחרון שנקבע]]&lt;&gt;"",D1262+E1262+דבד[[#This Row],[הפרש דילוג אחרון שנקבע]],"")</f>
        <v>30</v>
      </c>
      <c r="H1263">
        <f>IF(AND(דבד[[#This Row],[מחזור פעילות]]&lt;&gt;"",דבד[[#This Row],[מחזור פעילות]]&lt;4,דבד[[#This Row],[CycleNumber]]&lt;B1264),IF(G1264=D1264,1,0),"")</f>
        <v>0</v>
      </c>
      <c r="I1263">
        <f>IF(דבד[[#This Row],[CycleNumber]]&gt;B1262,IF(דבד[[#This Row],[נשמר הדילוג?]]&lt;&gt;"",דבד[[#This Row],[נשמר הדילוג?]],I1262),"")</f>
        <v>1</v>
      </c>
      <c r="J1263">
        <f>IF(דבד[[#This Row],[נשמר הדילוג?]]&lt;&gt;"",1,IF(AND(J1262&lt;&gt;"",דבד[[#This Row],[CycleNumber]]&gt;B1262,J1262&lt;&gt;4),IF(דבד[[#This Row],[f_n]]=דבד[[#This Row],[עד ועד]],1,J1262+1),""))</f>
        <v>2</v>
      </c>
      <c r="K1263">
        <f>IF(AND(דבד[[#This Row],[מחזור פעילות]]=1,OR(J1262="",דבד[[#This Row],[נשמר הדילוג?]]&lt;&gt;"")),1,IF(דבד[[#This Row],[מחזור פעילות]]&lt;&gt;"",K1262+1,""))</f>
        <v>2</v>
      </c>
      <c r="L1263">
        <f>IF(דבד[[#This Row],[מחזור פעילות]]&lt;4,1,"")</f>
        <v>1</v>
      </c>
      <c r="M1263" t="str">
        <f>IF(AND(דבד[[#This Row],[ספירת משך וסת]]&lt;&gt;"",דבד[[#This Row],[מחזור פעילות]]&lt;4,OR(דבד[[#This Row],[CycleNumber]]&gt;B1264,B1264="")),דבד[[#This Row],[ספירת משך וסת]],"")</f>
        <v/>
      </c>
      <c r="N1263" t="str">
        <f>IF(AND(דבד[[#This Row],[נשמר הדילוג?]]&lt;&gt;"",J1262&lt;&gt;""),1,"")</f>
        <v/>
      </c>
      <c r="O1263" t="str">
        <f>IF(AND(דבד[[#This Row],[מחזור פעילות]]&lt;&gt;"",דבד[[#This Row],[עד ועד]]=D1262,D1262=D1261),1,"")</f>
        <v/>
      </c>
      <c r="P1263" t="str">
        <f>IF(דבד[[#This Row],[קביעת דילוג]]=1,דבד[[#This Row],[d_n]],"")</f>
        <v/>
      </c>
      <c r="Q1263" t="str">
        <f>IFERROR(IF(AND(דבד[[#This Row],[CycleNumber]]&gt;3,IF(דבד[[#This Row],[d_n]]=0,"",דבד[[#This Row],[b_n]]-E1262=E1262-E1261)),1,""),"")</f>
        <v/>
      </c>
      <c r="R1263">
        <f>IF(IFERROR(LOOKUP(דבד[[#This Row],[ClientID]],קביעויות[דילוג בתוך דילוג]),FALSE)=דבד[[#This Row],[ClientID]],1,"")</f>
        <v>1</v>
      </c>
    </row>
    <row r="1264" spans="1:18" x14ac:dyDescent="0.25">
      <c r="A1264" t="s">
        <v>99</v>
      </c>
      <c r="B1264">
        <v>18</v>
      </c>
      <c r="C1264">
        <v>29</v>
      </c>
      <c r="D1264">
        <f>דבד[[#This Row],[LengthofCycle]]+1</f>
        <v>30</v>
      </c>
      <c r="E1264">
        <f>IF(דבד[[#This Row],[CycleNumber]]&gt;1,דבד[[#This Row],[LengthofCycle]]-C1263,"")</f>
        <v>2</v>
      </c>
      <c r="F1264">
        <f>IF(דבד[[#This Row],[CycleNumber]]&gt;2,דבד[[#This Row],[b_n]]-E1263,"")</f>
        <v>2</v>
      </c>
      <c r="G1264">
        <f>IF(דבד[[#This Row],[הפרש דילוג אחרון שנקבע]]&lt;&gt;"",D1263+E1263+דבד[[#This Row],[הפרש דילוג אחרון שנקבע]],"")</f>
        <v>29</v>
      </c>
      <c r="H1264">
        <f>IF(AND(דבד[[#This Row],[מחזור פעילות]]&lt;&gt;"",דבד[[#This Row],[מחזור פעילות]]&lt;4,דבד[[#This Row],[CycleNumber]]&lt;B1265),IF(G1265=D1265,1,0),"")</f>
        <v>0</v>
      </c>
      <c r="I1264">
        <f>IF(דבד[[#This Row],[CycleNumber]]&gt;B1263,IF(דבד[[#This Row],[נשמר הדילוג?]]&lt;&gt;"",דבד[[#This Row],[נשמר הדילוג?]],I1263),"")</f>
        <v>1</v>
      </c>
      <c r="J1264">
        <f>IF(דבד[[#This Row],[נשמר הדילוג?]]&lt;&gt;"",1,IF(AND(J1263&lt;&gt;"",דבד[[#This Row],[CycleNumber]]&gt;B1263,J1263&lt;&gt;4),IF(דבד[[#This Row],[f_n]]=דבד[[#This Row],[עד ועד]],1,J1263+1),""))</f>
        <v>3</v>
      </c>
      <c r="K1264">
        <f>IF(AND(דבד[[#This Row],[מחזור פעילות]]=1,OR(J1263="",דבד[[#This Row],[נשמר הדילוג?]]&lt;&gt;"")),1,IF(דבד[[#This Row],[מחזור פעילות]]&lt;&gt;"",K1263+1,""))</f>
        <v>3</v>
      </c>
      <c r="L1264">
        <f>IF(דבד[[#This Row],[מחזור פעילות]]&lt;4,1,"")</f>
        <v>1</v>
      </c>
      <c r="M1264" t="str">
        <f>IF(AND(דבד[[#This Row],[ספירת משך וסת]]&lt;&gt;"",דבד[[#This Row],[מחזור פעילות]]&lt;4,OR(דבד[[#This Row],[CycleNumber]]&gt;B1265,B1265="")),דבד[[#This Row],[ספירת משך וסת]],"")</f>
        <v/>
      </c>
      <c r="N1264" t="str">
        <f>IF(AND(דבד[[#This Row],[נשמר הדילוג?]]&lt;&gt;"",J1263&lt;&gt;""),1,"")</f>
        <v/>
      </c>
      <c r="O1264" t="str">
        <f>IF(AND(דבד[[#This Row],[מחזור פעילות]]&lt;&gt;"",דבד[[#This Row],[עד ועד]]=D1263,D1263=D1262),1,"")</f>
        <v/>
      </c>
      <c r="P1264" t="str">
        <f>IF(דבד[[#This Row],[קביעת דילוג]]=1,דבד[[#This Row],[d_n]],"")</f>
        <v/>
      </c>
      <c r="Q1264" t="str">
        <f>IFERROR(IF(AND(דבד[[#This Row],[CycleNumber]]&gt;3,IF(דבד[[#This Row],[d_n]]=0,"",דבד[[#This Row],[b_n]]-E1263=E1263-E1262)),1,""),"")</f>
        <v/>
      </c>
      <c r="R1264">
        <f>IF(IFERROR(LOOKUP(דבד[[#This Row],[ClientID]],קביעויות[דילוג בתוך דילוג]),FALSE)=דבד[[#This Row],[ClientID]],1,"")</f>
        <v>1</v>
      </c>
    </row>
    <row r="1265" spans="1:18" x14ac:dyDescent="0.25">
      <c r="A1265" t="s">
        <v>99</v>
      </c>
      <c r="B1265">
        <v>19</v>
      </c>
      <c r="C1265">
        <v>27</v>
      </c>
      <c r="D1265">
        <f>דבד[[#This Row],[LengthofCycle]]+1</f>
        <v>28</v>
      </c>
      <c r="E1265">
        <f>IF(דבד[[#This Row],[CycleNumber]]&gt;1,דבד[[#This Row],[LengthofCycle]]-C1264,"")</f>
        <v>-2</v>
      </c>
      <c r="F1265">
        <f>IF(דבד[[#This Row],[CycleNumber]]&gt;2,דבד[[#This Row],[b_n]]-E1264,"")</f>
        <v>-4</v>
      </c>
      <c r="G1265">
        <f>IF(דבד[[#This Row],[הפרש דילוג אחרון שנקבע]]&lt;&gt;"",D1264+E1264+דבד[[#This Row],[הפרש דילוג אחרון שנקבע]],"")</f>
        <v>33</v>
      </c>
      <c r="H1265" t="str">
        <f>IF(AND(דבד[[#This Row],[מחזור פעילות]]&lt;&gt;"",דבד[[#This Row],[מחזור פעילות]]&lt;4,דבד[[#This Row],[CycleNumber]]&lt;B1266),IF(G1266=D1266,1,0),"")</f>
        <v/>
      </c>
      <c r="I1265">
        <f>IF(דבד[[#This Row],[CycleNumber]]&gt;B1264,IF(דבד[[#This Row],[נשמר הדילוג?]]&lt;&gt;"",דבד[[#This Row],[נשמר הדילוג?]],I1264),"")</f>
        <v>1</v>
      </c>
      <c r="J1265">
        <f>IF(דבד[[#This Row],[נשמר הדילוג?]]&lt;&gt;"",1,IF(AND(J1264&lt;&gt;"",דבד[[#This Row],[CycleNumber]]&gt;B1264,J1264&lt;&gt;4),IF(דבד[[#This Row],[f_n]]=דבד[[#This Row],[עד ועד]],1,J1264+1),""))</f>
        <v>4</v>
      </c>
      <c r="K1265">
        <f>IF(AND(דבד[[#This Row],[מחזור פעילות]]=1,OR(J1264="",דבד[[#This Row],[נשמר הדילוג?]]&lt;&gt;"")),1,IF(דבד[[#This Row],[מחזור פעילות]]&lt;&gt;"",K1264+1,""))</f>
        <v>4</v>
      </c>
      <c r="L1265" t="str">
        <f>IF(דבד[[#This Row],[מחזור פעילות]]&lt;4,1,"")</f>
        <v/>
      </c>
      <c r="M1265" t="str">
        <f>IF(AND(דבד[[#This Row],[ספירת משך וסת]]&lt;&gt;"",דבד[[#This Row],[מחזור פעילות]]&lt;4,OR(דבד[[#This Row],[CycleNumber]]&gt;B1266,B1266="")),דבד[[#This Row],[ספירת משך וסת]],"")</f>
        <v/>
      </c>
      <c r="N1265" t="str">
        <f>IF(AND(דבד[[#This Row],[נשמר הדילוג?]]&lt;&gt;"",J1264&lt;&gt;""),1,"")</f>
        <v/>
      </c>
      <c r="O1265" t="str">
        <f>IF(AND(דבד[[#This Row],[מחזור פעילות]]&lt;&gt;"",דבד[[#This Row],[עד ועד]]=D1264,D1264=D1263),1,"")</f>
        <v/>
      </c>
      <c r="P1265" t="str">
        <f>IF(דבד[[#This Row],[קביעת דילוג]]=1,דבד[[#This Row],[d_n]],"")</f>
        <v/>
      </c>
      <c r="Q1265" t="str">
        <f>IFERROR(IF(AND(דבד[[#This Row],[CycleNumber]]&gt;3,IF(דבד[[#This Row],[d_n]]=0,"",דבד[[#This Row],[b_n]]-E1264=E1264-E1263)),1,""),"")</f>
        <v/>
      </c>
      <c r="R1265">
        <f>IF(IFERROR(LOOKUP(דבד[[#This Row],[ClientID]],קביעויות[דילוג בתוך דילוג]),FALSE)=דבד[[#This Row],[ClientID]],1,"")</f>
        <v>1</v>
      </c>
    </row>
    <row r="1266" spans="1:18" x14ac:dyDescent="0.25">
      <c r="A1266" t="s">
        <v>99</v>
      </c>
      <c r="B1266">
        <v>20</v>
      </c>
      <c r="C1266">
        <v>27</v>
      </c>
      <c r="D1266">
        <f>דבד[[#This Row],[LengthofCycle]]+1</f>
        <v>28</v>
      </c>
      <c r="E1266">
        <f>IF(דבד[[#This Row],[CycleNumber]]&gt;1,דבד[[#This Row],[LengthofCycle]]-C1265,"")</f>
        <v>0</v>
      </c>
      <c r="F1266">
        <f>IF(דבד[[#This Row],[CycleNumber]]&gt;2,דבד[[#This Row],[b_n]]-E1265,"")</f>
        <v>2</v>
      </c>
      <c r="G1266">
        <f>IF(דבד[[#This Row],[הפרש דילוג אחרון שנקבע]]&lt;&gt;"",D1265+E1265+דבד[[#This Row],[הפרש דילוג אחרון שנקבע]],"")</f>
        <v>27</v>
      </c>
      <c r="H1266" t="str">
        <f>IF(AND(דבד[[#This Row],[מחזור פעילות]]&lt;&gt;"",דבד[[#This Row],[מחזור פעילות]]&lt;4,דבד[[#This Row],[CycleNumber]]&lt;B1267),IF(G1267=D1267,1,0),"")</f>
        <v/>
      </c>
      <c r="I1266">
        <f>IF(דבד[[#This Row],[CycleNumber]]&gt;B1265,IF(דבד[[#This Row],[נשמר הדילוג?]]&lt;&gt;"",דבד[[#This Row],[נשמר הדילוג?]],I1265),"")</f>
        <v>1</v>
      </c>
      <c r="J1266" t="str">
        <f>IF(דבד[[#This Row],[נשמר הדילוג?]]&lt;&gt;"",1,IF(AND(J1265&lt;&gt;"",דבד[[#This Row],[CycleNumber]]&gt;B1265,J1265&lt;&gt;4),IF(דבד[[#This Row],[f_n]]=דבד[[#This Row],[עד ועד]],1,J1265+1),""))</f>
        <v/>
      </c>
      <c r="K1266" t="str">
        <f>IF(AND(דבד[[#This Row],[מחזור פעילות]]=1,OR(J1265="",דבד[[#This Row],[נשמר הדילוג?]]&lt;&gt;"")),1,IF(דבד[[#This Row],[מחזור פעילות]]&lt;&gt;"",K1265+1,""))</f>
        <v/>
      </c>
      <c r="L1266" t="str">
        <f>IF(דבד[[#This Row],[מחזור פעילות]]&lt;4,1,"")</f>
        <v/>
      </c>
      <c r="M1266" t="str">
        <f>IF(AND(דבד[[#This Row],[ספירת משך וסת]]&lt;&gt;"",דבד[[#This Row],[מחזור פעילות]]&lt;4,OR(דבד[[#This Row],[CycleNumber]]&gt;B1267,B1267="")),דבד[[#This Row],[ספירת משך וסת]],"")</f>
        <v/>
      </c>
      <c r="N1266" t="str">
        <f>IF(AND(דבד[[#This Row],[נשמר הדילוג?]]&lt;&gt;"",J1265&lt;&gt;""),1,"")</f>
        <v/>
      </c>
      <c r="O1266" t="str">
        <f>IF(AND(דבד[[#This Row],[מחזור פעילות]]&lt;&gt;"",דבד[[#This Row],[עד ועד]]=D1265,D1265=D1264),1,"")</f>
        <v/>
      </c>
      <c r="P1266" t="str">
        <f>IF(דבד[[#This Row],[קביעת דילוג]]=1,דבד[[#This Row],[d_n]],"")</f>
        <v/>
      </c>
      <c r="Q1266" t="str">
        <f>IFERROR(IF(AND(דבד[[#This Row],[CycleNumber]]&gt;3,IF(דבד[[#This Row],[d_n]]=0,"",דבד[[#This Row],[b_n]]-E1265=E1265-E1264)),1,""),"")</f>
        <v/>
      </c>
      <c r="R1266">
        <f>IF(IFERROR(LOOKUP(דבד[[#This Row],[ClientID]],קביעויות[דילוג בתוך דילוג]),FALSE)=דבד[[#This Row],[ClientID]],1,"")</f>
        <v>1</v>
      </c>
    </row>
    <row r="1267" spans="1:18" x14ac:dyDescent="0.25">
      <c r="A1267" t="s">
        <v>99</v>
      </c>
      <c r="B1267">
        <v>21</v>
      </c>
      <c r="C1267">
        <v>26</v>
      </c>
      <c r="D1267">
        <f>דבד[[#This Row],[LengthofCycle]]+1</f>
        <v>27</v>
      </c>
      <c r="E1267">
        <f>IF(דבד[[#This Row],[CycleNumber]]&gt;1,דבד[[#This Row],[LengthofCycle]]-C1266,"")</f>
        <v>-1</v>
      </c>
      <c r="F1267">
        <f>IF(דבד[[#This Row],[CycleNumber]]&gt;2,דבד[[#This Row],[b_n]]-E1266,"")</f>
        <v>-1</v>
      </c>
      <c r="G1267">
        <f>IF(דבד[[#This Row],[הפרש דילוג אחרון שנקבע]]&lt;&gt;"",D1266+E1266+דבד[[#This Row],[הפרש דילוג אחרון שנקבע]],"")</f>
        <v>29</v>
      </c>
      <c r="H1267" t="str">
        <f>IF(AND(דבד[[#This Row],[מחזור פעילות]]&lt;&gt;"",דבד[[#This Row],[מחזור פעילות]]&lt;4,דבד[[#This Row],[CycleNumber]]&lt;B1268),IF(G1268=D1268,1,0),"")</f>
        <v/>
      </c>
      <c r="I1267">
        <f>IF(דבד[[#This Row],[CycleNumber]]&gt;B1266,IF(דבד[[#This Row],[נשמר הדילוג?]]&lt;&gt;"",דבד[[#This Row],[נשמר הדילוג?]],I1266),"")</f>
        <v>1</v>
      </c>
      <c r="J1267" t="str">
        <f>IF(דבד[[#This Row],[נשמר הדילוג?]]&lt;&gt;"",1,IF(AND(J1266&lt;&gt;"",דבד[[#This Row],[CycleNumber]]&gt;B1266,J1266&lt;&gt;4),IF(דבד[[#This Row],[f_n]]=דבד[[#This Row],[עד ועד]],1,J1266+1),""))</f>
        <v/>
      </c>
      <c r="K1267" t="str">
        <f>IF(AND(דבד[[#This Row],[מחזור פעילות]]=1,OR(J1266="",דבד[[#This Row],[נשמר הדילוג?]]&lt;&gt;"")),1,IF(דבד[[#This Row],[מחזור פעילות]]&lt;&gt;"",K1266+1,""))</f>
        <v/>
      </c>
      <c r="L1267" t="str">
        <f>IF(דבד[[#This Row],[מחזור פעילות]]&lt;4,1,"")</f>
        <v/>
      </c>
      <c r="M1267" t="str">
        <f>IF(AND(דבד[[#This Row],[ספירת משך וסת]]&lt;&gt;"",דבד[[#This Row],[מחזור פעילות]]&lt;4,OR(דבד[[#This Row],[CycleNumber]]&gt;B1268,B1268="")),דבד[[#This Row],[ספירת משך וסת]],"")</f>
        <v/>
      </c>
      <c r="N1267" t="str">
        <f>IF(AND(דבד[[#This Row],[נשמר הדילוג?]]&lt;&gt;"",J1266&lt;&gt;""),1,"")</f>
        <v/>
      </c>
      <c r="O1267" t="str">
        <f>IF(AND(דבד[[#This Row],[מחזור פעילות]]&lt;&gt;"",דבד[[#This Row],[עד ועד]]=D1266,D1266=D1265),1,"")</f>
        <v/>
      </c>
      <c r="P1267" t="str">
        <f>IF(דבד[[#This Row],[קביעת דילוג]]=1,דבד[[#This Row],[d_n]],"")</f>
        <v/>
      </c>
      <c r="Q1267" t="str">
        <f>IFERROR(IF(AND(דבד[[#This Row],[CycleNumber]]&gt;3,IF(דבד[[#This Row],[d_n]]=0,"",דבד[[#This Row],[b_n]]-E1266=E1266-E1265)),1,""),"")</f>
        <v/>
      </c>
      <c r="R1267">
        <f>IF(IFERROR(LOOKUP(דבד[[#This Row],[ClientID]],קביעויות[דילוג בתוך דילוג]),FALSE)=דבד[[#This Row],[ClientID]],1,"")</f>
        <v>1</v>
      </c>
    </row>
    <row r="1268" spans="1:18" x14ac:dyDescent="0.25">
      <c r="A1268" t="s">
        <v>99</v>
      </c>
      <c r="B1268">
        <v>22</v>
      </c>
      <c r="C1268">
        <v>26</v>
      </c>
      <c r="D1268">
        <f>דבד[[#This Row],[LengthofCycle]]+1</f>
        <v>27</v>
      </c>
      <c r="E1268">
        <f>IF(דבד[[#This Row],[CycleNumber]]&gt;1,דבד[[#This Row],[LengthofCycle]]-C1267,"")</f>
        <v>0</v>
      </c>
      <c r="F1268">
        <f>IF(דבד[[#This Row],[CycleNumber]]&gt;2,דבד[[#This Row],[b_n]]-E1267,"")</f>
        <v>1</v>
      </c>
      <c r="G1268">
        <f>IF(דבד[[#This Row],[הפרש דילוג אחרון שנקבע]]&lt;&gt;"",D1267+E1267+דבד[[#This Row],[הפרש דילוג אחרון שנקבע]],"")</f>
        <v>27</v>
      </c>
      <c r="H1268" t="str">
        <f>IF(AND(דבד[[#This Row],[מחזור פעילות]]&lt;&gt;"",דבד[[#This Row],[מחזור פעילות]]&lt;4,דבד[[#This Row],[CycleNumber]]&lt;B1269),IF(G1269=D1269,1,0),"")</f>
        <v/>
      </c>
      <c r="I1268">
        <f>IF(דבד[[#This Row],[CycleNumber]]&gt;B1267,IF(דבד[[#This Row],[נשמר הדילוג?]]&lt;&gt;"",דבד[[#This Row],[נשמר הדילוג?]],I1267),"")</f>
        <v>1</v>
      </c>
      <c r="J1268" t="str">
        <f>IF(דבד[[#This Row],[נשמר הדילוג?]]&lt;&gt;"",1,IF(AND(J1267&lt;&gt;"",דבד[[#This Row],[CycleNumber]]&gt;B1267,J1267&lt;&gt;4),IF(דבד[[#This Row],[f_n]]=דבד[[#This Row],[עד ועד]],1,J1267+1),""))</f>
        <v/>
      </c>
      <c r="K1268" t="str">
        <f>IF(AND(דבד[[#This Row],[מחזור פעילות]]=1,OR(J1267="",דבד[[#This Row],[נשמר הדילוג?]]&lt;&gt;"")),1,IF(דבד[[#This Row],[מחזור פעילות]]&lt;&gt;"",K1267+1,""))</f>
        <v/>
      </c>
      <c r="L1268" t="str">
        <f>IF(דבד[[#This Row],[מחזור פעילות]]&lt;4,1,"")</f>
        <v/>
      </c>
      <c r="M1268" t="str">
        <f>IF(AND(דבד[[#This Row],[ספירת משך וסת]]&lt;&gt;"",דבד[[#This Row],[מחזור פעילות]]&lt;4,OR(דבד[[#This Row],[CycleNumber]]&gt;B1269,B1269="")),דבד[[#This Row],[ספירת משך וסת]],"")</f>
        <v/>
      </c>
      <c r="N1268" t="str">
        <f>IF(AND(דבד[[#This Row],[נשמר הדילוג?]]&lt;&gt;"",J1267&lt;&gt;""),1,"")</f>
        <v/>
      </c>
      <c r="O1268" t="str">
        <f>IF(AND(דבד[[#This Row],[מחזור פעילות]]&lt;&gt;"",דבד[[#This Row],[עד ועד]]=D1267,D1267=D1266),1,"")</f>
        <v/>
      </c>
      <c r="P1268" t="str">
        <f>IF(דבד[[#This Row],[קביעת דילוג]]=1,דבד[[#This Row],[d_n]],"")</f>
        <v/>
      </c>
      <c r="Q1268" t="str">
        <f>IFERROR(IF(AND(דבד[[#This Row],[CycleNumber]]&gt;3,IF(דבד[[#This Row],[d_n]]=0,"",דבד[[#This Row],[b_n]]-E1267=E1267-E1266)),1,""),"")</f>
        <v/>
      </c>
      <c r="R1268">
        <f>IF(IFERROR(LOOKUP(דבד[[#This Row],[ClientID]],קביעויות[דילוג בתוך דילוג]),FALSE)=דבד[[#This Row],[ClientID]],1,"")</f>
        <v>1</v>
      </c>
    </row>
    <row r="1269" spans="1:18" x14ac:dyDescent="0.25">
      <c r="A1269" t="s">
        <v>99</v>
      </c>
      <c r="B1269">
        <v>23</v>
      </c>
      <c r="C1269">
        <v>27</v>
      </c>
      <c r="D1269">
        <f>דבד[[#This Row],[LengthofCycle]]+1</f>
        <v>28</v>
      </c>
      <c r="E1269">
        <f>IF(דבד[[#This Row],[CycleNumber]]&gt;1,דבד[[#This Row],[LengthofCycle]]-C1268,"")</f>
        <v>1</v>
      </c>
      <c r="F1269">
        <f>IF(דבד[[#This Row],[CycleNumber]]&gt;2,דבד[[#This Row],[b_n]]-E1268,"")</f>
        <v>1</v>
      </c>
      <c r="G1269">
        <f>IF(דבד[[#This Row],[הפרש דילוג אחרון שנקבע]]&lt;&gt;"",D1268+E1268+דבד[[#This Row],[הפרש דילוג אחרון שנקבע]],"")</f>
        <v>28</v>
      </c>
      <c r="H1269">
        <f>IF(AND(דבד[[#This Row],[מחזור פעילות]]&lt;&gt;"",דבד[[#This Row],[מחזור פעילות]]&lt;4,דבד[[#This Row],[CycleNumber]]&lt;B1270),IF(G1270=D1270,1,0),"")</f>
        <v>0</v>
      </c>
      <c r="I1269">
        <f>IF(דבד[[#This Row],[CycleNumber]]&gt;B1268,IF(דבד[[#This Row],[נשמר הדילוג?]]&lt;&gt;"",דבד[[#This Row],[נשמר הדילוג?]],I1268),"")</f>
        <v>1</v>
      </c>
      <c r="J1269">
        <f>IF(דבד[[#This Row],[נשמר הדילוג?]]&lt;&gt;"",1,IF(AND(J1268&lt;&gt;"",דבד[[#This Row],[CycleNumber]]&gt;B1268,J1268&lt;&gt;4),IF(דבד[[#This Row],[f_n]]=דבד[[#This Row],[עד ועד]],1,J1268+1),""))</f>
        <v>1</v>
      </c>
      <c r="K1269">
        <f>IF(AND(דבד[[#This Row],[מחזור פעילות]]=1,OR(J1268="",דבד[[#This Row],[נשמר הדילוג?]]&lt;&gt;"")),1,IF(דבד[[#This Row],[מחזור פעילות]]&lt;&gt;"",K1268+1,""))</f>
        <v>1</v>
      </c>
      <c r="L1269">
        <f>IF(דבד[[#This Row],[מחזור פעילות]]&lt;4,1,"")</f>
        <v>1</v>
      </c>
      <c r="M1269" t="str">
        <f>IF(AND(דבד[[#This Row],[ספירת משך וסת]]&lt;&gt;"",דבד[[#This Row],[מחזור פעילות]]&lt;4,OR(דבד[[#This Row],[CycleNumber]]&gt;B1270,B1270="")),דבד[[#This Row],[ספירת משך וסת]],"")</f>
        <v/>
      </c>
      <c r="N1269" t="str">
        <f>IF(AND(דבד[[#This Row],[נשמר הדילוג?]]&lt;&gt;"",J1268&lt;&gt;""),1,"")</f>
        <v/>
      </c>
      <c r="O1269" t="str">
        <f>IF(AND(דבד[[#This Row],[מחזור פעילות]]&lt;&gt;"",דבד[[#This Row],[עד ועד]]=D1268,D1268=D1267),1,"")</f>
        <v/>
      </c>
      <c r="P1269">
        <f>IF(דבד[[#This Row],[קביעת דילוג]]=1,דבד[[#This Row],[d_n]],"")</f>
        <v>1</v>
      </c>
      <c r="Q1269">
        <f>IFERROR(IF(AND(דבד[[#This Row],[CycleNumber]]&gt;3,IF(דבד[[#This Row],[d_n]]=0,"",דבד[[#This Row],[b_n]]-E1268=E1268-E1267)),1,""),"")</f>
        <v>1</v>
      </c>
      <c r="R1269">
        <f>IF(IFERROR(LOOKUP(דבד[[#This Row],[ClientID]],קביעויות[דילוג בתוך דילוג]),FALSE)=דבד[[#This Row],[ClientID]],1,"")</f>
        <v>1</v>
      </c>
    </row>
    <row r="1270" spans="1:18" x14ac:dyDescent="0.25">
      <c r="A1270" t="s">
        <v>99</v>
      </c>
      <c r="B1270">
        <v>24</v>
      </c>
      <c r="C1270">
        <v>27</v>
      </c>
      <c r="D1270">
        <f>דבד[[#This Row],[LengthofCycle]]+1</f>
        <v>28</v>
      </c>
      <c r="E1270">
        <f>IF(דבד[[#This Row],[CycleNumber]]&gt;1,דבד[[#This Row],[LengthofCycle]]-C1269,"")</f>
        <v>0</v>
      </c>
      <c r="F1270">
        <f>IF(דבד[[#This Row],[CycleNumber]]&gt;2,דבד[[#This Row],[b_n]]-E1269,"")</f>
        <v>-1</v>
      </c>
      <c r="G1270">
        <f>IF(דבד[[#This Row],[הפרש דילוג אחרון שנקבע]]&lt;&gt;"",D1269+E1269+דבד[[#This Row],[הפרש דילוג אחרון שנקבע]],"")</f>
        <v>30</v>
      </c>
      <c r="H1270">
        <f>IF(AND(דבד[[#This Row],[מחזור פעילות]]&lt;&gt;"",דבד[[#This Row],[מחזור פעילות]]&lt;4,דבד[[#This Row],[CycleNumber]]&lt;B1271),IF(G1271=D1271,1,0),"")</f>
        <v>0</v>
      </c>
      <c r="I1270">
        <f>IF(דבד[[#This Row],[CycleNumber]]&gt;B1269,IF(דבד[[#This Row],[נשמר הדילוג?]]&lt;&gt;"",דבד[[#This Row],[נשמר הדילוג?]],I1269),"")</f>
        <v>1</v>
      </c>
      <c r="J1270">
        <f>IF(דבד[[#This Row],[נשמר הדילוג?]]&lt;&gt;"",1,IF(AND(J1269&lt;&gt;"",דבד[[#This Row],[CycleNumber]]&gt;B1269,J1269&lt;&gt;4),IF(דבד[[#This Row],[f_n]]=דבד[[#This Row],[עד ועד]],1,J1269+1),""))</f>
        <v>2</v>
      </c>
      <c r="K1270">
        <f>IF(AND(דבד[[#This Row],[מחזור פעילות]]=1,OR(J1269="",דבד[[#This Row],[נשמר הדילוג?]]&lt;&gt;"")),1,IF(דבד[[#This Row],[מחזור פעילות]]&lt;&gt;"",K1269+1,""))</f>
        <v>2</v>
      </c>
      <c r="L1270">
        <f>IF(דבד[[#This Row],[מחזור פעילות]]&lt;4,1,"")</f>
        <v>1</v>
      </c>
      <c r="M1270" t="str">
        <f>IF(AND(דבד[[#This Row],[ספירת משך וסת]]&lt;&gt;"",דבד[[#This Row],[מחזור פעילות]]&lt;4,OR(דבד[[#This Row],[CycleNumber]]&gt;B1271,B1271="")),דבד[[#This Row],[ספירת משך וסת]],"")</f>
        <v/>
      </c>
      <c r="N1270" t="str">
        <f>IF(AND(דבד[[#This Row],[נשמר הדילוג?]]&lt;&gt;"",J1269&lt;&gt;""),1,"")</f>
        <v/>
      </c>
      <c r="O1270" t="str">
        <f>IF(AND(דבד[[#This Row],[מחזור פעילות]]&lt;&gt;"",דבד[[#This Row],[עד ועד]]=D1269,D1269=D1268),1,"")</f>
        <v/>
      </c>
      <c r="P1270" t="str">
        <f>IF(דבד[[#This Row],[קביעת דילוג]]=1,דבד[[#This Row],[d_n]],"")</f>
        <v/>
      </c>
      <c r="Q1270" t="str">
        <f>IFERROR(IF(AND(דבד[[#This Row],[CycleNumber]]&gt;3,IF(דבד[[#This Row],[d_n]]=0,"",דבד[[#This Row],[b_n]]-E1269=E1269-E1268)),1,""),"")</f>
        <v/>
      </c>
      <c r="R1270">
        <f>IF(IFERROR(LOOKUP(דבד[[#This Row],[ClientID]],קביעויות[דילוג בתוך דילוג]),FALSE)=דבד[[#This Row],[ClientID]],1,"")</f>
        <v>1</v>
      </c>
    </row>
    <row r="1271" spans="1:18" x14ac:dyDescent="0.25">
      <c r="A1271" t="s">
        <v>99</v>
      </c>
      <c r="B1271">
        <v>25</v>
      </c>
      <c r="C1271">
        <v>27</v>
      </c>
      <c r="D1271">
        <f>דבד[[#This Row],[LengthofCycle]]+1</f>
        <v>28</v>
      </c>
      <c r="E1271">
        <f>IF(דבד[[#This Row],[CycleNumber]]&gt;1,דבד[[#This Row],[LengthofCycle]]-C1270,"")</f>
        <v>0</v>
      </c>
      <c r="F1271">
        <f>IF(דבד[[#This Row],[CycleNumber]]&gt;2,דבד[[#This Row],[b_n]]-E1270,"")</f>
        <v>0</v>
      </c>
      <c r="G1271">
        <f>IF(דבד[[#This Row],[הפרש דילוג אחרון שנקבע]]&lt;&gt;"",D1270+E1270+דבד[[#This Row],[הפרש דילוג אחרון שנקבע]],"")</f>
        <v>29</v>
      </c>
      <c r="H1271">
        <f>IF(AND(דבד[[#This Row],[מחזור פעילות]]&lt;&gt;"",דבד[[#This Row],[מחזור פעילות]]&lt;4,דבד[[#This Row],[CycleNumber]]&lt;B1272),IF(G1272=D1272,1,0),"")</f>
        <v>1</v>
      </c>
      <c r="I1271">
        <f>IF(דבד[[#This Row],[CycleNumber]]&gt;B1270,IF(דבד[[#This Row],[נשמר הדילוג?]]&lt;&gt;"",דבד[[#This Row],[נשמר הדילוג?]],I1270),"")</f>
        <v>1</v>
      </c>
      <c r="J1271">
        <f>IF(דבד[[#This Row],[נשמר הדילוג?]]&lt;&gt;"",1,IF(AND(J1270&lt;&gt;"",דבד[[#This Row],[CycleNumber]]&gt;B1270,J1270&lt;&gt;4),IF(דבד[[#This Row],[f_n]]=דבד[[#This Row],[עד ועד]],1,J1270+1),""))</f>
        <v>3</v>
      </c>
      <c r="K1271">
        <f>IF(AND(דבד[[#This Row],[מחזור פעילות]]=1,OR(J1270="",דבד[[#This Row],[נשמר הדילוג?]]&lt;&gt;"")),1,IF(דבד[[#This Row],[מחזור פעילות]]&lt;&gt;"",K1270+1,""))</f>
        <v>3</v>
      </c>
      <c r="L1271">
        <f>IF(דבד[[#This Row],[מחזור פעילות]]&lt;4,1,"")</f>
        <v>1</v>
      </c>
      <c r="M1271" t="str">
        <f>IF(AND(דבד[[#This Row],[ספירת משך וסת]]&lt;&gt;"",דבד[[#This Row],[מחזור פעילות]]&lt;4,OR(דבד[[#This Row],[CycleNumber]]&gt;B1272,B1272="")),דבד[[#This Row],[ספירת משך וסת]],"")</f>
        <v/>
      </c>
      <c r="N1271" t="str">
        <f>IF(AND(דבד[[#This Row],[נשמר הדילוג?]]&lt;&gt;"",J1270&lt;&gt;""),1,"")</f>
        <v/>
      </c>
      <c r="O1271">
        <f>IF(AND(דבד[[#This Row],[מחזור פעילות]]&lt;&gt;"",דבד[[#This Row],[עד ועד]]=D1270,D1270=D1269),1,"")</f>
        <v>1</v>
      </c>
      <c r="P1271" t="str">
        <f>IF(דבד[[#This Row],[קביעת דילוג]]=1,דבד[[#This Row],[d_n]],"")</f>
        <v/>
      </c>
      <c r="Q1271" t="str">
        <f>IFERROR(IF(AND(דבד[[#This Row],[CycleNumber]]&gt;3,IF(דבד[[#This Row],[d_n]]=0,"",דבד[[#This Row],[b_n]]-E1270=E1270-E1269)),1,""),"")</f>
        <v/>
      </c>
      <c r="R1271">
        <f>IF(IFERROR(LOOKUP(דבד[[#This Row],[ClientID]],קביעויות[דילוג בתוך דילוג]),FALSE)=דבד[[#This Row],[ClientID]],1,"")</f>
        <v>1</v>
      </c>
    </row>
    <row r="1272" spans="1:18" x14ac:dyDescent="0.25">
      <c r="A1272" t="s">
        <v>99</v>
      </c>
      <c r="B1272">
        <v>26</v>
      </c>
      <c r="C1272">
        <v>28</v>
      </c>
      <c r="D1272">
        <f>דבד[[#This Row],[LengthofCycle]]+1</f>
        <v>29</v>
      </c>
      <c r="E1272">
        <f>IF(דבד[[#This Row],[CycleNumber]]&gt;1,דבד[[#This Row],[LengthofCycle]]-C1271,"")</f>
        <v>1</v>
      </c>
      <c r="F1272">
        <f>IF(דבד[[#This Row],[CycleNumber]]&gt;2,דבד[[#This Row],[b_n]]-E1271,"")</f>
        <v>1</v>
      </c>
      <c r="G1272">
        <f>IF(דבד[[#This Row],[הפרש דילוג אחרון שנקבע]]&lt;&gt;"",D1271+E1271+דבד[[#This Row],[הפרש דילוג אחרון שנקבע]],"")</f>
        <v>29</v>
      </c>
      <c r="H1272">
        <f>IF(AND(דבד[[#This Row],[מחזור פעילות]]&lt;&gt;"",דבד[[#This Row],[מחזור פעילות]]&lt;4,דבד[[#This Row],[CycleNumber]]&lt;B1273),IF(G1273=D1273,1,0),"")</f>
        <v>0</v>
      </c>
      <c r="I1272">
        <f>IF(דבד[[#This Row],[CycleNumber]]&gt;B1271,IF(דבד[[#This Row],[נשמר הדילוג?]]&lt;&gt;"",דבד[[#This Row],[נשמר הדילוג?]],I1271),"")</f>
        <v>1</v>
      </c>
      <c r="J1272">
        <f>IF(דבד[[#This Row],[נשמר הדילוג?]]&lt;&gt;"",1,IF(AND(J1271&lt;&gt;"",דבד[[#This Row],[CycleNumber]]&gt;B1271,J1271&lt;&gt;4),IF(דבד[[#This Row],[f_n]]=דבד[[#This Row],[עד ועד]],1,J1271+1),""))</f>
        <v>1</v>
      </c>
      <c r="K1272">
        <f>IF(AND(דבד[[#This Row],[מחזור פעילות]]=1,OR(J1271="",דבד[[#This Row],[נשמר הדילוג?]]&lt;&gt;"")),1,IF(דבד[[#This Row],[מחזור פעילות]]&lt;&gt;"",K1271+1,""))</f>
        <v>4</v>
      </c>
      <c r="L1272">
        <f>IF(דבד[[#This Row],[מחזור פעילות]]&lt;4,1,"")</f>
        <v>1</v>
      </c>
      <c r="M1272" t="str">
        <f>IF(AND(דבד[[#This Row],[ספירת משך וסת]]&lt;&gt;"",דבד[[#This Row],[מחזור פעילות]]&lt;4,OR(דבד[[#This Row],[CycleNumber]]&gt;B1273,B1273="")),דבד[[#This Row],[ספירת משך וסת]],"")</f>
        <v/>
      </c>
      <c r="N1272" t="str">
        <f>IF(AND(דבד[[#This Row],[נשמר הדילוג?]]&lt;&gt;"",J1271&lt;&gt;""),1,"")</f>
        <v/>
      </c>
      <c r="O1272" t="str">
        <f>IF(AND(דבד[[#This Row],[מחזור פעילות]]&lt;&gt;"",דבד[[#This Row],[עד ועד]]=D1271,D1271=D1270),1,"")</f>
        <v/>
      </c>
      <c r="P1272" t="str">
        <f>IF(דבד[[#This Row],[קביעת דילוג]]=1,דבד[[#This Row],[d_n]],"")</f>
        <v/>
      </c>
      <c r="Q1272" t="str">
        <f>IFERROR(IF(AND(דבד[[#This Row],[CycleNumber]]&gt;3,IF(דבד[[#This Row],[d_n]]=0,"",דבד[[#This Row],[b_n]]-E1271=E1271-E1270)),1,""),"")</f>
        <v/>
      </c>
      <c r="R1272">
        <f>IF(IFERROR(LOOKUP(דבד[[#This Row],[ClientID]],קביעויות[דילוג בתוך דילוג]),FALSE)=דבד[[#This Row],[ClientID]],1,"")</f>
        <v>1</v>
      </c>
    </row>
    <row r="1273" spans="1:18" x14ac:dyDescent="0.25">
      <c r="A1273" t="s">
        <v>99</v>
      </c>
      <c r="B1273">
        <v>27</v>
      </c>
      <c r="C1273">
        <v>28</v>
      </c>
      <c r="D1273">
        <f>דבד[[#This Row],[LengthofCycle]]+1</f>
        <v>29</v>
      </c>
      <c r="E1273">
        <f>IF(דבד[[#This Row],[CycleNumber]]&gt;1,דבד[[#This Row],[LengthofCycle]]-C1272,"")</f>
        <v>0</v>
      </c>
      <c r="F1273">
        <f>IF(דבד[[#This Row],[CycleNumber]]&gt;2,דבד[[#This Row],[b_n]]-E1272,"")</f>
        <v>-1</v>
      </c>
      <c r="G1273">
        <f>IF(דבד[[#This Row],[הפרש דילוג אחרון שנקבע]]&lt;&gt;"",D1272+E1272+דבד[[#This Row],[הפרש דילוג אחרון שנקבע]],"")</f>
        <v>31</v>
      </c>
      <c r="H1273">
        <f>IF(AND(דבד[[#This Row],[מחזור פעילות]]&lt;&gt;"",דבד[[#This Row],[מחזור פעילות]]&lt;4,דבד[[#This Row],[CycleNumber]]&lt;B1274),IF(G1274=D1274,1,0),"")</f>
        <v>1</v>
      </c>
      <c r="I1273">
        <f>IF(דבד[[#This Row],[CycleNumber]]&gt;B1272,IF(דבד[[#This Row],[נשמר הדילוג?]]&lt;&gt;"",דבד[[#This Row],[נשמר הדילוג?]],I1272),"")</f>
        <v>1</v>
      </c>
      <c r="J1273">
        <f>IF(דבד[[#This Row],[נשמר הדילוג?]]&lt;&gt;"",1,IF(AND(J1272&lt;&gt;"",דבד[[#This Row],[CycleNumber]]&gt;B1272,J1272&lt;&gt;4),IF(דבד[[#This Row],[f_n]]=דבד[[#This Row],[עד ועד]],1,J1272+1),""))</f>
        <v>2</v>
      </c>
      <c r="K1273">
        <f>IF(AND(דבד[[#This Row],[מחזור פעילות]]=1,OR(J1272="",דבד[[#This Row],[נשמר הדילוג?]]&lt;&gt;"")),1,IF(דבד[[#This Row],[מחזור פעילות]]&lt;&gt;"",K1272+1,""))</f>
        <v>5</v>
      </c>
      <c r="L1273">
        <f>IF(דבד[[#This Row],[מחזור פעילות]]&lt;4,1,"")</f>
        <v>1</v>
      </c>
      <c r="M1273" t="str">
        <f>IF(AND(דבד[[#This Row],[ספירת משך וסת]]&lt;&gt;"",דבד[[#This Row],[מחזור פעילות]]&lt;4,OR(דבד[[#This Row],[CycleNumber]]&gt;B1274,B1274="")),דבד[[#This Row],[ספירת משך וסת]],"")</f>
        <v/>
      </c>
      <c r="N1273" t="str">
        <f>IF(AND(דבד[[#This Row],[נשמר הדילוג?]]&lt;&gt;"",J1272&lt;&gt;""),1,"")</f>
        <v/>
      </c>
      <c r="O1273" t="str">
        <f>IF(AND(דבד[[#This Row],[מחזור פעילות]]&lt;&gt;"",דבד[[#This Row],[עד ועד]]=D1272,D1272=D1271),1,"")</f>
        <v/>
      </c>
      <c r="P1273" t="str">
        <f>IF(דבד[[#This Row],[קביעת דילוג]]=1,דבד[[#This Row],[d_n]],"")</f>
        <v/>
      </c>
      <c r="Q1273" t="str">
        <f>IFERROR(IF(AND(דבד[[#This Row],[CycleNumber]]&gt;3,IF(דבד[[#This Row],[d_n]]=0,"",דבד[[#This Row],[b_n]]-E1272=E1272-E1271)),1,""),"")</f>
        <v/>
      </c>
      <c r="R1273">
        <f>IF(IFERROR(LOOKUP(דבד[[#This Row],[ClientID]],קביעויות[דילוג בתוך דילוג]),FALSE)=דבד[[#This Row],[ClientID]],1,"")</f>
        <v>1</v>
      </c>
    </row>
    <row r="1274" spans="1:18" x14ac:dyDescent="0.25">
      <c r="A1274" t="s">
        <v>99</v>
      </c>
      <c r="B1274">
        <v>28</v>
      </c>
      <c r="C1274">
        <v>27</v>
      </c>
      <c r="D1274">
        <f>דבד[[#This Row],[LengthofCycle]]+1</f>
        <v>28</v>
      </c>
      <c r="E1274">
        <f>IF(דבד[[#This Row],[CycleNumber]]&gt;1,דבד[[#This Row],[LengthofCycle]]-C1273,"")</f>
        <v>-1</v>
      </c>
      <c r="F1274">
        <f>IF(דבד[[#This Row],[CycleNumber]]&gt;2,דבד[[#This Row],[b_n]]-E1273,"")</f>
        <v>-1</v>
      </c>
      <c r="G1274">
        <f>IF(דבד[[#This Row],[הפרש דילוג אחרון שנקבע]]&lt;&gt;"",D1273+E1273+דבד[[#This Row],[הפרש דילוג אחרון שנקבע]],"")</f>
        <v>28</v>
      </c>
      <c r="H1274">
        <f>IF(AND(דבד[[#This Row],[מחזור פעילות]]&lt;&gt;"",דבד[[#This Row],[מחזור פעילות]]&lt;4,דבד[[#This Row],[CycleNumber]]&lt;B1275),IF(G1275=D1275,1,0),"")</f>
        <v>0</v>
      </c>
      <c r="I1274">
        <f>IF(דבד[[#This Row],[CycleNumber]]&gt;B1273,IF(דבד[[#This Row],[נשמר הדילוג?]]&lt;&gt;"",דבד[[#This Row],[נשמר הדילוג?]],I1273),"")</f>
        <v>-1</v>
      </c>
      <c r="J1274">
        <f>IF(דבד[[#This Row],[נשמר הדילוג?]]&lt;&gt;"",1,IF(AND(J1273&lt;&gt;"",דבד[[#This Row],[CycleNumber]]&gt;B1273,J1273&lt;&gt;4),IF(דבד[[#This Row],[f_n]]=דבד[[#This Row],[עד ועד]],1,J1273+1),""))</f>
        <v>1</v>
      </c>
      <c r="K1274">
        <f>IF(AND(דבד[[#This Row],[מחזור פעילות]]=1,OR(J1273="",דבד[[#This Row],[נשמר הדילוג?]]&lt;&gt;"")),1,IF(דבד[[#This Row],[מחזור פעילות]]&lt;&gt;"",K1273+1,""))</f>
        <v>1</v>
      </c>
      <c r="L1274">
        <f>IF(דבד[[#This Row],[מחזור פעילות]]&lt;4,1,"")</f>
        <v>1</v>
      </c>
      <c r="M1274" t="str">
        <f>IF(AND(דבד[[#This Row],[ספירת משך וסת]]&lt;&gt;"",דבד[[#This Row],[מחזור פעילות]]&lt;4,OR(דבד[[#This Row],[CycleNumber]]&gt;B1275,B1275="")),דבד[[#This Row],[ספירת משך וסת]],"")</f>
        <v/>
      </c>
      <c r="N1274">
        <f>IF(AND(דבד[[#This Row],[נשמר הדילוג?]]&lt;&gt;"",J1273&lt;&gt;""),1,"")</f>
        <v>1</v>
      </c>
      <c r="O1274" t="str">
        <f>IF(AND(דבד[[#This Row],[מחזור פעילות]]&lt;&gt;"",דבד[[#This Row],[עד ועד]]=D1273,D1273=D1272),1,"")</f>
        <v/>
      </c>
      <c r="P1274">
        <f>IF(דבד[[#This Row],[קביעת דילוג]]=1,דבד[[#This Row],[d_n]],"")</f>
        <v>-1</v>
      </c>
      <c r="Q1274">
        <f>IFERROR(IF(AND(דבד[[#This Row],[CycleNumber]]&gt;3,IF(דבד[[#This Row],[d_n]]=0,"",דבד[[#This Row],[b_n]]-E1273=E1273-E1272)),1,""),"")</f>
        <v>1</v>
      </c>
      <c r="R1274">
        <f>IF(IFERROR(LOOKUP(דבד[[#This Row],[ClientID]],קביעויות[דילוג בתוך דילוג]),FALSE)=דבד[[#This Row],[ClientID]],1,"")</f>
        <v>1</v>
      </c>
    </row>
    <row r="1275" spans="1:18" x14ac:dyDescent="0.25">
      <c r="A1275" t="s">
        <v>99</v>
      </c>
      <c r="B1275">
        <v>29</v>
      </c>
      <c r="C1275">
        <v>24</v>
      </c>
      <c r="D1275">
        <f>דבד[[#This Row],[LengthofCycle]]+1</f>
        <v>25</v>
      </c>
      <c r="E1275">
        <f>IF(דבד[[#This Row],[CycleNumber]]&gt;1,דבד[[#This Row],[LengthofCycle]]-C1274,"")</f>
        <v>-3</v>
      </c>
      <c r="F1275">
        <f>IF(דבד[[#This Row],[CycleNumber]]&gt;2,דבד[[#This Row],[b_n]]-E1274,"")</f>
        <v>-2</v>
      </c>
      <c r="G1275">
        <f>IF(דבד[[#This Row],[הפרש דילוג אחרון שנקבע]]&lt;&gt;"",D1274+E1274+דבד[[#This Row],[הפרש דילוג אחרון שנקבע]],"")</f>
        <v>26</v>
      </c>
      <c r="H1275">
        <f>IF(AND(דבד[[#This Row],[מחזור פעילות]]&lt;&gt;"",דבד[[#This Row],[מחזור פעילות]]&lt;4,דבד[[#This Row],[CycleNumber]]&lt;B1276),IF(G1276=D1276,1,0),"")</f>
        <v>0</v>
      </c>
      <c r="I1275">
        <f>IF(דבד[[#This Row],[CycleNumber]]&gt;B1274,IF(דבד[[#This Row],[נשמר הדילוג?]]&lt;&gt;"",דבד[[#This Row],[נשמר הדילוג?]],I1274),"")</f>
        <v>-1</v>
      </c>
      <c r="J1275">
        <f>IF(דבד[[#This Row],[נשמר הדילוג?]]&lt;&gt;"",1,IF(AND(J1274&lt;&gt;"",דבד[[#This Row],[CycleNumber]]&gt;B1274,J1274&lt;&gt;4),IF(דבד[[#This Row],[f_n]]=דבד[[#This Row],[עד ועד]],1,J1274+1),""))</f>
        <v>2</v>
      </c>
      <c r="K1275">
        <f>IF(AND(דבד[[#This Row],[מחזור פעילות]]=1,OR(J1274="",דבד[[#This Row],[נשמר הדילוג?]]&lt;&gt;"")),1,IF(דבד[[#This Row],[מחזור פעילות]]&lt;&gt;"",K1274+1,""))</f>
        <v>2</v>
      </c>
      <c r="L1275">
        <f>IF(דבד[[#This Row],[מחזור פעילות]]&lt;4,1,"")</f>
        <v>1</v>
      </c>
      <c r="M1275" t="str">
        <f>IF(AND(דבד[[#This Row],[ספירת משך וסת]]&lt;&gt;"",דבד[[#This Row],[מחזור פעילות]]&lt;4,OR(דבד[[#This Row],[CycleNumber]]&gt;B1276,B1276="")),דבד[[#This Row],[ספירת משך וסת]],"")</f>
        <v/>
      </c>
      <c r="N1275" t="str">
        <f>IF(AND(דבד[[#This Row],[נשמר הדילוג?]]&lt;&gt;"",J1274&lt;&gt;""),1,"")</f>
        <v/>
      </c>
      <c r="O1275" t="str">
        <f>IF(AND(דבד[[#This Row],[מחזור פעילות]]&lt;&gt;"",דבד[[#This Row],[עד ועד]]=D1274,D1274=D1273),1,"")</f>
        <v/>
      </c>
      <c r="P1275" t="str">
        <f>IF(דבד[[#This Row],[קביעת דילוג]]=1,דבד[[#This Row],[d_n]],"")</f>
        <v/>
      </c>
      <c r="Q1275" t="str">
        <f>IFERROR(IF(AND(דבד[[#This Row],[CycleNumber]]&gt;3,IF(דבד[[#This Row],[d_n]]=0,"",דבד[[#This Row],[b_n]]-E1274=E1274-E1273)),1,""),"")</f>
        <v/>
      </c>
      <c r="R1275">
        <f>IF(IFERROR(LOOKUP(דבד[[#This Row],[ClientID]],קביעויות[דילוג בתוך דילוג]),FALSE)=דבד[[#This Row],[ClientID]],1,"")</f>
        <v>1</v>
      </c>
    </row>
    <row r="1276" spans="1:18" x14ac:dyDescent="0.25">
      <c r="A1276" t="s">
        <v>99</v>
      </c>
      <c r="B1276">
        <v>30</v>
      </c>
      <c r="C1276">
        <v>29</v>
      </c>
      <c r="D1276">
        <f>דבד[[#This Row],[LengthofCycle]]+1</f>
        <v>30</v>
      </c>
      <c r="E1276">
        <f>IF(דבד[[#This Row],[CycleNumber]]&gt;1,דבד[[#This Row],[LengthofCycle]]-C1275,"")</f>
        <v>5</v>
      </c>
      <c r="F1276">
        <f>IF(דבד[[#This Row],[CycleNumber]]&gt;2,דבד[[#This Row],[b_n]]-E1275,"")</f>
        <v>8</v>
      </c>
      <c r="G1276">
        <f>IF(דבד[[#This Row],[הפרש דילוג אחרון שנקבע]]&lt;&gt;"",D1275+E1275+דבד[[#This Row],[הפרש דילוג אחרון שנקבע]],"")</f>
        <v>21</v>
      </c>
      <c r="H1276">
        <f>IF(AND(דבד[[#This Row],[מחזור פעילות]]&lt;&gt;"",דבד[[#This Row],[מחזור פעילות]]&lt;4,דבד[[#This Row],[CycleNumber]]&lt;B1277),IF(G1277=D1277,1,0),"")</f>
        <v>0</v>
      </c>
      <c r="I1276">
        <f>IF(דבד[[#This Row],[CycleNumber]]&gt;B1275,IF(דבד[[#This Row],[נשמר הדילוג?]]&lt;&gt;"",דבד[[#This Row],[נשמר הדילוג?]],I1275),"")</f>
        <v>-1</v>
      </c>
      <c r="J1276">
        <f>IF(דבד[[#This Row],[נשמר הדילוג?]]&lt;&gt;"",1,IF(AND(J1275&lt;&gt;"",דבד[[#This Row],[CycleNumber]]&gt;B1275,J1275&lt;&gt;4),IF(דבד[[#This Row],[f_n]]=דבד[[#This Row],[עד ועד]],1,J1275+1),""))</f>
        <v>3</v>
      </c>
      <c r="K1276">
        <f>IF(AND(דבד[[#This Row],[מחזור פעילות]]=1,OR(J1275="",דבד[[#This Row],[נשמר הדילוג?]]&lt;&gt;"")),1,IF(דבד[[#This Row],[מחזור פעילות]]&lt;&gt;"",K1275+1,""))</f>
        <v>3</v>
      </c>
      <c r="L1276">
        <f>IF(דבד[[#This Row],[מחזור פעילות]]&lt;4,1,"")</f>
        <v>1</v>
      </c>
      <c r="M1276" t="str">
        <f>IF(AND(דבד[[#This Row],[ספירת משך וסת]]&lt;&gt;"",דבד[[#This Row],[מחזור פעילות]]&lt;4,OR(דבד[[#This Row],[CycleNumber]]&gt;B1277,B1277="")),דבד[[#This Row],[ספירת משך וסת]],"")</f>
        <v/>
      </c>
      <c r="N1276" t="str">
        <f>IF(AND(דבד[[#This Row],[נשמר הדילוג?]]&lt;&gt;"",J1275&lt;&gt;""),1,"")</f>
        <v/>
      </c>
      <c r="O1276" t="str">
        <f>IF(AND(דבד[[#This Row],[מחזור פעילות]]&lt;&gt;"",דבד[[#This Row],[עד ועד]]=D1275,D1275=D1274),1,"")</f>
        <v/>
      </c>
      <c r="P1276" t="str">
        <f>IF(דבד[[#This Row],[קביעת דילוג]]=1,דבד[[#This Row],[d_n]],"")</f>
        <v/>
      </c>
      <c r="Q1276" t="str">
        <f>IFERROR(IF(AND(דבד[[#This Row],[CycleNumber]]&gt;3,IF(דבד[[#This Row],[d_n]]=0,"",דבד[[#This Row],[b_n]]-E1275=E1275-E1274)),1,""),"")</f>
        <v/>
      </c>
      <c r="R1276">
        <f>IF(IFERROR(LOOKUP(דבד[[#This Row],[ClientID]],קביעויות[דילוג בתוך דילוג]),FALSE)=דבד[[#This Row],[ClientID]],1,"")</f>
        <v>1</v>
      </c>
    </row>
    <row r="1277" spans="1:18" x14ac:dyDescent="0.25">
      <c r="A1277" t="s">
        <v>99</v>
      </c>
      <c r="B1277">
        <v>31</v>
      </c>
      <c r="C1277">
        <v>24</v>
      </c>
      <c r="D1277">
        <f>דבד[[#This Row],[LengthofCycle]]+1</f>
        <v>25</v>
      </c>
      <c r="E1277">
        <f>IF(דבד[[#This Row],[CycleNumber]]&gt;1,דבד[[#This Row],[LengthofCycle]]-C1276,"")</f>
        <v>-5</v>
      </c>
      <c r="F1277">
        <f>IF(דבד[[#This Row],[CycleNumber]]&gt;2,דבד[[#This Row],[b_n]]-E1276,"")</f>
        <v>-10</v>
      </c>
      <c r="G1277">
        <f>IF(דבד[[#This Row],[הפרש דילוג אחרון שנקבע]]&lt;&gt;"",D1276+E1276+דבד[[#This Row],[הפרש דילוג אחרון שנקבע]],"")</f>
        <v>34</v>
      </c>
      <c r="H1277" t="str">
        <f>IF(AND(דבד[[#This Row],[מחזור פעילות]]&lt;&gt;"",דבד[[#This Row],[מחזור פעילות]]&lt;4,דבד[[#This Row],[CycleNumber]]&lt;B1278),IF(G1278=D1278,1,0),"")</f>
        <v/>
      </c>
      <c r="I1277">
        <f>IF(דבד[[#This Row],[CycleNumber]]&gt;B1276,IF(דבד[[#This Row],[נשמר הדילוג?]]&lt;&gt;"",דבד[[#This Row],[נשמר הדילוג?]],I1276),"")</f>
        <v>-1</v>
      </c>
      <c r="J1277">
        <f>IF(דבד[[#This Row],[נשמר הדילוג?]]&lt;&gt;"",1,IF(AND(J1276&lt;&gt;"",דבד[[#This Row],[CycleNumber]]&gt;B1276,J1276&lt;&gt;4),IF(דבד[[#This Row],[f_n]]=דבד[[#This Row],[עד ועד]],1,J1276+1),""))</f>
        <v>4</v>
      </c>
      <c r="K1277">
        <f>IF(AND(דבד[[#This Row],[מחזור פעילות]]=1,OR(J1276="",דבד[[#This Row],[נשמר הדילוג?]]&lt;&gt;"")),1,IF(דבד[[#This Row],[מחזור פעילות]]&lt;&gt;"",K1276+1,""))</f>
        <v>4</v>
      </c>
      <c r="L1277" t="str">
        <f>IF(דבד[[#This Row],[מחזור פעילות]]&lt;4,1,"")</f>
        <v/>
      </c>
      <c r="M1277" t="str">
        <f>IF(AND(דבד[[#This Row],[ספירת משך וסת]]&lt;&gt;"",דבד[[#This Row],[מחזור פעילות]]&lt;4,OR(דבד[[#This Row],[CycleNumber]]&gt;B1278,B1278="")),דבד[[#This Row],[ספירת משך וסת]],"")</f>
        <v/>
      </c>
      <c r="N1277" t="str">
        <f>IF(AND(דבד[[#This Row],[נשמר הדילוג?]]&lt;&gt;"",J1276&lt;&gt;""),1,"")</f>
        <v/>
      </c>
      <c r="O1277" t="str">
        <f>IF(AND(דבד[[#This Row],[מחזור פעילות]]&lt;&gt;"",דבד[[#This Row],[עד ועד]]=D1276,D1276=D1275),1,"")</f>
        <v/>
      </c>
      <c r="P1277" t="str">
        <f>IF(דבד[[#This Row],[קביעת דילוג]]=1,דבד[[#This Row],[d_n]],"")</f>
        <v/>
      </c>
      <c r="Q1277" t="str">
        <f>IFERROR(IF(AND(דבד[[#This Row],[CycleNumber]]&gt;3,IF(דבד[[#This Row],[d_n]]=0,"",דבד[[#This Row],[b_n]]-E1276=E1276-E1275)),1,""),"")</f>
        <v/>
      </c>
      <c r="R1277">
        <f>IF(IFERROR(LOOKUP(דבד[[#This Row],[ClientID]],קביעויות[דילוג בתוך דילוג]),FALSE)=דבד[[#This Row],[ClientID]],1,"")</f>
        <v>1</v>
      </c>
    </row>
    <row r="1278" spans="1:18" x14ac:dyDescent="0.25">
      <c r="A1278" t="s">
        <v>99</v>
      </c>
      <c r="B1278">
        <v>32</v>
      </c>
      <c r="C1278">
        <v>27</v>
      </c>
      <c r="D1278">
        <f>דבד[[#This Row],[LengthofCycle]]+1</f>
        <v>28</v>
      </c>
      <c r="E1278">
        <f>IF(דבד[[#This Row],[CycleNumber]]&gt;1,דבד[[#This Row],[LengthofCycle]]-C1277,"")</f>
        <v>3</v>
      </c>
      <c r="F1278">
        <f>IF(דבד[[#This Row],[CycleNumber]]&gt;2,דבד[[#This Row],[b_n]]-E1277,"")</f>
        <v>8</v>
      </c>
      <c r="G1278">
        <f>IF(דבד[[#This Row],[הפרש דילוג אחרון שנקבע]]&lt;&gt;"",D1277+E1277+דבד[[#This Row],[הפרש דילוג אחרון שנקבע]],"")</f>
        <v>19</v>
      </c>
      <c r="H1278" t="str">
        <f>IF(AND(דבד[[#This Row],[מחזור פעילות]]&lt;&gt;"",דבד[[#This Row],[מחזור פעילות]]&lt;4,דבד[[#This Row],[CycleNumber]]&lt;B1279),IF(G1279=D1279,1,0),"")</f>
        <v/>
      </c>
      <c r="I1278">
        <f>IF(דבד[[#This Row],[CycleNumber]]&gt;B1277,IF(דבד[[#This Row],[נשמר הדילוג?]]&lt;&gt;"",דבד[[#This Row],[נשמר הדילוג?]],I1277),"")</f>
        <v>-1</v>
      </c>
      <c r="J1278" t="str">
        <f>IF(דבד[[#This Row],[נשמר הדילוג?]]&lt;&gt;"",1,IF(AND(J1277&lt;&gt;"",דבד[[#This Row],[CycleNumber]]&gt;B1277,J1277&lt;&gt;4),IF(דבד[[#This Row],[f_n]]=דבד[[#This Row],[עד ועד]],1,J1277+1),""))</f>
        <v/>
      </c>
      <c r="K1278" t="str">
        <f>IF(AND(דבד[[#This Row],[מחזור פעילות]]=1,OR(J1277="",דבד[[#This Row],[נשמר הדילוג?]]&lt;&gt;"")),1,IF(דבד[[#This Row],[מחזור פעילות]]&lt;&gt;"",K1277+1,""))</f>
        <v/>
      </c>
      <c r="L1278" t="str">
        <f>IF(דבד[[#This Row],[מחזור פעילות]]&lt;4,1,"")</f>
        <v/>
      </c>
      <c r="M1278" t="str">
        <f>IF(AND(דבד[[#This Row],[ספירת משך וסת]]&lt;&gt;"",דבד[[#This Row],[מחזור פעילות]]&lt;4,OR(דבד[[#This Row],[CycleNumber]]&gt;B1279,B1279="")),דבד[[#This Row],[ספירת משך וסת]],"")</f>
        <v/>
      </c>
      <c r="N1278" t="str">
        <f>IF(AND(דבד[[#This Row],[נשמר הדילוג?]]&lt;&gt;"",J1277&lt;&gt;""),1,"")</f>
        <v/>
      </c>
      <c r="O1278" t="str">
        <f>IF(AND(דבד[[#This Row],[מחזור פעילות]]&lt;&gt;"",דבד[[#This Row],[עד ועד]]=D1277,D1277=D1276),1,"")</f>
        <v/>
      </c>
      <c r="P1278" t="str">
        <f>IF(דבד[[#This Row],[קביעת דילוג]]=1,דבד[[#This Row],[d_n]],"")</f>
        <v/>
      </c>
      <c r="Q1278" t="str">
        <f>IFERROR(IF(AND(דבד[[#This Row],[CycleNumber]]&gt;3,IF(דבד[[#This Row],[d_n]]=0,"",דבד[[#This Row],[b_n]]-E1277=E1277-E1276)),1,""),"")</f>
        <v/>
      </c>
      <c r="R1278">
        <f>IF(IFERROR(LOOKUP(דבד[[#This Row],[ClientID]],קביעויות[דילוג בתוך דילוג]),FALSE)=דבד[[#This Row],[ClientID]],1,"")</f>
        <v>1</v>
      </c>
    </row>
    <row r="1279" spans="1:18" x14ac:dyDescent="0.25">
      <c r="A1279" t="s">
        <v>100</v>
      </c>
      <c r="B1279">
        <v>1</v>
      </c>
      <c r="C1279">
        <v>26</v>
      </c>
      <c r="D1279">
        <f>דבד[[#This Row],[LengthofCycle]]+1</f>
        <v>27</v>
      </c>
      <c r="E1279" t="str">
        <f>IF(דבד[[#This Row],[CycleNumber]]&gt;1,דבד[[#This Row],[LengthofCycle]]-C1278,"")</f>
        <v/>
      </c>
      <c r="F1279" t="str">
        <f>IF(דבד[[#This Row],[CycleNumber]]&gt;2,דבד[[#This Row],[b_n]]-E1278,"")</f>
        <v/>
      </c>
      <c r="G1279" t="str">
        <f>IF(דבד[[#This Row],[הפרש דילוג אחרון שנקבע]]&lt;&gt;"",D1278+E1278+דבד[[#This Row],[הפרש דילוג אחרון שנקבע]],"")</f>
        <v/>
      </c>
      <c r="H1279" t="str">
        <f>IF(AND(דבד[[#This Row],[מחזור פעילות]]&lt;&gt;"",דבד[[#This Row],[מחזור פעילות]]&lt;4,דבד[[#This Row],[CycleNumber]]&lt;B1280),IF(G1280=D1280,1,0),"")</f>
        <v/>
      </c>
      <c r="I1279" t="str">
        <f>IF(דבד[[#This Row],[CycleNumber]]&gt;B1278,IF(דבד[[#This Row],[נשמר הדילוג?]]&lt;&gt;"",דבד[[#This Row],[נשמר הדילוג?]],I1278),"")</f>
        <v/>
      </c>
      <c r="J1279" t="str">
        <f>IF(דבד[[#This Row],[נשמר הדילוג?]]&lt;&gt;"",1,IF(AND(J1278&lt;&gt;"",דבד[[#This Row],[CycleNumber]]&gt;B1278,J1278&lt;&gt;4),IF(דבד[[#This Row],[f_n]]=דבד[[#This Row],[עד ועד]],1,J1278+1),""))</f>
        <v/>
      </c>
      <c r="K1279" t="str">
        <f>IF(AND(דבד[[#This Row],[מחזור פעילות]]=1,OR(J1278="",דבד[[#This Row],[נשמר הדילוג?]]&lt;&gt;"")),1,IF(דבד[[#This Row],[מחזור פעילות]]&lt;&gt;"",K1278+1,""))</f>
        <v/>
      </c>
      <c r="L1279" t="str">
        <f>IF(דבד[[#This Row],[מחזור פעילות]]&lt;4,1,"")</f>
        <v/>
      </c>
      <c r="M1279" t="str">
        <f>IF(AND(דבד[[#This Row],[ספירת משך וסת]]&lt;&gt;"",דבד[[#This Row],[מחזור פעילות]]&lt;4,OR(דבד[[#This Row],[CycleNumber]]&gt;B1280,B1280="")),דבד[[#This Row],[ספירת משך וסת]],"")</f>
        <v/>
      </c>
      <c r="N1279" t="str">
        <f>IF(AND(דבד[[#This Row],[נשמר הדילוג?]]&lt;&gt;"",J1278&lt;&gt;""),1,"")</f>
        <v/>
      </c>
      <c r="P1279" t="str">
        <f>IF(דבד[[#This Row],[קביעת דילוג]]=1,דבד[[#This Row],[d_n]],"")</f>
        <v/>
      </c>
      <c r="Q1279" t="str">
        <f>IFERROR(IF(AND(דבד[[#This Row],[CycleNumber]]&gt;3,IF(דבד[[#This Row],[d_n]]=0,"",דבד[[#This Row],[b_n]]-E1278=E1278-E1277)),1,""),"")</f>
        <v/>
      </c>
      <c r="R1279" t="str">
        <f>IF(IFERROR(LOOKUP(דבד[[#This Row],[ClientID]],קביעויות[דילוג בתוך דילוג]),FALSE)=דבד[[#This Row],[ClientID]],1,"")</f>
        <v/>
      </c>
    </row>
    <row r="1280" spans="1:18" x14ac:dyDescent="0.25">
      <c r="A1280" t="s">
        <v>100</v>
      </c>
      <c r="B1280">
        <v>2</v>
      </c>
      <c r="C1280">
        <v>27</v>
      </c>
      <c r="D1280">
        <f>דבד[[#This Row],[LengthofCycle]]+1</f>
        <v>28</v>
      </c>
      <c r="E1280">
        <f>IF(דבד[[#This Row],[CycleNumber]]&gt;1,דבד[[#This Row],[LengthofCycle]]-C1279,"")</f>
        <v>1</v>
      </c>
      <c r="F1280" t="str">
        <f>IF(דבד[[#This Row],[CycleNumber]]&gt;2,דבד[[#This Row],[b_n]]-E1279,"")</f>
        <v/>
      </c>
      <c r="G1280" t="str">
        <f>IF(דבד[[#This Row],[הפרש דילוג אחרון שנקבע]]&lt;&gt;"",D1279+E1279+דבד[[#This Row],[הפרש דילוג אחרון שנקבע]],"")</f>
        <v/>
      </c>
      <c r="H1280" t="str">
        <f>IF(AND(דבד[[#This Row],[מחזור פעילות]]&lt;&gt;"",דבד[[#This Row],[מחזור פעילות]]&lt;4,דבד[[#This Row],[CycleNumber]]&lt;B1281),IF(G1281=D1281,1,0),"")</f>
        <v/>
      </c>
      <c r="I1280" t="str">
        <f>IF(דבד[[#This Row],[CycleNumber]]&gt;B1279,IF(דבד[[#This Row],[נשמר הדילוג?]]&lt;&gt;"",דבד[[#This Row],[נשמר הדילוג?]],I1279),"")</f>
        <v/>
      </c>
      <c r="J1280" t="str">
        <f>IF(דבד[[#This Row],[נשמר הדילוג?]]&lt;&gt;"",1,IF(AND(J1279&lt;&gt;"",דבד[[#This Row],[CycleNumber]]&gt;B1279,J1279&lt;&gt;4),IF(דבד[[#This Row],[f_n]]=דבד[[#This Row],[עד ועד]],1,J1279+1),""))</f>
        <v/>
      </c>
      <c r="K1280" t="str">
        <f>IF(AND(דבד[[#This Row],[מחזור פעילות]]=1,OR(J1279="",דבד[[#This Row],[נשמר הדילוג?]]&lt;&gt;"")),1,IF(דבד[[#This Row],[מחזור פעילות]]&lt;&gt;"",K1279+1,""))</f>
        <v/>
      </c>
      <c r="L1280" t="str">
        <f>IF(דבד[[#This Row],[מחזור פעילות]]&lt;4,1,"")</f>
        <v/>
      </c>
      <c r="M1280" t="str">
        <f>IF(AND(דבד[[#This Row],[ספירת משך וסת]]&lt;&gt;"",דבד[[#This Row],[מחזור פעילות]]&lt;4,OR(דבד[[#This Row],[CycleNumber]]&gt;B1281,B1281="")),דבד[[#This Row],[ספירת משך וסת]],"")</f>
        <v/>
      </c>
      <c r="N1280" t="str">
        <f>IF(AND(דבד[[#This Row],[נשמר הדילוג?]]&lt;&gt;"",J1279&lt;&gt;""),1,"")</f>
        <v/>
      </c>
      <c r="P1280" t="str">
        <f>IF(דבד[[#This Row],[קביעת דילוג]]=1,דבד[[#This Row],[d_n]],"")</f>
        <v/>
      </c>
      <c r="Q1280" t="str">
        <f>IFERROR(IF(AND(דבד[[#This Row],[CycleNumber]]&gt;3,IF(דבד[[#This Row],[d_n]]=0,"",דבד[[#This Row],[b_n]]-E1279=E1279-E1278)),1,""),"")</f>
        <v/>
      </c>
      <c r="R1280" t="str">
        <f>IF(IFERROR(LOOKUP(דבד[[#This Row],[ClientID]],קביעויות[דילוג בתוך דילוג]),FALSE)=דבד[[#This Row],[ClientID]],1,"")</f>
        <v/>
      </c>
    </row>
    <row r="1281" spans="1:18" x14ac:dyDescent="0.25">
      <c r="A1281" t="s">
        <v>100</v>
      </c>
      <c r="B1281">
        <v>3</v>
      </c>
      <c r="C1281">
        <v>31</v>
      </c>
      <c r="D1281">
        <f>דבד[[#This Row],[LengthofCycle]]+1</f>
        <v>32</v>
      </c>
      <c r="E1281">
        <f>IF(דבד[[#This Row],[CycleNumber]]&gt;1,דבד[[#This Row],[LengthofCycle]]-C1280,"")</f>
        <v>4</v>
      </c>
      <c r="F1281">
        <f>IF(דבד[[#This Row],[CycleNumber]]&gt;2,דבד[[#This Row],[b_n]]-E1280,"")</f>
        <v>3</v>
      </c>
      <c r="G1281" t="str">
        <f>IF(דבד[[#This Row],[הפרש דילוג אחרון שנקבע]]&lt;&gt;"",D1280+E1280+דבד[[#This Row],[הפרש דילוג אחרון שנקבע]],"")</f>
        <v/>
      </c>
      <c r="H1281" t="str">
        <f>IF(AND(דבד[[#This Row],[מחזור פעילות]]&lt;&gt;"",דבד[[#This Row],[מחזור פעילות]]&lt;4,דבד[[#This Row],[CycleNumber]]&lt;B1282),IF(G1282=D1282,1,0),"")</f>
        <v/>
      </c>
      <c r="I1281" t="str">
        <f>IF(דבד[[#This Row],[CycleNumber]]&gt;B1280,IF(דבד[[#This Row],[נשמר הדילוג?]]&lt;&gt;"",דבד[[#This Row],[נשמר הדילוג?]],I1280),"")</f>
        <v/>
      </c>
      <c r="J1281" t="str">
        <f>IF(דבד[[#This Row],[נשמר הדילוג?]]&lt;&gt;"",1,IF(AND(J1280&lt;&gt;"",דבד[[#This Row],[CycleNumber]]&gt;B1280,J1280&lt;&gt;4),IF(דבד[[#This Row],[f_n]]=דבד[[#This Row],[עד ועד]],1,J1280+1),""))</f>
        <v/>
      </c>
      <c r="K1281" t="str">
        <f>IF(AND(דבד[[#This Row],[מחזור פעילות]]=1,OR(J1280="",דבד[[#This Row],[נשמר הדילוג?]]&lt;&gt;"")),1,IF(דבד[[#This Row],[מחזור פעילות]]&lt;&gt;"",K1280+1,""))</f>
        <v/>
      </c>
      <c r="L1281" t="str">
        <f>IF(דבד[[#This Row],[מחזור פעילות]]&lt;4,1,"")</f>
        <v/>
      </c>
      <c r="M1281" t="str">
        <f>IF(AND(דבד[[#This Row],[ספירת משך וסת]]&lt;&gt;"",דבד[[#This Row],[מחזור פעילות]]&lt;4,OR(דבד[[#This Row],[CycleNumber]]&gt;B1282,B1282="")),דבד[[#This Row],[ספירת משך וסת]],"")</f>
        <v/>
      </c>
      <c r="N1281" t="str">
        <f>IF(AND(דבד[[#This Row],[נשמר הדילוג?]]&lt;&gt;"",J1280&lt;&gt;""),1,"")</f>
        <v/>
      </c>
      <c r="P1281" t="str">
        <f>IF(דבד[[#This Row],[קביעת דילוג]]=1,דבד[[#This Row],[d_n]],"")</f>
        <v/>
      </c>
      <c r="Q1281" t="str">
        <f>IFERROR(IF(AND(דבד[[#This Row],[CycleNumber]]&gt;3,IF(דבד[[#This Row],[d_n]]=0,"",דבד[[#This Row],[b_n]]-E1280=E1280-E1279)),1,""),"")</f>
        <v/>
      </c>
      <c r="R1281" t="str">
        <f>IF(IFERROR(LOOKUP(דבד[[#This Row],[ClientID]],קביעויות[דילוג בתוך דילוג]),FALSE)=דבד[[#This Row],[ClientID]],1,"")</f>
        <v/>
      </c>
    </row>
    <row r="1282" spans="1:18" x14ac:dyDescent="0.25">
      <c r="A1282" t="s">
        <v>100</v>
      </c>
      <c r="B1282">
        <v>4</v>
      </c>
      <c r="C1282">
        <v>28</v>
      </c>
      <c r="D1282">
        <f>דבד[[#This Row],[LengthofCycle]]+1</f>
        <v>29</v>
      </c>
      <c r="E1282">
        <f>IF(דבד[[#This Row],[CycleNumber]]&gt;1,דבד[[#This Row],[LengthofCycle]]-C1281,"")</f>
        <v>-3</v>
      </c>
      <c r="F1282">
        <f>IF(דבד[[#This Row],[CycleNumber]]&gt;2,דבד[[#This Row],[b_n]]-E1281,"")</f>
        <v>-7</v>
      </c>
      <c r="G1282" t="str">
        <f>IF(דבד[[#This Row],[הפרש דילוג אחרון שנקבע]]&lt;&gt;"",D1281+E1281+דבד[[#This Row],[הפרש דילוג אחרון שנקבע]],"")</f>
        <v/>
      </c>
      <c r="H1282" t="str">
        <f>IF(AND(דבד[[#This Row],[מחזור פעילות]]&lt;&gt;"",דבד[[#This Row],[מחזור פעילות]]&lt;4,דבד[[#This Row],[CycleNumber]]&lt;B1283),IF(G1283=D1283,1,0),"")</f>
        <v/>
      </c>
      <c r="I1282" t="str">
        <f>IF(דבד[[#This Row],[CycleNumber]]&gt;B1281,IF(דבד[[#This Row],[נשמר הדילוג?]]&lt;&gt;"",דבד[[#This Row],[נשמר הדילוג?]],I1281),"")</f>
        <v/>
      </c>
      <c r="J1282" t="str">
        <f>IF(דבד[[#This Row],[נשמר הדילוג?]]&lt;&gt;"",1,IF(AND(J1281&lt;&gt;"",דבד[[#This Row],[CycleNumber]]&gt;B1281,J1281&lt;&gt;4),IF(דבד[[#This Row],[f_n]]=דבד[[#This Row],[עד ועד]],1,J1281+1),""))</f>
        <v/>
      </c>
      <c r="K1282" t="str">
        <f>IF(AND(דבד[[#This Row],[מחזור פעילות]]=1,OR(J1281="",דבד[[#This Row],[נשמר הדילוג?]]&lt;&gt;"")),1,IF(דבד[[#This Row],[מחזור פעילות]]&lt;&gt;"",K1281+1,""))</f>
        <v/>
      </c>
      <c r="L1282" t="str">
        <f>IF(דבד[[#This Row],[מחזור פעילות]]&lt;4,1,"")</f>
        <v/>
      </c>
      <c r="M1282" t="str">
        <f>IF(AND(דבד[[#This Row],[ספירת משך וסת]]&lt;&gt;"",דבד[[#This Row],[מחזור פעילות]]&lt;4,OR(דבד[[#This Row],[CycleNumber]]&gt;B1283,B1283="")),דבד[[#This Row],[ספירת משך וסת]],"")</f>
        <v/>
      </c>
      <c r="N1282" t="str">
        <f>IF(AND(דבד[[#This Row],[נשמר הדילוג?]]&lt;&gt;"",J1281&lt;&gt;""),1,"")</f>
        <v/>
      </c>
      <c r="P1282" t="str">
        <f>IF(דבד[[#This Row],[קביעת דילוג]]=1,דבד[[#This Row],[d_n]],"")</f>
        <v/>
      </c>
      <c r="Q1282" t="str">
        <f>IFERROR(IF(AND(דבד[[#This Row],[CycleNumber]]&gt;3,IF(דבד[[#This Row],[d_n]]=0,"",דבד[[#This Row],[b_n]]-E1281=E1281-E1280)),1,""),"")</f>
        <v/>
      </c>
      <c r="R1282" t="str">
        <f>IF(IFERROR(LOOKUP(דבד[[#This Row],[ClientID]],קביעויות[דילוג בתוך דילוג]),FALSE)=דבד[[#This Row],[ClientID]],1,"")</f>
        <v/>
      </c>
    </row>
    <row r="1283" spans="1:18" x14ac:dyDescent="0.25">
      <c r="A1283" t="s">
        <v>100</v>
      </c>
      <c r="B1283">
        <v>5</v>
      </c>
      <c r="C1283">
        <v>27</v>
      </c>
      <c r="D1283">
        <f>דבד[[#This Row],[LengthofCycle]]+1</f>
        <v>28</v>
      </c>
      <c r="E1283">
        <f>IF(דבד[[#This Row],[CycleNumber]]&gt;1,דבד[[#This Row],[LengthofCycle]]-C1282,"")</f>
        <v>-1</v>
      </c>
      <c r="F1283">
        <f>IF(דבד[[#This Row],[CycleNumber]]&gt;2,דבד[[#This Row],[b_n]]-E1282,"")</f>
        <v>2</v>
      </c>
      <c r="G1283" t="str">
        <f>IF(דבד[[#This Row],[הפרש דילוג אחרון שנקבע]]&lt;&gt;"",D1282+E1282+דבד[[#This Row],[הפרש דילוג אחרון שנקבע]],"")</f>
        <v/>
      </c>
      <c r="H1283" t="str">
        <f>IF(AND(דבד[[#This Row],[מחזור פעילות]]&lt;&gt;"",דבד[[#This Row],[מחזור פעילות]]&lt;4,דבד[[#This Row],[CycleNumber]]&lt;B1284),IF(G1284=D1284,1,0),"")</f>
        <v/>
      </c>
      <c r="I1283" t="str">
        <f>IF(דבד[[#This Row],[CycleNumber]]&gt;B1282,IF(דבד[[#This Row],[נשמר הדילוג?]]&lt;&gt;"",דבד[[#This Row],[נשמר הדילוג?]],I1282),"")</f>
        <v/>
      </c>
      <c r="J1283" t="str">
        <f>IF(דבד[[#This Row],[נשמר הדילוג?]]&lt;&gt;"",1,IF(AND(J1282&lt;&gt;"",דבד[[#This Row],[CycleNumber]]&gt;B1282,J1282&lt;&gt;4),IF(דבד[[#This Row],[f_n]]=דבד[[#This Row],[עד ועד]],1,J1282+1),""))</f>
        <v/>
      </c>
      <c r="K1283" t="str">
        <f>IF(AND(דבד[[#This Row],[מחזור פעילות]]=1,OR(J1282="",דבד[[#This Row],[נשמר הדילוג?]]&lt;&gt;"")),1,IF(דבד[[#This Row],[מחזור פעילות]]&lt;&gt;"",K1282+1,""))</f>
        <v/>
      </c>
      <c r="L1283" t="str">
        <f>IF(דבד[[#This Row],[מחזור פעילות]]&lt;4,1,"")</f>
        <v/>
      </c>
      <c r="M1283" t="str">
        <f>IF(AND(דבד[[#This Row],[ספירת משך וסת]]&lt;&gt;"",דבד[[#This Row],[מחזור פעילות]]&lt;4,OR(דבד[[#This Row],[CycleNumber]]&gt;B1284,B1284="")),דבד[[#This Row],[ספירת משך וסת]],"")</f>
        <v/>
      </c>
      <c r="N1283" t="str">
        <f>IF(AND(דבד[[#This Row],[נשמר הדילוג?]]&lt;&gt;"",J1282&lt;&gt;""),1,"")</f>
        <v/>
      </c>
      <c r="P1283" t="str">
        <f>IF(דבד[[#This Row],[קביעת דילוג]]=1,דבד[[#This Row],[d_n]],"")</f>
        <v/>
      </c>
      <c r="Q1283" t="str">
        <f>IFERROR(IF(AND(דבד[[#This Row],[CycleNumber]]&gt;3,IF(דבד[[#This Row],[d_n]]=0,"",דבד[[#This Row],[b_n]]-E1282=E1282-E1281)),1,""),"")</f>
        <v/>
      </c>
      <c r="R1283" t="str">
        <f>IF(IFERROR(LOOKUP(דבד[[#This Row],[ClientID]],קביעויות[דילוג בתוך דילוג]),FALSE)=דבד[[#This Row],[ClientID]],1,"")</f>
        <v/>
      </c>
    </row>
    <row r="1284" spans="1:18" x14ac:dyDescent="0.25">
      <c r="A1284" t="s">
        <v>100</v>
      </c>
      <c r="B1284">
        <v>6</v>
      </c>
      <c r="C1284">
        <v>26</v>
      </c>
      <c r="D1284">
        <f>דבד[[#This Row],[LengthofCycle]]+1</f>
        <v>27</v>
      </c>
      <c r="E1284">
        <f>IF(דבד[[#This Row],[CycleNumber]]&gt;1,דבד[[#This Row],[LengthofCycle]]-C1283,"")</f>
        <v>-1</v>
      </c>
      <c r="F1284">
        <f>IF(דבד[[#This Row],[CycleNumber]]&gt;2,דבד[[#This Row],[b_n]]-E1283,"")</f>
        <v>0</v>
      </c>
      <c r="G1284" t="str">
        <f>IF(דבד[[#This Row],[הפרש דילוג אחרון שנקבע]]&lt;&gt;"",D1283+E1283+דבד[[#This Row],[הפרש דילוג אחרון שנקבע]],"")</f>
        <v/>
      </c>
      <c r="H1284" t="str">
        <f>IF(AND(דבד[[#This Row],[מחזור פעילות]]&lt;&gt;"",דבד[[#This Row],[מחזור פעילות]]&lt;4,דבד[[#This Row],[CycleNumber]]&lt;B1285),IF(G1285=D1285,1,0),"")</f>
        <v/>
      </c>
      <c r="I1284" t="str">
        <f>IF(דבד[[#This Row],[CycleNumber]]&gt;B1283,IF(דבד[[#This Row],[נשמר הדילוג?]]&lt;&gt;"",דבד[[#This Row],[נשמר הדילוג?]],I1283),"")</f>
        <v/>
      </c>
      <c r="J1284" t="str">
        <f>IF(דבד[[#This Row],[נשמר הדילוג?]]&lt;&gt;"",1,IF(AND(J1283&lt;&gt;"",דבד[[#This Row],[CycleNumber]]&gt;B1283,J1283&lt;&gt;4),IF(דבד[[#This Row],[f_n]]=דבד[[#This Row],[עד ועד]],1,J1283+1),""))</f>
        <v/>
      </c>
      <c r="K1284" t="str">
        <f>IF(AND(דבד[[#This Row],[מחזור פעילות]]=1,OR(J1283="",דבד[[#This Row],[נשמר הדילוג?]]&lt;&gt;"")),1,IF(דבד[[#This Row],[מחזור פעילות]]&lt;&gt;"",K1283+1,""))</f>
        <v/>
      </c>
      <c r="L1284" t="str">
        <f>IF(דבד[[#This Row],[מחזור פעילות]]&lt;4,1,"")</f>
        <v/>
      </c>
      <c r="M1284" t="str">
        <f>IF(AND(דבד[[#This Row],[ספירת משך וסת]]&lt;&gt;"",דבד[[#This Row],[מחזור פעילות]]&lt;4,OR(דבד[[#This Row],[CycleNumber]]&gt;B1285,B1285="")),דבד[[#This Row],[ספירת משך וסת]],"")</f>
        <v/>
      </c>
      <c r="N1284" t="str">
        <f>IF(AND(דבד[[#This Row],[נשמר הדילוג?]]&lt;&gt;"",J1283&lt;&gt;""),1,"")</f>
        <v/>
      </c>
      <c r="P1284" t="str">
        <f>IF(דבד[[#This Row],[קביעת דילוג]]=1,דבד[[#This Row],[d_n]],"")</f>
        <v/>
      </c>
      <c r="Q1284" t="str">
        <f>IFERROR(IF(AND(דבד[[#This Row],[CycleNumber]]&gt;3,IF(דבד[[#This Row],[d_n]]=0,"",דבד[[#This Row],[b_n]]-E1283=E1283-E1282)),1,""),"")</f>
        <v/>
      </c>
      <c r="R1284" t="str">
        <f>IF(IFERROR(LOOKUP(דבד[[#This Row],[ClientID]],קביעויות[דילוג בתוך דילוג]),FALSE)=דבד[[#This Row],[ClientID]],1,"")</f>
        <v/>
      </c>
    </row>
    <row r="1285" spans="1:18" x14ac:dyDescent="0.25">
      <c r="A1285" t="s">
        <v>100</v>
      </c>
      <c r="B1285">
        <v>7</v>
      </c>
      <c r="C1285">
        <v>27</v>
      </c>
      <c r="D1285">
        <f>דבד[[#This Row],[LengthofCycle]]+1</f>
        <v>28</v>
      </c>
      <c r="E1285">
        <f>IF(דבד[[#This Row],[CycleNumber]]&gt;1,דבד[[#This Row],[LengthofCycle]]-C1284,"")</f>
        <v>1</v>
      </c>
      <c r="F1285">
        <f>IF(דבד[[#This Row],[CycleNumber]]&gt;2,דבד[[#This Row],[b_n]]-E1284,"")</f>
        <v>2</v>
      </c>
      <c r="G1285" t="str">
        <f>IF(דבד[[#This Row],[הפרש דילוג אחרון שנקבע]]&lt;&gt;"",D1284+E1284+דבד[[#This Row],[הפרש דילוג אחרון שנקבע]],"")</f>
        <v/>
      </c>
      <c r="H1285" t="str">
        <f>IF(AND(דבד[[#This Row],[מחזור פעילות]]&lt;&gt;"",דבד[[#This Row],[מחזור פעילות]]&lt;4,דבד[[#This Row],[CycleNumber]]&lt;B1286),IF(G1286=D1286,1,0),"")</f>
        <v/>
      </c>
      <c r="I1285" t="str">
        <f>IF(דבד[[#This Row],[CycleNumber]]&gt;B1284,IF(דבד[[#This Row],[נשמר הדילוג?]]&lt;&gt;"",דבד[[#This Row],[נשמר הדילוג?]],I1284),"")</f>
        <v/>
      </c>
      <c r="J1285" t="str">
        <f>IF(דבד[[#This Row],[נשמר הדילוג?]]&lt;&gt;"",1,IF(AND(J1284&lt;&gt;"",דבד[[#This Row],[CycleNumber]]&gt;B1284,J1284&lt;&gt;4),IF(דבד[[#This Row],[f_n]]=דבד[[#This Row],[עד ועד]],1,J1284+1),""))</f>
        <v/>
      </c>
      <c r="K1285" t="str">
        <f>IF(AND(דבד[[#This Row],[מחזור פעילות]]=1,OR(J1284="",דבד[[#This Row],[נשמר הדילוג?]]&lt;&gt;"")),1,IF(דבד[[#This Row],[מחזור פעילות]]&lt;&gt;"",K1284+1,""))</f>
        <v/>
      </c>
      <c r="L1285" t="str">
        <f>IF(דבד[[#This Row],[מחזור פעילות]]&lt;4,1,"")</f>
        <v/>
      </c>
      <c r="M1285" t="str">
        <f>IF(AND(דבד[[#This Row],[ספירת משך וסת]]&lt;&gt;"",דבד[[#This Row],[מחזור פעילות]]&lt;4,OR(דבד[[#This Row],[CycleNumber]]&gt;B1286,B1286="")),דבד[[#This Row],[ספירת משך וסת]],"")</f>
        <v/>
      </c>
      <c r="N1285" t="str">
        <f>IF(AND(דבד[[#This Row],[נשמר הדילוג?]]&lt;&gt;"",J1284&lt;&gt;""),1,"")</f>
        <v/>
      </c>
      <c r="P1285" t="str">
        <f>IF(דבד[[#This Row],[קביעת דילוג]]=1,דבד[[#This Row],[d_n]],"")</f>
        <v/>
      </c>
      <c r="Q1285" t="str">
        <f>IFERROR(IF(AND(דבד[[#This Row],[CycleNumber]]&gt;3,IF(דבד[[#This Row],[d_n]]=0,"",דבד[[#This Row],[b_n]]-E1284=E1284-E1283)),1,""),"")</f>
        <v/>
      </c>
      <c r="R1285" t="str">
        <f>IF(IFERROR(LOOKUP(דבד[[#This Row],[ClientID]],קביעויות[דילוג בתוך דילוג]),FALSE)=דבד[[#This Row],[ClientID]],1,"")</f>
        <v/>
      </c>
    </row>
    <row r="1286" spans="1:18" x14ac:dyDescent="0.25">
      <c r="A1286" t="s">
        <v>100</v>
      </c>
      <c r="B1286">
        <v>8</v>
      </c>
      <c r="C1286">
        <v>31</v>
      </c>
      <c r="D1286">
        <f>דבד[[#This Row],[LengthofCycle]]+1</f>
        <v>32</v>
      </c>
      <c r="E1286">
        <f>IF(דבד[[#This Row],[CycleNumber]]&gt;1,דבד[[#This Row],[LengthofCycle]]-C1285,"")</f>
        <v>4</v>
      </c>
      <c r="F1286">
        <f>IF(דבד[[#This Row],[CycleNumber]]&gt;2,דבד[[#This Row],[b_n]]-E1285,"")</f>
        <v>3</v>
      </c>
      <c r="G1286" t="str">
        <f>IF(דבד[[#This Row],[הפרש דילוג אחרון שנקבע]]&lt;&gt;"",D1285+E1285+דבד[[#This Row],[הפרש דילוג אחרון שנקבע]],"")</f>
        <v/>
      </c>
      <c r="H1286" t="str">
        <f>IF(AND(דבד[[#This Row],[מחזור פעילות]]&lt;&gt;"",דבד[[#This Row],[מחזור פעילות]]&lt;4,דבד[[#This Row],[CycleNumber]]&lt;B1287),IF(G1287=D1287,1,0),"")</f>
        <v/>
      </c>
      <c r="I1286" t="str">
        <f>IF(דבד[[#This Row],[CycleNumber]]&gt;B1285,IF(דבד[[#This Row],[נשמר הדילוג?]]&lt;&gt;"",דבד[[#This Row],[נשמר הדילוג?]],I1285),"")</f>
        <v/>
      </c>
      <c r="J1286" t="str">
        <f>IF(דבד[[#This Row],[נשמר הדילוג?]]&lt;&gt;"",1,IF(AND(J1285&lt;&gt;"",דבד[[#This Row],[CycleNumber]]&gt;B1285,J1285&lt;&gt;4),IF(דבד[[#This Row],[f_n]]=דבד[[#This Row],[עד ועד]],1,J1285+1),""))</f>
        <v/>
      </c>
      <c r="K1286" t="str">
        <f>IF(AND(דבד[[#This Row],[מחזור פעילות]]=1,OR(J1285="",דבד[[#This Row],[נשמר הדילוג?]]&lt;&gt;"")),1,IF(דבד[[#This Row],[מחזור פעילות]]&lt;&gt;"",K1285+1,""))</f>
        <v/>
      </c>
      <c r="L1286" t="str">
        <f>IF(דבד[[#This Row],[מחזור פעילות]]&lt;4,1,"")</f>
        <v/>
      </c>
      <c r="M1286" t="str">
        <f>IF(AND(דבד[[#This Row],[ספירת משך וסת]]&lt;&gt;"",דבד[[#This Row],[מחזור פעילות]]&lt;4,OR(דבד[[#This Row],[CycleNumber]]&gt;B1287,B1287="")),דבד[[#This Row],[ספירת משך וסת]],"")</f>
        <v/>
      </c>
      <c r="N1286" t="str">
        <f>IF(AND(דבד[[#This Row],[נשמר הדילוג?]]&lt;&gt;"",J1285&lt;&gt;""),1,"")</f>
        <v/>
      </c>
      <c r="P1286" t="str">
        <f>IF(דבד[[#This Row],[קביעת דילוג]]=1,דבד[[#This Row],[d_n]],"")</f>
        <v/>
      </c>
      <c r="Q1286" t="str">
        <f>IFERROR(IF(AND(דבד[[#This Row],[CycleNumber]]&gt;3,IF(דבד[[#This Row],[d_n]]=0,"",דבד[[#This Row],[b_n]]-E1285=E1285-E1284)),1,""),"")</f>
        <v/>
      </c>
      <c r="R1286" t="str">
        <f>IF(IFERROR(LOOKUP(דבד[[#This Row],[ClientID]],קביעויות[דילוג בתוך דילוג]),FALSE)=דבד[[#This Row],[ClientID]],1,"")</f>
        <v/>
      </c>
    </row>
    <row r="1287" spans="1:18" x14ac:dyDescent="0.25">
      <c r="A1287" t="s">
        <v>100</v>
      </c>
      <c r="B1287">
        <v>9</v>
      </c>
      <c r="C1287">
        <v>27</v>
      </c>
      <c r="D1287">
        <f>דבד[[#This Row],[LengthofCycle]]+1</f>
        <v>28</v>
      </c>
      <c r="E1287">
        <f>IF(דבד[[#This Row],[CycleNumber]]&gt;1,דבד[[#This Row],[LengthofCycle]]-C1286,"")</f>
        <v>-4</v>
      </c>
      <c r="F1287">
        <f>IF(דבד[[#This Row],[CycleNumber]]&gt;2,דבד[[#This Row],[b_n]]-E1286,"")</f>
        <v>-8</v>
      </c>
      <c r="G1287" t="str">
        <f>IF(דבד[[#This Row],[הפרש דילוג אחרון שנקבע]]&lt;&gt;"",D1286+E1286+דבד[[#This Row],[הפרש דילוג אחרון שנקבע]],"")</f>
        <v/>
      </c>
      <c r="H1287" t="str">
        <f>IF(AND(דבד[[#This Row],[מחזור פעילות]]&lt;&gt;"",דבד[[#This Row],[מחזור פעילות]]&lt;4,דבד[[#This Row],[CycleNumber]]&lt;B1288),IF(G1288=D1288,1,0),"")</f>
        <v/>
      </c>
      <c r="I1287" t="str">
        <f>IF(דבד[[#This Row],[CycleNumber]]&gt;B1286,IF(דבד[[#This Row],[נשמר הדילוג?]]&lt;&gt;"",דבד[[#This Row],[נשמר הדילוג?]],I1286),"")</f>
        <v/>
      </c>
      <c r="J1287" t="str">
        <f>IF(דבד[[#This Row],[נשמר הדילוג?]]&lt;&gt;"",1,IF(AND(J1286&lt;&gt;"",דבד[[#This Row],[CycleNumber]]&gt;B1286,J1286&lt;&gt;4),IF(דבד[[#This Row],[f_n]]=דבד[[#This Row],[עד ועד]],1,J1286+1),""))</f>
        <v/>
      </c>
      <c r="K1287" t="str">
        <f>IF(AND(דבד[[#This Row],[מחזור פעילות]]=1,OR(J1286="",דבד[[#This Row],[נשמר הדילוג?]]&lt;&gt;"")),1,IF(דבד[[#This Row],[מחזור פעילות]]&lt;&gt;"",K1286+1,""))</f>
        <v/>
      </c>
      <c r="L1287" t="str">
        <f>IF(דבד[[#This Row],[מחזור פעילות]]&lt;4,1,"")</f>
        <v/>
      </c>
      <c r="M1287" t="str">
        <f>IF(AND(דבד[[#This Row],[ספירת משך וסת]]&lt;&gt;"",דבד[[#This Row],[מחזור פעילות]]&lt;4,OR(דבד[[#This Row],[CycleNumber]]&gt;B1288,B1288="")),דבד[[#This Row],[ספירת משך וסת]],"")</f>
        <v/>
      </c>
      <c r="N1287" t="str">
        <f>IF(AND(דבד[[#This Row],[נשמר הדילוג?]]&lt;&gt;"",J1286&lt;&gt;""),1,"")</f>
        <v/>
      </c>
      <c r="P1287" t="str">
        <f>IF(דבד[[#This Row],[קביעת דילוג]]=1,דבד[[#This Row],[d_n]],"")</f>
        <v/>
      </c>
      <c r="Q1287" t="str">
        <f>IFERROR(IF(AND(דבד[[#This Row],[CycleNumber]]&gt;3,IF(דבד[[#This Row],[d_n]]=0,"",דבד[[#This Row],[b_n]]-E1286=E1286-E1285)),1,""),"")</f>
        <v/>
      </c>
      <c r="R1287" t="str">
        <f>IF(IFERROR(LOOKUP(דבד[[#This Row],[ClientID]],קביעויות[דילוג בתוך דילוג]),FALSE)=דבד[[#This Row],[ClientID]],1,"")</f>
        <v/>
      </c>
    </row>
    <row r="1288" spans="1:18" x14ac:dyDescent="0.25">
      <c r="A1288" t="s">
        <v>100</v>
      </c>
      <c r="B1288">
        <v>10</v>
      </c>
      <c r="C1288">
        <v>26</v>
      </c>
      <c r="D1288">
        <f>דבד[[#This Row],[LengthofCycle]]+1</f>
        <v>27</v>
      </c>
      <c r="E1288">
        <f>IF(דבד[[#This Row],[CycleNumber]]&gt;1,דבד[[#This Row],[LengthofCycle]]-C1287,"")</f>
        <v>-1</v>
      </c>
      <c r="F1288">
        <f>IF(דבד[[#This Row],[CycleNumber]]&gt;2,דבד[[#This Row],[b_n]]-E1287,"")</f>
        <v>3</v>
      </c>
      <c r="G1288" t="str">
        <f>IF(דבד[[#This Row],[הפרש דילוג אחרון שנקבע]]&lt;&gt;"",D1287+E1287+דבד[[#This Row],[הפרש דילוג אחרון שנקבע]],"")</f>
        <v/>
      </c>
      <c r="H1288" t="str">
        <f>IF(AND(דבד[[#This Row],[מחזור פעילות]]&lt;&gt;"",דבד[[#This Row],[מחזור פעילות]]&lt;4,דבד[[#This Row],[CycleNumber]]&lt;B1289),IF(G1289=D1289,1,0),"")</f>
        <v/>
      </c>
      <c r="I1288" t="str">
        <f>IF(דבד[[#This Row],[CycleNumber]]&gt;B1287,IF(דבד[[#This Row],[נשמר הדילוג?]]&lt;&gt;"",דבד[[#This Row],[נשמר הדילוג?]],I1287),"")</f>
        <v/>
      </c>
      <c r="J1288" t="str">
        <f>IF(דבד[[#This Row],[נשמר הדילוג?]]&lt;&gt;"",1,IF(AND(J1287&lt;&gt;"",דבד[[#This Row],[CycleNumber]]&gt;B1287,J1287&lt;&gt;4),IF(דבד[[#This Row],[f_n]]=דבד[[#This Row],[עד ועד]],1,J1287+1),""))</f>
        <v/>
      </c>
      <c r="K1288" t="str">
        <f>IF(AND(דבד[[#This Row],[מחזור פעילות]]=1,OR(J1287="",דבד[[#This Row],[נשמר הדילוג?]]&lt;&gt;"")),1,IF(דבד[[#This Row],[מחזור פעילות]]&lt;&gt;"",K1287+1,""))</f>
        <v/>
      </c>
      <c r="L1288" t="str">
        <f>IF(דבד[[#This Row],[מחזור פעילות]]&lt;4,1,"")</f>
        <v/>
      </c>
      <c r="M1288" t="str">
        <f>IF(AND(דבד[[#This Row],[ספירת משך וסת]]&lt;&gt;"",דבד[[#This Row],[מחזור פעילות]]&lt;4,OR(דבד[[#This Row],[CycleNumber]]&gt;B1289,B1289="")),דבד[[#This Row],[ספירת משך וסת]],"")</f>
        <v/>
      </c>
      <c r="N1288" t="str">
        <f>IF(AND(דבד[[#This Row],[נשמר הדילוג?]]&lt;&gt;"",J1287&lt;&gt;""),1,"")</f>
        <v/>
      </c>
      <c r="P1288" t="str">
        <f>IF(דבד[[#This Row],[קביעת דילוג]]=1,דבד[[#This Row],[d_n]],"")</f>
        <v/>
      </c>
      <c r="Q1288" t="str">
        <f>IFERROR(IF(AND(דבד[[#This Row],[CycleNumber]]&gt;3,IF(דבד[[#This Row],[d_n]]=0,"",דבד[[#This Row],[b_n]]-E1287=E1287-E1286)),1,""),"")</f>
        <v/>
      </c>
      <c r="R1288" t="str">
        <f>IF(IFERROR(LOOKUP(דבד[[#This Row],[ClientID]],קביעויות[דילוג בתוך דילוג]),FALSE)=דבד[[#This Row],[ClientID]],1,"")</f>
        <v/>
      </c>
    </row>
    <row r="1289" spans="1:18" x14ac:dyDescent="0.25">
      <c r="A1289" t="s">
        <v>100</v>
      </c>
      <c r="B1289">
        <v>11</v>
      </c>
      <c r="C1289">
        <v>27</v>
      </c>
      <c r="D1289">
        <f>דבד[[#This Row],[LengthofCycle]]+1</f>
        <v>28</v>
      </c>
      <c r="E1289">
        <f>IF(דבד[[#This Row],[CycleNumber]]&gt;1,דבד[[#This Row],[LengthofCycle]]-C1288,"")</f>
        <v>1</v>
      </c>
      <c r="F1289">
        <f>IF(דבד[[#This Row],[CycleNumber]]&gt;2,דבד[[#This Row],[b_n]]-E1288,"")</f>
        <v>2</v>
      </c>
      <c r="G1289" t="str">
        <f>IF(דבד[[#This Row],[הפרש דילוג אחרון שנקבע]]&lt;&gt;"",D1288+E1288+דבד[[#This Row],[הפרש דילוג אחרון שנקבע]],"")</f>
        <v/>
      </c>
      <c r="H1289" t="str">
        <f>IF(AND(דבד[[#This Row],[מחזור פעילות]]&lt;&gt;"",דבד[[#This Row],[מחזור פעילות]]&lt;4,דבד[[#This Row],[CycleNumber]]&lt;B1290),IF(G1290=D1290,1,0),"")</f>
        <v/>
      </c>
      <c r="I1289" t="str">
        <f>IF(דבד[[#This Row],[CycleNumber]]&gt;B1288,IF(דבד[[#This Row],[נשמר הדילוג?]]&lt;&gt;"",דבד[[#This Row],[נשמר הדילוג?]],I1288),"")</f>
        <v/>
      </c>
      <c r="J1289" t="str">
        <f>IF(דבד[[#This Row],[נשמר הדילוג?]]&lt;&gt;"",1,IF(AND(J1288&lt;&gt;"",דבד[[#This Row],[CycleNumber]]&gt;B1288,J1288&lt;&gt;4),IF(דבד[[#This Row],[f_n]]=דבד[[#This Row],[עד ועד]],1,J1288+1),""))</f>
        <v/>
      </c>
      <c r="K1289" t="str">
        <f>IF(AND(דבד[[#This Row],[מחזור פעילות]]=1,OR(J1288="",דבד[[#This Row],[נשמר הדילוג?]]&lt;&gt;"")),1,IF(דבד[[#This Row],[מחזור פעילות]]&lt;&gt;"",K1288+1,""))</f>
        <v/>
      </c>
      <c r="L1289" t="str">
        <f>IF(דבד[[#This Row],[מחזור פעילות]]&lt;4,1,"")</f>
        <v/>
      </c>
      <c r="M1289" t="str">
        <f>IF(AND(דבד[[#This Row],[ספירת משך וסת]]&lt;&gt;"",דבד[[#This Row],[מחזור פעילות]]&lt;4,OR(דבד[[#This Row],[CycleNumber]]&gt;B1290,B1290="")),דבד[[#This Row],[ספירת משך וסת]],"")</f>
        <v/>
      </c>
      <c r="N1289" t="str">
        <f>IF(AND(דבד[[#This Row],[נשמר הדילוג?]]&lt;&gt;"",J1288&lt;&gt;""),1,"")</f>
        <v/>
      </c>
      <c r="P1289" t="str">
        <f>IF(דבד[[#This Row],[קביעת דילוג]]=1,דבד[[#This Row],[d_n]],"")</f>
        <v/>
      </c>
      <c r="Q1289" t="str">
        <f>IFERROR(IF(AND(דבד[[#This Row],[CycleNumber]]&gt;3,IF(דבד[[#This Row],[d_n]]=0,"",דבד[[#This Row],[b_n]]-E1288=E1288-E1287)),1,""),"")</f>
        <v/>
      </c>
      <c r="R1289" t="str">
        <f>IF(IFERROR(LOOKUP(דבד[[#This Row],[ClientID]],קביעויות[דילוג בתוך דילוג]),FALSE)=דבד[[#This Row],[ClientID]],1,"")</f>
        <v/>
      </c>
    </row>
    <row r="1290" spans="1:18" x14ac:dyDescent="0.25">
      <c r="A1290" t="s">
        <v>100</v>
      </c>
      <c r="B1290">
        <v>12</v>
      </c>
      <c r="C1290">
        <v>40</v>
      </c>
      <c r="D1290">
        <f>דבד[[#This Row],[LengthofCycle]]+1</f>
        <v>41</v>
      </c>
      <c r="E1290">
        <f>IF(דבד[[#This Row],[CycleNumber]]&gt;1,דבד[[#This Row],[LengthofCycle]]-C1289,"")</f>
        <v>13</v>
      </c>
      <c r="F1290">
        <f>IF(דבד[[#This Row],[CycleNumber]]&gt;2,דבד[[#This Row],[b_n]]-E1289,"")</f>
        <v>12</v>
      </c>
      <c r="G1290" t="str">
        <f>IF(דבד[[#This Row],[הפרש דילוג אחרון שנקבע]]&lt;&gt;"",D1289+E1289+דבד[[#This Row],[הפרש דילוג אחרון שנקבע]],"")</f>
        <v/>
      </c>
      <c r="H1290" t="str">
        <f>IF(AND(דבד[[#This Row],[מחזור פעילות]]&lt;&gt;"",דבד[[#This Row],[מחזור פעילות]]&lt;4,דבד[[#This Row],[CycleNumber]]&lt;B1291),IF(G1291=D1291,1,0),"")</f>
        <v/>
      </c>
      <c r="I1290" t="str">
        <f>IF(דבד[[#This Row],[CycleNumber]]&gt;B1289,IF(דבד[[#This Row],[נשמר הדילוג?]]&lt;&gt;"",דבד[[#This Row],[נשמר הדילוג?]],I1289),"")</f>
        <v/>
      </c>
      <c r="J1290" t="str">
        <f>IF(דבד[[#This Row],[נשמר הדילוג?]]&lt;&gt;"",1,IF(AND(J1289&lt;&gt;"",דבד[[#This Row],[CycleNumber]]&gt;B1289,J1289&lt;&gt;4),IF(דבד[[#This Row],[f_n]]=דבד[[#This Row],[עד ועד]],1,J1289+1),""))</f>
        <v/>
      </c>
      <c r="K1290" t="str">
        <f>IF(AND(דבד[[#This Row],[מחזור פעילות]]=1,OR(J1289="",דבד[[#This Row],[נשמר הדילוג?]]&lt;&gt;"")),1,IF(דבד[[#This Row],[מחזור פעילות]]&lt;&gt;"",K1289+1,""))</f>
        <v/>
      </c>
      <c r="L1290" t="str">
        <f>IF(דבד[[#This Row],[מחזור פעילות]]&lt;4,1,"")</f>
        <v/>
      </c>
      <c r="M1290" t="str">
        <f>IF(AND(דבד[[#This Row],[ספירת משך וסת]]&lt;&gt;"",דבד[[#This Row],[מחזור פעילות]]&lt;4,OR(דבד[[#This Row],[CycleNumber]]&gt;B1291,B1291="")),דבד[[#This Row],[ספירת משך וסת]],"")</f>
        <v/>
      </c>
      <c r="N1290" t="str">
        <f>IF(AND(דבד[[#This Row],[נשמר הדילוג?]]&lt;&gt;"",J1289&lt;&gt;""),1,"")</f>
        <v/>
      </c>
      <c r="P1290" t="str">
        <f>IF(דבד[[#This Row],[קביעת דילוג]]=1,דבד[[#This Row],[d_n]],"")</f>
        <v/>
      </c>
      <c r="Q1290" t="str">
        <f>IFERROR(IF(AND(דבד[[#This Row],[CycleNumber]]&gt;3,IF(דבד[[#This Row],[d_n]]=0,"",דבד[[#This Row],[b_n]]-E1289=E1289-E1288)),1,""),"")</f>
        <v/>
      </c>
      <c r="R1290" t="str">
        <f>IF(IFERROR(LOOKUP(דבד[[#This Row],[ClientID]],קביעויות[דילוג בתוך דילוג]),FALSE)=דבד[[#This Row],[ClientID]],1,"")</f>
        <v/>
      </c>
    </row>
    <row r="1291" spans="1:18" x14ac:dyDescent="0.25">
      <c r="A1291" t="s">
        <v>100</v>
      </c>
      <c r="B1291">
        <v>13</v>
      </c>
      <c r="C1291">
        <v>28</v>
      </c>
      <c r="D1291">
        <f>דבד[[#This Row],[LengthofCycle]]+1</f>
        <v>29</v>
      </c>
      <c r="E1291">
        <f>IF(דבד[[#This Row],[CycleNumber]]&gt;1,דבד[[#This Row],[LengthofCycle]]-C1290,"")</f>
        <v>-12</v>
      </c>
      <c r="F1291">
        <f>IF(דבד[[#This Row],[CycleNumber]]&gt;2,דבד[[#This Row],[b_n]]-E1290,"")</f>
        <v>-25</v>
      </c>
      <c r="G1291" t="str">
        <f>IF(דבד[[#This Row],[הפרש דילוג אחרון שנקבע]]&lt;&gt;"",D1290+E1290+דבד[[#This Row],[הפרש דילוג אחרון שנקבע]],"")</f>
        <v/>
      </c>
      <c r="H1291" t="str">
        <f>IF(AND(דבד[[#This Row],[מחזור פעילות]]&lt;&gt;"",דבד[[#This Row],[מחזור פעילות]]&lt;4,דבד[[#This Row],[CycleNumber]]&lt;B1292),IF(G1292=D1292,1,0),"")</f>
        <v/>
      </c>
      <c r="I1291" t="str">
        <f>IF(דבד[[#This Row],[CycleNumber]]&gt;B1290,IF(דבד[[#This Row],[נשמר הדילוג?]]&lt;&gt;"",דבד[[#This Row],[נשמר הדילוג?]],I1290),"")</f>
        <v/>
      </c>
      <c r="J1291" t="str">
        <f>IF(דבד[[#This Row],[נשמר הדילוג?]]&lt;&gt;"",1,IF(AND(J1290&lt;&gt;"",דבד[[#This Row],[CycleNumber]]&gt;B1290,J1290&lt;&gt;4),IF(דבד[[#This Row],[f_n]]=דבד[[#This Row],[עד ועד]],1,J1290+1),""))</f>
        <v/>
      </c>
      <c r="K1291" t="str">
        <f>IF(AND(דבד[[#This Row],[מחזור פעילות]]=1,OR(J1290="",דבד[[#This Row],[נשמר הדילוג?]]&lt;&gt;"")),1,IF(דבד[[#This Row],[מחזור פעילות]]&lt;&gt;"",K1290+1,""))</f>
        <v/>
      </c>
      <c r="L1291" t="str">
        <f>IF(דבד[[#This Row],[מחזור פעילות]]&lt;4,1,"")</f>
        <v/>
      </c>
      <c r="M1291" t="str">
        <f>IF(AND(דבד[[#This Row],[ספירת משך וסת]]&lt;&gt;"",דבד[[#This Row],[מחזור פעילות]]&lt;4,OR(דבד[[#This Row],[CycleNumber]]&gt;B1292,B1292="")),דבד[[#This Row],[ספירת משך וסת]],"")</f>
        <v/>
      </c>
      <c r="N1291" t="str">
        <f>IF(AND(דבד[[#This Row],[נשמר הדילוג?]]&lt;&gt;"",J1290&lt;&gt;""),1,"")</f>
        <v/>
      </c>
      <c r="P1291" t="str">
        <f>IF(דבד[[#This Row],[קביעת דילוג]]=1,דבד[[#This Row],[d_n]],"")</f>
        <v/>
      </c>
      <c r="Q1291" t="str">
        <f>IFERROR(IF(AND(דבד[[#This Row],[CycleNumber]]&gt;3,IF(דבד[[#This Row],[d_n]]=0,"",דבד[[#This Row],[b_n]]-E1290=E1290-E1289)),1,""),"")</f>
        <v/>
      </c>
      <c r="R1291" t="str">
        <f>IF(IFERROR(LOOKUP(דבד[[#This Row],[ClientID]],קביעויות[דילוג בתוך דילוג]),FALSE)=דבד[[#This Row],[ClientID]],1,"")</f>
        <v/>
      </c>
    </row>
    <row r="1292" spans="1:18" x14ac:dyDescent="0.25">
      <c r="A1292" t="s">
        <v>101</v>
      </c>
      <c r="B1292">
        <v>1</v>
      </c>
      <c r="C1292">
        <v>30</v>
      </c>
      <c r="D1292">
        <f>דבד[[#This Row],[LengthofCycle]]+1</f>
        <v>31</v>
      </c>
      <c r="E1292" t="str">
        <f>IF(דבד[[#This Row],[CycleNumber]]&gt;1,דבד[[#This Row],[LengthofCycle]]-C1291,"")</f>
        <v/>
      </c>
      <c r="F1292" t="str">
        <f>IF(דבד[[#This Row],[CycleNumber]]&gt;2,דבד[[#This Row],[b_n]]-E1291,"")</f>
        <v/>
      </c>
      <c r="G1292" t="str">
        <f>IF(דבד[[#This Row],[הפרש דילוג אחרון שנקבע]]&lt;&gt;"",D1291+E1291+דבד[[#This Row],[הפרש דילוג אחרון שנקבע]],"")</f>
        <v/>
      </c>
      <c r="H1292" t="str">
        <f>IF(AND(דבד[[#This Row],[מחזור פעילות]]&lt;&gt;"",דבד[[#This Row],[מחזור פעילות]]&lt;4,דבד[[#This Row],[CycleNumber]]&lt;B1293),IF(G1293=D1293,1,0),"")</f>
        <v/>
      </c>
      <c r="I1292" t="str">
        <f>IF(דבד[[#This Row],[CycleNumber]]&gt;B1291,IF(דבד[[#This Row],[נשמר הדילוג?]]&lt;&gt;"",דבד[[#This Row],[נשמר הדילוג?]],I1291),"")</f>
        <v/>
      </c>
      <c r="J1292" t="str">
        <f>IF(דבד[[#This Row],[נשמר הדילוג?]]&lt;&gt;"",1,IF(AND(J1291&lt;&gt;"",דבד[[#This Row],[CycleNumber]]&gt;B1291,J1291&lt;&gt;4),IF(דבד[[#This Row],[f_n]]=דבד[[#This Row],[עד ועד]],1,J1291+1),""))</f>
        <v/>
      </c>
      <c r="K1292" t="str">
        <f>IF(AND(דבד[[#This Row],[מחזור פעילות]]=1,OR(J1291="",דבד[[#This Row],[נשמר הדילוג?]]&lt;&gt;"")),1,IF(דבד[[#This Row],[מחזור פעילות]]&lt;&gt;"",K1291+1,""))</f>
        <v/>
      </c>
      <c r="L1292" t="str">
        <f>IF(דבד[[#This Row],[מחזור פעילות]]&lt;4,1,"")</f>
        <v/>
      </c>
      <c r="M1292" t="str">
        <f>IF(AND(דבד[[#This Row],[ספירת משך וסת]]&lt;&gt;"",דבד[[#This Row],[מחזור פעילות]]&lt;4,OR(דבד[[#This Row],[CycleNumber]]&gt;B1293,B1293="")),דבד[[#This Row],[ספירת משך וסת]],"")</f>
        <v/>
      </c>
      <c r="N1292" t="str">
        <f>IF(AND(דבד[[#This Row],[נשמר הדילוג?]]&lt;&gt;"",J1291&lt;&gt;""),1,"")</f>
        <v/>
      </c>
      <c r="P1292" t="str">
        <f>IF(דבד[[#This Row],[קביעת דילוג]]=1,דבד[[#This Row],[d_n]],"")</f>
        <v/>
      </c>
      <c r="Q1292" t="str">
        <f>IFERROR(IF(AND(דבד[[#This Row],[CycleNumber]]&gt;3,IF(דבד[[#This Row],[d_n]]=0,"",דבד[[#This Row],[b_n]]-E1291=E1291-E1290)),1,""),"")</f>
        <v/>
      </c>
      <c r="R1292" t="str">
        <f>IF(IFERROR(LOOKUP(דבד[[#This Row],[ClientID]],קביעויות[דילוג בתוך דילוג]),FALSE)=דבד[[#This Row],[ClientID]],1,"")</f>
        <v/>
      </c>
    </row>
    <row r="1293" spans="1:18" x14ac:dyDescent="0.25">
      <c r="A1293" t="s">
        <v>101</v>
      </c>
      <c r="B1293">
        <v>2</v>
      </c>
      <c r="C1293">
        <v>27</v>
      </c>
      <c r="D1293">
        <f>דבד[[#This Row],[LengthofCycle]]+1</f>
        <v>28</v>
      </c>
      <c r="E1293">
        <f>IF(דבד[[#This Row],[CycleNumber]]&gt;1,דבד[[#This Row],[LengthofCycle]]-C1292,"")</f>
        <v>-3</v>
      </c>
      <c r="F1293" t="str">
        <f>IF(דבד[[#This Row],[CycleNumber]]&gt;2,דבד[[#This Row],[b_n]]-E1292,"")</f>
        <v/>
      </c>
      <c r="G1293" t="str">
        <f>IF(דבד[[#This Row],[הפרש דילוג אחרון שנקבע]]&lt;&gt;"",D1292+E1292+דבד[[#This Row],[הפרש דילוג אחרון שנקבע]],"")</f>
        <v/>
      </c>
      <c r="H1293" t="str">
        <f>IF(AND(דבד[[#This Row],[מחזור פעילות]]&lt;&gt;"",דבד[[#This Row],[מחזור פעילות]]&lt;4,דבד[[#This Row],[CycleNumber]]&lt;B1294),IF(G1294=D1294,1,0),"")</f>
        <v/>
      </c>
      <c r="I1293" t="str">
        <f>IF(דבד[[#This Row],[CycleNumber]]&gt;B1292,IF(דבד[[#This Row],[נשמר הדילוג?]]&lt;&gt;"",דבד[[#This Row],[נשמר הדילוג?]],I1292),"")</f>
        <v/>
      </c>
      <c r="J1293" t="str">
        <f>IF(דבד[[#This Row],[נשמר הדילוג?]]&lt;&gt;"",1,IF(AND(J1292&lt;&gt;"",דבד[[#This Row],[CycleNumber]]&gt;B1292,J1292&lt;&gt;4),IF(דבד[[#This Row],[f_n]]=דבד[[#This Row],[עד ועד]],1,J1292+1),""))</f>
        <v/>
      </c>
      <c r="K1293" t="str">
        <f>IF(AND(דבד[[#This Row],[מחזור פעילות]]=1,OR(J1292="",דבד[[#This Row],[נשמר הדילוג?]]&lt;&gt;"")),1,IF(דבד[[#This Row],[מחזור פעילות]]&lt;&gt;"",K1292+1,""))</f>
        <v/>
      </c>
      <c r="L1293" t="str">
        <f>IF(דבד[[#This Row],[מחזור פעילות]]&lt;4,1,"")</f>
        <v/>
      </c>
      <c r="M1293" t="str">
        <f>IF(AND(דבד[[#This Row],[ספירת משך וסת]]&lt;&gt;"",דבד[[#This Row],[מחזור פעילות]]&lt;4,OR(דבד[[#This Row],[CycleNumber]]&gt;B1294,B1294="")),דבד[[#This Row],[ספירת משך וסת]],"")</f>
        <v/>
      </c>
      <c r="N1293" t="str">
        <f>IF(AND(דבד[[#This Row],[נשמר הדילוג?]]&lt;&gt;"",J1292&lt;&gt;""),1,"")</f>
        <v/>
      </c>
      <c r="P1293" t="str">
        <f>IF(דבד[[#This Row],[קביעת דילוג]]=1,דבד[[#This Row],[d_n]],"")</f>
        <v/>
      </c>
      <c r="Q1293" t="str">
        <f>IFERROR(IF(AND(דבד[[#This Row],[CycleNumber]]&gt;3,IF(דבד[[#This Row],[d_n]]=0,"",דבד[[#This Row],[b_n]]-E1292=E1292-E1291)),1,""),"")</f>
        <v/>
      </c>
      <c r="R1293" t="str">
        <f>IF(IFERROR(LOOKUP(דבד[[#This Row],[ClientID]],קביעויות[דילוג בתוך דילוג]),FALSE)=דבד[[#This Row],[ClientID]],1,"")</f>
        <v/>
      </c>
    </row>
    <row r="1294" spans="1:18" x14ac:dyDescent="0.25">
      <c r="A1294" t="s">
        <v>101</v>
      </c>
      <c r="B1294">
        <v>3</v>
      </c>
      <c r="C1294">
        <v>29</v>
      </c>
      <c r="D1294">
        <f>דבד[[#This Row],[LengthofCycle]]+1</f>
        <v>30</v>
      </c>
      <c r="E1294">
        <f>IF(דבד[[#This Row],[CycleNumber]]&gt;1,דבד[[#This Row],[LengthofCycle]]-C1293,"")</f>
        <v>2</v>
      </c>
      <c r="F1294">
        <f>IF(דבד[[#This Row],[CycleNumber]]&gt;2,דבד[[#This Row],[b_n]]-E1293,"")</f>
        <v>5</v>
      </c>
      <c r="G1294" t="str">
        <f>IF(דבד[[#This Row],[הפרש דילוג אחרון שנקבע]]&lt;&gt;"",D1293+E1293+דבד[[#This Row],[הפרש דילוג אחרון שנקבע]],"")</f>
        <v/>
      </c>
      <c r="H1294" t="str">
        <f>IF(AND(דבד[[#This Row],[מחזור פעילות]]&lt;&gt;"",דבד[[#This Row],[מחזור פעילות]]&lt;4,דבד[[#This Row],[CycleNumber]]&lt;B1295),IF(G1295=D1295,1,0),"")</f>
        <v/>
      </c>
      <c r="I1294" t="str">
        <f>IF(דבד[[#This Row],[CycleNumber]]&gt;B1293,IF(דבד[[#This Row],[נשמר הדילוג?]]&lt;&gt;"",דבד[[#This Row],[נשמר הדילוג?]],I1293),"")</f>
        <v/>
      </c>
      <c r="J1294" t="str">
        <f>IF(דבד[[#This Row],[נשמר הדילוג?]]&lt;&gt;"",1,IF(AND(J1293&lt;&gt;"",דבד[[#This Row],[CycleNumber]]&gt;B1293,J1293&lt;&gt;4),IF(דבד[[#This Row],[f_n]]=דבד[[#This Row],[עד ועד]],1,J1293+1),""))</f>
        <v/>
      </c>
      <c r="K1294" t="str">
        <f>IF(AND(דבד[[#This Row],[מחזור פעילות]]=1,OR(J1293="",דבד[[#This Row],[נשמר הדילוג?]]&lt;&gt;"")),1,IF(דבד[[#This Row],[מחזור פעילות]]&lt;&gt;"",K1293+1,""))</f>
        <v/>
      </c>
      <c r="L1294" t="str">
        <f>IF(דבד[[#This Row],[מחזור פעילות]]&lt;4,1,"")</f>
        <v/>
      </c>
      <c r="M1294" t="str">
        <f>IF(AND(דבד[[#This Row],[ספירת משך וסת]]&lt;&gt;"",דבד[[#This Row],[מחזור פעילות]]&lt;4,OR(דבד[[#This Row],[CycleNumber]]&gt;B1295,B1295="")),דבד[[#This Row],[ספירת משך וסת]],"")</f>
        <v/>
      </c>
      <c r="N1294" t="str">
        <f>IF(AND(דבד[[#This Row],[נשמר הדילוג?]]&lt;&gt;"",J1293&lt;&gt;""),1,"")</f>
        <v/>
      </c>
      <c r="P1294" t="str">
        <f>IF(דבד[[#This Row],[קביעת דילוג]]=1,דבד[[#This Row],[d_n]],"")</f>
        <v/>
      </c>
      <c r="Q1294" t="str">
        <f>IFERROR(IF(AND(דבד[[#This Row],[CycleNumber]]&gt;3,IF(דבד[[#This Row],[d_n]]=0,"",דבד[[#This Row],[b_n]]-E1293=E1293-E1292)),1,""),"")</f>
        <v/>
      </c>
      <c r="R1294" t="str">
        <f>IF(IFERROR(LOOKUP(דבד[[#This Row],[ClientID]],קביעויות[דילוג בתוך דילוג]),FALSE)=דבד[[#This Row],[ClientID]],1,"")</f>
        <v/>
      </c>
    </row>
    <row r="1295" spans="1:18" x14ac:dyDescent="0.25">
      <c r="A1295" t="s">
        <v>101</v>
      </c>
      <c r="B1295">
        <v>4</v>
      </c>
      <c r="C1295">
        <v>32</v>
      </c>
      <c r="D1295">
        <f>דבד[[#This Row],[LengthofCycle]]+1</f>
        <v>33</v>
      </c>
      <c r="E1295">
        <f>IF(דבד[[#This Row],[CycleNumber]]&gt;1,דבד[[#This Row],[LengthofCycle]]-C1294,"")</f>
        <v>3</v>
      </c>
      <c r="F1295">
        <f>IF(דבד[[#This Row],[CycleNumber]]&gt;2,דבד[[#This Row],[b_n]]-E1294,"")</f>
        <v>1</v>
      </c>
      <c r="G1295" t="str">
        <f>IF(דבד[[#This Row],[הפרש דילוג אחרון שנקבע]]&lt;&gt;"",D1294+E1294+דבד[[#This Row],[הפרש דילוג אחרון שנקבע]],"")</f>
        <v/>
      </c>
      <c r="H1295" t="str">
        <f>IF(AND(דבד[[#This Row],[מחזור פעילות]]&lt;&gt;"",דבד[[#This Row],[מחזור פעילות]]&lt;4,דבד[[#This Row],[CycleNumber]]&lt;B1296),IF(G1296=D1296,1,0),"")</f>
        <v/>
      </c>
      <c r="I1295" t="str">
        <f>IF(דבד[[#This Row],[CycleNumber]]&gt;B1294,IF(דבד[[#This Row],[נשמר הדילוג?]]&lt;&gt;"",דבד[[#This Row],[נשמר הדילוג?]],I1294),"")</f>
        <v/>
      </c>
      <c r="J1295" t="str">
        <f>IF(דבד[[#This Row],[נשמר הדילוג?]]&lt;&gt;"",1,IF(AND(J1294&lt;&gt;"",דבד[[#This Row],[CycleNumber]]&gt;B1294,J1294&lt;&gt;4),IF(דבד[[#This Row],[f_n]]=דבד[[#This Row],[עד ועד]],1,J1294+1),""))</f>
        <v/>
      </c>
      <c r="K1295" t="str">
        <f>IF(AND(דבד[[#This Row],[מחזור פעילות]]=1,OR(J1294="",דבד[[#This Row],[נשמר הדילוג?]]&lt;&gt;"")),1,IF(דבד[[#This Row],[מחזור פעילות]]&lt;&gt;"",K1294+1,""))</f>
        <v/>
      </c>
      <c r="L1295" t="str">
        <f>IF(דבד[[#This Row],[מחזור פעילות]]&lt;4,1,"")</f>
        <v/>
      </c>
      <c r="M1295" t="str">
        <f>IF(AND(דבד[[#This Row],[ספירת משך וסת]]&lt;&gt;"",דבד[[#This Row],[מחזור פעילות]]&lt;4,OR(דבד[[#This Row],[CycleNumber]]&gt;B1296,B1296="")),דבד[[#This Row],[ספירת משך וסת]],"")</f>
        <v/>
      </c>
      <c r="N1295" t="str">
        <f>IF(AND(דבד[[#This Row],[נשמר הדילוג?]]&lt;&gt;"",J1294&lt;&gt;""),1,"")</f>
        <v/>
      </c>
      <c r="P1295" t="str">
        <f>IF(דבד[[#This Row],[קביעת דילוג]]=1,דבד[[#This Row],[d_n]],"")</f>
        <v/>
      </c>
      <c r="Q1295" t="str">
        <f>IFERROR(IF(AND(דבד[[#This Row],[CycleNumber]]&gt;3,IF(דבד[[#This Row],[d_n]]=0,"",דבד[[#This Row],[b_n]]-E1294=E1294-E1293)),1,""),"")</f>
        <v/>
      </c>
      <c r="R1295" t="str">
        <f>IF(IFERROR(LOOKUP(דבד[[#This Row],[ClientID]],קביעויות[דילוג בתוך דילוג]),FALSE)=דבד[[#This Row],[ClientID]],1,"")</f>
        <v/>
      </c>
    </row>
    <row r="1296" spans="1:18" x14ac:dyDescent="0.25">
      <c r="A1296" t="s">
        <v>101</v>
      </c>
      <c r="B1296">
        <v>5</v>
      </c>
      <c r="C1296">
        <v>28</v>
      </c>
      <c r="D1296">
        <f>דבד[[#This Row],[LengthofCycle]]+1</f>
        <v>29</v>
      </c>
      <c r="E1296">
        <f>IF(דבד[[#This Row],[CycleNumber]]&gt;1,דבד[[#This Row],[LengthofCycle]]-C1295,"")</f>
        <v>-4</v>
      </c>
      <c r="F1296">
        <f>IF(דבד[[#This Row],[CycleNumber]]&gt;2,דבד[[#This Row],[b_n]]-E1295,"")</f>
        <v>-7</v>
      </c>
      <c r="G1296" t="str">
        <f>IF(דבד[[#This Row],[הפרש דילוג אחרון שנקבע]]&lt;&gt;"",D1295+E1295+דבד[[#This Row],[הפרש דילוג אחרון שנקבע]],"")</f>
        <v/>
      </c>
      <c r="H1296" t="str">
        <f>IF(AND(דבד[[#This Row],[מחזור פעילות]]&lt;&gt;"",דבד[[#This Row],[מחזור פעילות]]&lt;4,דבד[[#This Row],[CycleNumber]]&lt;B1297),IF(G1297=D1297,1,0),"")</f>
        <v/>
      </c>
      <c r="I1296" t="str">
        <f>IF(דבד[[#This Row],[CycleNumber]]&gt;B1295,IF(דבד[[#This Row],[נשמר הדילוג?]]&lt;&gt;"",דבד[[#This Row],[נשמר הדילוג?]],I1295),"")</f>
        <v/>
      </c>
      <c r="J1296" t="str">
        <f>IF(דבד[[#This Row],[נשמר הדילוג?]]&lt;&gt;"",1,IF(AND(J1295&lt;&gt;"",דבד[[#This Row],[CycleNumber]]&gt;B1295,J1295&lt;&gt;4),IF(דבד[[#This Row],[f_n]]=דבד[[#This Row],[עד ועד]],1,J1295+1),""))</f>
        <v/>
      </c>
      <c r="K1296" t="str">
        <f>IF(AND(דבד[[#This Row],[מחזור פעילות]]=1,OR(J1295="",דבד[[#This Row],[נשמר הדילוג?]]&lt;&gt;"")),1,IF(דבד[[#This Row],[מחזור פעילות]]&lt;&gt;"",K1295+1,""))</f>
        <v/>
      </c>
      <c r="L1296" t="str">
        <f>IF(דבד[[#This Row],[מחזור פעילות]]&lt;4,1,"")</f>
        <v/>
      </c>
      <c r="M1296" t="str">
        <f>IF(AND(דבד[[#This Row],[ספירת משך וסת]]&lt;&gt;"",דבד[[#This Row],[מחזור פעילות]]&lt;4,OR(דבד[[#This Row],[CycleNumber]]&gt;B1297,B1297="")),דבד[[#This Row],[ספירת משך וסת]],"")</f>
        <v/>
      </c>
      <c r="N1296" t="str">
        <f>IF(AND(דבד[[#This Row],[נשמר הדילוג?]]&lt;&gt;"",J1295&lt;&gt;""),1,"")</f>
        <v/>
      </c>
      <c r="P1296" t="str">
        <f>IF(דבד[[#This Row],[קביעת דילוג]]=1,דבד[[#This Row],[d_n]],"")</f>
        <v/>
      </c>
      <c r="Q1296" t="str">
        <f>IFERROR(IF(AND(דבד[[#This Row],[CycleNumber]]&gt;3,IF(דבד[[#This Row],[d_n]]=0,"",דבד[[#This Row],[b_n]]-E1295=E1295-E1294)),1,""),"")</f>
        <v/>
      </c>
      <c r="R1296" t="str">
        <f>IF(IFERROR(LOOKUP(דבד[[#This Row],[ClientID]],קביעויות[דילוג בתוך דילוג]),FALSE)=דבד[[#This Row],[ClientID]],1,"")</f>
        <v/>
      </c>
    </row>
    <row r="1297" spans="1:18" x14ac:dyDescent="0.25">
      <c r="A1297" t="s">
        <v>101</v>
      </c>
      <c r="B1297">
        <v>6</v>
      </c>
      <c r="C1297">
        <v>26</v>
      </c>
      <c r="D1297">
        <f>דבד[[#This Row],[LengthofCycle]]+1</f>
        <v>27</v>
      </c>
      <c r="E1297">
        <f>IF(דבד[[#This Row],[CycleNumber]]&gt;1,דבד[[#This Row],[LengthofCycle]]-C1296,"")</f>
        <v>-2</v>
      </c>
      <c r="F1297">
        <f>IF(דבד[[#This Row],[CycleNumber]]&gt;2,דבד[[#This Row],[b_n]]-E1296,"")</f>
        <v>2</v>
      </c>
      <c r="G1297" t="str">
        <f>IF(דבד[[#This Row],[הפרש דילוג אחרון שנקבע]]&lt;&gt;"",D1296+E1296+דבד[[#This Row],[הפרש דילוג אחרון שנקבע]],"")</f>
        <v/>
      </c>
      <c r="H1297" t="str">
        <f>IF(AND(דבד[[#This Row],[מחזור פעילות]]&lt;&gt;"",דבד[[#This Row],[מחזור פעילות]]&lt;4,דבד[[#This Row],[CycleNumber]]&lt;B1298),IF(G1298=D1298,1,0),"")</f>
        <v/>
      </c>
      <c r="I1297" t="str">
        <f>IF(דבד[[#This Row],[CycleNumber]]&gt;B1296,IF(דבד[[#This Row],[נשמר הדילוג?]]&lt;&gt;"",דבד[[#This Row],[נשמר הדילוג?]],I1296),"")</f>
        <v/>
      </c>
      <c r="J1297" t="str">
        <f>IF(דבד[[#This Row],[נשמר הדילוג?]]&lt;&gt;"",1,IF(AND(J1296&lt;&gt;"",דבד[[#This Row],[CycleNumber]]&gt;B1296,J1296&lt;&gt;4),IF(דבד[[#This Row],[f_n]]=דבד[[#This Row],[עד ועד]],1,J1296+1),""))</f>
        <v/>
      </c>
      <c r="K1297" t="str">
        <f>IF(AND(דבד[[#This Row],[מחזור פעילות]]=1,OR(J1296="",דבד[[#This Row],[נשמר הדילוג?]]&lt;&gt;"")),1,IF(דבד[[#This Row],[מחזור פעילות]]&lt;&gt;"",K1296+1,""))</f>
        <v/>
      </c>
      <c r="L1297" t="str">
        <f>IF(דבד[[#This Row],[מחזור פעילות]]&lt;4,1,"")</f>
        <v/>
      </c>
      <c r="M1297" t="str">
        <f>IF(AND(דבד[[#This Row],[ספירת משך וסת]]&lt;&gt;"",דבד[[#This Row],[מחזור פעילות]]&lt;4,OR(דבד[[#This Row],[CycleNumber]]&gt;B1298,B1298="")),דבד[[#This Row],[ספירת משך וסת]],"")</f>
        <v/>
      </c>
      <c r="N1297" t="str">
        <f>IF(AND(דבד[[#This Row],[נשמר הדילוג?]]&lt;&gt;"",J1296&lt;&gt;""),1,"")</f>
        <v/>
      </c>
      <c r="P1297" t="str">
        <f>IF(דבד[[#This Row],[קביעת דילוג]]=1,דבד[[#This Row],[d_n]],"")</f>
        <v/>
      </c>
      <c r="Q1297" t="str">
        <f>IFERROR(IF(AND(דבד[[#This Row],[CycleNumber]]&gt;3,IF(דבד[[#This Row],[d_n]]=0,"",דבד[[#This Row],[b_n]]-E1296=E1296-E1295)),1,""),"")</f>
        <v/>
      </c>
      <c r="R1297" t="str">
        <f>IF(IFERROR(LOOKUP(דבד[[#This Row],[ClientID]],קביעויות[דילוג בתוך דילוג]),FALSE)=דבד[[#This Row],[ClientID]],1,"")</f>
        <v/>
      </c>
    </row>
    <row r="1298" spans="1:18" x14ac:dyDescent="0.25">
      <c r="A1298" t="s">
        <v>101</v>
      </c>
      <c r="B1298">
        <v>7</v>
      </c>
      <c r="C1298">
        <v>31</v>
      </c>
      <c r="D1298">
        <f>דבד[[#This Row],[LengthofCycle]]+1</f>
        <v>32</v>
      </c>
      <c r="E1298">
        <f>IF(דבד[[#This Row],[CycleNumber]]&gt;1,דבד[[#This Row],[LengthofCycle]]-C1297,"")</f>
        <v>5</v>
      </c>
      <c r="F1298">
        <f>IF(דבד[[#This Row],[CycleNumber]]&gt;2,דבד[[#This Row],[b_n]]-E1297,"")</f>
        <v>7</v>
      </c>
      <c r="G1298" t="str">
        <f>IF(דבד[[#This Row],[הפרש דילוג אחרון שנקבע]]&lt;&gt;"",D1297+E1297+דבד[[#This Row],[הפרש דילוג אחרון שנקבע]],"")</f>
        <v/>
      </c>
      <c r="H1298" t="str">
        <f>IF(AND(דבד[[#This Row],[מחזור פעילות]]&lt;&gt;"",דבד[[#This Row],[מחזור פעילות]]&lt;4,דבד[[#This Row],[CycleNumber]]&lt;B1299),IF(G1299=D1299,1,0),"")</f>
        <v/>
      </c>
      <c r="I1298" t="str">
        <f>IF(דבד[[#This Row],[CycleNumber]]&gt;B1297,IF(דבד[[#This Row],[נשמר הדילוג?]]&lt;&gt;"",דבד[[#This Row],[נשמר הדילוג?]],I1297),"")</f>
        <v/>
      </c>
      <c r="J1298" t="str">
        <f>IF(דבד[[#This Row],[נשמר הדילוג?]]&lt;&gt;"",1,IF(AND(J1297&lt;&gt;"",דבד[[#This Row],[CycleNumber]]&gt;B1297,J1297&lt;&gt;4),IF(דבד[[#This Row],[f_n]]=דבד[[#This Row],[עד ועד]],1,J1297+1),""))</f>
        <v/>
      </c>
      <c r="K1298" t="str">
        <f>IF(AND(דבד[[#This Row],[מחזור פעילות]]=1,OR(J1297="",דבד[[#This Row],[נשמר הדילוג?]]&lt;&gt;"")),1,IF(דבד[[#This Row],[מחזור פעילות]]&lt;&gt;"",K1297+1,""))</f>
        <v/>
      </c>
      <c r="L1298" t="str">
        <f>IF(דבד[[#This Row],[מחזור פעילות]]&lt;4,1,"")</f>
        <v/>
      </c>
      <c r="M1298" t="str">
        <f>IF(AND(דבד[[#This Row],[ספירת משך וסת]]&lt;&gt;"",דבד[[#This Row],[מחזור פעילות]]&lt;4,OR(דבד[[#This Row],[CycleNumber]]&gt;B1299,B1299="")),דבד[[#This Row],[ספירת משך וסת]],"")</f>
        <v/>
      </c>
      <c r="N1298" t="str">
        <f>IF(AND(דבד[[#This Row],[נשמר הדילוג?]]&lt;&gt;"",J1297&lt;&gt;""),1,"")</f>
        <v/>
      </c>
      <c r="P1298" t="str">
        <f>IF(דבד[[#This Row],[קביעת דילוג]]=1,דבד[[#This Row],[d_n]],"")</f>
        <v/>
      </c>
      <c r="Q1298" t="str">
        <f>IFERROR(IF(AND(דבד[[#This Row],[CycleNumber]]&gt;3,IF(דבד[[#This Row],[d_n]]=0,"",דבד[[#This Row],[b_n]]-E1297=E1297-E1296)),1,""),"")</f>
        <v/>
      </c>
      <c r="R1298" t="str">
        <f>IF(IFERROR(LOOKUP(דבד[[#This Row],[ClientID]],קביעויות[דילוג בתוך דילוג]),FALSE)=דבד[[#This Row],[ClientID]],1,"")</f>
        <v/>
      </c>
    </row>
    <row r="1299" spans="1:18" x14ac:dyDescent="0.25">
      <c r="A1299" t="s">
        <v>101</v>
      </c>
      <c r="B1299">
        <v>8</v>
      </c>
      <c r="C1299">
        <v>29</v>
      </c>
      <c r="D1299">
        <f>דבד[[#This Row],[LengthofCycle]]+1</f>
        <v>30</v>
      </c>
      <c r="E1299">
        <f>IF(דבד[[#This Row],[CycleNumber]]&gt;1,דבד[[#This Row],[LengthofCycle]]-C1298,"")</f>
        <v>-2</v>
      </c>
      <c r="F1299">
        <f>IF(דבד[[#This Row],[CycleNumber]]&gt;2,דבד[[#This Row],[b_n]]-E1298,"")</f>
        <v>-7</v>
      </c>
      <c r="G1299" t="str">
        <f>IF(דבד[[#This Row],[הפרש דילוג אחרון שנקבע]]&lt;&gt;"",D1298+E1298+דבד[[#This Row],[הפרש דילוג אחרון שנקבע]],"")</f>
        <v/>
      </c>
      <c r="H1299" t="str">
        <f>IF(AND(דבד[[#This Row],[מחזור פעילות]]&lt;&gt;"",דבד[[#This Row],[מחזור פעילות]]&lt;4,דבד[[#This Row],[CycleNumber]]&lt;B1300),IF(G1300=D1300,1,0),"")</f>
        <v/>
      </c>
      <c r="I1299" t="str">
        <f>IF(דבד[[#This Row],[CycleNumber]]&gt;B1298,IF(דבד[[#This Row],[נשמר הדילוג?]]&lt;&gt;"",דבד[[#This Row],[נשמר הדילוג?]],I1298),"")</f>
        <v/>
      </c>
      <c r="J1299" t="str">
        <f>IF(דבד[[#This Row],[נשמר הדילוג?]]&lt;&gt;"",1,IF(AND(J1298&lt;&gt;"",דבד[[#This Row],[CycleNumber]]&gt;B1298,J1298&lt;&gt;4),IF(דבד[[#This Row],[f_n]]=דבד[[#This Row],[עד ועד]],1,J1298+1),""))</f>
        <v/>
      </c>
      <c r="K1299" t="str">
        <f>IF(AND(דבד[[#This Row],[מחזור פעילות]]=1,OR(J1298="",דבד[[#This Row],[נשמר הדילוג?]]&lt;&gt;"")),1,IF(דבד[[#This Row],[מחזור פעילות]]&lt;&gt;"",K1298+1,""))</f>
        <v/>
      </c>
      <c r="L1299" t="str">
        <f>IF(דבד[[#This Row],[מחזור פעילות]]&lt;4,1,"")</f>
        <v/>
      </c>
      <c r="M1299" t="str">
        <f>IF(AND(דבד[[#This Row],[ספירת משך וסת]]&lt;&gt;"",דבד[[#This Row],[מחזור פעילות]]&lt;4,OR(דבד[[#This Row],[CycleNumber]]&gt;B1300,B1300="")),דבד[[#This Row],[ספירת משך וסת]],"")</f>
        <v/>
      </c>
      <c r="N1299" t="str">
        <f>IF(AND(דבד[[#This Row],[נשמר הדילוג?]]&lt;&gt;"",J1298&lt;&gt;""),1,"")</f>
        <v/>
      </c>
      <c r="P1299" t="str">
        <f>IF(דבד[[#This Row],[קביעת דילוג]]=1,דבד[[#This Row],[d_n]],"")</f>
        <v/>
      </c>
      <c r="Q1299" t="str">
        <f>IFERROR(IF(AND(דבד[[#This Row],[CycleNumber]]&gt;3,IF(דבד[[#This Row],[d_n]]=0,"",דבד[[#This Row],[b_n]]-E1298=E1298-E1297)),1,""),"")</f>
        <v/>
      </c>
      <c r="R1299" t="str">
        <f>IF(IFERROR(LOOKUP(דבד[[#This Row],[ClientID]],קביעויות[דילוג בתוך דילוג]),FALSE)=דבד[[#This Row],[ClientID]],1,"")</f>
        <v/>
      </c>
    </row>
    <row r="1300" spans="1:18" x14ac:dyDescent="0.25">
      <c r="A1300" t="s">
        <v>101</v>
      </c>
      <c r="B1300">
        <v>9</v>
      </c>
      <c r="C1300">
        <v>25</v>
      </c>
      <c r="D1300">
        <f>דבד[[#This Row],[LengthofCycle]]+1</f>
        <v>26</v>
      </c>
      <c r="E1300">
        <f>IF(דבד[[#This Row],[CycleNumber]]&gt;1,דבד[[#This Row],[LengthofCycle]]-C1299,"")</f>
        <v>-4</v>
      </c>
      <c r="F1300">
        <f>IF(דבד[[#This Row],[CycleNumber]]&gt;2,דבד[[#This Row],[b_n]]-E1299,"")</f>
        <v>-2</v>
      </c>
      <c r="G1300" t="str">
        <f>IF(דבד[[#This Row],[הפרש דילוג אחרון שנקבע]]&lt;&gt;"",D1299+E1299+דבד[[#This Row],[הפרש דילוג אחרון שנקבע]],"")</f>
        <v/>
      </c>
      <c r="H1300" t="str">
        <f>IF(AND(דבד[[#This Row],[מחזור פעילות]]&lt;&gt;"",דבד[[#This Row],[מחזור פעילות]]&lt;4,דבד[[#This Row],[CycleNumber]]&lt;B1301),IF(G1301=D1301,1,0),"")</f>
        <v/>
      </c>
      <c r="I1300" t="str">
        <f>IF(דבד[[#This Row],[CycleNumber]]&gt;B1299,IF(דבד[[#This Row],[נשמר הדילוג?]]&lt;&gt;"",דבד[[#This Row],[נשמר הדילוג?]],I1299),"")</f>
        <v/>
      </c>
      <c r="J1300" t="str">
        <f>IF(דבד[[#This Row],[נשמר הדילוג?]]&lt;&gt;"",1,IF(AND(J1299&lt;&gt;"",דבד[[#This Row],[CycleNumber]]&gt;B1299,J1299&lt;&gt;4),IF(דבד[[#This Row],[f_n]]=דבד[[#This Row],[עד ועד]],1,J1299+1),""))</f>
        <v/>
      </c>
      <c r="K1300" t="str">
        <f>IF(AND(דבד[[#This Row],[מחזור פעילות]]=1,OR(J1299="",דבד[[#This Row],[נשמר הדילוג?]]&lt;&gt;"")),1,IF(דבד[[#This Row],[מחזור פעילות]]&lt;&gt;"",K1299+1,""))</f>
        <v/>
      </c>
      <c r="L1300" t="str">
        <f>IF(דבד[[#This Row],[מחזור פעילות]]&lt;4,1,"")</f>
        <v/>
      </c>
      <c r="M1300" t="str">
        <f>IF(AND(דבד[[#This Row],[ספירת משך וסת]]&lt;&gt;"",דבד[[#This Row],[מחזור פעילות]]&lt;4,OR(דבד[[#This Row],[CycleNumber]]&gt;B1301,B1301="")),דבד[[#This Row],[ספירת משך וסת]],"")</f>
        <v/>
      </c>
      <c r="N1300" t="str">
        <f>IF(AND(דבד[[#This Row],[נשמר הדילוג?]]&lt;&gt;"",J1299&lt;&gt;""),1,"")</f>
        <v/>
      </c>
      <c r="P1300" t="str">
        <f>IF(דבד[[#This Row],[קביעת דילוג]]=1,דבד[[#This Row],[d_n]],"")</f>
        <v/>
      </c>
      <c r="Q1300" t="str">
        <f>IFERROR(IF(AND(דבד[[#This Row],[CycleNumber]]&gt;3,IF(דבד[[#This Row],[d_n]]=0,"",דבד[[#This Row],[b_n]]-E1299=E1299-E1298)),1,""),"")</f>
        <v/>
      </c>
      <c r="R1300" t="str">
        <f>IF(IFERROR(LOOKUP(דבד[[#This Row],[ClientID]],קביעויות[דילוג בתוך דילוג]),FALSE)=דבד[[#This Row],[ClientID]],1,"")</f>
        <v/>
      </c>
    </row>
    <row r="1301" spans="1:18" x14ac:dyDescent="0.25">
      <c r="A1301" t="s">
        <v>101</v>
      </c>
      <c r="B1301">
        <v>10</v>
      </c>
      <c r="C1301">
        <v>28</v>
      </c>
      <c r="D1301">
        <f>דבד[[#This Row],[LengthofCycle]]+1</f>
        <v>29</v>
      </c>
      <c r="E1301">
        <f>IF(דבד[[#This Row],[CycleNumber]]&gt;1,דבד[[#This Row],[LengthofCycle]]-C1300,"")</f>
        <v>3</v>
      </c>
      <c r="F1301">
        <f>IF(דבד[[#This Row],[CycleNumber]]&gt;2,דבד[[#This Row],[b_n]]-E1300,"")</f>
        <v>7</v>
      </c>
      <c r="G1301" t="str">
        <f>IF(דבד[[#This Row],[הפרש דילוג אחרון שנקבע]]&lt;&gt;"",D1300+E1300+דבד[[#This Row],[הפרש דילוג אחרון שנקבע]],"")</f>
        <v/>
      </c>
      <c r="H1301" t="str">
        <f>IF(AND(דבד[[#This Row],[מחזור פעילות]]&lt;&gt;"",דבד[[#This Row],[מחזור פעילות]]&lt;4,דבד[[#This Row],[CycleNumber]]&lt;B1302),IF(G1302=D1302,1,0),"")</f>
        <v/>
      </c>
      <c r="I1301" t="str">
        <f>IF(דבד[[#This Row],[CycleNumber]]&gt;B1300,IF(דבד[[#This Row],[נשמר הדילוג?]]&lt;&gt;"",דבד[[#This Row],[נשמר הדילוג?]],I1300),"")</f>
        <v/>
      </c>
      <c r="J1301" t="str">
        <f>IF(דבד[[#This Row],[נשמר הדילוג?]]&lt;&gt;"",1,IF(AND(J1300&lt;&gt;"",דבד[[#This Row],[CycleNumber]]&gt;B1300,J1300&lt;&gt;4),IF(דבד[[#This Row],[f_n]]=דבד[[#This Row],[עד ועד]],1,J1300+1),""))</f>
        <v/>
      </c>
      <c r="K1301" t="str">
        <f>IF(AND(דבד[[#This Row],[מחזור פעילות]]=1,OR(J1300="",דבד[[#This Row],[נשמר הדילוג?]]&lt;&gt;"")),1,IF(דבד[[#This Row],[מחזור פעילות]]&lt;&gt;"",K1300+1,""))</f>
        <v/>
      </c>
      <c r="L1301" t="str">
        <f>IF(דבד[[#This Row],[מחזור פעילות]]&lt;4,1,"")</f>
        <v/>
      </c>
      <c r="M1301" t="str">
        <f>IF(AND(דבד[[#This Row],[ספירת משך וסת]]&lt;&gt;"",דבד[[#This Row],[מחזור פעילות]]&lt;4,OR(דבד[[#This Row],[CycleNumber]]&gt;B1302,B1302="")),דבד[[#This Row],[ספירת משך וסת]],"")</f>
        <v/>
      </c>
      <c r="N1301" t="str">
        <f>IF(AND(דבד[[#This Row],[נשמר הדילוג?]]&lt;&gt;"",J1300&lt;&gt;""),1,"")</f>
        <v/>
      </c>
      <c r="P1301" t="str">
        <f>IF(דבד[[#This Row],[קביעת דילוג]]=1,דבד[[#This Row],[d_n]],"")</f>
        <v/>
      </c>
      <c r="Q1301" t="str">
        <f>IFERROR(IF(AND(דבד[[#This Row],[CycleNumber]]&gt;3,IF(דבד[[#This Row],[d_n]]=0,"",דבד[[#This Row],[b_n]]-E1300=E1300-E1299)),1,""),"")</f>
        <v/>
      </c>
      <c r="R1301" t="str">
        <f>IF(IFERROR(LOOKUP(דבד[[#This Row],[ClientID]],קביעויות[דילוג בתוך דילוג]),FALSE)=דבד[[#This Row],[ClientID]],1,"")</f>
        <v/>
      </c>
    </row>
    <row r="1302" spans="1:18" x14ac:dyDescent="0.25">
      <c r="A1302" t="s">
        <v>101</v>
      </c>
      <c r="B1302">
        <v>11</v>
      </c>
      <c r="C1302">
        <v>26</v>
      </c>
      <c r="D1302">
        <f>דבד[[#This Row],[LengthofCycle]]+1</f>
        <v>27</v>
      </c>
      <c r="E1302">
        <f>IF(דבד[[#This Row],[CycleNumber]]&gt;1,דבד[[#This Row],[LengthofCycle]]-C1301,"")</f>
        <v>-2</v>
      </c>
      <c r="F1302">
        <f>IF(דבד[[#This Row],[CycleNumber]]&gt;2,דבד[[#This Row],[b_n]]-E1301,"")</f>
        <v>-5</v>
      </c>
      <c r="G1302" t="str">
        <f>IF(דבד[[#This Row],[הפרש דילוג אחרון שנקבע]]&lt;&gt;"",D1301+E1301+דבד[[#This Row],[הפרש דילוג אחרון שנקבע]],"")</f>
        <v/>
      </c>
      <c r="H1302" t="str">
        <f>IF(AND(דבד[[#This Row],[מחזור פעילות]]&lt;&gt;"",דבד[[#This Row],[מחזור פעילות]]&lt;4,דבד[[#This Row],[CycleNumber]]&lt;B1303),IF(G1303=D1303,1,0),"")</f>
        <v/>
      </c>
      <c r="I1302" t="str">
        <f>IF(דבד[[#This Row],[CycleNumber]]&gt;B1301,IF(דבד[[#This Row],[נשמר הדילוג?]]&lt;&gt;"",דבד[[#This Row],[נשמר הדילוג?]],I1301),"")</f>
        <v/>
      </c>
      <c r="J1302" t="str">
        <f>IF(דבד[[#This Row],[נשמר הדילוג?]]&lt;&gt;"",1,IF(AND(J1301&lt;&gt;"",דבד[[#This Row],[CycleNumber]]&gt;B1301,J1301&lt;&gt;4),IF(דבד[[#This Row],[f_n]]=דבד[[#This Row],[עד ועד]],1,J1301+1),""))</f>
        <v/>
      </c>
      <c r="K1302" t="str">
        <f>IF(AND(דבד[[#This Row],[מחזור פעילות]]=1,OR(J1301="",דבד[[#This Row],[נשמר הדילוג?]]&lt;&gt;"")),1,IF(דבד[[#This Row],[מחזור פעילות]]&lt;&gt;"",K1301+1,""))</f>
        <v/>
      </c>
      <c r="L1302" t="str">
        <f>IF(דבד[[#This Row],[מחזור פעילות]]&lt;4,1,"")</f>
        <v/>
      </c>
      <c r="M1302" t="str">
        <f>IF(AND(דבד[[#This Row],[ספירת משך וסת]]&lt;&gt;"",דבד[[#This Row],[מחזור פעילות]]&lt;4,OR(דבד[[#This Row],[CycleNumber]]&gt;B1303,B1303="")),דבד[[#This Row],[ספירת משך וסת]],"")</f>
        <v/>
      </c>
      <c r="N1302" t="str">
        <f>IF(AND(דבד[[#This Row],[נשמר הדילוג?]]&lt;&gt;"",J1301&lt;&gt;""),1,"")</f>
        <v/>
      </c>
      <c r="P1302" t="str">
        <f>IF(דבד[[#This Row],[קביעת דילוג]]=1,דבד[[#This Row],[d_n]],"")</f>
        <v/>
      </c>
      <c r="Q1302" t="str">
        <f>IFERROR(IF(AND(דבד[[#This Row],[CycleNumber]]&gt;3,IF(דבד[[#This Row],[d_n]]=0,"",דבד[[#This Row],[b_n]]-E1301=E1301-E1300)),1,""),"")</f>
        <v/>
      </c>
      <c r="R1302" t="str">
        <f>IF(IFERROR(LOOKUP(דבד[[#This Row],[ClientID]],קביעויות[דילוג בתוך דילוג]),FALSE)=דבד[[#This Row],[ClientID]],1,"")</f>
        <v/>
      </c>
    </row>
    <row r="1303" spans="1:18" x14ac:dyDescent="0.25">
      <c r="A1303" t="s">
        <v>101</v>
      </c>
      <c r="B1303">
        <v>12</v>
      </c>
      <c r="C1303">
        <v>31</v>
      </c>
      <c r="D1303">
        <f>דבד[[#This Row],[LengthofCycle]]+1</f>
        <v>32</v>
      </c>
      <c r="E1303">
        <f>IF(דבד[[#This Row],[CycleNumber]]&gt;1,דבד[[#This Row],[LengthofCycle]]-C1302,"")</f>
        <v>5</v>
      </c>
      <c r="F1303">
        <f>IF(דבד[[#This Row],[CycleNumber]]&gt;2,דבד[[#This Row],[b_n]]-E1302,"")</f>
        <v>7</v>
      </c>
      <c r="G1303" t="str">
        <f>IF(דבד[[#This Row],[הפרש דילוג אחרון שנקבע]]&lt;&gt;"",D1302+E1302+דבד[[#This Row],[הפרש דילוג אחרון שנקבע]],"")</f>
        <v/>
      </c>
      <c r="H1303" t="str">
        <f>IF(AND(דבד[[#This Row],[מחזור פעילות]]&lt;&gt;"",דבד[[#This Row],[מחזור פעילות]]&lt;4,דבד[[#This Row],[CycleNumber]]&lt;B1304),IF(G1304=D1304,1,0),"")</f>
        <v/>
      </c>
      <c r="I1303" t="str">
        <f>IF(דבד[[#This Row],[CycleNumber]]&gt;B1302,IF(דבד[[#This Row],[נשמר הדילוג?]]&lt;&gt;"",דבד[[#This Row],[נשמר הדילוג?]],I1302),"")</f>
        <v/>
      </c>
      <c r="J1303" t="str">
        <f>IF(דבד[[#This Row],[נשמר הדילוג?]]&lt;&gt;"",1,IF(AND(J1302&lt;&gt;"",דבד[[#This Row],[CycleNumber]]&gt;B1302,J1302&lt;&gt;4),IF(דבד[[#This Row],[f_n]]=דבד[[#This Row],[עד ועד]],1,J1302+1),""))</f>
        <v/>
      </c>
      <c r="K1303" t="str">
        <f>IF(AND(דבד[[#This Row],[מחזור פעילות]]=1,OR(J1302="",דבד[[#This Row],[נשמר הדילוג?]]&lt;&gt;"")),1,IF(דבד[[#This Row],[מחזור פעילות]]&lt;&gt;"",K1302+1,""))</f>
        <v/>
      </c>
      <c r="L1303" t="str">
        <f>IF(דבד[[#This Row],[מחזור פעילות]]&lt;4,1,"")</f>
        <v/>
      </c>
      <c r="M1303" t="str">
        <f>IF(AND(דבד[[#This Row],[ספירת משך וסת]]&lt;&gt;"",דבד[[#This Row],[מחזור פעילות]]&lt;4,OR(דבד[[#This Row],[CycleNumber]]&gt;B1304,B1304="")),דבד[[#This Row],[ספירת משך וסת]],"")</f>
        <v/>
      </c>
      <c r="N1303" t="str">
        <f>IF(AND(דבד[[#This Row],[נשמר הדילוג?]]&lt;&gt;"",J1302&lt;&gt;""),1,"")</f>
        <v/>
      </c>
      <c r="P1303" t="str">
        <f>IF(דבד[[#This Row],[קביעת דילוג]]=1,דבד[[#This Row],[d_n]],"")</f>
        <v/>
      </c>
      <c r="Q1303" t="str">
        <f>IFERROR(IF(AND(דבד[[#This Row],[CycleNumber]]&gt;3,IF(דבד[[#This Row],[d_n]]=0,"",דבד[[#This Row],[b_n]]-E1302=E1302-E1301)),1,""),"")</f>
        <v/>
      </c>
      <c r="R1303" t="str">
        <f>IF(IFERROR(LOOKUP(דבד[[#This Row],[ClientID]],קביעויות[דילוג בתוך דילוג]),FALSE)=דבד[[#This Row],[ClientID]],1,"")</f>
        <v/>
      </c>
    </row>
    <row r="1304" spans="1:18" x14ac:dyDescent="0.25">
      <c r="A1304" t="s">
        <v>101</v>
      </c>
      <c r="B1304">
        <v>13</v>
      </c>
      <c r="C1304">
        <v>29</v>
      </c>
      <c r="D1304">
        <f>דבד[[#This Row],[LengthofCycle]]+1</f>
        <v>30</v>
      </c>
      <c r="E1304">
        <f>IF(דבד[[#This Row],[CycleNumber]]&gt;1,דבד[[#This Row],[LengthofCycle]]-C1303,"")</f>
        <v>-2</v>
      </c>
      <c r="F1304">
        <f>IF(דבד[[#This Row],[CycleNumber]]&gt;2,דבד[[#This Row],[b_n]]-E1303,"")</f>
        <v>-7</v>
      </c>
      <c r="G1304" t="str">
        <f>IF(דבד[[#This Row],[הפרש דילוג אחרון שנקבע]]&lt;&gt;"",D1303+E1303+דבד[[#This Row],[הפרש דילוג אחרון שנקבע]],"")</f>
        <v/>
      </c>
      <c r="H1304" t="str">
        <f>IF(AND(דבד[[#This Row],[מחזור פעילות]]&lt;&gt;"",דבד[[#This Row],[מחזור פעילות]]&lt;4,דבד[[#This Row],[CycleNumber]]&lt;B1305),IF(G1305=D1305,1,0),"")</f>
        <v/>
      </c>
      <c r="I1304" t="str">
        <f>IF(דבד[[#This Row],[CycleNumber]]&gt;B1303,IF(דבד[[#This Row],[נשמר הדילוג?]]&lt;&gt;"",דבד[[#This Row],[נשמר הדילוג?]],I1303),"")</f>
        <v/>
      </c>
      <c r="J1304" t="str">
        <f>IF(דבד[[#This Row],[נשמר הדילוג?]]&lt;&gt;"",1,IF(AND(J1303&lt;&gt;"",דבד[[#This Row],[CycleNumber]]&gt;B1303,J1303&lt;&gt;4),IF(דבד[[#This Row],[f_n]]=דבד[[#This Row],[עד ועד]],1,J1303+1),""))</f>
        <v/>
      </c>
      <c r="K1304" t="str">
        <f>IF(AND(דבד[[#This Row],[מחזור פעילות]]=1,OR(J1303="",דבד[[#This Row],[נשמר הדילוג?]]&lt;&gt;"")),1,IF(דבד[[#This Row],[מחזור פעילות]]&lt;&gt;"",K1303+1,""))</f>
        <v/>
      </c>
      <c r="L1304" t="str">
        <f>IF(דבד[[#This Row],[מחזור פעילות]]&lt;4,1,"")</f>
        <v/>
      </c>
      <c r="M1304" t="str">
        <f>IF(AND(דבד[[#This Row],[ספירת משך וסת]]&lt;&gt;"",דבד[[#This Row],[מחזור פעילות]]&lt;4,OR(דבד[[#This Row],[CycleNumber]]&gt;B1305,B1305="")),דבד[[#This Row],[ספירת משך וסת]],"")</f>
        <v/>
      </c>
      <c r="N1304" t="str">
        <f>IF(AND(דבד[[#This Row],[נשמר הדילוג?]]&lt;&gt;"",J1303&lt;&gt;""),1,"")</f>
        <v/>
      </c>
      <c r="P1304" t="str">
        <f>IF(דבד[[#This Row],[קביעת דילוג]]=1,דבד[[#This Row],[d_n]],"")</f>
        <v/>
      </c>
      <c r="Q1304" t="str">
        <f>IFERROR(IF(AND(דבד[[#This Row],[CycleNumber]]&gt;3,IF(דבד[[#This Row],[d_n]]=0,"",דבד[[#This Row],[b_n]]-E1303=E1303-E1302)),1,""),"")</f>
        <v/>
      </c>
      <c r="R1304" t="str">
        <f>IF(IFERROR(LOOKUP(דבד[[#This Row],[ClientID]],קביעויות[דילוג בתוך דילוג]),FALSE)=דבד[[#This Row],[ClientID]],1,"")</f>
        <v/>
      </c>
    </row>
    <row r="1305" spans="1:18" x14ac:dyDescent="0.25">
      <c r="A1305" t="s">
        <v>102</v>
      </c>
      <c r="B1305">
        <v>1</v>
      </c>
      <c r="C1305">
        <v>37</v>
      </c>
      <c r="D1305">
        <f>דבד[[#This Row],[LengthofCycle]]+1</f>
        <v>38</v>
      </c>
      <c r="E1305" t="str">
        <f>IF(דבד[[#This Row],[CycleNumber]]&gt;1,דבד[[#This Row],[LengthofCycle]]-C1304,"")</f>
        <v/>
      </c>
      <c r="F1305" t="str">
        <f>IF(דבד[[#This Row],[CycleNumber]]&gt;2,דבד[[#This Row],[b_n]]-E1304,"")</f>
        <v/>
      </c>
      <c r="G1305" t="str">
        <f>IF(דבד[[#This Row],[הפרש דילוג אחרון שנקבע]]&lt;&gt;"",D1304+E1304+דבד[[#This Row],[הפרש דילוג אחרון שנקבע]],"")</f>
        <v/>
      </c>
      <c r="H1305" t="str">
        <f>IF(AND(דבד[[#This Row],[מחזור פעילות]]&lt;&gt;"",דבד[[#This Row],[מחזור פעילות]]&lt;4,דבד[[#This Row],[CycleNumber]]&lt;B1306),IF(G1306=D1306,1,0),"")</f>
        <v/>
      </c>
      <c r="I1305" t="str">
        <f>IF(דבד[[#This Row],[CycleNumber]]&gt;B1304,IF(דבד[[#This Row],[נשמר הדילוג?]]&lt;&gt;"",דבד[[#This Row],[נשמר הדילוג?]],I1304),"")</f>
        <v/>
      </c>
      <c r="J1305" t="str">
        <f>IF(דבד[[#This Row],[נשמר הדילוג?]]&lt;&gt;"",1,IF(AND(J1304&lt;&gt;"",דבד[[#This Row],[CycleNumber]]&gt;B1304,J1304&lt;&gt;4),IF(דבד[[#This Row],[f_n]]=דבד[[#This Row],[עד ועד]],1,J1304+1),""))</f>
        <v/>
      </c>
      <c r="K1305" t="str">
        <f>IF(AND(דבד[[#This Row],[מחזור פעילות]]=1,OR(J1304="",דבד[[#This Row],[נשמר הדילוג?]]&lt;&gt;"")),1,IF(דבד[[#This Row],[מחזור פעילות]]&lt;&gt;"",K1304+1,""))</f>
        <v/>
      </c>
      <c r="L1305" t="str">
        <f>IF(דבד[[#This Row],[מחזור פעילות]]&lt;4,1,"")</f>
        <v/>
      </c>
      <c r="M1305" t="str">
        <f>IF(AND(דבד[[#This Row],[ספירת משך וסת]]&lt;&gt;"",דבד[[#This Row],[מחזור פעילות]]&lt;4,OR(דבד[[#This Row],[CycleNumber]]&gt;B1306,B1306="")),דבד[[#This Row],[ספירת משך וסת]],"")</f>
        <v/>
      </c>
      <c r="N1305" t="str">
        <f>IF(AND(דבד[[#This Row],[נשמר הדילוג?]]&lt;&gt;"",J1304&lt;&gt;""),1,"")</f>
        <v/>
      </c>
      <c r="P1305" t="str">
        <f>IF(דבד[[#This Row],[קביעת דילוג]]=1,דבד[[#This Row],[d_n]],"")</f>
        <v/>
      </c>
      <c r="Q1305" t="str">
        <f>IFERROR(IF(AND(דבד[[#This Row],[CycleNumber]]&gt;3,IF(דבד[[#This Row],[d_n]]=0,"",דבד[[#This Row],[b_n]]-E1304=E1304-E1303)),1,""),"")</f>
        <v/>
      </c>
      <c r="R1305" t="str">
        <f>IF(IFERROR(LOOKUP(דבד[[#This Row],[ClientID]],קביעויות[דילוג בתוך דילוג]),FALSE)=דבד[[#This Row],[ClientID]],1,"")</f>
        <v/>
      </c>
    </row>
    <row r="1306" spans="1:18" x14ac:dyDescent="0.25">
      <c r="A1306" t="s">
        <v>102</v>
      </c>
      <c r="B1306">
        <v>2</v>
      </c>
      <c r="C1306">
        <v>40</v>
      </c>
      <c r="D1306">
        <f>דבד[[#This Row],[LengthofCycle]]+1</f>
        <v>41</v>
      </c>
      <c r="E1306">
        <f>IF(דבד[[#This Row],[CycleNumber]]&gt;1,דבד[[#This Row],[LengthofCycle]]-C1305,"")</f>
        <v>3</v>
      </c>
      <c r="F1306" t="str">
        <f>IF(דבד[[#This Row],[CycleNumber]]&gt;2,דבד[[#This Row],[b_n]]-E1305,"")</f>
        <v/>
      </c>
      <c r="G1306" t="str">
        <f>IF(דבד[[#This Row],[הפרש דילוג אחרון שנקבע]]&lt;&gt;"",D1305+E1305+דבד[[#This Row],[הפרש דילוג אחרון שנקבע]],"")</f>
        <v/>
      </c>
      <c r="H1306" t="str">
        <f>IF(AND(דבד[[#This Row],[מחזור פעילות]]&lt;&gt;"",דבד[[#This Row],[מחזור פעילות]]&lt;4,דבד[[#This Row],[CycleNumber]]&lt;B1307),IF(G1307=D1307,1,0),"")</f>
        <v/>
      </c>
      <c r="I1306" t="str">
        <f>IF(דבד[[#This Row],[CycleNumber]]&gt;B1305,IF(דבד[[#This Row],[נשמר הדילוג?]]&lt;&gt;"",דבד[[#This Row],[נשמר הדילוג?]],I1305),"")</f>
        <v/>
      </c>
      <c r="J1306" t="str">
        <f>IF(דבד[[#This Row],[נשמר הדילוג?]]&lt;&gt;"",1,IF(AND(J1305&lt;&gt;"",דבד[[#This Row],[CycleNumber]]&gt;B1305,J1305&lt;&gt;4),IF(דבד[[#This Row],[f_n]]=דבד[[#This Row],[עד ועד]],1,J1305+1),""))</f>
        <v/>
      </c>
      <c r="K1306" t="str">
        <f>IF(AND(דבד[[#This Row],[מחזור פעילות]]=1,OR(J1305="",דבד[[#This Row],[נשמר הדילוג?]]&lt;&gt;"")),1,IF(דבד[[#This Row],[מחזור פעילות]]&lt;&gt;"",K1305+1,""))</f>
        <v/>
      </c>
      <c r="L1306" t="str">
        <f>IF(דבד[[#This Row],[מחזור פעילות]]&lt;4,1,"")</f>
        <v/>
      </c>
      <c r="M1306" t="str">
        <f>IF(AND(דבד[[#This Row],[ספירת משך וסת]]&lt;&gt;"",דבד[[#This Row],[מחזור פעילות]]&lt;4,OR(דבד[[#This Row],[CycleNumber]]&gt;B1307,B1307="")),דבד[[#This Row],[ספירת משך וסת]],"")</f>
        <v/>
      </c>
      <c r="N1306" t="str">
        <f>IF(AND(דבד[[#This Row],[נשמר הדילוג?]]&lt;&gt;"",J1305&lt;&gt;""),1,"")</f>
        <v/>
      </c>
      <c r="P1306" t="str">
        <f>IF(דבד[[#This Row],[קביעת דילוג]]=1,דבד[[#This Row],[d_n]],"")</f>
        <v/>
      </c>
      <c r="Q1306" t="str">
        <f>IFERROR(IF(AND(דבד[[#This Row],[CycleNumber]]&gt;3,IF(דבד[[#This Row],[d_n]]=0,"",דבד[[#This Row],[b_n]]-E1305=E1305-E1304)),1,""),"")</f>
        <v/>
      </c>
      <c r="R1306" t="str">
        <f>IF(IFERROR(LOOKUP(דבד[[#This Row],[ClientID]],קביעויות[דילוג בתוך דילוג]),FALSE)=דבד[[#This Row],[ClientID]],1,"")</f>
        <v/>
      </c>
    </row>
    <row r="1307" spans="1:18" x14ac:dyDescent="0.25">
      <c r="A1307" t="s">
        <v>102</v>
      </c>
      <c r="B1307">
        <v>3</v>
      </c>
      <c r="C1307">
        <v>39</v>
      </c>
      <c r="D1307">
        <f>דבד[[#This Row],[LengthofCycle]]+1</f>
        <v>40</v>
      </c>
      <c r="E1307">
        <f>IF(דבד[[#This Row],[CycleNumber]]&gt;1,דבד[[#This Row],[LengthofCycle]]-C1306,"")</f>
        <v>-1</v>
      </c>
      <c r="F1307">
        <f>IF(דבד[[#This Row],[CycleNumber]]&gt;2,דבד[[#This Row],[b_n]]-E1306,"")</f>
        <v>-4</v>
      </c>
      <c r="G1307" t="str">
        <f>IF(דבד[[#This Row],[הפרש דילוג אחרון שנקבע]]&lt;&gt;"",D1306+E1306+דבד[[#This Row],[הפרש דילוג אחרון שנקבע]],"")</f>
        <v/>
      </c>
      <c r="H1307" t="str">
        <f>IF(AND(דבד[[#This Row],[מחזור פעילות]]&lt;&gt;"",דבד[[#This Row],[מחזור פעילות]]&lt;4,דבד[[#This Row],[CycleNumber]]&lt;B1308),IF(G1308=D1308,1,0),"")</f>
        <v/>
      </c>
      <c r="I1307" t="str">
        <f>IF(דבד[[#This Row],[CycleNumber]]&gt;B1306,IF(דבד[[#This Row],[נשמר הדילוג?]]&lt;&gt;"",דבד[[#This Row],[נשמר הדילוג?]],I1306),"")</f>
        <v/>
      </c>
      <c r="J1307" t="str">
        <f>IF(דבד[[#This Row],[נשמר הדילוג?]]&lt;&gt;"",1,IF(AND(J1306&lt;&gt;"",דבד[[#This Row],[CycleNumber]]&gt;B1306,J1306&lt;&gt;4),IF(דבד[[#This Row],[f_n]]=דבד[[#This Row],[עד ועד]],1,J1306+1),""))</f>
        <v/>
      </c>
      <c r="K1307" t="str">
        <f>IF(AND(דבד[[#This Row],[מחזור פעילות]]=1,OR(J1306="",דבד[[#This Row],[נשמר הדילוג?]]&lt;&gt;"")),1,IF(דבד[[#This Row],[מחזור פעילות]]&lt;&gt;"",K1306+1,""))</f>
        <v/>
      </c>
      <c r="L1307" t="str">
        <f>IF(דבד[[#This Row],[מחזור פעילות]]&lt;4,1,"")</f>
        <v/>
      </c>
      <c r="M1307" t="str">
        <f>IF(AND(דבד[[#This Row],[ספירת משך וסת]]&lt;&gt;"",דבד[[#This Row],[מחזור פעילות]]&lt;4,OR(דבד[[#This Row],[CycleNumber]]&gt;B1308,B1308="")),דבד[[#This Row],[ספירת משך וסת]],"")</f>
        <v/>
      </c>
      <c r="N1307" t="str">
        <f>IF(AND(דבד[[#This Row],[נשמר הדילוג?]]&lt;&gt;"",J1306&lt;&gt;""),1,"")</f>
        <v/>
      </c>
      <c r="P1307" t="str">
        <f>IF(דבד[[#This Row],[קביעת דילוג]]=1,דבד[[#This Row],[d_n]],"")</f>
        <v/>
      </c>
      <c r="Q1307" t="str">
        <f>IFERROR(IF(AND(דבד[[#This Row],[CycleNumber]]&gt;3,IF(דבד[[#This Row],[d_n]]=0,"",דבד[[#This Row],[b_n]]-E1306=E1306-E1305)),1,""),"")</f>
        <v/>
      </c>
      <c r="R1307" t="str">
        <f>IF(IFERROR(LOOKUP(דבד[[#This Row],[ClientID]],קביעויות[דילוג בתוך דילוג]),FALSE)=דבד[[#This Row],[ClientID]],1,"")</f>
        <v/>
      </c>
    </row>
    <row r="1308" spans="1:18" x14ac:dyDescent="0.25">
      <c r="A1308" t="s">
        <v>102</v>
      </c>
      <c r="B1308">
        <v>4</v>
      </c>
      <c r="C1308">
        <v>30</v>
      </c>
      <c r="D1308">
        <f>דבד[[#This Row],[LengthofCycle]]+1</f>
        <v>31</v>
      </c>
      <c r="E1308">
        <f>IF(דבד[[#This Row],[CycleNumber]]&gt;1,דבד[[#This Row],[LengthofCycle]]-C1307,"")</f>
        <v>-9</v>
      </c>
      <c r="F1308">
        <f>IF(דבד[[#This Row],[CycleNumber]]&gt;2,דבד[[#This Row],[b_n]]-E1307,"")</f>
        <v>-8</v>
      </c>
      <c r="G1308" t="str">
        <f>IF(דבד[[#This Row],[הפרש דילוג אחרון שנקבע]]&lt;&gt;"",D1307+E1307+דבד[[#This Row],[הפרש דילוג אחרון שנקבע]],"")</f>
        <v/>
      </c>
      <c r="H1308" t="str">
        <f>IF(AND(דבד[[#This Row],[מחזור פעילות]]&lt;&gt;"",דבד[[#This Row],[מחזור פעילות]]&lt;4,דבד[[#This Row],[CycleNumber]]&lt;B1309),IF(G1309=D1309,1,0),"")</f>
        <v/>
      </c>
      <c r="I1308" t="str">
        <f>IF(דבד[[#This Row],[CycleNumber]]&gt;B1307,IF(דבד[[#This Row],[נשמר הדילוג?]]&lt;&gt;"",דבד[[#This Row],[נשמר הדילוג?]],I1307),"")</f>
        <v/>
      </c>
      <c r="J1308" t="str">
        <f>IF(דבד[[#This Row],[נשמר הדילוג?]]&lt;&gt;"",1,IF(AND(J1307&lt;&gt;"",דבד[[#This Row],[CycleNumber]]&gt;B1307,J1307&lt;&gt;4),IF(דבד[[#This Row],[f_n]]=דבד[[#This Row],[עד ועד]],1,J1307+1),""))</f>
        <v/>
      </c>
      <c r="K1308" t="str">
        <f>IF(AND(דבד[[#This Row],[מחזור פעילות]]=1,OR(J1307="",דבד[[#This Row],[נשמר הדילוג?]]&lt;&gt;"")),1,IF(דבד[[#This Row],[מחזור פעילות]]&lt;&gt;"",K1307+1,""))</f>
        <v/>
      </c>
      <c r="L1308" t="str">
        <f>IF(דבד[[#This Row],[מחזור פעילות]]&lt;4,1,"")</f>
        <v/>
      </c>
      <c r="M1308" t="str">
        <f>IF(AND(דבד[[#This Row],[ספירת משך וסת]]&lt;&gt;"",דבד[[#This Row],[מחזור פעילות]]&lt;4,OR(דבד[[#This Row],[CycleNumber]]&gt;B1309,B1309="")),דבד[[#This Row],[ספירת משך וסת]],"")</f>
        <v/>
      </c>
      <c r="N1308" t="str">
        <f>IF(AND(דבד[[#This Row],[נשמר הדילוג?]]&lt;&gt;"",J1307&lt;&gt;""),1,"")</f>
        <v/>
      </c>
      <c r="P1308" t="str">
        <f>IF(דבד[[#This Row],[קביעת דילוג]]=1,דבד[[#This Row],[d_n]],"")</f>
        <v/>
      </c>
      <c r="Q1308" t="str">
        <f>IFERROR(IF(AND(דבד[[#This Row],[CycleNumber]]&gt;3,IF(דבד[[#This Row],[d_n]]=0,"",דבד[[#This Row],[b_n]]-E1307=E1307-E1306)),1,""),"")</f>
        <v/>
      </c>
      <c r="R1308" t="str">
        <f>IF(IFERROR(LOOKUP(דבד[[#This Row],[ClientID]],קביעויות[דילוג בתוך דילוג]),FALSE)=דבד[[#This Row],[ClientID]],1,"")</f>
        <v/>
      </c>
    </row>
    <row r="1309" spans="1:18" x14ac:dyDescent="0.25">
      <c r="A1309" t="s">
        <v>102</v>
      </c>
      <c r="B1309">
        <v>5</v>
      </c>
      <c r="C1309">
        <v>29</v>
      </c>
      <c r="D1309">
        <f>דבד[[#This Row],[LengthofCycle]]+1</f>
        <v>30</v>
      </c>
      <c r="E1309">
        <f>IF(דבד[[#This Row],[CycleNumber]]&gt;1,דבד[[#This Row],[LengthofCycle]]-C1308,"")</f>
        <v>-1</v>
      </c>
      <c r="F1309">
        <f>IF(דבד[[#This Row],[CycleNumber]]&gt;2,דבד[[#This Row],[b_n]]-E1308,"")</f>
        <v>8</v>
      </c>
      <c r="G1309" t="str">
        <f>IF(דבד[[#This Row],[הפרש דילוג אחרון שנקבע]]&lt;&gt;"",D1308+E1308+דבד[[#This Row],[הפרש דילוג אחרון שנקבע]],"")</f>
        <v/>
      </c>
      <c r="H1309" t="str">
        <f>IF(AND(דבד[[#This Row],[מחזור פעילות]]&lt;&gt;"",דבד[[#This Row],[מחזור פעילות]]&lt;4,דבד[[#This Row],[CycleNumber]]&lt;B1310),IF(G1310=D1310,1,0),"")</f>
        <v/>
      </c>
      <c r="I1309" t="str">
        <f>IF(דבד[[#This Row],[CycleNumber]]&gt;B1308,IF(דבד[[#This Row],[נשמר הדילוג?]]&lt;&gt;"",דבד[[#This Row],[נשמר הדילוג?]],I1308),"")</f>
        <v/>
      </c>
      <c r="J1309" t="str">
        <f>IF(דבד[[#This Row],[נשמר הדילוג?]]&lt;&gt;"",1,IF(AND(J1308&lt;&gt;"",דבד[[#This Row],[CycleNumber]]&gt;B1308,J1308&lt;&gt;4),IF(דבד[[#This Row],[f_n]]=דבד[[#This Row],[עד ועד]],1,J1308+1),""))</f>
        <v/>
      </c>
      <c r="K1309" t="str">
        <f>IF(AND(דבד[[#This Row],[מחזור פעילות]]=1,OR(J1308="",דבד[[#This Row],[נשמר הדילוג?]]&lt;&gt;"")),1,IF(דבד[[#This Row],[מחזור פעילות]]&lt;&gt;"",K1308+1,""))</f>
        <v/>
      </c>
      <c r="L1309" t="str">
        <f>IF(דבד[[#This Row],[מחזור פעילות]]&lt;4,1,"")</f>
        <v/>
      </c>
      <c r="M1309" t="str">
        <f>IF(AND(דבד[[#This Row],[ספירת משך וסת]]&lt;&gt;"",דבד[[#This Row],[מחזור פעילות]]&lt;4,OR(דבד[[#This Row],[CycleNumber]]&gt;B1310,B1310="")),דבד[[#This Row],[ספירת משך וסת]],"")</f>
        <v/>
      </c>
      <c r="N1309" t="str">
        <f>IF(AND(דבד[[#This Row],[נשמר הדילוג?]]&lt;&gt;"",J1308&lt;&gt;""),1,"")</f>
        <v/>
      </c>
      <c r="P1309" t="str">
        <f>IF(דבד[[#This Row],[קביעת דילוג]]=1,דבד[[#This Row],[d_n]],"")</f>
        <v/>
      </c>
      <c r="Q1309" t="str">
        <f>IFERROR(IF(AND(דבד[[#This Row],[CycleNumber]]&gt;3,IF(דבד[[#This Row],[d_n]]=0,"",דבד[[#This Row],[b_n]]-E1308=E1308-E1307)),1,""),"")</f>
        <v/>
      </c>
      <c r="R1309" t="str">
        <f>IF(IFERROR(LOOKUP(דבד[[#This Row],[ClientID]],קביעויות[דילוג בתוך דילוג]),FALSE)=דבד[[#This Row],[ClientID]],1,"")</f>
        <v/>
      </c>
    </row>
    <row r="1310" spans="1:18" x14ac:dyDescent="0.25">
      <c r="A1310" t="s">
        <v>102</v>
      </c>
      <c r="B1310">
        <v>6</v>
      </c>
      <c r="C1310">
        <v>35</v>
      </c>
      <c r="D1310">
        <f>דבד[[#This Row],[LengthofCycle]]+1</f>
        <v>36</v>
      </c>
      <c r="E1310">
        <f>IF(דבד[[#This Row],[CycleNumber]]&gt;1,דבד[[#This Row],[LengthofCycle]]-C1309,"")</f>
        <v>6</v>
      </c>
      <c r="F1310">
        <f>IF(דבד[[#This Row],[CycleNumber]]&gt;2,דבד[[#This Row],[b_n]]-E1309,"")</f>
        <v>7</v>
      </c>
      <c r="G1310" t="str">
        <f>IF(דבד[[#This Row],[הפרש דילוג אחרון שנקבע]]&lt;&gt;"",D1309+E1309+דבד[[#This Row],[הפרש דילוג אחרון שנקבע]],"")</f>
        <v/>
      </c>
      <c r="H1310" t="str">
        <f>IF(AND(דבד[[#This Row],[מחזור פעילות]]&lt;&gt;"",דבד[[#This Row],[מחזור פעילות]]&lt;4,דבד[[#This Row],[CycleNumber]]&lt;B1311),IF(G1311=D1311,1,0),"")</f>
        <v/>
      </c>
      <c r="I1310" t="str">
        <f>IF(דבד[[#This Row],[CycleNumber]]&gt;B1309,IF(דבד[[#This Row],[נשמר הדילוג?]]&lt;&gt;"",דבד[[#This Row],[נשמר הדילוג?]],I1309),"")</f>
        <v/>
      </c>
      <c r="J1310" t="str">
        <f>IF(דבד[[#This Row],[נשמר הדילוג?]]&lt;&gt;"",1,IF(AND(J1309&lt;&gt;"",דבד[[#This Row],[CycleNumber]]&gt;B1309,J1309&lt;&gt;4),IF(דבד[[#This Row],[f_n]]=דבד[[#This Row],[עד ועד]],1,J1309+1),""))</f>
        <v/>
      </c>
      <c r="K1310" t="str">
        <f>IF(AND(דבד[[#This Row],[מחזור פעילות]]=1,OR(J1309="",דבד[[#This Row],[נשמר הדילוג?]]&lt;&gt;"")),1,IF(דבד[[#This Row],[מחזור פעילות]]&lt;&gt;"",K1309+1,""))</f>
        <v/>
      </c>
      <c r="L1310" t="str">
        <f>IF(דבד[[#This Row],[מחזור פעילות]]&lt;4,1,"")</f>
        <v/>
      </c>
      <c r="M1310" t="str">
        <f>IF(AND(דבד[[#This Row],[ספירת משך וסת]]&lt;&gt;"",דבד[[#This Row],[מחזור פעילות]]&lt;4,OR(דבד[[#This Row],[CycleNumber]]&gt;B1311,B1311="")),דבד[[#This Row],[ספירת משך וסת]],"")</f>
        <v/>
      </c>
      <c r="N1310" t="str">
        <f>IF(AND(דבד[[#This Row],[נשמר הדילוג?]]&lt;&gt;"",J1309&lt;&gt;""),1,"")</f>
        <v/>
      </c>
      <c r="P1310" t="str">
        <f>IF(דבד[[#This Row],[קביעת דילוג]]=1,דבד[[#This Row],[d_n]],"")</f>
        <v/>
      </c>
      <c r="Q1310" t="str">
        <f>IFERROR(IF(AND(דבד[[#This Row],[CycleNumber]]&gt;3,IF(דבד[[#This Row],[d_n]]=0,"",דבד[[#This Row],[b_n]]-E1309=E1309-E1308)),1,""),"")</f>
        <v/>
      </c>
      <c r="R1310" t="str">
        <f>IF(IFERROR(LOOKUP(דבד[[#This Row],[ClientID]],קביעויות[דילוג בתוך דילוג]),FALSE)=דבד[[#This Row],[ClientID]],1,"")</f>
        <v/>
      </c>
    </row>
    <row r="1311" spans="1:18" x14ac:dyDescent="0.25">
      <c r="A1311" t="s">
        <v>102</v>
      </c>
      <c r="B1311">
        <v>7</v>
      </c>
      <c r="C1311">
        <v>29</v>
      </c>
      <c r="D1311">
        <f>דבד[[#This Row],[LengthofCycle]]+1</f>
        <v>30</v>
      </c>
      <c r="E1311">
        <f>IF(דבד[[#This Row],[CycleNumber]]&gt;1,דבד[[#This Row],[LengthofCycle]]-C1310,"")</f>
        <v>-6</v>
      </c>
      <c r="F1311">
        <f>IF(דבד[[#This Row],[CycleNumber]]&gt;2,דבד[[#This Row],[b_n]]-E1310,"")</f>
        <v>-12</v>
      </c>
      <c r="G1311" t="str">
        <f>IF(דבד[[#This Row],[הפרש דילוג אחרון שנקבע]]&lt;&gt;"",D1310+E1310+דבד[[#This Row],[הפרש דילוג אחרון שנקבע]],"")</f>
        <v/>
      </c>
      <c r="H1311" t="str">
        <f>IF(AND(דבד[[#This Row],[מחזור פעילות]]&lt;&gt;"",דבד[[#This Row],[מחזור פעילות]]&lt;4,דבד[[#This Row],[CycleNumber]]&lt;B1312),IF(G1312=D1312,1,0),"")</f>
        <v/>
      </c>
      <c r="I1311" t="str">
        <f>IF(דבד[[#This Row],[CycleNumber]]&gt;B1310,IF(דבד[[#This Row],[נשמר הדילוג?]]&lt;&gt;"",דבד[[#This Row],[נשמר הדילוג?]],I1310),"")</f>
        <v/>
      </c>
      <c r="J1311" t="str">
        <f>IF(דבד[[#This Row],[נשמר הדילוג?]]&lt;&gt;"",1,IF(AND(J1310&lt;&gt;"",דבד[[#This Row],[CycleNumber]]&gt;B1310,J1310&lt;&gt;4),IF(דבד[[#This Row],[f_n]]=דבד[[#This Row],[עד ועד]],1,J1310+1),""))</f>
        <v/>
      </c>
      <c r="K1311" t="str">
        <f>IF(AND(דבד[[#This Row],[מחזור פעילות]]=1,OR(J1310="",דבד[[#This Row],[נשמר הדילוג?]]&lt;&gt;"")),1,IF(דבד[[#This Row],[מחזור פעילות]]&lt;&gt;"",K1310+1,""))</f>
        <v/>
      </c>
      <c r="L1311" t="str">
        <f>IF(דבד[[#This Row],[מחזור פעילות]]&lt;4,1,"")</f>
        <v/>
      </c>
      <c r="M1311" t="str">
        <f>IF(AND(דבד[[#This Row],[ספירת משך וסת]]&lt;&gt;"",דבד[[#This Row],[מחזור פעילות]]&lt;4,OR(דבד[[#This Row],[CycleNumber]]&gt;B1312,B1312="")),דבד[[#This Row],[ספירת משך וסת]],"")</f>
        <v/>
      </c>
      <c r="N1311" t="str">
        <f>IF(AND(דבד[[#This Row],[נשמר הדילוג?]]&lt;&gt;"",J1310&lt;&gt;""),1,"")</f>
        <v/>
      </c>
      <c r="P1311" t="str">
        <f>IF(דבד[[#This Row],[קביעת דילוג]]=1,דבד[[#This Row],[d_n]],"")</f>
        <v/>
      </c>
      <c r="Q1311" t="str">
        <f>IFERROR(IF(AND(דבד[[#This Row],[CycleNumber]]&gt;3,IF(דבד[[#This Row],[d_n]]=0,"",דבד[[#This Row],[b_n]]-E1310=E1310-E1309)),1,""),"")</f>
        <v/>
      </c>
      <c r="R1311" t="str">
        <f>IF(IFERROR(LOOKUP(דבד[[#This Row],[ClientID]],קביעויות[דילוג בתוך דילוג]),FALSE)=דבד[[#This Row],[ClientID]],1,"")</f>
        <v/>
      </c>
    </row>
    <row r="1312" spans="1:18" x14ac:dyDescent="0.25">
      <c r="A1312" t="s">
        <v>102</v>
      </c>
      <c r="B1312">
        <v>8</v>
      </c>
      <c r="C1312">
        <v>33</v>
      </c>
      <c r="D1312">
        <f>דבד[[#This Row],[LengthofCycle]]+1</f>
        <v>34</v>
      </c>
      <c r="E1312">
        <f>IF(דבד[[#This Row],[CycleNumber]]&gt;1,דבד[[#This Row],[LengthofCycle]]-C1311,"")</f>
        <v>4</v>
      </c>
      <c r="F1312">
        <f>IF(דבד[[#This Row],[CycleNumber]]&gt;2,דבד[[#This Row],[b_n]]-E1311,"")</f>
        <v>10</v>
      </c>
      <c r="G1312" t="str">
        <f>IF(דבד[[#This Row],[הפרש דילוג אחרון שנקבע]]&lt;&gt;"",D1311+E1311+דבד[[#This Row],[הפרש דילוג אחרון שנקבע]],"")</f>
        <v/>
      </c>
      <c r="H1312" t="str">
        <f>IF(AND(דבד[[#This Row],[מחזור פעילות]]&lt;&gt;"",דבד[[#This Row],[מחזור פעילות]]&lt;4,דבד[[#This Row],[CycleNumber]]&lt;B1313),IF(G1313=D1313,1,0),"")</f>
        <v/>
      </c>
      <c r="I1312" t="str">
        <f>IF(דבד[[#This Row],[CycleNumber]]&gt;B1311,IF(דבד[[#This Row],[נשמר הדילוג?]]&lt;&gt;"",דבד[[#This Row],[נשמר הדילוג?]],I1311),"")</f>
        <v/>
      </c>
      <c r="J1312" t="str">
        <f>IF(דבד[[#This Row],[נשמר הדילוג?]]&lt;&gt;"",1,IF(AND(J1311&lt;&gt;"",דבד[[#This Row],[CycleNumber]]&gt;B1311,J1311&lt;&gt;4),IF(דבד[[#This Row],[f_n]]=דבד[[#This Row],[עד ועד]],1,J1311+1),""))</f>
        <v/>
      </c>
      <c r="K1312" t="str">
        <f>IF(AND(דבד[[#This Row],[מחזור פעילות]]=1,OR(J1311="",דבד[[#This Row],[נשמר הדילוג?]]&lt;&gt;"")),1,IF(דבד[[#This Row],[מחזור פעילות]]&lt;&gt;"",K1311+1,""))</f>
        <v/>
      </c>
      <c r="L1312" t="str">
        <f>IF(דבד[[#This Row],[מחזור פעילות]]&lt;4,1,"")</f>
        <v/>
      </c>
      <c r="M1312" t="str">
        <f>IF(AND(דבד[[#This Row],[ספירת משך וסת]]&lt;&gt;"",דבד[[#This Row],[מחזור פעילות]]&lt;4,OR(דבד[[#This Row],[CycleNumber]]&gt;B1313,B1313="")),דבד[[#This Row],[ספירת משך וסת]],"")</f>
        <v/>
      </c>
      <c r="N1312" t="str">
        <f>IF(AND(דבד[[#This Row],[נשמר הדילוג?]]&lt;&gt;"",J1311&lt;&gt;""),1,"")</f>
        <v/>
      </c>
      <c r="P1312" t="str">
        <f>IF(דבד[[#This Row],[קביעת דילוג]]=1,דבד[[#This Row],[d_n]],"")</f>
        <v/>
      </c>
      <c r="Q1312" t="str">
        <f>IFERROR(IF(AND(דבד[[#This Row],[CycleNumber]]&gt;3,IF(דבד[[#This Row],[d_n]]=0,"",דבד[[#This Row],[b_n]]-E1311=E1311-E1310)),1,""),"")</f>
        <v/>
      </c>
      <c r="R1312" t="str">
        <f>IF(IFERROR(LOOKUP(דבד[[#This Row],[ClientID]],קביעויות[דילוג בתוך דילוג]),FALSE)=דבד[[#This Row],[ClientID]],1,"")</f>
        <v/>
      </c>
    </row>
    <row r="1313" spans="1:18" x14ac:dyDescent="0.25">
      <c r="A1313" t="s">
        <v>102</v>
      </c>
      <c r="B1313">
        <v>9</v>
      </c>
      <c r="C1313">
        <v>32</v>
      </c>
      <c r="D1313">
        <f>דבד[[#This Row],[LengthofCycle]]+1</f>
        <v>33</v>
      </c>
      <c r="E1313">
        <f>IF(דבד[[#This Row],[CycleNumber]]&gt;1,דבד[[#This Row],[LengthofCycle]]-C1312,"")</f>
        <v>-1</v>
      </c>
      <c r="F1313">
        <f>IF(דבד[[#This Row],[CycleNumber]]&gt;2,דבד[[#This Row],[b_n]]-E1312,"")</f>
        <v>-5</v>
      </c>
      <c r="G1313" t="str">
        <f>IF(דבד[[#This Row],[הפרש דילוג אחרון שנקבע]]&lt;&gt;"",D1312+E1312+דבד[[#This Row],[הפרש דילוג אחרון שנקבע]],"")</f>
        <v/>
      </c>
      <c r="H1313" t="str">
        <f>IF(AND(דבד[[#This Row],[מחזור פעילות]]&lt;&gt;"",דבד[[#This Row],[מחזור פעילות]]&lt;4,דבד[[#This Row],[CycleNumber]]&lt;B1314),IF(G1314=D1314,1,0),"")</f>
        <v/>
      </c>
      <c r="I1313" t="str">
        <f>IF(דבד[[#This Row],[CycleNumber]]&gt;B1312,IF(דבד[[#This Row],[נשמר הדילוג?]]&lt;&gt;"",דבד[[#This Row],[נשמר הדילוג?]],I1312),"")</f>
        <v/>
      </c>
      <c r="J1313" t="str">
        <f>IF(דבד[[#This Row],[נשמר הדילוג?]]&lt;&gt;"",1,IF(AND(J1312&lt;&gt;"",דבד[[#This Row],[CycleNumber]]&gt;B1312,J1312&lt;&gt;4),IF(דבד[[#This Row],[f_n]]=דבד[[#This Row],[עד ועד]],1,J1312+1),""))</f>
        <v/>
      </c>
      <c r="K1313" t="str">
        <f>IF(AND(דבד[[#This Row],[מחזור פעילות]]=1,OR(J1312="",דבד[[#This Row],[נשמר הדילוג?]]&lt;&gt;"")),1,IF(דבד[[#This Row],[מחזור פעילות]]&lt;&gt;"",K1312+1,""))</f>
        <v/>
      </c>
      <c r="L1313" t="str">
        <f>IF(דבד[[#This Row],[מחזור פעילות]]&lt;4,1,"")</f>
        <v/>
      </c>
      <c r="M1313" t="str">
        <f>IF(AND(דבד[[#This Row],[ספירת משך וסת]]&lt;&gt;"",דבד[[#This Row],[מחזור פעילות]]&lt;4,OR(דבד[[#This Row],[CycleNumber]]&gt;B1314,B1314="")),דבד[[#This Row],[ספירת משך וסת]],"")</f>
        <v/>
      </c>
      <c r="N1313" t="str">
        <f>IF(AND(דבד[[#This Row],[נשמר הדילוג?]]&lt;&gt;"",J1312&lt;&gt;""),1,"")</f>
        <v/>
      </c>
      <c r="P1313" t="str">
        <f>IF(דבד[[#This Row],[קביעת דילוג]]=1,דבד[[#This Row],[d_n]],"")</f>
        <v/>
      </c>
      <c r="Q1313" t="str">
        <f>IFERROR(IF(AND(דבד[[#This Row],[CycleNumber]]&gt;3,IF(דבד[[#This Row],[d_n]]=0,"",דבד[[#This Row],[b_n]]-E1312=E1312-E1311)),1,""),"")</f>
        <v/>
      </c>
      <c r="R1313" t="str">
        <f>IF(IFERROR(LOOKUP(דבד[[#This Row],[ClientID]],קביעויות[דילוג בתוך דילוג]),FALSE)=דבד[[#This Row],[ClientID]],1,"")</f>
        <v/>
      </c>
    </row>
    <row r="1314" spans="1:18" x14ac:dyDescent="0.25">
      <c r="A1314" t="s">
        <v>102</v>
      </c>
      <c r="B1314">
        <v>10</v>
      </c>
      <c r="C1314">
        <v>29</v>
      </c>
      <c r="D1314">
        <f>דבד[[#This Row],[LengthofCycle]]+1</f>
        <v>30</v>
      </c>
      <c r="E1314">
        <f>IF(דבד[[#This Row],[CycleNumber]]&gt;1,דבד[[#This Row],[LengthofCycle]]-C1313,"")</f>
        <v>-3</v>
      </c>
      <c r="F1314">
        <f>IF(דבד[[#This Row],[CycleNumber]]&gt;2,דבד[[#This Row],[b_n]]-E1313,"")</f>
        <v>-2</v>
      </c>
      <c r="G1314" t="str">
        <f>IF(דבד[[#This Row],[הפרש דילוג אחרון שנקבע]]&lt;&gt;"",D1313+E1313+דבד[[#This Row],[הפרש דילוג אחרון שנקבע]],"")</f>
        <v/>
      </c>
      <c r="H1314" t="str">
        <f>IF(AND(דבד[[#This Row],[מחזור פעילות]]&lt;&gt;"",דבד[[#This Row],[מחזור פעילות]]&lt;4,דבד[[#This Row],[CycleNumber]]&lt;B1315),IF(G1315=D1315,1,0),"")</f>
        <v/>
      </c>
      <c r="I1314" t="str">
        <f>IF(דבד[[#This Row],[CycleNumber]]&gt;B1313,IF(דבד[[#This Row],[נשמר הדילוג?]]&lt;&gt;"",דבד[[#This Row],[נשמר הדילוג?]],I1313),"")</f>
        <v/>
      </c>
      <c r="J1314" t="str">
        <f>IF(דבד[[#This Row],[נשמר הדילוג?]]&lt;&gt;"",1,IF(AND(J1313&lt;&gt;"",דבד[[#This Row],[CycleNumber]]&gt;B1313,J1313&lt;&gt;4),IF(דבד[[#This Row],[f_n]]=דבד[[#This Row],[עד ועד]],1,J1313+1),""))</f>
        <v/>
      </c>
      <c r="K1314" t="str">
        <f>IF(AND(דבד[[#This Row],[מחזור פעילות]]=1,OR(J1313="",דבד[[#This Row],[נשמר הדילוג?]]&lt;&gt;"")),1,IF(דבד[[#This Row],[מחזור פעילות]]&lt;&gt;"",K1313+1,""))</f>
        <v/>
      </c>
      <c r="L1314" t="str">
        <f>IF(דבד[[#This Row],[מחזור פעילות]]&lt;4,1,"")</f>
        <v/>
      </c>
      <c r="M1314" t="str">
        <f>IF(AND(דבד[[#This Row],[ספירת משך וסת]]&lt;&gt;"",דבד[[#This Row],[מחזור פעילות]]&lt;4,OR(דבד[[#This Row],[CycleNumber]]&gt;B1315,B1315="")),דבד[[#This Row],[ספירת משך וסת]],"")</f>
        <v/>
      </c>
      <c r="N1314" t="str">
        <f>IF(AND(דבד[[#This Row],[נשמר הדילוג?]]&lt;&gt;"",J1313&lt;&gt;""),1,"")</f>
        <v/>
      </c>
      <c r="P1314" t="str">
        <f>IF(דבד[[#This Row],[קביעת דילוג]]=1,דבד[[#This Row],[d_n]],"")</f>
        <v/>
      </c>
      <c r="Q1314" t="str">
        <f>IFERROR(IF(AND(דבד[[#This Row],[CycleNumber]]&gt;3,IF(דבד[[#This Row],[d_n]]=0,"",דבד[[#This Row],[b_n]]-E1313=E1313-E1312)),1,""),"")</f>
        <v/>
      </c>
      <c r="R1314" t="str">
        <f>IF(IFERROR(LOOKUP(דבד[[#This Row],[ClientID]],קביעויות[דילוג בתוך דילוג]),FALSE)=דבד[[#This Row],[ClientID]],1,"")</f>
        <v/>
      </c>
    </row>
    <row r="1315" spans="1:18" x14ac:dyDescent="0.25">
      <c r="A1315" t="s">
        <v>102</v>
      </c>
      <c r="B1315">
        <v>11</v>
      </c>
      <c r="C1315">
        <v>31</v>
      </c>
      <c r="D1315">
        <f>דבד[[#This Row],[LengthofCycle]]+1</f>
        <v>32</v>
      </c>
      <c r="E1315">
        <f>IF(דבד[[#This Row],[CycleNumber]]&gt;1,דבד[[#This Row],[LengthofCycle]]-C1314,"")</f>
        <v>2</v>
      </c>
      <c r="F1315">
        <f>IF(דבד[[#This Row],[CycleNumber]]&gt;2,דבד[[#This Row],[b_n]]-E1314,"")</f>
        <v>5</v>
      </c>
      <c r="G1315" t="str">
        <f>IF(דבד[[#This Row],[הפרש דילוג אחרון שנקבע]]&lt;&gt;"",D1314+E1314+דבד[[#This Row],[הפרש דילוג אחרון שנקבע]],"")</f>
        <v/>
      </c>
      <c r="H1315" t="str">
        <f>IF(AND(דבד[[#This Row],[מחזור פעילות]]&lt;&gt;"",דבד[[#This Row],[מחזור פעילות]]&lt;4,דבד[[#This Row],[CycleNumber]]&lt;B1316),IF(G1316=D1316,1,0),"")</f>
        <v/>
      </c>
      <c r="I1315" t="str">
        <f>IF(דבד[[#This Row],[CycleNumber]]&gt;B1314,IF(דבד[[#This Row],[נשמר הדילוג?]]&lt;&gt;"",דבד[[#This Row],[נשמר הדילוג?]],I1314),"")</f>
        <v/>
      </c>
      <c r="J1315" t="str">
        <f>IF(דבד[[#This Row],[נשמר הדילוג?]]&lt;&gt;"",1,IF(AND(J1314&lt;&gt;"",דבד[[#This Row],[CycleNumber]]&gt;B1314,J1314&lt;&gt;4),IF(דבד[[#This Row],[f_n]]=דבד[[#This Row],[עד ועד]],1,J1314+1),""))</f>
        <v/>
      </c>
      <c r="K1315" t="str">
        <f>IF(AND(דבד[[#This Row],[מחזור פעילות]]=1,OR(J1314="",דבד[[#This Row],[נשמר הדילוג?]]&lt;&gt;"")),1,IF(דבד[[#This Row],[מחזור פעילות]]&lt;&gt;"",K1314+1,""))</f>
        <v/>
      </c>
      <c r="L1315" t="str">
        <f>IF(דבד[[#This Row],[מחזור פעילות]]&lt;4,1,"")</f>
        <v/>
      </c>
      <c r="M1315" t="str">
        <f>IF(AND(דבד[[#This Row],[ספירת משך וסת]]&lt;&gt;"",דבד[[#This Row],[מחזור פעילות]]&lt;4,OR(דבד[[#This Row],[CycleNumber]]&gt;B1316,B1316="")),דבד[[#This Row],[ספירת משך וסת]],"")</f>
        <v/>
      </c>
      <c r="N1315" t="str">
        <f>IF(AND(דבד[[#This Row],[נשמר הדילוג?]]&lt;&gt;"",J1314&lt;&gt;""),1,"")</f>
        <v/>
      </c>
      <c r="P1315" t="str">
        <f>IF(דבד[[#This Row],[קביעת דילוג]]=1,דבד[[#This Row],[d_n]],"")</f>
        <v/>
      </c>
      <c r="Q1315" t="str">
        <f>IFERROR(IF(AND(דבד[[#This Row],[CycleNumber]]&gt;3,IF(דבד[[#This Row],[d_n]]=0,"",דבד[[#This Row],[b_n]]-E1314=E1314-E1313)),1,""),"")</f>
        <v/>
      </c>
      <c r="R1315" t="str">
        <f>IF(IFERROR(LOOKUP(דבד[[#This Row],[ClientID]],קביעויות[דילוג בתוך דילוג]),FALSE)=דבד[[#This Row],[ClientID]],1,"")</f>
        <v/>
      </c>
    </row>
    <row r="1316" spans="1:18" x14ac:dyDescent="0.25">
      <c r="A1316" t="s">
        <v>102</v>
      </c>
      <c r="B1316">
        <v>12</v>
      </c>
      <c r="C1316">
        <v>32</v>
      </c>
      <c r="D1316">
        <f>דבד[[#This Row],[LengthofCycle]]+1</f>
        <v>33</v>
      </c>
      <c r="E1316">
        <f>IF(דבד[[#This Row],[CycleNumber]]&gt;1,דבד[[#This Row],[LengthofCycle]]-C1315,"")</f>
        <v>1</v>
      </c>
      <c r="F1316">
        <f>IF(דבד[[#This Row],[CycleNumber]]&gt;2,דבד[[#This Row],[b_n]]-E1315,"")</f>
        <v>-1</v>
      </c>
      <c r="G1316" t="str">
        <f>IF(דבד[[#This Row],[הפרש דילוג אחרון שנקבע]]&lt;&gt;"",D1315+E1315+דבד[[#This Row],[הפרש דילוג אחרון שנקבע]],"")</f>
        <v/>
      </c>
      <c r="H1316" t="str">
        <f>IF(AND(דבד[[#This Row],[מחזור פעילות]]&lt;&gt;"",דבד[[#This Row],[מחזור פעילות]]&lt;4,דבד[[#This Row],[CycleNumber]]&lt;B1317),IF(G1317=D1317,1,0),"")</f>
        <v/>
      </c>
      <c r="I1316" t="str">
        <f>IF(דבד[[#This Row],[CycleNumber]]&gt;B1315,IF(דבד[[#This Row],[נשמר הדילוג?]]&lt;&gt;"",דבד[[#This Row],[נשמר הדילוג?]],I1315),"")</f>
        <v/>
      </c>
      <c r="J1316" t="str">
        <f>IF(דבד[[#This Row],[נשמר הדילוג?]]&lt;&gt;"",1,IF(AND(J1315&lt;&gt;"",דבד[[#This Row],[CycleNumber]]&gt;B1315,J1315&lt;&gt;4),IF(דבד[[#This Row],[f_n]]=דבד[[#This Row],[עד ועד]],1,J1315+1),""))</f>
        <v/>
      </c>
      <c r="K1316" t="str">
        <f>IF(AND(דבד[[#This Row],[מחזור פעילות]]=1,OR(J1315="",דבד[[#This Row],[נשמר הדילוג?]]&lt;&gt;"")),1,IF(דבד[[#This Row],[מחזור פעילות]]&lt;&gt;"",K1315+1,""))</f>
        <v/>
      </c>
      <c r="L1316" t="str">
        <f>IF(דבד[[#This Row],[מחזור פעילות]]&lt;4,1,"")</f>
        <v/>
      </c>
      <c r="M1316" t="str">
        <f>IF(AND(דבד[[#This Row],[ספירת משך וסת]]&lt;&gt;"",דבד[[#This Row],[מחזור פעילות]]&lt;4,OR(דבד[[#This Row],[CycleNumber]]&gt;B1317,B1317="")),דבד[[#This Row],[ספירת משך וסת]],"")</f>
        <v/>
      </c>
      <c r="N1316" t="str">
        <f>IF(AND(דבד[[#This Row],[נשמר הדילוג?]]&lt;&gt;"",J1315&lt;&gt;""),1,"")</f>
        <v/>
      </c>
      <c r="P1316" t="str">
        <f>IF(דבד[[#This Row],[קביעת דילוג]]=1,דבד[[#This Row],[d_n]],"")</f>
        <v/>
      </c>
      <c r="Q1316" t="str">
        <f>IFERROR(IF(AND(דבד[[#This Row],[CycleNumber]]&gt;3,IF(דבד[[#This Row],[d_n]]=0,"",דבד[[#This Row],[b_n]]-E1315=E1315-E1314)),1,""),"")</f>
        <v/>
      </c>
      <c r="R1316" t="str">
        <f>IF(IFERROR(LOOKUP(דבד[[#This Row],[ClientID]],קביעויות[דילוג בתוך דילוג]),FALSE)=דבד[[#This Row],[ClientID]],1,"")</f>
        <v/>
      </c>
    </row>
    <row r="1317" spans="1:18" x14ac:dyDescent="0.25">
      <c r="A1317" t="s">
        <v>103</v>
      </c>
      <c r="B1317">
        <v>1</v>
      </c>
      <c r="C1317">
        <v>33</v>
      </c>
      <c r="D1317">
        <f>דבד[[#This Row],[LengthofCycle]]+1</f>
        <v>34</v>
      </c>
      <c r="E1317" t="str">
        <f>IF(דבד[[#This Row],[CycleNumber]]&gt;1,דבד[[#This Row],[LengthofCycle]]-C1316,"")</f>
        <v/>
      </c>
      <c r="F1317" t="str">
        <f>IF(דבד[[#This Row],[CycleNumber]]&gt;2,דבד[[#This Row],[b_n]]-E1316,"")</f>
        <v/>
      </c>
      <c r="G1317" t="str">
        <f>IF(דבד[[#This Row],[הפרש דילוג אחרון שנקבע]]&lt;&gt;"",D1316+E1316+דבד[[#This Row],[הפרש דילוג אחרון שנקבע]],"")</f>
        <v/>
      </c>
      <c r="H1317" t="str">
        <f>IF(AND(דבד[[#This Row],[מחזור פעילות]]&lt;&gt;"",דבד[[#This Row],[מחזור פעילות]]&lt;4,דבד[[#This Row],[CycleNumber]]&lt;B1318),IF(G1318=D1318,1,0),"")</f>
        <v/>
      </c>
      <c r="I1317" t="str">
        <f>IF(דבד[[#This Row],[CycleNumber]]&gt;B1316,IF(דבד[[#This Row],[נשמר הדילוג?]]&lt;&gt;"",דבד[[#This Row],[נשמר הדילוג?]],I1316),"")</f>
        <v/>
      </c>
      <c r="J1317" t="str">
        <f>IF(דבד[[#This Row],[נשמר הדילוג?]]&lt;&gt;"",1,IF(AND(J1316&lt;&gt;"",דבד[[#This Row],[CycleNumber]]&gt;B1316,J1316&lt;&gt;4),IF(דבד[[#This Row],[f_n]]=דבד[[#This Row],[עד ועד]],1,J1316+1),""))</f>
        <v/>
      </c>
      <c r="K1317" t="str">
        <f>IF(AND(דבד[[#This Row],[מחזור פעילות]]=1,OR(J1316="",דבד[[#This Row],[נשמר הדילוג?]]&lt;&gt;"")),1,IF(דבד[[#This Row],[מחזור פעילות]]&lt;&gt;"",K1316+1,""))</f>
        <v/>
      </c>
      <c r="L1317" t="str">
        <f>IF(דבד[[#This Row],[מחזור פעילות]]&lt;4,1,"")</f>
        <v/>
      </c>
      <c r="M1317" t="str">
        <f>IF(AND(דבד[[#This Row],[ספירת משך וסת]]&lt;&gt;"",דבד[[#This Row],[מחזור פעילות]]&lt;4,OR(דבד[[#This Row],[CycleNumber]]&gt;B1318,B1318="")),דבד[[#This Row],[ספירת משך וסת]],"")</f>
        <v/>
      </c>
      <c r="N1317" t="str">
        <f>IF(AND(דבד[[#This Row],[נשמר הדילוג?]]&lt;&gt;"",J1316&lt;&gt;""),1,"")</f>
        <v/>
      </c>
      <c r="P1317" t="str">
        <f>IF(דבד[[#This Row],[קביעת דילוג]]=1,דבד[[#This Row],[d_n]],"")</f>
        <v/>
      </c>
      <c r="Q1317" t="str">
        <f>IFERROR(IF(AND(דבד[[#This Row],[CycleNumber]]&gt;3,IF(דבד[[#This Row],[d_n]]=0,"",דבד[[#This Row],[b_n]]-E1316=E1316-E1315)),1,""),"")</f>
        <v/>
      </c>
      <c r="R1317" t="str">
        <f>IF(IFERROR(LOOKUP(דבד[[#This Row],[ClientID]],קביעויות[דילוג בתוך דילוג]),FALSE)=דבד[[#This Row],[ClientID]],1,"")</f>
        <v/>
      </c>
    </row>
    <row r="1318" spans="1:18" x14ac:dyDescent="0.25">
      <c r="A1318" t="s">
        <v>103</v>
      </c>
      <c r="B1318">
        <v>2</v>
      </c>
      <c r="C1318">
        <v>32</v>
      </c>
      <c r="D1318">
        <f>דבד[[#This Row],[LengthofCycle]]+1</f>
        <v>33</v>
      </c>
      <c r="E1318">
        <f>IF(דבד[[#This Row],[CycleNumber]]&gt;1,דבד[[#This Row],[LengthofCycle]]-C1317,"")</f>
        <v>-1</v>
      </c>
      <c r="F1318" t="str">
        <f>IF(דבד[[#This Row],[CycleNumber]]&gt;2,דבד[[#This Row],[b_n]]-E1317,"")</f>
        <v/>
      </c>
      <c r="G1318" t="str">
        <f>IF(דבד[[#This Row],[הפרש דילוג אחרון שנקבע]]&lt;&gt;"",D1317+E1317+דבד[[#This Row],[הפרש דילוג אחרון שנקבע]],"")</f>
        <v/>
      </c>
      <c r="H1318" t="str">
        <f>IF(AND(דבד[[#This Row],[מחזור פעילות]]&lt;&gt;"",דבד[[#This Row],[מחזור פעילות]]&lt;4,דבד[[#This Row],[CycleNumber]]&lt;B1319),IF(G1319=D1319,1,0),"")</f>
        <v/>
      </c>
      <c r="I1318" t="str">
        <f>IF(דבד[[#This Row],[CycleNumber]]&gt;B1317,IF(דבד[[#This Row],[נשמר הדילוג?]]&lt;&gt;"",דבד[[#This Row],[נשמר הדילוג?]],I1317),"")</f>
        <v/>
      </c>
      <c r="J1318" t="str">
        <f>IF(דבד[[#This Row],[נשמר הדילוג?]]&lt;&gt;"",1,IF(AND(J1317&lt;&gt;"",דבד[[#This Row],[CycleNumber]]&gt;B1317,J1317&lt;&gt;4),IF(דבד[[#This Row],[f_n]]=דבד[[#This Row],[עד ועד]],1,J1317+1),""))</f>
        <v/>
      </c>
      <c r="K1318" t="str">
        <f>IF(AND(דבד[[#This Row],[מחזור פעילות]]=1,OR(J1317="",דבד[[#This Row],[נשמר הדילוג?]]&lt;&gt;"")),1,IF(דבד[[#This Row],[מחזור פעילות]]&lt;&gt;"",K1317+1,""))</f>
        <v/>
      </c>
      <c r="L1318" t="str">
        <f>IF(דבד[[#This Row],[מחזור פעילות]]&lt;4,1,"")</f>
        <v/>
      </c>
      <c r="M1318" t="str">
        <f>IF(AND(דבד[[#This Row],[ספירת משך וסת]]&lt;&gt;"",דבד[[#This Row],[מחזור פעילות]]&lt;4,OR(דבד[[#This Row],[CycleNumber]]&gt;B1319,B1319="")),דבד[[#This Row],[ספירת משך וסת]],"")</f>
        <v/>
      </c>
      <c r="N1318" t="str">
        <f>IF(AND(דבד[[#This Row],[נשמר הדילוג?]]&lt;&gt;"",J1317&lt;&gt;""),1,"")</f>
        <v/>
      </c>
      <c r="P1318" t="str">
        <f>IF(דבד[[#This Row],[קביעת דילוג]]=1,דבד[[#This Row],[d_n]],"")</f>
        <v/>
      </c>
      <c r="Q1318" t="str">
        <f>IFERROR(IF(AND(דבד[[#This Row],[CycleNumber]]&gt;3,IF(דבד[[#This Row],[d_n]]=0,"",דבד[[#This Row],[b_n]]-E1317=E1317-E1316)),1,""),"")</f>
        <v/>
      </c>
      <c r="R1318" t="str">
        <f>IF(IFERROR(LOOKUP(דבד[[#This Row],[ClientID]],קביעויות[דילוג בתוך דילוג]),FALSE)=דבד[[#This Row],[ClientID]],1,"")</f>
        <v/>
      </c>
    </row>
    <row r="1319" spans="1:18" x14ac:dyDescent="0.25">
      <c r="A1319" t="s">
        <v>103</v>
      </c>
      <c r="B1319">
        <v>3</v>
      </c>
      <c r="C1319">
        <v>32</v>
      </c>
      <c r="D1319">
        <f>דבד[[#This Row],[LengthofCycle]]+1</f>
        <v>33</v>
      </c>
      <c r="E1319">
        <f>IF(דבד[[#This Row],[CycleNumber]]&gt;1,דבד[[#This Row],[LengthofCycle]]-C1318,"")</f>
        <v>0</v>
      </c>
      <c r="F1319">
        <f>IF(דבד[[#This Row],[CycleNumber]]&gt;2,דבד[[#This Row],[b_n]]-E1318,"")</f>
        <v>1</v>
      </c>
      <c r="G1319" t="str">
        <f>IF(דבד[[#This Row],[הפרש דילוג אחרון שנקבע]]&lt;&gt;"",D1318+E1318+דבד[[#This Row],[הפרש דילוג אחרון שנקבע]],"")</f>
        <v/>
      </c>
      <c r="H1319" t="str">
        <f>IF(AND(דבד[[#This Row],[מחזור פעילות]]&lt;&gt;"",דבד[[#This Row],[מחזור פעילות]]&lt;4,דבד[[#This Row],[CycleNumber]]&lt;B1320),IF(G1320=D1320,1,0),"")</f>
        <v/>
      </c>
      <c r="I1319" t="str">
        <f>IF(דבד[[#This Row],[CycleNumber]]&gt;B1318,IF(דבד[[#This Row],[נשמר הדילוג?]]&lt;&gt;"",דבד[[#This Row],[נשמר הדילוג?]],I1318),"")</f>
        <v/>
      </c>
      <c r="J1319" t="str">
        <f>IF(דבד[[#This Row],[נשמר הדילוג?]]&lt;&gt;"",1,IF(AND(J1318&lt;&gt;"",דבד[[#This Row],[CycleNumber]]&gt;B1318,J1318&lt;&gt;4),IF(דבד[[#This Row],[f_n]]=דבד[[#This Row],[עד ועד]],1,J1318+1),""))</f>
        <v/>
      </c>
      <c r="K1319" t="str">
        <f>IF(AND(דבד[[#This Row],[מחזור פעילות]]=1,OR(J1318="",דבד[[#This Row],[נשמר הדילוג?]]&lt;&gt;"")),1,IF(דבד[[#This Row],[מחזור פעילות]]&lt;&gt;"",K1318+1,""))</f>
        <v/>
      </c>
      <c r="L1319" t="str">
        <f>IF(דבד[[#This Row],[מחזור פעילות]]&lt;4,1,"")</f>
        <v/>
      </c>
      <c r="M1319" t="str">
        <f>IF(AND(דבד[[#This Row],[ספירת משך וסת]]&lt;&gt;"",דבד[[#This Row],[מחזור פעילות]]&lt;4,OR(דבד[[#This Row],[CycleNumber]]&gt;B1320,B1320="")),דבד[[#This Row],[ספירת משך וסת]],"")</f>
        <v/>
      </c>
      <c r="N1319" t="str">
        <f>IF(AND(דבד[[#This Row],[נשמר הדילוג?]]&lt;&gt;"",J1318&lt;&gt;""),1,"")</f>
        <v/>
      </c>
      <c r="P1319" t="str">
        <f>IF(דבד[[#This Row],[קביעת דילוג]]=1,דבד[[#This Row],[d_n]],"")</f>
        <v/>
      </c>
      <c r="Q1319" t="str">
        <f>IFERROR(IF(AND(דבד[[#This Row],[CycleNumber]]&gt;3,IF(דבד[[#This Row],[d_n]]=0,"",דבד[[#This Row],[b_n]]-E1318=E1318-E1317)),1,""),"")</f>
        <v/>
      </c>
      <c r="R1319" t="str">
        <f>IF(IFERROR(LOOKUP(דבד[[#This Row],[ClientID]],קביעויות[דילוג בתוך דילוג]),FALSE)=דבד[[#This Row],[ClientID]],1,"")</f>
        <v/>
      </c>
    </row>
    <row r="1320" spans="1:18" x14ac:dyDescent="0.25">
      <c r="A1320" t="s">
        <v>103</v>
      </c>
      <c r="B1320">
        <v>4</v>
      </c>
      <c r="C1320">
        <v>28</v>
      </c>
      <c r="D1320">
        <f>דבד[[#This Row],[LengthofCycle]]+1</f>
        <v>29</v>
      </c>
      <c r="E1320">
        <f>IF(דבד[[#This Row],[CycleNumber]]&gt;1,דבד[[#This Row],[LengthofCycle]]-C1319,"")</f>
        <v>-4</v>
      </c>
      <c r="F1320">
        <f>IF(דבד[[#This Row],[CycleNumber]]&gt;2,דבד[[#This Row],[b_n]]-E1319,"")</f>
        <v>-4</v>
      </c>
      <c r="G1320" t="str">
        <f>IF(דבד[[#This Row],[הפרש דילוג אחרון שנקבע]]&lt;&gt;"",D1319+E1319+דבד[[#This Row],[הפרש דילוג אחרון שנקבע]],"")</f>
        <v/>
      </c>
      <c r="H1320" t="str">
        <f>IF(AND(דבד[[#This Row],[מחזור פעילות]]&lt;&gt;"",דבד[[#This Row],[מחזור פעילות]]&lt;4,דבד[[#This Row],[CycleNumber]]&lt;B1321),IF(G1321=D1321,1,0),"")</f>
        <v/>
      </c>
      <c r="I1320" t="str">
        <f>IF(דבד[[#This Row],[CycleNumber]]&gt;B1319,IF(דבד[[#This Row],[נשמר הדילוג?]]&lt;&gt;"",דבד[[#This Row],[נשמר הדילוג?]],I1319),"")</f>
        <v/>
      </c>
      <c r="J1320" t="str">
        <f>IF(דבד[[#This Row],[נשמר הדילוג?]]&lt;&gt;"",1,IF(AND(J1319&lt;&gt;"",דבד[[#This Row],[CycleNumber]]&gt;B1319,J1319&lt;&gt;4),IF(דבד[[#This Row],[f_n]]=דבד[[#This Row],[עד ועד]],1,J1319+1),""))</f>
        <v/>
      </c>
      <c r="K1320" t="str">
        <f>IF(AND(דבד[[#This Row],[מחזור פעילות]]=1,OR(J1319="",דבד[[#This Row],[נשמר הדילוג?]]&lt;&gt;"")),1,IF(דבד[[#This Row],[מחזור פעילות]]&lt;&gt;"",K1319+1,""))</f>
        <v/>
      </c>
      <c r="L1320" t="str">
        <f>IF(דבד[[#This Row],[מחזור פעילות]]&lt;4,1,"")</f>
        <v/>
      </c>
      <c r="M1320" t="str">
        <f>IF(AND(דבד[[#This Row],[ספירת משך וסת]]&lt;&gt;"",דבד[[#This Row],[מחזור פעילות]]&lt;4,OR(דבד[[#This Row],[CycleNumber]]&gt;B1321,B1321="")),דבד[[#This Row],[ספירת משך וסת]],"")</f>
        <v/>
      </c>
      <c r="N1320" t="str">
        <f>IF(AND(דבד[[#This Row],[נשמר הדילוג?]]&lt;&gt;"",J1319&lt;&gt;""),1,"")</f>
        <v/>
      </c>
      <c r="P1320" t="str">
        <f>IF(דבד[[#This Row],[קביעת דילוג]]=1,דבד[[#This Row],[d_n]],"")</f>
        <v/>
      </c>
      <c r="Q1320" t="str">
        <f>IFERROR(IF(AND(דבד[[#This Row],[CycleNumber]]&gt;3,IF(דבד[[#This Row],[d_n]]=0,"",דבד[[#This Row],[b_n]]-E1319=E1319-E1318)),1,""),"")</f>
        <v/>
      </c>
      <c r="R1320" t="str">
        <f>IF(IFERROR(LOOKUP(דבד[[#This Row],[ClientID]],קביעויות[דילוג בתוך דילוג]),FALSE)=דבד[[#This Row],[ClientID]],1,"")</f>
        <v/>
      </c>
    </row>
    <row r="1321" spans="1:18" x14ac:dyDescent="0.25">
      <c r="A1321" t="s">
        <v>103</v>
      </c>
      <c r="B1321">
        <v>5</v>
      </c>
      <c r="C1321">
        <v>32</v>
      </c>
      <c r="D1321">
        <f>דבד[[#This Row],[LengthofCycle]]+1</f>
        <v>33</v>
      </c>
      <c r="E1321">
        <f>IF(דבד[[#This Row],[CycleNumber]]&gt;1,דבד[[#This Row],[LengthofCycle]]-C1320,"")</f>
        <v>4</v>
      </c>
      <c r="F1321">
        <f>IF(דבד[[#This Row],[CycleNumber]]&gt;2,דבד[[#This Row],[b_n]]-E1320,"")</f>
        <v>8</v>
      </c>
      <c r="G1321" t="str">
        <f>IF(דבד[[#This Row],[הפרש דילוג אחרון שנקבע]]&lt;&gt;"",D1320+E1320+דבד[[#This Row],[הפרש דילוג אחרון שנקבע]],"")</f>
        <v/>
      </c>
      <c r="H1321" t="str">
        <f>IF(AND(דבד[[#This Row],[מחזור פעילות]]&lt;&gt;"",דבד[[#This Row],[מחזור פעילות]]&lt;4,דבד[[#This Row],[CycleNumber]]&lt;B1322),IF(G1322=D1322,1,0),"")</f>
        <v/>
      </c>
      <c r="I1321" t="str">
        <f>IF(דבד[[#This Row],[CycleNumber]]&gt;B1320,IF(דבד[[#This Row],[נשמר הדילוג?]]&lt;&gt;"",דבד[[#This Row],[נשמר הדילוג?]],I1320),"")</f>
        <v/>
      </c>
      <c r="J1321" t="str">
        <f>IF(דבד[[#This Row],[נשמר הדילוג?]]&lt;&gt;"",1,IF(AND(J1320&lt;&gt;"",דבד[[#This Row],[CycleNumber]]&gt;B1320,J1320&lt;&gt;4),IF(דבד[[#This Row],[f_n]]=דבד[[#This Row],[עד ועד]],1,J1320+1),""))</f>
        <v/>
      </c>
      <c r="K1321" t="str">
        <f>IF(AND(דבד[[#This Row],[מחזור פעילות]]=1,OR(J1320="",דבד[[#This Row],[נשמר הדילוג?]]&lt;&gt;"")),1,IF(דבד[[#This Row],[מחזור פעילות]]&lt;&gt;"",K1320+1,""))</f>
        <v/>
      </c>
      <c r="L1321" t="str">
        <f>IF(דבד[[#This Row],[מחזור פעילות]]&lt;4,1,"")</f>
        <v/>
      </c>
      <c r="M1321" t="str">
        <f>IF(AND(דבד[[#This Row],[ספירת משך וסת]]&lt;&gt;"",דבד[[#This Row],[מחזור פעילות]]&lt;4,OR(דבד[[#This Row],[CycleNumber]]&gt;B1322,B1322="")),דבד[[#This Row],[ספירת משך וסת]],"")</f>
        <v/>
      </c>
      <c r="N1321" t="str">
        <f>IF(AND(דבד[[#This Row],[נשמר הדילוג?]]&lt;&gt;"",J1320&lt;&gt;""),1,"")</f>
        <v/>
      </c>
      <c r="P1321" t="str">
        <f>IF(דבד[[#This Row],[קביעת דילוג]]=1,דבד[[#This Row],[d_n]],"")</f>
        <v/>
      </c>
      <c r="Q1321" t="str">
        <f>IFERROR(IF(AND(דבד[[#This Row],[CycleNumber]]&gt;3,IF(דבד[[#This Row],[d_n]]=0,"",דבד[[#This Row],[b_n]]-E1320=E1320-E1319)),1,""),"")</f>
        <v/>
      </c>
      <c r="R1321" t="str">
        <f>IF(IFERROR(LOOKUP(דבד[[#This Row],[ClientID]],קביעויות[דילוג בתוך דילוג]),FALSE)=דבד[[#This Row],[ClientID]],1,"")</f>
        <v/>
      </c>
    </row>
    <row r="1322" spans="1:18" x14ac:dyDescent="0.25">
      <c r="A1322" t="s">
        <v>103</v>
      </c>
      <c r="B1322">
        <v>6</v>
      </c>
      <c r="C1322">
        <v>35</v>
      </c>
      <c r="D1322">
        <f>דבד[[#This Row],[LengthofCycle]]+1</f>
        <v>36</v>
      </c>
      <c r="E1322">
        <f>IF(דבד[[#This Row],[CycleNumber]]&gt;1,דבד[[#This Row],[LengthofCycle]]-C1321,"")</f>
        <v>3</v>
      </c>
      <c r="F1322">
        <f>IF(דבד[[#This Row],[CycleNumber]]&gt;2,דבד[[#This Row],[b_n]]-E1321,"")</f>
        <v>-1</v>
      </c>
      <c r="G1322" t="str">
        <f>IF(דבד[[#This Row],[הפרש דילוג אחרון שנקבע]]&lt;&gt;"",D1321+E1321+דבד[[#This Row],[הפרש דילוג אחרון שנקבע]],"")</f>
        <v/>
      </c>
      <c r="H1322" t="str">
        <f>IF(AND(דבד[[#This Row],[מחזור פעילות]]&lt;&gt;"",דבד[[#This Row],[מחזור פעילות]]&lt;4,דבד[[#This Row],[CycleNumber]]&lt;B1323),IF(G1323=D1323,1,0),"")</f>
        <v/>
      </c>
      <c r="I1322" t="str">
        <f>IF(דבד[[#This Row],[CycleNumber]]&gt;B1321,IF(דבד[[#This Row],[נשמר הדילוג?]]&lt;&gt;"",דבד[[#This Row],[נשמר הדילוג?]],I1321),"")</f>
        <v/>
      </c>
      <c r="J1322" t="str">
        <f>IF(דבד[[#This Row],[נשמר הדילוג?]]&lt;&gt;"",1,IF(AND(J1321&lt;&gt;"",דבד[[#This Row],[CycleNumber]]&gt;B1321,J1321&lt;&gt;4),IF(דבד[[#This Row],[f_n]]=דבד[[#This Row],[עד ועד]],1,J1321+1),""))</f>
        <v/>
      </c>
      <c r="K1322" t="str">
        <f>IF(AND(דבד[[#This Row],[מחזור פעילות]]=1,OR(J1321="",דבד[[#This Row],[נשמר הדילוג?]]&lt;&gt;"")),1,IF(דבד[[#This Row],[מחזור פעילות]]&lt;&gt;"",K1321+1,""))</f>
        <v/>
      </c>
      <c r="L1322" t="str">
        <f>IF(דבד[[#This Row],[מחזור פעילות]]&lt;4,1,"")</f>
        <v/>
      </c>
      <c r="M1322" t="str">
        <f>IF(AND(דבד[[#This Row],[ספירת משך וסת]]&lt;&gt;"",דבד[[#This Row],[מחזור פעילות]]&lt;4,OR(דבד[[#This Row],[CycleNumber]]&gt;B1323,B1323="")),דבד[[#This Row],[ספירת משך וסת]],"")</f>
        <v/>
      </c>
      <c r="N1322" t="str">
        <f>IF(AND(דבד[[#This Row],[נשמר הדילוג?]]&lt;&gt;"",J1321&lt;&gt;""),1,"")</f>
        <v/>
      </c>
      <c r="P1322" t="str">
        <f>IF(דבד[[#This Row],[קביעת דילוג]]=1,דבד[[#This Row],[d_n]],"")</f>
        <v/>
      </c>
      <c r="Q1322" t="str">
        <f>IFERROR(IF(AND(דבד[[#This Row],[CycleNumber]]&gt;3,IF(דבד[[#This Row],[d_n]]=0,"",דבד[[#This Row],[b_n]]-E1321=E1321-E1320)),1,""),"")</f>
        <v/>
      </c>
      <c r="R1322" t="str">
        <f>IF(IFERROR(LOOKUP(דבד[[#This Row],[ClientID]],קביעויות[דילוג בתוך דילוג]),FALSE)=דבד[[#This Row],[ClientID]],1,"")</f>
        <v/>
      </c>
    </row>
    <row r="1323" spans="1:18" x14ac:dyDescent="0.25">
      <c r="A1323" t="s">
        <v>103</v>
      </c>
      <c r="B1323">
        <v>7</v>
      </c>
      <c r="C1323">
        <v>30</v>
      </c>
      <c r="D1323">
        <f>דבד[[#This Row],[LengthofCycle]]+1</f>
        <v>31</v>
      </c>
      <c r="E1323">
        <f>IF(דבד[[#This Row],[CycleNumber]]&gt;1,דבד[[#This Row],[LengthofCycle]]-C1322,"")</f>
        <v>-5</v>
      </c>
      <c r="F1323">
        <f>IF(דבד[[#This Row],[CycleNumber]]&gt;2,דבד[[#This Row],[b_n]]-E1322,"")</f>
        <v>-8</v>
      </c>
      <c r="G1323" t="str">
        <f>IF(דבד[[#This Row],[הפרש דילוג אחרון שנקבע]]&lt;&gt;"",D1322+E1322+דבד[[#This Row],[הפרש דילוג אחרון שנקבע]],"")</f>
        <v/>
      </c>
      <c r="H1323" t="str">
        <f>IF(AND(דבד[[#This Row],[מחזור פעילות]]&lt;&gt;"",דבד[[#This Row],[מחזור פעילות]]&lt;4,דבד[[#This Row],[CycleNumber]]&lt;B1324),IF(G1324=D1324,1,0),"")</f>
        <v/>
      </c>
      <c r="I1323" t="str">
        <f>IF(דבד[[#This Row],[CycleNumber]]&gt;B1322,IF(דבד[[#This Row],[נשמר הדילוג?]]&lt;&gt;"",דבד[[#This Row],[נשמר הדילוג?]],I1322),"")</f>
        <v/>
      </c>
      <c r="J1323" t="str">
        <f>IF(דבד[[#This Row],[נשמר הדילוג?]]&lt;&gt;"",1,IF(AND(J1322&lt;&gt;"",דבד[[#This Row],[CycleNumber]]&gt;B1322,J1322&lt;&gt;4),IF(דבד[[#This Row],[f_n]]=דבד[[#This Row],[עד ועד]],1,J1322+1),""))</f>
        <v/>
      </c>
      <c r="K1323" t="str">
        <f>IF(AND(דבד[[#This Row],[מחזור פעילות]]=1,OR(J1322="",דבד[[#This Row],[נשמר הדילוג?]]&lt;&gt;"")),1,IF(דבד[[#This Row],[מחזור פעילות]]&lt;&gt;"",K1322+1,""))</f>
        <v/>
      </c>
      <c r="L1323" t="str">
        <f>IF(דבד[[#This Row],[מחזור פעילות]]&lt;4,1,"")</f>
        <v/>
      </c>
      <c r="M1323" t="str">
        <f>IF(AND(דבד[[#This Row],[ספירת משך וסת]]&lt;&gt;"",דבד[[#This Row],[מחזור פעילות]]&lt;4,OR(דבד[[#This Row],[CycleNumber]]&gt;B1324,B1324="")),דבד[[#This Row],[ספירת משך וסת]],"")</f>
        <v/>
      </c>
      <c r="N1323" t="str">
        <f>IF(AND(דבד[[#This Row],[נשמר הדילוג?]]&lt;&gt;"",J1322&lt;&gt;""),1,"")</f>
        <v/>
      </c>
      <c r="P1323" t="str">
        <f>IF(דבד[[#This Row],[קביעת דילוג]]=1,דבד[[#This Row],[d_n]],"")</f>
        <v/>
      </c>
      <c r="Q1323" t="str">
        <f>IFERROR(IF(AND(דבד[[#This Row],[CycleNumber]]&gt;3,IF(דבד[[#This Row],[d_n]]=0,"",דבד[[#This Row],[b_n]]-E1322=E1322-E1321)),1,""),"")</f>
        <v/>
      </c>
      <c r="R1323" t="str">
        <f>IF(IFERROR(LOOKUP(דבד[[#This Row],[ClientID]],קביעויות[דילוג בתוך דילוג]),FALSE)=דבד[[#This Row],[ClientID]],1,"")</f>
        <v/>
      </c>
    </row>
    <row r="1324" spans="1:18" x14ac:dyDescent="0.25">
      <c r="A1324" t="s">
        <v>103</v>
      </c>
      <c r="B1324">
        <v>8</v>
      </c>
      <c r="C1324">
        <v>30</v>
      </c>
      <c r="D1324">
        <f>דבד[[#This Row],[LengthofCycle]]+1</f>
        <v>31</v>
      </c>
      <c r="E1324">
        <f>IF(דבד[[#This Row],[CycleNumber]]&gt;1,דבד[[#This Row],[LengthofCycle]]-C1323,"")</f>
        <v>0</v>
      </c>
      <c r="F1324">
        <f>IF(דבד[[#This Row],[CycleNumber]]&gt;2,דבד[[#This Row],[b_n]]-E1323,"")</f>
        <v>5</v>
      </c>
      <c r="G1324" t="str">
        <f>IF(דבד[[#This Row],[הפרש דילוג אחרון שנקבע]]&lt;&gt;"",D1323+E1323+דבד[[#This Row],[הפרש דילוג אחרון שנקבע]],"")</f>
        <v/>
      </c>
      <c r="H1324" t="str">
        <f>IF(AND(דבד[[#This Row],[מחזור פעילות]]&lt;&gt;"",דבד[[#This Row],[מחזור פעילות]]&lt;4,דבד[[#This Row],[CycleNumber]]&lt;B1325),IF(G1325=D1325,1,0),"")</f>
        <v/>
      </c>
      <c r="I1324" t="str">
        <f>IF(דבד[[#This Row],[CycleNumber]]&gt;B1323,IF(דבד[[#This Row],[נשמר הדילוג?]]&lt;&gt;"",דבד[[#This Row],[נשמר הדילוג?]],I1323),"")</f>
        <v/>
      </c>
      <c r="J1324" t="str">
        <f>IF(דבד[[#This Row],[נשמר הדילוג?]]&lt;&gt;"",1,IF(AND(J1323&lt;&gt;"",דבד[[#This Row],[CycleNumber]]&gt;B1323,J1323&lt;&gt;4),IF(דבד[[#This Row],[f_n]]=דבד[[#This Row],[עד ועד]],1,J1323+1),""))</f>
        <v/>
      </c>
      <c r="K1324" t="str">
        <f>IF(AND(דבד[[#This Row],[מחזור פעילות]]=1,OR(J1323="",דבד[[#This Row],[נשמר הדילוג?]]&lt;&gt;"")),1,IF(דבד[[#This Row],[מחזור פעילות]]&lt;&gt;"",K1323+1,""))</f>
        <v/>
      </c>
      <c r="L1324" t="str">
        <f>IF(דבד[[#This Row],[מחזור פעילות]]&lt;4,1,"")</f>
        <v/>
      </c>
      <c r="M1324" t="str">
        <f>IF(AND(דבד[[#This Row],[ספירת משך וסת]]&lt;&gt;"",דבד[[#This Row],[מחזור פעילות]]&lt;4,OR(דבד[[#This Row],[CycleNumber]]&gt;B1325,B1325="")),דבד[[#This Row],[ספירת משך וסת]],"")</f>
        <v/>
      </c>
      <c r="N1324" t="str">
        <f>IF(AND(דבד[[#This Row],[נשמר הדילוג?]]&lt;&gt;"",J1323&lt;&gt;""),1,"")</f>
        <v/>
      </c>
      <c r="P1324" t="str">
        <f>IF(דבד[[#This Row],[קביעת דילוג]]=1,דבד[[#This Row],[d_n]],"")</f>
        <v/>
      </c>
      <c r="Q1324" t="str">
        <f>IFERROR(IF(AND(דבד[[#This Row],[CycleNumber]]&gt;3,IF(דבד[[#This Row],[d_n]]=0,"",דבד[[#This Row],[b_n]]-E1323=E1323-E1322)),1,""),"")</f>
        <v/>
      </c>
      <c r="R1324" t="str">
        <f>IF(IFERROR(LOOKUP(דבד[[#This Row],[ClientID]],קביעויות[דילוג בתוך דילוג]),FALSE)=דבד[[#This Row],[ClientID]],1,"")</f>
        <v/>
      </c>
    </row>
    <row r="1325" spans="1:18" x14ac:dyDescent="0.25">
      <c r="A1325" t="s">
        <v>103</v>
      </c>
      <c r="B1325">
        <v>9</v>
      </c>
      <c r="C1325">
        <v>31</v>
      </c>
      <c r="D1325">
        <f>דבד[[#This Row],[LengthofCycle]]+1</f>
        <v>32</v>
      </c>
      <c r="E1325">
        <f>IF(דבד[[#This Row],[CycleNumber]]&gt;1,דבד[[#This Row],[LengthofCycle]]-C1324,"")</f>
        <v>1</v>
      </c>
      <c r="F1325">
        <f>IF(דבד[[#This Row],[CycleNumber]]&gt;2,דבד[[#This Row],[b_n]]-E1324,"")</f>
        <v>1</v>
      </c>
      <c r="G1325" t="str">
        <f>IF(דבד[[#This Row],[הפרש דילוג אחרון שנקבע]]&lt;&gt;"",D1324+E1324+דבד[[#This Row],[הפרש דילוג אחרון שנקבע]],"")</f>
        <v/>
      </c>
      <c r="H1325" t="str">
        <f>IF(AND(דבד[[#This Row],[מחזור פעילות]]&lt;&gt;"",דבד[[#This Row],[מחזור פעילות]]&lt;4,דבד[[#This Row],[CycleNumber]]&lt;B1326),IF(G1326=D1326,1,0),"")</f>
        <v/>
      </c>
      <c r="I1325" t="str">
        <f>IF(דבד[[#This Row],[CycleNumber]]&gt;B1324,IF(דבד[[#This Row],[נשמר הדילוג?]]&lt;&gt;"",דבד[[#This Row],[נשמר הדילוג?]],I1324),"")</f>
        <v/>
      </c>
      <c r="J1325" t="str">
        <f>IF(דבד[[#This Row],[נשמר הדילוג?]]&lt;&gt;"",1,IF(AND(J1324&lt;&gt;"",דבד[[#This Row],[CycleNumber]]&gt;B1324,J1324&lt;&gt;4),IF(דבד[[#This Row],[f_n]]=דבד[[#This Row],[עד ועד]],1,J1324+1),""))</f>
        <v/>
      </c>
      <c r="K1325" t="str">
        <f>IF(AND(דבד[[#This Row],[מחזור פעילות]]=1,OR(J1324="",דבד[[#This Row],[נשמר הדילוג?]]&lt;&gt;"")),1,IF(דבד[[#This Row],[מחזור פעילות]]&lt;&gt;"",K1324+1,""))</f>
        <v/>
      </c>
      <c r="L1325" t="str">
        <f>IF(דבד[[#This Row],[מחזור פעילות]]&lt;4,1,"")</f>
        <v/>
      </c>
      <c r="M1325" t="str">
        <f>IF(AND(דבד[[#This Row],[ספירת משך וסת]]&lt;&gt;"",דבד[[#This Row],[מחזור פעילות]]&lt;4,OR(דבד[[#This Row],[CycleNumber]]&gt;B1326,B1326="")),דבד[[#This Row],[ספירת משך וסת]],"")</f>
        <v/>
      </c>
      <c r="N1325" t="str">
        <f>IF(AND(דבד[[#This Row],[נשמר הדילוג?]]&lt;&gt;"",J1324&lt;&gt;""),1,"")</f>
        <v/>
      </c>
      <c r="P1325" t="str">
        <f>IF(דבד[[#This Row],[קביעת דילוג]]=1,דבד[[#This Row],[d_n]],"")</f>
        <v/>
      </c>
      <c r="Q1325" t="str">
        <f>IFERROR(IF(AND(דבד[[#This Row],[CycleNumber]]&gt;3,IF(דבד[[#This Row],[d_n]]=0,"",דבד[[#This Row],[b_n]]-E1324=E1324-E1323)),1,""),"")</f>
        <v/>
      </c>
      <c r="R1325" t="str">
        <f>IF(IFERROR(LOOKUP(דבד[[#This Row],[ClientID]],קביעויות[דילוג בתוך דילוג]),FALSE)=דבד[[#This Row],[ClientID]],1,"")</f>
        <v/>
      </c>
    </row>
    <row r="1326" spans="1:18" x14ac:dyDescent="0.25">
      <c r="A1326" t="s">
        <v>103</v>
      </c>
      <c r="B1326">
        <v>10</v>
      </c>
      <c r="C1326">
        <v>29</v>
      </c>
      <c r="D1326">
        <f>דבד[[#This Row],[LengthofCycle]]+1</f>
        <v>30</v>
      </c>
      <c r="E1326">
        <f>IF(דבד[[#This Row],[CycleNumber]]&gt;1,דבד[[#This Row],[LengthofCycle]]-C1325,"")</f>
        <v>-2</v>
      </c>
      <c r="F1326">
        <f>IF(דבד[[#This Row],[CycleNumber]]&gt;2,דבד[[#This Row],[b_n]]-E1325,"")</f>
        <v>-3</v>
      </c>
      <c r="G1326" t="str">
        <f>IF(דבד[[#This Row],[הפרש דילוג אחרון שנקבע]]&lt;&gt;"",D1325+E1325+דבד[[#This Row],[הפרש דילוג אחרון שנקבע]],"")</f>
        <v/>
      </c>
      <c r="H1326" t="str">
        <f>IF(AND(דבד[[#This Row],[מחזור פעילות]]&lt;&gt;"",דבד[[#This Row],[מחזור פעילות]]&lt;4,דבד[[#This Row],[CycleNumber]]&lt;B1327),IF(G1327=D1327,1,0),"")</f>
        <v/>
      </c>
      <c r="I1326" t="str">
        <f>IF(דבד[[#This Row],[CycleNumber]]&gt;B1325,IF(דבד[[#This Row],[נשמר הדילוג?]]&lt;&gt;"",דבד[[#This Row],[נשמר הדילוג?]],I1325),"")</f>
        <v/>
      </c>
      <c r="J1326" t="str">
        <f>IF(דבד[[#This Row],[נשמר הדילוג?]]&lt;&gt;"",1,IF(AND(J1325&lt;&gt;"",דבד[[#This Row],[CycleNumber]]&gt;B1325,J1325&lt;&gt;4),IF(דבד[[#This Row],[f_n]]=דבד[[#This Row],[עד ועד]],1,J1325+1),""))</f>
        <v/>
      </c>
      <c r="K1326" t="str">
        <f>IF(AND(דבד[[#This Row],[מחזור פעילות]]=1,OR(J1325="",דבד[[#This Row],[נשמר הדילוג?]]&lt;&gt;"")),1,IF(דבד[[#This Row],[מחזור פעילות]]&lt;&gt;"",K1325+1,""))</f>
        <v/>
      </c>
      <c r="L1326" t="str">
        <f>IF(דבד[[#This Row],[מחזור פעילות]]&lt;4,1,"")</f>
        <v/>
      </c>
      <c r="M1326" t="str">
        <f>IF(AND(דבד[[#This Row],[ספירת משך וסת]]&lt;&gt;"",דבד[[#This Row],[מחזור פעילות]]&lt;4,OR(דבד[[#This Row],[CycleNumber]]&gt;B1327,B1327="")),דבד[[#This Row],[ספירת משך וסת]],"")</f>
        <v/>
      </c>
      <c r="N1326" t="str">
        <f>IF(AND(דבד[[#This Row],[נשמר הדילוג?]]&lt;&gt;"",J1325&lt;&gt;""),1,"")</f>
        <v/>
      </c>
      <c r="P1326" t="str">
        <f>IF(דבד[[#This Row],[קביעת דילוג]]=1,דבד[[#This Row],[d_n]],"")</f>
        <v/>
      </c>
      <c r="Q1326" t="str">
        <f>IFERROR(IF(AND(דבד[[#This Row],[CycleNumber]]&gt;3,IF(דבד[[#This Row],[d_n]]=0,"",דבד[[#This Row],[b_n]]-E1325=E1325-E1324)),1,""),"")</f>
        <v/>
      </c>
      <c r="R1326" t="str">
        <f>IF(IFERROR(LOOKUP(דבד[[#This Row],[ClientID]],קביעויות[דילוג בתוך דילוג]),FALSE)=דבד[[#This Row],[ClientID]],1,"")</f>
        <v/>
      </c>
    </row>
    <row r="1327" spans="1:18" x14ac:dyDescent="0.25">
      <c r="A1327" t="s">
        <v>103</v>
      </c>
      <c r="B1327">
        <v>11</v>
      </c>
      <c r="C1327">
        <v>27</v>
      </c>
      <c r="D1327">
        <f>דבד[[#This Row],[LengthofCycle]]+1</f>
        <v>28</v>
      </c>
      <c r="E1327">
        <f>IF(דבד[[#This Row],[CycleNumber]]&gt;1,דבד[[#This Row],[LengthofCycle]]-C1326,"")</f>
        <v>-2</v>
      </c>
      <c r="F1327">
        <f>IF(דבד[[#This Row],[CycleNumber]]&gt;2,דבד[[#This Row],[b_n]]-E1326,"")</f>
        <v>0</v>
      </c>
      <c r="G1327" t="str">
        <f>IF(דבד[[#This Row],[הפרש דילוג אחרון שנקבע]]&lt;&gt;"",D1326+E1326+דבד[[#This Row],[הפרש דילוג אחרון שנקבע]],"")</f>
        <v/>
      </c>
      <c r="H1327" t="str">
        <f>IF(AND(דבד[[#This Row],[מחזור פעילות]]&lt;&gt;"",דבד[[#This Row],[מחזור פעילות]]&lt;4,דבד[[#This Row],[CycleNumber]]&lt;B1328),IF(G1328=D1328,1,0),"")</f>
        <v/>
      </c>
      <c r="I1327" t="str">
        <f>IF(דבד[[#This Row],[CycleNumber]]&gt;B1326,IF(דבד[[#This Row],[נשמר הדילוג?]]&lt;&gt;"",דבד[[#This Row],[נשמר הדילוג?]],I1326),"")</f>
        <v/>
      </c>
      <c r="J1327" t="str">
        <f>IF(דבד[[#This Row],[נשמר הדילוג?]]&lt;&gt;"",1,IF(AND(J1326&lt;&gt;"",דבד[[#This Row],[CycleNumber]]&gt;B1326,J1326&lt;&gt;4),IF(דבד[[#This Row],[f_n]]=דבד[[#This Row],[עד ועד]],1,J1326+1),""))</f>
        <v/>
      </c>
      <c r="K1327" t="str">
        <f>IF(AND(דבד[[#This Row],[מחזור פעילות]]=1,OR(J1326="",דבד[[#This Row],[נשמר הדילוג?]]&lt;&gt;"")),1,IF(דבד[[#This Row],[מחזור פעילות]]&lt;&gt;"",K1326+1,""))</f>
        <v/>
      </c>
      <c r="L1327" t="str">
        <f>IF(דבד[[#This Row],[מחזור פעילות]]&lt;4,1,"")</f>
        <v/>
      </c>
      <c r="M1327" t="str">
        <f>IF(AND(דבד[[#This Row],[ספירת משך וסת]]&lt;&gt;"",דבד[[#This Row],[מחזור פעילות]]&lt;4,OR(דבד[[#This Row],[CycleNumber]]&gt;B1328,B1328="")),דבד[[#This Row],[ספירת משך וסת]],"")</f>
        <v/>
      </c>
      <c r="N1327" t="str">
        <f>IF(AND(דבד[[#This Row],[נשמר הדילוג?]]&lt;&gt;"",J1326&lt;&gt;""),1,"")</f>
        <v/>
      </c>
      <c r="P1327" t="str">
        <f>IF(דבד[[#This Row],[קביעת דילוג]]=1,דבד[[#This Row],[d_n]],"")</f>
        <v/>
      </c>
      <c r="Q1327" t="str">
        <f>IFERROR(IF(AND(דבד[[#This Row],[CycleNumber]]&gt;3,IF(דבד[[#This Row],[d_n]]=0,"",דבד[[#This Row],[b_n]]-E1326=E1326-E1325)),1,""),"")</f>
        <v/>
      </c>
      <c r="R1327" t="str">
        <f>IF(IFERROR(LOOKUP(דבד[[#This Row],[ClientID]],קביעויות[דילוג בתוך דילוג]),FALSE)=דבד[[#This Row],[ClientID]],1,"")</f>
        <v/>
      </c>
    </row>
    <row r="1328" spans="1:18" x14ac:dyDescent="0.25">
      <c r="A1328" t="s">
        <v>104</v>
      </c>
      <c r="B1328">
        <v>1</v>
      </c>
      <c r="C1328">
        <v>27</v>
      </c>
      <c r="D1328">
        <f>דבד[[#This Row],[LengthofCycle]]+1</f>
        <v>28</v>
      </c>
      <c r="E1328" t="str">
        <f>IF(דבד[[#This Row],[CycleNumber]]&gt;1,דבד[[#This Row],[LengthofCycle]]-C1327,"")</f>
        <v/>
      </c>
      <c r="F1328" t="str">
        <f>IF(דבד[[#This Row],[CycleNumber]]&gt;2,דבד[[#This Row],[b_n]]-E1327,"")</f>
        <v/>
      </c>
      <c r="G1328" t="str">
        <f>IF(דבד[[#This Row],[הפרש דילוג אחרון שנקבע]]&lt;&gt;"",D1327+E1327+דבד[[#This Row],[הפרש דילוג אחרון שנקבע]],"")</f>
        <v/>
      </c>
      <c r="H1328" t="str">
        <f>IF(AND(דבד[[#This Row],[מחזור פעילות]]&lt;&gt;"",דבד[[#This Row],[מחזור פעילות]]&lt;4,דבד[[#This Row],[CycleNumber]]&lt;B1329),IF(G1329=D1329,1,0),"")</f>
        <v/>
      </c>
      <c r="I1328" t="str">
        <f>IF(דבד[[#This Row],[CycleNumber]]&gt;B1327,IF(דבד[[#This Row],[נשמר הדילוג?]]&lt;&gt;"",דבד[[#This Row],[נשמר הדילוג?]],I1327),"")</f>
        <v/>
      </c>
      <c r="J1328" t="str">
        <f>IF(דבד[[#This Row],[נשמר הדילוג?]]&lt;&gt;"",1,IF(AND(J1327&lt;&gt;"",דבד[[#This Row],[CycleNumber]]&gt;B1327,J1327&lt;&gt;4),IF(דבד[[#This Row],[f_n]]=דבד[[#This Row],[עד ועד]],1,J1327+1),""))</f>
        <v/>
      </c>
      <c r="K1328" t="str">
        <f>IF(AND(דבד[[#This Row],[מחזור פעילות]]=1,OR(J1327="",דבד[[#This Row],[נשמר הדילוג?]]&lt;&gt;"")),1,IF(דבד[[#This Row],[מחזור פעילות]]&lt;&gt;"",K1327+1,""))</f>
        <v/>
      </c>
      <c r="L1328" t="str">
        <f>IF(דבד[[#This Row],[מחזור פעילות]]&lt;4,1,"")</f>
        <v/>
      </c>
      <c r="M1328" t="str">
        <f>IF(AND(דבד[[#This Row],[ספירת משך וסת]]&lt;&gt;"",דבד[[#This Row],[מחזור פעילות]]&lt;4,OR(דבד[[#This Row],[CycleNumber]]&gt;B1329,B1329="")),דבד[[#This Row],[ספירת משך וסת]],"")</f>
        <v/>
      </c>
      <c r="N1328" t="str">
        <f>IF(AND(דבד[[#This Row],[נשמר הדילוג?]]&lt;&gt;"",J1327&lt;&gt;""),1,"")</f>
        <v/>
      </c>
      <c r="P1328" t="str">
        <f>IF(דבד[[#This Row],[קביעת דילוג]]=1,דבד[[#This Row],[d_n]],"")</f>
        <v/>
      </c>
      <c r="Q1328" t="str">
        <f>IFERROR(IF(AND(דבד[[#This Row],[CycleNumber]]&gt;3,IF(דבד[[#This Row],[d_n]]=0,"",דבד[[#This Row],[b_n]]-E1327=E1327-E1326)),1,""),"")</f>
        <v/>
      </c>
      <c r="R1328" t="str">
        <f>IF(IFERROR(LOOKUP(דבד[[#This Row],[ClientID]],קביעויות[דילוג בתוך דילוג]),FALSE)=דבד[[#This Row],[ClientID]],1,"")</f>
        <v/>
      </c>
    </row>
    <row r="1329" spans="1:18" x14ac:dyDescent="0.25">
      <c r="A1329" t="s">
        <v>104</v>
      </c>
      <c r="B1329">
        <v>2</v>
      </c>
      <c r="C1329">
        <v>34</v>
      </c>
      <c r="D1329">
        <f>דבד[[#This Row],[LengthofCycle]]+1</f>
        <v>35</v>
      </c>
      <c r="E1329">
        <f>IF(דבד[[#This Row],[CycleNumber]]&gt;1,דבד[[#This Row],[LengthofCycle]]-C1328,"")</f>
        <v>7</v>
      </c>
      <c r="F1329" t="str">
        <f>IF(דבד[[#This Row],[CycleNumber]]&gt;2,דבד[[#This Row],[b_n]]-E1328,"")</f>
        <v/>
      </c>
      <c r="G1329" t="str">
        <f>IF(דבד[[#This Row],[הפרש דילוג אחרון שנקבע]]&lt;&gt;"",D1328+E1328+דבד[[#This Row],[הפרש דילוג אחרון שנקבע]],"")</f>
        <v/>
      </c>
      <c r="H1329" t="str">
        <f>IF(AND(דבד[[#This Row],[מחזור פעילות]]&lt;&gt;"",דבד[[#This Row],[מחזור פעילות]]&lt;4,דבד[[#This Row],[CycleNumber]]&lt;B1330),IF(G1330=D1330,1,0),"")</f>
        <v/>
      </c>
      <c r="I1329" t="str">
        <f>IF(דבד[[#This Row],[CycleNumber]]&gt;B1328,IF(דבד[[#This Row],[נשמר הדילוג?]]&lt;&gt;"",דבד[[#This Row],[נשמר הדילוג?]],I1328),"")</f>
        <v/>
      </c>
      <c r="J1329" t="str">
        <f>IF(דבד[[#This Row],[נשמר הדילוג?]]&lt;&gt;"",1,IF(AND(J1328&lt;&gt;"",דבד[[#This Row],[CycleNumber]]&gt;B1328,J1328&lt;&gt;4),IF(דבד[[#This Row],[f_n]]=דבד[[#This Row],[עד ועד]],1,J1328+1),""))</f>
        <v/>
      </c>
      <c r="K1329" t="str">
        <f>IF(AND(דבד[[#This Row],[מחזור פעילות]]=1,OR(J1328="",דבד[[#This Row],[נשמר הדילוג?]]&lt;&gt;"")),1,IF(דבד[[#This Row],[מחזור פעילות]]&lt;&gt;"",K1328+1,""))</f>
        <v/>
      </c>
      <c r="L1329" t="str">
        <f>IF(דבד[[#This Row],[מחזור פעילות]]&lt;4,1,"")</f>
        <v/>
      </c>
      <c r="M1329" t="str">
        <f>IF(AND(דבד[[#This Row],[ספירת משך וסת]]&lt;&gt;"",דבד[[#This Row],[מחזור פעילות]]&lt;4,OR(דבד[[#This Row],[CycleNumber]]&gt;B1330,B1330="")),דבד[[#This Row],[ספירת משך וסת]],"")</f>
        <v/>
      </c>
      <c r="N1329" t="str">
        <f>IF(AND(דבד[[#This Row],[נשמר הדילוג?]]&lt;&gt;"",J1328&lt;&gt;""),1,"")</f>
        <v/>
      </c>
      <c r="P1329" t="str">
        <f>IF(דבד[[#This Row],[קביעת דילוג]]=1,דבד[[#This Row],[d_n]],"")</f>
        <v/>
      </c>
      <c r="Q1329" t="str">
        <f>IFERROR(IF(AND(דבד[[#This Row],[CycleNumber]]&gt;3,IF(דבד[[#This Row],[d_n]]=0,"",דבד[[#This Row],[b_n]]-E1328=E1328-E1327)),1,""),"")</f>
        <v/>
      </c>
      <c r="R1329" t="str">
        <f>IF(IFERROR(LOOKUP(דבד[[#This Row],[ClientID]],קביעויות[דילוג בתוך דילוג]),FALSE)=דבד[[#This Row],[ClientID]],1,"")</f>
        <v/>
      </c>
    </row>
    <row r="1330" spans="1:18" x14ac:dyDescent="0.25">
      <c r="A1330" t="s">
        <v>104</v>
      </c>
      <c r="B1330">
        <v>3</v>
      </c>
      <c r="C1330">
        <v>29</v>
      </c>
      <c r="D1330">
        <f>דבד[[#This Row],[LengthofCycle]]+1</f>
        <v>30</v>
      </c>
      <c r="E1330">
        <f>IF(דבד[[#This Row],[CycleNumber]]&gt;1,דבד[[#This Row],[LengthofCycle]]-C1329,"")</f>
        <v>-5</v>
      </c>
      <c r="F1330">
        <f>IF(דבד[[#This Row],[CycleNumber]]&gt;2,דבד[[#This Row],[b_n]]-E1329,"")</f>
        <v>-12</v>
      </c>
      <c r="G1330" t="str">
        <f>IF(דבד[[#This Row],[הפרש דילוג אחרון שנקבע]]&lt;&gt;"",D1329+E1329+דבד[[#This Row],[הפרש דילוג אחרון שנקבע]],"")</f>
        <v/>
      </c>
      <c r="H1330" t="str">
        <f>IF(AND(דבד[[#This Row],[מחזור פעילות]]&lt;&gt;"",דבד[[#This Row],[מחזור פעילות]]&lt;4,דבד[[#This Row],[CycleNumber]]&lt;B1331),IF(G1331=D1331,1,0),"")</f>
        <v/>
      </c>
      <c r="I1330" t="str">
        <f>IF(דבד[[#This Row],[CycleNumber]]&gt;B1329,IF(דבד[[#This Row],[נשמר הדילוג?]]&lt;&gt;"",דבד[[#This Row],[נשמר הדילוג?]],I1329),"")</f>
        <v/>
      </c>
      <c r="J1330" t="str">
        <f>IF(דבד[[#This Row],[נשמר הדילוג?]]&lt;&gt;"",1,IF(AND(J1329&lt;&gt;"",דבד[[#This Row],[CycleNumber]]&gt;B1329,J1329&lt;&gt;4),IF(דבד[[#This Row],[f_n]]=דבד[[#This Row],[עד ועד]],1,J1329+1),""))</f>
        <v/>
      </c>
      <c r="K1330" t="str">
        <f>IF(AND(דבד[[#This Row],[מחזור פעילות]]=1,OR(J1329="",דבד[[#This Row],[נשמר הדילוג?]]&lt;&gt;"")),1,IF(דבד[[#This Row],[מחזור פעילות]]&lt;&gt;"",K1329+1,""))</f>
        <v/>
      </c>
      <c r="L1330" t="str">
        <f>IF(דבד[[#This Row],[מחזור פעילות]]&lt;4,1,"")</f>
        <v/>
      </c>
      <c r="M1330" t="str">
        <f>IF(AND(דבד[[#This Row],[ספירת משך וסת]]&lt;&gt;"",דבד[[#This Row],[מחזור פעילות]]&lt;4,OR(דבד[[#This Row],[CycleNumber]]&gt;B1331,B1331="")),דבד[[#This Row],[ספירת משך וסת]],"")</f>
        <v/>
      </c>
      <c r="N1330" t="str">
        <f>IF(AND(דבד[[#This Row],[נשמר הדילוג?]]&lt;&gt;"",J1329&lt;&gt;""),1,"")</f>
        <v/>
      </c>
      <c r="P1330" t="str">
        <f>IF(דבד[[#This Row],[קביעת דילוג]]=1,דבד[[#This Row],[d_n]],"")</f>
        <v/>
      </c>
      <c r="Q1330" t="str">
        <f>IFERROR(IF(AND(דבד[[#This Row],[CycleNumber]]&gt;3,IF(דבד[[#This Row],[d_n]]=0,"",דבד[[#This Row],[b_n]]-E1329=E1329-E1328)),1,""),"")</f>
        <v/>
      </c>
      <c r="R1330" t="str">
        <f>IF(IFERROR(LOOKUP(דבד[[#This Row],[ClientID]],קביעויות[דילוג בתוך דילוג]),FALSE)=דבד[[#This Row],[ClientID]],1,"")</f>
        <v/>
      </c>
    </row>
    <row r="1331" spans="1:18" x14ac:dyDescent="0.25">
      <c r="A1331" t="s">
        <v>104</v>
      </c>
      <c r="B1331">
        <v>4</v>
      </c>
      <c r="C1331">
        <v>35</v>
      </c>
      <c r="D1331">
        <f>דבד[[#This Row],[LengthofCycle]]+1</f>
        <v>36</v>
      </c>
      <c r="E1331">
        <f>IF(דבד[[#This Row],[CycleNumber]]&gt;1,דבד[[#This Row],[LengthofCycle]]-C1330,"")</f>
        <v>6</v>
      </c>
      <c r="F1331">
        <f>IF(דבד[[#This Row],[CycleNumber]]&gt;2,דבד[[#This Row],[b_n]]-E1330,"")</f>
        <v>11</v>
      </c>
      <c r="G1331" t="str">
        <f>IF(דבד[[#This Row],[הפרש דילוג אחרון שנקבע]]&lt;&gt;"",D1330+E1330+דבד[[#This Row],[הפרש דילוג אחרון שנקבע]],"")</f>
        <v/>
      </c>
      <c r="H1331" t="str">
        <f>IF(AND(דבד[[#This Row],[מחזור פעילות]]&lt;&gt;"",דבד[[#This Row],[מחזור פעילות]]&lt;4,דבד[[#This Row],[CycleNumber]]&lt;B1332),IF(G1332=D1332,1,0),"")</f>
        <v/>
      </c>
      <c r="I1331" t="str">
        <f>IF(דבד[[#This Row],[CycleNumber]]&gt;B1330,IF(דבד[[#This Row],[נשמר הדילוג?]]&lt;&gt;"",דבד[[#This Row],[נשמר הדילוג?]],I1330),"")</f>
        <v/>
      </c>
      <c r="J1331" t="str">
        <f>IF(דבד[[#This Row],[נשמר הדילוג?]]&lt;&gt;"",1,IF(AND(J1330&lt;&gt;"",דבד[[#This Row],[CycleNumber]]&gt;B1330,J1330&lt;&gt;4),IF(דבד[[#This Row],[f_n]]=דבד[[#This Row],[עד ועד]],1,J1330+1),""))</f>
        <v/>
      </c>
      <c r="K1331" t="str">
        <f>IF(AND(דבד[[#This Row],[מחזור פעילות]]=1,OR(J1330="",דבד[[#This Row],[נשמר הדילוג?]]&lt;&gt;"")),1,IF(דבד[[#This Row],[מחזור פעילות]]&lt;&gt;"",K1330+1,""))</f>
        <v/>
      </c>
      <c r="L1331" t="str">
        <f>IF(דבד[[#This Row],[מחזור פעילות]]&lt;4,1,"")</f>
        <v/>
      </c>
      <c r="M1331" t="str">
        <f>IF(AND(דבד[[#This Row],[ספירת משך וסת]]&lt;&gt;"",דבד[[#This Row],[מחזור פעילות]]&lt;4,OR(דבד[[#This Row],[CycleNumber]]&gt;B1332,B1332="")),דבד[[#This Row],[ספירת משך וסת]],"")</f>
        <v/>
      </c>
      <c r="N1331" t="str">
        <f>IF(AND(דבד[[#This Row],[נשמר הדילוג?]]&lt;&gt;"",J1330&lt;&gt;""),1,"")</f>
        <v/>
      </c>
      <c r="P1331" t="str">
        <f>IF(דבד[[#This Row],[קביעת דילוג]]=1,דבד[[#This Row],[d_n]],"")</f>
        <v/>
      </c>
      <c r="Q1331" t="str">
        <f>IFERROR(IF(AND(דבד[[#This Row],[CycleNumber]]&gt;3,IF(דבד[[#This Row],[d_n]]=0,"",דבד[[#This Row],[b_n]]-E1330=E1330-E1329)),1,""),"")</f>
        <v/>
      </c>
      <c r="R1331" t="str">
        <f>IF(IFERROR(LOOKUP(דבד[[#This Row],[ClientID]],קביעויות[דילוג בתוך דילוג]),FALSE)=דבד[[#This Row],[ClientID]],1,"")</f>
        <v/>
      </c>
    </row>
    <row r="1332" spans="1:18" x14ac:dyDescent="0.25">
      <c r="A1332" t="s">
        <v>104</v>
      </c>
      <c r="B1332">
        <v>5</v>
      </c>
      <c r="C1332">
        <v>28</v>
      </c>
      <c r="D1332">
        <f>דבד[[#This Row],[LengthofCycle]]+1</f>
        <v>29</v>
      </c>
      <c r="E1332">
        <f>IF(דבד[[#This Row],[CycleNumber]]&gt;1,דבד[[#This Row],[LengthofCycle]]-C1331,"")</f>
        <v>-7</v>
      </c>
      <c r="F1332">
        <f>IF(דבד[[#This Row],[CycleNumber]]&gt;2,דבד[[#This Row],[b_n]]-E1331,"")</f>
        <v>-13</v>
      </c>
      <c r="G1332" t="str">
        <f>IF(דבד[[#This Row],[הפרש דילוג אחרון שנקבע]]&lt;&gt;"",D1331+E1331+דבד[[#This Row],[הפרש דילוג אחרון שנקבע]],"")</f>
        <v/>
      </c>
      <c r="H1332" t="str">
        <f>IF(AND(דבד[[#This Row],[מחזור פעילות]]&lt;&gt;"",דבד[[#This Row],[מחזור פעילות]]&lt;4,דבד[[#This Row],[CycleNumber]]&lt;B1333),IF(G1333=D1333,1,0),"")</f>
        <v/>
      </c>
      <c r="I1332" t="str">
        <f>IF(דבד[[#This Row],[CycleNumber]]&gt;B1331,IF(דבד[[#This Row],[נשמר הדילוג?]]&lt;&gt;"",דבד[[#This Row],[נשמר הדילוג?]],I1331),"")</f>
        <v/>
      </c>
      <c r="J1332" t="str">
        <f>IF(דבד[[#This Row],[נשמר הדילוג?]]&lt;&gt;"",1,IF(AND(J1331&lt;&gt;"",דבד[[#This Row],[CycleNumber]]&gt;B1331,J1331&lt;&gt;4),IF(דבד[[#This Row],[f_n]]=דבד[[#This Row],[עד ועד]],1,J1331+1),""))</f>
        <v/>
      </c>
      <c r="K1332" t="str">
        <f>IF(AND(דבד[[#This Row],[מחזור פעילות]]=1,OR(J1331="",דבד[[#This Row],[נשמר הדילוג?]]&lt;&gt;"")),1,IF(דבד[[#This Row],[מחזור פעילות]]&lt;&gt;"",K1331+1,""))</f>
        <v/>
      </c>
      <c r="L1332" t="str">
        <f>IF(דבד[[#This Row],[מחזור פעילות]]&lt;4,1,"")</f>
        <v/>
      </c>
      <c r="M1332" t="str">
        <f>IF(AND(דבד[[#This Row],[ספירת משך וסת]]&lt;&gt;"",דבד[[#This Row],[מחזור פעילות]]&lt;4,OR(דבד[[#This Row],[CycleNumber]]&gt;B1333,B1333="")),דבד[[#This Row],[ספירת משך וסת]],"")</f>
        <v/>
      </c>
      <c r="N1332" t="str">
        <f>IF(AND(דבד[[#This Row],[נשמר הדילוג?]]&lt;&gt;"",J1331&lt;&gt;""),1,"")</f>
        <v/>
      </c>
      <c r="P1332" t="str">
        <f>IF(דבד[[#This Row],[קביעת דילוג]]=1,דבד[[#This Row],[d_n]],"")</f>
        <v/>
      </c>
      <c r="Q1332" t="str">
        <f>IFERROR(IF(AND(דבד[[#This Row],[CycleNumber]]&gt;3,IF(דבד[[#This Row],[d_n]]=0,"",דבד[[#This Row],[b_n]]-E1331=E1331-E1330)),1,""),"")</f>
        <v/>
      </c>
      <c r="R1332" t="str">
        <f>IF(IFERROR(LOOKUP(דבד[[#This Row],[ClientID]],קביעויות[דילוג בתוך דילוג]),FALSE)=דבד[[#This Row],[ClientID]],1,"")</f>
        <v/>
      </c>
    </row>
    <row r="1333" spans="1:18" x14ac:dyDescent="0.25">
      <c r="A1333" t="s">
        <v>104</v>
      </c>
      <c r="B1333">
        <v>6</v>
      </c>
      <c r="C1333">
        <v>44</v>
      </c>
      <c r="D1333">
        <f>דבד[[#This Row],[LengthofCycle]]+1</f>
        <v>45</v>
      </c>
      <c r="E1333">
        <f>IF(דבד[[#This Row],[CycleNumber]]&gt;1,דבד[[#This Row],[LengthofCycle]]-C1332,"")</f>
        <v>16</v>
      </c>
      <c r="F1333">
        <f>IF(דבד[[#This Row],[CycleNumber]]&gt;2,דבד[[#This Row],[b_n]]-E1332,"")</f>
        <v>23</v>
      </c>
      <c r="G1333" t="str">
        <f>IF(דבד[[#This Row],[הפרש דילוג אחרון שנקבע]]&lt;&gt;"",D1332+E1332+דבד[[#This Row],[הפרש דילוג אחרון שנקבע]],"")</f>
        <v/>
      </c>
      <c r="H1333" t="str">
        <f>IF(AND(דבד[[#This Row],[מחזור פעילות]]&lt;&gt;"",דבד[[#This Row],[מחזור פעילות]]&lt;4,דבד[[#This Row],[CycleNumber]]&lt;B1334),IF(G1334=D1334,1,0),"")</f>
        <v/>
      </c>
      <c r="I1333" t="str">
        <f>IF(דבד[[#This Row],[CycleNumber]]&gt;B1332,IF(דבד[[#This Row],[נשמר הדילוג?]]&lt;&gt;"",דבד[[#This Row],[נשמר הדילוג?]],I1332),"")</f>
        <v/>
      </c>
      <c r="J1333" t="str">
        <f>IF(דבד[[#This Row],[נשמר הדילוג?]]&lt;&gt;"",1,IF(AND(J1332&lt;&gt;"",דבד[[#This Row],[CycleNumber]]&gt;B1332,J1332&lt;&gt;4),IF(דבד[[#This Row],[f_n]]=דבד[[#This Row],[עד ועד]],1,J1332+1),""))</f>
        <v/>
      </c>
      <c r="K1333" t="str">
        <f>IF(AND(דבד[[#This Row],[מחזור פעילות]]=1,OR(J1332="",דבד[[#This Row],[נשמר הדילוג?]]&lt;&gt;"")),1,IF(דבד[[#This Row],[מחזור פעילות]]&lt;&gt;"",K1332+1,""))</f>
        <v/>
      </c>
      <c r="L1333" t="str">
        <f>IF(דבד[[#This Row],[מחזור פעילות]]&lt;4,1,"")</f>
        <v/>
      </c>
      <c r="M1333" t="str">
        <f>IF(AND(דבד[[#This Row],[ספירת משך וסת]]&lt;&gt;"",דבד[[#This Row],[מחזור פעילות]]&lt;4,OR(דבד[[#This Row],[CycleNumber]]&gt;B1334,B1334="")),דבד[[#This Row],[ספירת משך וסת]],"")</f>
        <v/>
      </c>
      <c r="N1333" t="str">
        <f>IF(AND(דבד[[#This Row],[נשמר הדילוג?]]&lt;&gt;"",J1332&lt;&gt;""),1,"")</f>
        <v/>
      </c>
      <c r="P1333" t="str">
        <f>IF(דבד[[#This Row],[קביעת דילוג]]=1,דבד[[#This Row],[d_n]],"")</f>
        <v/>
      </c>
      <c r="Q1333" t="str">
        <f>IFERROR(IF(AND(דבד[[#This Row],[CycleNumber]]&gt;3,IF(דבד[[#This Row],[d_n]]=0,"",דבד[[#This Row],[b_n]]-E1332=E1332-E1331)),1,""),"")</f>
        <v/>
      </c>
      <c r="R1333" t="str">
        <f>IF(IFERROR(LOOKUP(דבד[[#This Row],[ClientID]],קביעויות[דילוג בתוך דילוג]),FALSE)=דבד[[#This Row],[ClientID]],1,"")</f>
        <v/>
      </c>
    </row>
    <row r="1334" spans="1:18" x14ac:dyDescent="0.25">
      <c r="A1334" t="s">
        <v>104</v>
      </c>
      <c r="B1334">
        <v>7</v>
      </c>
      <c r="C1334">
        <v>29</v>
      </c>
      <c r="D1334">
        <f>דבד[[#This Row],[LengthofCycle]]+1</f>
        <v>30</v>
      </c>
      <c r="E1334">
        <f>IF(דבד[[#This Row],[CycleNumber]]&gt;1,דבד[[#This Row],[LengthofCycle]]-C1333,"")</f>
        <v>-15</v>
      </c>
      <c r="F1334">
        <f>IF(דבד[[#This Row],[CycleNumber]]&gt;2,דבד[[#This Row],[b_n]]-E1333,"")</f>
        <v>-31</v>
      </c>
      <c r="G1334" t="str">
        <f>IF(דבד[[#This Row],[הפרש דילוג אחרון שנקבע]]&lt;&gt;"",D1333+E1333+דבד[[#This Row],[הפרש דילוג אחרון שנקבע]],"")</f>
        <v/>
      </c>
      <c r="H1334" t="str">
        <f>IF(AND(דבד[[#This Row],[מחזור פעילות]]&lt;&gt;"",דבד[[#This Row],[מחזור פעילות]]&lt;4,דבד[[#This Row],[CycleNumber]]&lt;B1335),IF(G1335=D1335,1,0),"")</f>
        <v/>
      </c>
      <c r="I1334" t="str">
        <f>IF(דבד[[#This Row],[CycleNumber]]&gt;B1333,IF(דבד[[#This Row],[נשמר הדילוג?]]&lt;&gt;"",דבד[[#This Row],[נשמר הדילוג?]],I1333),"")</f>
        <v/>
      </c>
      <c r="J1334" t="str">
        <f>IF(דבד[[#This Row],[נשמר הדילוג?]]&lt;&gt;"",1,IF(AND(J1333&lt;&gt;"",דבד[[#This Row],[CycleNumber]]&gt;B1333,J1333&lt;&gt;4),IF(דבד[[#This Row],[f_n]]=דבד[[#This Row],[עד ועד]],1,J1333+1),""))</f>
        <v/>
      </c>
      <c r="K1334" t="str">
        <f>IF(AND(דבד[[#This Row],[מחזור פעילות]]=1,OR(J1333="",דבד[[#This Row],[נשמר הדילוג?]]&lt;&gt;"")),1,IF(דבד[[#This Row],[מחזור פעילות]]&lt;&gt;"",K1333+1,""))</f>
        <v/>
      </c>
      <c r="L1334" t="str">
        <f>IF(דבד[[#This Row],[מחזור פעילות]]&lt;4,1,"")</f>
        <v/>
      </c>
      <c r="M1334" t="str">
        <f>IF(AND(דבד[[#This Row],[ספירת משך וסת]]&lt;&gt;"",דבד[[#This Row],[מחזור פעילות]]&lt;4,OR(דבד[[#This Row],[CycleNumber]]&gt;B1335,B1335="")),דבד[[#This Row],[ספירת משך וסת]],"")</f>
        <v/>
      </c>
      <c r="N1334" t="str">
        <f>IF(AND(דבד[[#This Row],[נשמר הדילוג?]]&lt;&gt;"",J1333&lt;&gt;""),1,"")</f>
        <v/>
      </c>
      <c r="P1334" t="str">
        <f>IF(דבד[[#This Row],[קביעת דילוג]]=1,דבד[[#This Row],[d_n]],"")</f>
        <v/>
      </c>
      <c r="Q1334" t="str">
        <f>IFERROR(IF(AND(דבד[[#This Row],[CycleNumber]]&gt;3,IF(דבד[[#This Row],[d_n]]=0,"",דבד[[#This Row],[b_n]]-E1333=E1333-E1332)),1,""),"")</f>
        <v/>
      </c>
      <c r="R1334" t="str">
        <f>IF(IFERROR(LOOKUP(דבד[[#This Row],[ClientID]],קביעויות[דילוג בתוך דילוג]),FALSE)=דבד[[#This Row],[ClientID]],1,"")</f>
        <v/>
      </c>
    </row>
    <row r="1335" spans="1:18" x14ac:dyDescent="0.25">
      <c r="A1335" t="s">
        <v>104</v>
      </c>
      <c r="B1335">
        <v>8</v>
      </c>
      <c r="C1335">
        <v>29</v>
      </c>
      <c r="D1335">
        <f>דבד[[#This Row],[LengthofCycle]]+1</f>
        <v>30</v>
      </c>
      <c r="E1335">
        <f>IF(דבד[[#This Row],[CycleNumber]]&gt;1,דבד[[#This Row],[LengthofCycle]]-C1334,"")</f>
        <v>0</v>
      </c>
      <c r="F1335">
        <f>IF(דבד[[#This Row],[CycleNumber]]&gt;2,דבד[[#This Row],[b_n]]-E1334,"")</f>
        <v>15</v>
      </c>
      <c r="G1335" t="str">
        <f>IF(דבד[[#This Row],[הפרש דילוג אחרון שנקבע]]&lt;&gt;"",D1334+E1334+דבד[[#This Row],[הפרש דילוג אחרון שנקבע]],"")</f>
        <v/>
      </c>
      <c r="H1335" t="str">
        <f>IF(AND(דבד[[#This Row],[מחזור פעילות]]&lt;&gt;"",דבד[[#This Row],[מחזור פעילות]]&lt;4,דבד[[#This Row],[CycleNumber]]&lt;B1336),IF(G1336=D1336,1,0),"")</f>
        <v/>
      </c>
      <c r="I1335" t="str">
        <f>IF(דבד[[#This Row],[CycleNumber]]&gt;B1334,IF(דבד[[#This Row],[נשמר הדילוג?]]&lt;&gt;"",דבד[[#This Row],[נשמר הדילוג?]],I1334),"")</f>
        <v/>
      </c>
      <c r="J1335" t="str">
        <f>IF(דבד[[#This Row],[נשמר הדילוג?]]&lt;&gt;"",1,IF(AND(J1334&lt;&gt;"",דבד[[#This Row],[CycleNumber]]&gt;B1334,J1334&lt;&gt;4),IF(דבד[[#This Row],[f_n]]=דבד[[#This Row],[עד ועד]],1,J1334+1),""))</f>
        <v/>
      </c>
      <c r="K1335" t="str">
        <f>IF(AND(דבד[[#This Row],[מחזור פעילות]]=1,OR(J1334="",דבד[[#This Row],[נשמר הדילוג?]]&lt;&gt;"")),1,IF(דבד[[#This Row],[מחזור פעילות]]&lt;&gt;"",K1334+1,""))</f>
        <v/>
      </c>
      <c r="L1335" t="str">
        <f>IF(דבד[[#This Row],[מחזור פעילות]]&lt;4,1,"")</f>
        <v/>
      </c>
      <c r="M1335" t="str">
        <f>IF(AND(דבד[[#This Row],[ספירת משך וסת]]&lt;&gt;"",דבד[[#This Row],[מחזור פעילות]]&lt;4,OR(דבד[[#This Row],[CycleNumber]]&gt;B1336,B1336="")),דבד[[#This Row],[ספירת משך וסת]],"")</f>
        <v/>
      </c>
      <c r="N1335" t="str">
        <f>IF(AND(דבד[[#This Row],[נשמר הדילוג?]]&lt;&gt;"",J1334&lt;&gt;""),1,"")</f>
        <v/>
      </c>
      <c r="P1335" t="str">
        <f>IF(דבד[[#This Row],[קביעת דילוג]]=1,דבד[[#This Row],[d_n]],"")</f>
        <v/>
      </c>
      <c r="Q1335" t="str">
        <f>IFERROR(IF(AND(דבד[[#This Row],[CycleNumber]]&gt;3,IF(דבד[[#This Row],[d_n]]=0,"",דבד[[#This Row],[b_n]]-E1334=E1334-E1333)),1,""),"")</f>
        <v/>
      </c>
      <c r="R1335" t="str">
        <f>IF(IFERROR(LOOKUP(דבד[[#This Row],[ClientID]],קביעויות[דילוג בתוך דילוג]),FALSE)=דבד[[#This Row],[ClientID]],1,"")</f>
        <v/>
      </c>
    </row>
    <row r="1336" spans="1:18" x14ac:dyDescent="0.25">
      <c r="A1336" t="s">
        <v>104</v>
      </c>
      <c r="B1336">
        <v>9</v>
      </c>
      <c r="C1336">
        <v>48</v>
      </c>
      <c r="D1336">
        <f>דבד[[#This Row],[LengthofCycle]]+1</f>
        <v>49</v>
      </c>
      <c r="E1336">
        <f>IF(דבד[[#This Row],[CycleNumber]]&gt;1,דבד[[#This Row],[LengthofCycle]]-C1335,"")</f>
        <v>19</v>
      </c>
      <c r="F1336">
        <f>IF(דבד[[#This Row],[CycleNumber]]&gt;2,דבד[[#This Row],[b_n]]-E1335,"")</f>
        <v>19</v>
      </c>
      <c r="G1336" t="str">
        <f>IF(דבד[[#This Row],[הפרש דילוג אחרון שנקבע]]&lt;&gt;"",D1335+E1335+דבד[[#This Row],[הפרש דילוג אחרון שנקבע]],"")</f>
        <v/>
      </c>
      <c r="H1336" t="str">
        <f>IF(AND(דבד[[#This Row],[מחזור פעילות]]&lt;&gt;"",דבד[[#This Row],[מחזור פעילות]]&lt;4,דבד[[#This Row],[CycleNumber]]&lt;B1337),IF(G1337=D1337,1,0),"")</f>
        <v/>
      </c>
      <c r="I1336" t="str">
        <f>IF(דבד[[#This Row],[CycleNumber]]&gt;B1335,IF(דבד[[#This Row],[נשמר הדילוג?]]&lt;&gt;"",דבד[[#This Row],[נשמר הדילוג?]],I1335),"")</f>
        <v/>
      </c>
      <c r="J1336" t="str">
        <f>IF(דבד[[#This Row],[נשמר הדילוג?]]&lt;&gt;"",1,IF(AND(J1335&lt;&gt;"",דבד[[#This Row],[CycleNumber]]&gt;B1335,J1335&lt;&gt;4),IF(דבד[[#This Row],[f_n]]=דבד[[#This Row],[עד ועד]],1,J1335+1),""))</f>
        <v/>
      </c>
      <c r="K1336" t="str">
        <f>IF(AND(דבד[[#This Row],[מחזור פעילות]]=1,OR(J1335="",דבד[[#This Row],[נשמר הדילוג?]]&lt;&gt;"")),1,IF(דבד[[#This Row],[מחזור פעילות]]&lt;&gt;"",K1335+1,""))</f>
        <v/>
      </c>
      <c r="L1336" t="str">
        <f>IF(דבד[[#This Row],[מחזור פעילות]]&lt;4,1,"")</f>
        <v/>
      </c>
      <c r="M1336" t="str">
        <f>IF(AND(דבד[[#This Row],[ספירת משך וסת]]&lt;&gt;"",דבד[[#This Row],[מחזור פעילות]]&lt;4,OR(דבד[[#This Row],[CycleNumber]]&gt;B1337,B1337="")),דבד[[#This Row],[ספירת משך וסת]],"")</f>
        <v/>
      </c>
      <c r="N1336" t="str">
        <f>IF(AND(דבד[[#This Row],[נשמר הדילוג?]]&lt;&gt;"",J1335&lt;&gt;""),1,"")</f>
        <v/>
      </c>
      <c r="P1336" t="str">
        <f>IF(דבד[[#This Row],[קביעת דילוג]]=1,דבד[[#This Row],[d_n]],"")</f>
        <v/>
      </c>
      <c r="Q1336" t="str">
        <f>IFERROR(IF(AND(דבד[[#This Row],[CycleNumber]]&gt;3,IF(דבד[[#This Row],[d_n]]=0,"",דבד[[#This Row],[b_n]]-E1335=E1335-E1334)),1,""),"")</f>
        <v/>
      </c>
      <c r="R1336" t="str">
        <f>IF(IFERROR(LOOKUP(דבד[[#This Row],[ClientID]],קביעויות[דילוג בתוך דילוג]),FALSE)=דבד[[#This Row],[ClientID]],1,"")</f>
        <v/>
      </c>
    </row>
    <row r="1337" spans="1:18" x14ac:dyDescent="0.25">
      <c r="A1337" t="s">
        <v>104</v>
      </c>
      <c r="B1337">
        <v>10</v>
      </c>
      <c r="C1337">
        <v>34</v>
      </c>
      <c r="D1337">
        <f>דבד[[#This Row],[LengthofCycle]]+1</f>
        <v>35</v>
      </c>
      <c r="E1337">
        <f>IF(דבד[[#This Row],[CycleNumber]]&gt;1,דבד[[#This Row],[LengthofCycle]]-C1336,"")</f>
        <v>-14</v>
      </c>
      <c r="F1337">
        <f>IF(דבד[[#This Row],[CycleNumber]]&gt;2,דבד[[#This Row],[b_n]]-E1336,"")</f>
        <v>-33</v>
      </c>
      <c r="G1337" t="str">
        <f>IF(דבד[[#This Row],[הפרש דילוג אחרון שנקבע]]&lt;&gt;"",D1336+E1336+דבד[[#This Row],[הפרש דילוג אחרון שנקבע]],"")</f>
        <v/>
      </c>
      <c r="H1337" t="str">
        <f>IF(AND(דבד[[#This Row],[מחזור פעילות]]&lt;&gt;"",דבד[[#This Row],[מחזור פעילות]]&lt;4,דבד[[#This Row],[CycleNumber]]&lt;B1338),IF(G1338=D1338,1,0),"")</f>
        <v/>
      </c>
      <c r="I1337" t="str">
        <f>IF(דבד[[#This Row],[CycleNumber]]&gt;B1336,IF(דבד[[#This Row],[נשמר הדילוג?]]&lt;&gt;"",דבד[[#This Row],[נשמר הדילוג?]],I1336),"")</f>
        <v/>
      </c>
      <c r="J1337" t="str">
        <f>IF(דבד[[#This Row],[נשמר הדילוג?]]&lt;&gt;"",1,IF(AND(J1336&lt;&gt;"",דבד[[#This Row],[CycleNumber]]&gt;B1336,J1336&lt;&gt;4),IF(דבד[[#This Row],[f_n]]=דבד[[#This Row],[עד ועד]],1,J1336+1),""))</f>
        <v/>
      </c>
      <c r="K1337" t="str">
        <f>IF(AND(דבד[[#This Row],[מחזור פעילות]]=1,OR(J1336="",דבד[[#This Row],[נשמר הדילוג?]]&lt;&gt;"")),1,IF(דבד[[#This Row],[מחזור פעילות]]&lt;&gt;"",K1336+1,""))</f>
        <v/>
      </c>
      <c r="L1337" t="str">
        <f>IF(דבד[[#This Row],[מחזור פעילות]]&lt;4,1,"")</f>
        <v/>
      </c>
      <c r="M1337" t="str">
        <f>IF(AND(דבד[[#This Row],[ספירת משך וסת]]&lt;&gt;"",דבד[[#This Row],[מחזור פעילות]]&lt;4,OR(דבד[[#This Row],[CycleNumber]]&gt;B1338,B1338="")),דבד[[#This Row],[ספירת משך וסת]],"")</f>
        <v/>
      </c>
      <c r="N1337" t="str">
        <f>IF(AND(דבד[[#This Row],[נשמר הדילוג?]]&lt;&gt;"",J1336&lt;&gt;""),1,"")</f>
        <v/>
      </c>
      <c r="P1337" t="str">
        <f>IF(דבד[[#This Row],[קביעת דילוג]]=1,דבד[[#This Row],[d_n]],"")</f>
        <v/>
      </c>
      <c r="Q1337" t="str">
        <f>IFERROR(IF(AND(דבד[[#This Row],[CycleNumber]]&gt;3,IF(דבד[[#This Row],[d_n]]=0,"",דבד[[#This Row],[b_n]]-E1336=E1336-E1335)),1,""),"")</f>
        <v/>
      </c>
      <c r="R1337" t="str">
        <f>IF(IFERROR(LOOKUP(דבד[[#This Row],[ClientID]],קביעויות[דילוג בתוך דילוג]),FALSE)=דבד[[#This Row],[ClientID]],1,"")</f>
        <v/>
      </c>
    </row>
    <row r="1338" spans="1:18" x14ac:dyDescent="0.25">
      <c r="A1338" t="s">
        <v>104</v>
      </c>
      <c r="B1338">
        <v>11</v>
      </c>
      <c r="C1338">
        <v>26</v>
      </c>
      <c r="D1338">
        <f>דבד[[#This Row],[LengthofCycle]]+1</f>
        <v>27</v>
      </c>
      <c r="E1338">
        <f>IF(דבד[[#This Row],[CycleNumber]]&gt;1,דבד[[#This Row],[LengthofCycle]]-C1337,"")</f>
        <v>-8</v>
      </c>
      <c r="F1338">
        <f>IF(דבד[[#This Row],[CycleNumber]]&gt;2,דבד[[#This Row],[b_n]]-E1337,"")</f>
        <v>6</v>
      </c>
      <c r="G1338" t="str">
        <f>IF(דבד[[#This Row],[הפרש דילוג אחרון שנקבע]]&lt;&gt;"",D1337+E1337+דבד[[#This Row],[הפרש דילוג אחרון שנקבע]],"")</f>
        <v/>
      </c>
      <c r="H1338" t="str">
        <f>IF(AND(דבד[[#This Row],[מחזור פעילות]]&lt;&gt;"",דבד[[#This Row],[מחזור פעילות]]&lt;4,דבד[[#This Row],[CycleNumber]]&lt;B1339),IF(G1339=D1339,1,0),"")</f>
        <v/>
      </c>
      <c r="I1338" t="str">
        <f>IF(דבד[[#This Row],[CycleNumber]]&gt;B1337,IF(דבד[[#This Row],[נשמר הדילוג?]]&lt;&gt;"",דבד[[#This Row],[נשמר הדילוג?]],I1337),"")</f>
        <v/>
      </c>
      <c r="J1338" t="str">
        <f>IF(דבד[[#This Row],[נשמר הדילוג?]]&lt;&gt;"",1,IF(AND(J1337&lt;&gt;"",דבד[[#This Row],[CycleNumber]]&gt;B1337,J1337&lt;&gt;4),IF(דבד[[#This Row],[f_n]]=דבד[[#This Row],[עד ועד]],1,J1337+1),""))</f>
        <v/>
      </c>
      <c r="K1338" t="str">
        <f>IF(AND(דבד[[#This Row],[מחזור פעילות]]=1,OR(J1337="",דבד[[#This Row],[נשמר הדילוג?]]&lt;&gt;"")),1,IF(דבד[[#This Row],[מחזור פעילות]]&lt;&gt;"",K1337+1,""))</f>
        <v/>
      </c>
      <c r="L1338" t="str">
        <f>IF(דבד[[#This Row],[מחזור פעילות]]&lt;4,1,"")</f>
        <v/>
      </c>
      <c r="M1338" t="str">
        <f>IF(AND(דבד[[#This Row],[ספירת משך וסת]]&lt;&gt;"",דבד[[#This Row],[מחזור פעילות]]&lt;4,OR(דבד[[#This Row],[CycleNumber]]&gt;B1339,B1339="")),דבד[[#This Row],[ספירת משך וסת]],"")</f>
        <v/>
      </c>
      <c r="N1338" t="str">
        <f>IF(AND(דבד[[#This Row],[נשמר הדילוג?]]&lt;&gt;"",J1337&lt;&gt;""),1,"")</f>
        <v/>
      </c>
      <c r="P1338" t="str">
        <f>IF(דבד[[#This Row],[קביעת דילוג]]=1,דבד[[#This Row],[d_n]],"")</f>
        <v/>
      </c>
      <c r="Q1338" t="str">
        <f>IFERROR(IF(AND(דבד[[#This Row],[CycleNumber]]&gt;3,IF(דבד[[#This Row],[d_n]]=0,"",דבד[[#This Row],[b_n]]-E1337=E1337-E1336)),1,""),"")</f>
        <v/>
      </c>
      <c r="R1338" t="str">
        <f>IF(IFERROR(LOOKUP(דבד[[#This Row],[ClientID]],קביעויות[דילוג בתוך דילוג]),FALSE)=דבד[[#This Row],[ClientID]],1,"")</f>
        <v/>
      </c>
    </row>
    <row r="1339" spans="1:18" x14ac:dyDescent="0.25">
      <c r="A1339" t="s">
        <v>105</v>
      </c>
      <c r="B1339">
        <v>1</v>
      </c>
      <c r="C1339">
        <v>28</v>
      </c>
      <c r="D1339">
        <f>דבד[[#This Row],[LengthofCycle]]+1</f>
        <v>29</v>
      </c>
      <c r="E1339" t="str">
        <f>IF(דבד[[#This Row],[CycleNumber]]&gt;1,דבד[[#This Row],[LengthofCycle]]-C1338,"")</f>
        <v/>
      </c>
      <c r="F1339" t="str">
        <f>IF(דבד[[#This Row],[CycleNumber]]&gt;2,דבד[[#This Row],[b_n]]-E1338,"")</f>
        <v/>
      </c>
      <c r="G1339" t="str">
        <f>IF(דבד[[#This Row],[הפרש דילוג אחרון שנקבע]]&lt;&gt;"",D1338+E1338+דבד[[#This Row],[הפרש דילוג אחרון שנקבע]],"")</f>
        <v/>
      </c>
      <c r="H1339" t="str">
        <f>IF(AND(דבד[[#This Row],[מחזור פעילות]]&lt;&gt;"",דבד[[#This Row],[מחזור פעילות]]&lt;4,דבד[[#This Row],[CycleNumber]]&lt;B1340),IF(G1340=D1340,1,0),"")</f>
        <v/>
      </c>
      <c r="I1339" t="str">
        <f>IF(דבד[[#This Row],[CycleNumber]]&gt;B1338,IF(דבד[[#This Row],[נשמר הדילוג?]]&lt;&gt;"",דבד[[#This Row],[נשמר הדילוג?]],I1338),"")</f>
        <v/>
      </c>
      <c r="J1339" t="str">
        <f>IF(דבד[[#This Row],[נשמר הדילוג?]]&lt;&gt;"",1,IF(AND(J1338&lt;&gt;"",דבד[[#This Row],[CycleNumber]]&gt;B1338,J1338&lt;&gt;4),IF(דבד[[#This Row],[f_n]]=דבד[[#This Row],[עד ועד]],1,J1338+1),""))</f>
        <v/>
      </c>
      <c r="K1339" t="str">
        <f>IF(AND(דבד[[#This Row],[מחזור פעילות]]=1,OR(J1338="",דבד[[#This Row],[נשמר הדילוג?]]&lt;&gt;"")),1,IF(דבד[[#This Row],[מחזור פעילות]]&lt;&gt;"",K1338+1,""))</f>
        <v/>
      </c>
      <c r="L1339" t="str">
        <f>IF(דבד[[#This Row],[מחזור פעילות]]&lt;4,1,"")</f>
        <v/>
      </c>
      <c r="M1339" t="str">
        <f>IF(AND(דבד[[#This Row],[ספירת משך וסת]]&lt;&gt;"",דבד[[#This Row],[מחזור פעילות]]&lt;4,OR(דבד[[#This Row],[CycleNumber]]&gt;B1340,B1340="")),דבד[[#This Row],[ספירת משך וסת]],"")</f>
        <v/>
      </c>
      <c r="N1339" t="str">
        <f>IF(AND(דבד[[#This Row],[נשמר הדילוג?]]&lt;&gt;"",J1338&lt;&gt;""),1,"")</f>
        <v/>
      </c>
      <c r="O1339" t="str">
        <f>IF(AND(דבד[[#This Row],[מחזור פעילות]]&lt;&gt;"",דבד[[#This Row],[עד ועד]]=D1338,D1338=D1337),1,"")</f>
        <v/>
      </c>
      <c r="P1339" t="str">
        <f>IF(דבד[[#This Row],[קביעת דילוג]]=1,דבד[[#This Row],[d_n]],"")</f>
        <v/>
      </c>
      <c r="Q1339" t="str">
        <f>IFERROR(IF(AND(דבד[[#This Row],[CycleNumber]]&gt;3,IF(דבד[[#This Row],[d_n]]=0,"",דבד[[#This Row],[b_n]]-E1338=E1338-E1337)),1,""),"")</f>
        <v/>
      </c>
      <c r="R1339">
        <f>IF(IFERROR(LOOKUP(דבד[[#This Row],[ClientID]],קביעויות[דילוג בתוך דילוג]),FALSE)=דבד[[#This Row],[ClientID]],1,"")</f>
        <v>1</v>
      </c>
    </row>
    <row r="1340" spans="1:18" x14ac:dyDescent="0.25">
      <c r="A1340" t="s">
        <v>105</v>
      </c>
      <c r="B1340">
        <v>2</v>
      </c>
      <c r="C1340">
        <v>26</v>
      </c>
      <c r="D1340">
        <f>דבד[[#This Row],[LengthofCycle]]+1</f>
        <v>27</v>
      </c>
      <c r="E1340">
        <f>IF(דבד[[#This Row],[CycleNumber]]&gt;1,דבד[[#This Row],[LengthofCycle]]-C1339,"")</f>
        <v>-2</v>
      </c>
      <c r="F1340" t="str">
        <f>IF(דבד[[#This Row],[CycleNumber]]&gt;2,דבד[[#This Row],[b_n]]-E1339,"")</f>
        <v/>
      </c>
      <c r="G1340" t="str">
        <f>IF(דבד[[#This Row],[הפרש דילוג אחרון שנקבע]]&lt;&gt;"",D1339+E1339+דבד[[#This Row],[הפרש דילוג אחרון שנקבע]],"")</f>
        <v/>
      </c>
      <c r="H1340" t="str">
        <f>IF(AND(דבד[[#This Row],[מחזור פעילות]]&lt;&gt;"",דבד[[#This Row],[מחזור פעילות]]&lt;4,דבד[[#This Row],[CycleNumber]]&lt;B1341),IF(G1341=D1341,1,0),"")</f>
        <v/>
      </c>
      <c r="I1340" t="str">
        <f>IF(דבד[[#This Row],[CycleNumber]]&gt;B1339,IF(דבד[[#This Row],[נשמר הדילוג?]]&lt;&gt;"",דבד[[#This Row],[נשמר הדילוג?]],I1339),"")</f>
        <v/>
      </c>
      <c r="J1340" t="str">
        <f>IF(דבד[[#This Row],[נשמר הדילוג?]]&lt;&gt;"",1,IF(AND(J1339&lt;&gt;"",דבד[[#This Row],[CycleNumber]]&gt;B1339,J1339&lt;&gt;4),IF(דבד[[#This Row],[f_n]]=דבד[[#This Row],[עד ועד]],1,J1339+1),""))</f>
        <v/>
      </c>
      <c r="K1340" t="str">
        <f>IF(AND(דבד[[#This Row],[מחזור פעילות]]=1,OR(J1339="",דבד[[#This Row],[נשמר הדילוג?]]&lt;&gt;"")),1,IF(דבד[[#This Row],[מחזור פעילות]]&lt;&gt;"",K1339+1,""))</f>
        <v/>
      </c>
      <c r="L1340" t="str">
        <f>IF(דבד[[#This Row],[מחזור פעילות]]&lt;4,1,"")</f>
        <v/>
      </c>
      <c r="M1340" t="str">
        <f>IF(AND(דבד[[#This Row],[ספירת משך וסת]]&lt;&gt;"",דבד[[#This Row],[מחזור פעילות]]&lt;4,OR(דבד[[#This Row],[CycleNumber]]&gt;B1341,B1341="")),דבד[[#This Row],[ספירת משך וסת]],"")</f>
        <v/>
      </c>
      <c r="N1340" t="str">
        <f>IF(AND(דבד[[#This Row],[נשמר הדילוג?]]&lt;&gt;"",J1339&lt;&gt;""),1,"")</f>
        <v/>
      </c>
      <c r="O1340" t="str">
        <f>IF(AND(דבד[[#This Row],[מחזור פעילות]]&lt;&gt;"",דבד[[#This Row],[עד ועד]]=D1339,D1339=D1338),1,"")</f>
        <v/>
      </c>
      <c r="P1340" t="str">
        <f>IF(דבד[[#This Row],[קביעת דילוג]]=1,דבד[[#This Row],[d_n]],"")</f>
        <v/>
      </c>
      <c r="Q1340" t="str">
        <f>IFERROR(IF(AND(דבד[[#This Row],[CycleNumber]]&gt;3,IF(דבד[[#This Row],[d_n]]=0,"",דבד[[#This Row],[b_n]]-E1339=E1339-E1338)),1,""),"")</f>
        <v/>
      </c>
      <c r="R1340">
        <f>IF(IFERROR(LOOKUP(דבד[[#This Row],[ClientID]],קביעויות[דילוג בתוך דילוג]),FALSE)=דבד[[#This Row],[ClientID]],1,"")</f>
        <v>1</v>
      </c>
    </row>
    <row r="1341" spans="1:18" x14ac:dyDescent="0.25">
      <c r="A1341" t="s">
        <v>105</v>
      </c>
      <c r="B1341">
        <v>3</v>
      </c>
      <c r="C1341">
        <v>25</v>
      </c>
      <c r="D1341">
        <f>דבד[[#This Row],[LengthofCycle]]+1</f>
        <v>26</v>
      </c>
      <c r="E1341">
        <f>IF(דבד[[#This Row],[CycleNumber]]&gt;1,דבד[[#This Row],[LengthofCycle]]-C1340,"")</f>
        <v>-1</v>
      </c>
      <c r="F1341">
        <f>IF(דבד[[#This Row],[CycleNumber]]&gt;2,דבד[[#This Row],[b_n]]-E1340,"")</f>
        <v>1</v>
      </c>
      <c r="G1341" t="str">
        <f>IF(דבד[[#This Row],[הפרש דילוג אחרון שנקבע]]&lt;&gt;"",D1340+E1340+דבד[[#This Row],[הפרש דילוג אחרון שנקבע]],"")</f>
        <v/>
      </c>
      <c r="H1341" t="str">
        <f>IF(AND(דבד[[#This Row],[מחזור פעילות]]&lt;&gt;"",דבד[[#This Row],[מחזור פעילות]]&lt;4,דבד[[#This Row],[CycleNumber]]&lt;B1342),IF(G1342=D1342,1,0),"")</f>
        <v/>
      </c>
      <c r="I1341" t="str">
        <f>IF(דבד[[#This Row],[CycleNumber]]&gt;B1340,IF(דבד[[#This Row],[נשמר הדילוג?]]&lt;&gt;"",דבד[[#This Row],[נשמר הדילוג?]],I1340),"")</f>
        <v/>
      </c>
      <c r="J1341" t="str">
        <f>IF(דבד[[#This Row],[נשמר הדילוג?]]&lt;&gt;"",1,IF(AND(J1340&lt;&gt;"",דבד[[#This Row],[CycleNumber]]&gt;B1340,J1340&lt;&gt;4),IF(דבד[[#This Row],[f_n]]=דבד[[#This Row],[עד ועד]],1,J1340+1),""))</f>
        <v/>
      </c>
      <c r="K1341" t="str">
        <f>IF(AND(דבד[[#This Row],[מחזור פעילות]]=1,OR(J1340="",דבד[[#This Row],[נשמר הדילוג?]]&lt;&gt;"")),1,IF(דבד[[#This Row],[מחזור פעילות]]&lt;&gt;"",K1340+1,""))</f>
        <v/>
      </c>
      <c r="L1341" t="str">
        <f>IF(דבד[[#This Row],[מחזור פעילות]]&lt;4,1,"")</f>
        <v/>
      </c>
      <c r="M1341" t="str">
        <f>IF(AND(דבד[[#This Row],[ספירת משך וסת]]&lt;&gt;"",דבד[[#This Row],[מחזור פעילות]]&lt;4,OR(דבד[[#This Row],[CycleNumber]]&gt;B1342,B1342="")),דבד[[#This Row],[ספירת משך וסת]],"")</f>
        <v/>
      </c>
      <c r="N1341" t="str">
        <f>IF(AND(דבד[[#This Row],[נשמר הדילוג?]]&lt;&gt;"",J1340&lt;&gt;""),1,"")</f>
        <v/>
      </c>
      <c r="O1341" t="str">
        <f>IF(AND(דבד[[#This Row],[מחזור פעילות]]&lt;&gt;"",דבד[[#This Row],[עד ועד]]=D1340,D1340=D1339),1,"")</f>
        <v/>
      </c>
      <c r="P1341" t="str">
        <f>IF(דבד[[#This Row],[קביעת דילוג]]=1,דבד[[#This Row],[d_n]],"")</f>
        <v/>
      </c>
      <c r="Q1341" t="str">
        <f>IFERROR(IF(AND(דבד[[#This Row],[CycleNumber]]&gt;3,IF(דבד[[#This Row],[d_n]]=0,"",דבד[[#This Row],[b_n]]-E1340=E1340-E1339)),1,""),"")</f>
        <v/>
      </c>
      <c r="R1341">
        <f>IF(IFERROR(LOOKUP(דבד[[#This Row],[ClientID]],קביעויות[דילוג בתוך דילוג]),FALSE)=דבד[[#This Row],[ClientID]],1,"")</f>
        <v>1</v>
      </c>
    </row>
    <row r="1342" spans="1:18" x14ac:dyDescent="0.25">
      <c r="A1342" t="s">
        <v>105</v>
      </c>
      <c r="B1342">
        <v>4</v>
      </c>
      <c r="C1342">
        <v>25</v>
      </c>
      <c r="D1342">
        <f>דבד[[#This Row],[LengthofCycle]]+1</f>
        <v>26</v>
      </c>
      <c r="E1342">
        <f>IF(דבד[[#This Row],[CycleNumber]]&gt;1,דבד[[#This Row],[LengthofCycle]]-C1341,"")</f>
        <v>0</v>
      </c>
      <c r="F1342">
        <f>IF(דבד[[#This Row],[CycleNumber]]&gt;2,דבד[[#This Row],[b_n]]-E1341,"")</f>
        <v>1</v>
      </c>
      <c r="G1342">
        <f>IF(דבד[[#This Row],[הפרש דילוג אחרון שנקבע]]&lt;&gt;"",D1341+E1341+דבד[[#This Row],[הפרש דילוג אחרון שנקבע]],"")</f>
        <v>26</v>
      </c>
      <c r="H1342">
        <f>IF(AND(דבד[[#This Row],[מחזור פעילות]]&lt;&gt;"",דבד[[#This Row],[מחזור פעילות]]&lt;4,דבד[[#This Row],[CycleNumber]]&lt;B1343),IF(G1343=D1343,1,0),"")</f>
        <v>0</v>
      </c>
      <c r="I1342">
        <f>IF(דבד[[#This Row],[CycleNumber]]&gt;B1341,IF(דבד[[#This Row],[נשמר הדילוג?]]&lt;&gt;"",דבד[[#This Row],[נשמר הדילוג?]],I1341),"")</f>
        <v>1</v>
      </c>
      <c r="J1342">
        <f>IF(דבד[[#This Row],[נשמר הדילוג?]]&lt;&gt;"",1,IF(AND(J1341&lt;&gt;"",דבד[[#This Row],[CycleNumber]]&gt;B1341,J1341&lt;&gt;4),IF(דבד[[#This Row],[f_n]]=דבד[[#This Row],[עד ועד]],1,J1341+1),""))</f>
        <v>1</v>
      </c>
      <c r="K1342">
        <f>IF(AND(דבד[[#This Row],[מחזור פעילות]]=1,OR(J1341="",דבד[[#This Row],[נשמר הדילוג?]]&lt;&gt;"")),1,IF(דבד[[#This Row],[מחזור פעילות]]&lt;&gt;"",K1341+1,""))</f>
        <v>1</v>
      </c>
      <c r="L1342">
        <f>IF(דבד[[#This Row],[מחזור פעילות]]&lt;4,1,"")</f>
        <v>1</v>
      </c>
      <c r="M1342" t="str">
        <f>IF(AND(דבד[[#This Row],[ספירת משך וסת]]&lt;&gt;"",דבד[[#This Row],[מחזור פעילות]]&lt;4,OR(דבד[[#This Row],[CycleNumber]]&gt;B1343,B1343="")),דבד[[#This Row],[ספירת משך וסת]],"")</f>
        <v/>
      </c>
      <c r="N1342" t="str">
        <f>IF(AND(דבד[[#This Row],[נשמר הדילוג?]]&lt;&gt;"",J1341&lt;&gt;""),1,"")</f>
        <v/>
      </c>
      <c r="O1342" t="str">
        <f>IF(AND(דבד[[#This Row],[מחזור פעילות]]&lt;&gt;"",דבד[[#This Row],[עד ועד]]=D1341,D1341=D1340),1,"")</f>
        <v/>
      </c>
      <c r="P1342">
        <f>IF(דבד[[#This Row],[קביעת דילוג]]=1,דבד[[#This Row],[d_n]],"")</f>
        <v>1</v>
      </c>
      <c r="Q1342">
        <f>IFERROR(IF(AND(דבד[[#This Row],[CycleNumber]]&gt;3,IF(דבד[[#This Row],[d_n]]=0,"",דבד[[#This Row],[b_n]]-E1341=E1341-E1340)),1,""),"")</f>
        <v>1</v>
      </c>
      <c r="R1342">
        <f>IF(IFERROR(LOOKUP(דבד[[#This Row],[ClientID]],קביעויות[דילוג בתוך דילוג]),FALSE)=דבד[[#This Row],[ClientID]],1,"")</f>
        <v>1</v>
      </c>
    </row>
    <row r="1343" spans="1:18" x14ac:dyDescent="0.25">
      <c r="A1343" t="s">
        <v>105</v>
      </c>
      <c r="B1343">
        <v>5</v>
      </c>
      <c r="C1343">
        <v>27</v>
      </c>
      <c r="D1343">
        <f>דבד[[#This Row],[LengthofCycle]]+1</f>
        <v>28</v>
      </c>
      <c r="E1343">
        <f>IF(דבד[[#This Row],[CycleNumber]]&gt;1,דבד[[#This Row],[LengthofCycle]]-C1342,"")</f>
        <v>2</v>
      </c>
      <c r="F1343">
        <f>IF(דבד[[#This Row],[CycleNumber]]&gt;2,דבד[[#This Row],[b_n]]-E1342,"")</f>
        <v>2</v>
      </c>
      <c r="G1343">
        <f>IF(דבד[[#This Row],[הפרש דילוג אחרון שנקבע]]&lt;&gt;"",D1342+E1342+דבד[[#This Row],[הפרש דילוג אחרון שנקבע]],"")</f>
        <v>27</v>
      </c>
      <c r="H1343">
        <f>IF(AND(דבד[[#This Row],[מחזור פעילות]]&lt;&gt;"",דבד[[#This Row],[מחזור פעילות]]&lt;4,דבד[[#This Row],[CycleNumber]]&lt;B1344),IF(G1344=D1344,1,0),"")</f>
        <v>0</v>
      </c>
      <c r="I1343">
        <f>IF(דבד[[#This Row],[CycleNumber]]&gt;B1342,IF(דבד[[#This Row],[נשמר הדילוג?]]&lt;&gt;"",דבד[[#This Row],[נשמר הדילוג?]],I1342),"")</f>
        <v>1</v>
      </c>
      <c r="J1343">
        <f>IF(דבד[[#This Row],[נשמר הדילוג?]]&lt;&gt;"",1,IF(AND(J1342&lt;&gt;"",דבד[[#This Row],[CycleNumber]]&gt;B1342,J1342&lt;&gt;4),IF(דבד[[#This Row],[f_n]]=דבד[[#This Row],[עד ועד]],1,J1342+1),""))</f>
        <v>2</v>
      </c>
      <c r="K1343">
        <f>IF(AND(דבד[[#This Row],[מחזור פעילות]]=1,OR(J1342="",דבד[[#This Row],[נשמר הדילוג?]]&lt;&gt;"")),1,IF(דבד[[#This Row],[מחזור פעילות]]&lt;&gt;"",K1342+1,""))</f>
        <v>2</v>
      </c>
      <c r="L1343">
        <f>IF(דבד[[#This Row],[מחזור פעילות]]&lt;4,1,"")</f>
        <v>1</v>
      </c>
      <c r="M1343" t="str">
        <f>IF(AND(דבד[[#This Row],[ספירת משך וסת]]&lt;&gt;"",דבד[[#This Row],[מחזור פעילות]]&lt;4,OR(דבד[[#This Row],[CycleNumber]]&gt;B1344,B1344="")),דבד[[#This Row],[ספירת משך וסת]],"")</f>
        <v/>
      </c>
      <c r="N1343" t="str">
        <f>IF(AND(דבד[[#This Row],[נשמר הדילוג?]]&lt;&gt;"",J1342&lt;&gt;""),1,"")</f>
        <v/>
      </c>
      <c r="O1343" t="str">
        <f>IF(AND(דבד[[#This Row],[מחזור פעילות]]&lt;&gt;"",דבד[[#This Row],[עד ועד]]=D1342,D1342=D1341),1,"")</f>
        <v/>
      </c>
      <c r="P1343" t="str">
        <f>IF(דבד[[#This Row],[קביעת דילוג]]=1,דבד[[#This Row],[d_n]],"")</f>
        <v/>
      </c>
      <c r="Q1343" t="str">
        <f>IFERROR(IF(AND(דבד[[#This Row],[CycleNumber]]&gt;3,IF(דבד[[#This Row],[d_n]]=0,"",דבד[[#This Row],[b_n]]-E1342=E1342-E1341)),1,""),"")</f>
        <v/>
      </c>
      <c r="R1343">
        <f>IF(IFERROR(LOOKUP(דבד[[#This Row],[ClientID]],קביעויות[דילוג בתוך דילוג]),FALSE)=דבד[[#This Row],[ClientID]],1,"")</f>
        <v>1</v>
      </c>
    </row>
    <row r="1344" spans="1:18" x14ac:dyDescent="0.25">
      <c r="A1344" t="s">
        <v>105</v>
      </c>
      <c r="B1344">
        <v>6</v>
      </c>
      <c r="C1344">
        <v>21</v>
      </c>
      <c r="D1344">
        <f>דבד[[#This Row],[LengthofCycle]]+1</f>
        <v>22</v>
      </c>
      <c r="E1344">
        <f>IF(דבד[[#This Row],[CycleNumber]]&gt;1,דבד[[#This Row],[LengthofCycle]]-C1343,"")</f>
        <v>-6</v>
      </c>
      <c r="F1344">
        <f>IF(דבד[[#This Row],[CycleNumber]]&gt;2,דבד[[#This Row],[b_n]]-E1343,"")</f>
        <v>-8</v>
      </c>
      <c r="G1344">
        <f>IF(דבד[[#This Row],[הפרש דילוג אחרון שנקבע]]&lt;&gt;"",D1343+E1343+דבד[[#This Row],[הפרש דילוג אחרון שנקבע]],"")</f>
        <v>31</v>
      </c>
      <c r="H1344">
        <f>IF(AND(דבד[[#This Row],[מחזור פעילות]]&lt;&gt;"",דבד[[#This Row],[מחזור פעילות]]&lt;4,דבד[[#This Row],[CycleNumber]]&lt;B1345),IF(G1345=D1345,1,0),"")</f>
        <v>0</v>
      </c>
      <c r="I1344">
        <f>IF(דבד[[#This Row],[CycleNumber]]&gt;B1343,IF(דבד[[#This Row],[נשמר הדילוג?]]&lt;&gt;"",דבד[[#This Row],[נשמר הדילוג?]],I1343),"")</f>
        <v>1</v>
      </c>
      <c r="J1344">
        <f>IF(דבד[[#This Row],[נשמר הדילוג?]]&lt;&gt;"",1,IF(AND(J1343&lt;&gt;"",דבד[[#This Row],[CycleNumber]]&gt;B1343,J1343&lt;&gt;4),IF(דבד[[#This Row],[f_n]]=דבד[[#This Row],[עד ועד]],1,J1343+1),""))</f>
        <v>3</v>
      </c>
      <c r="K1344">
        <f>IF(AND(דבד[[#This Row],[מחזור פעילות]]=1,OR(J1343="",דבד[[#This Row],[נשמר הדילוג?]]&lt;&gt;"")),1,IF(דבד[[#This Row],[מחזור פעילות]]&lt;&gt;"",K1343+1,""))</f>
        <v>3</v>
      </c>
      <c r="L1344">
        <f>IF(דבד[[#This Row],[מחזור פעילות]]&lt;4,1,"")</f>
        <v>1</v>
      </c>
      <c r="M1344" t="str">
        <f>IF(AND(דבד[[#This Row],[ספירת משך וסת]]&lt;&gt;"",דבד[[#This Row],[מחזור פעילות]]&lt;4,OR(דבד[[#This Row],[CycleNumber]]&gt;B1345,B1345="")),דבד[[#This Row],[ספירת משך וסת]],"")</f>
        <v/>
      </c>
      <c r="N1344" t="str">
        <f>IF(AND(דבד[[#This Row],[נשמר הדילוג?]]&lt;&gt;"",J1343&lt;&gt;""),1,"")</f>
        <v/>
      </c>
      <c r="O1344" t="str">
        <f>IF(AND(דבד[[#This Row],[מחזור פעילות]]&lt;&gt;"",דבד[[#This Row],[עד ועד]]=D1343,D1343=D1342),1,"")</f>
        <v/>
      </c>
      <c r="P1344" t="str">
        <f>IF(דבד[[#This Row],[קביעת דילוג]]=1,דבד[[#This Row],[d_n]],"")</f>
        <v/>
      </c>
      <c r="Q1344" t="str">
        <f>IFERROR(IF(AND(דבד[[#This Row],[CycleNumber]]&gt;3,IF(דבד[[#This Row],[d_n]]=0,"",דבד[[#This Row],[b_n]]-E1343=E1343-E1342)),1,""),"")</f>
        <v/>
      </c>
      <c r="R1344">
        <f>IF(IFERROR(LOOKUP(דבד[[#This Row],[ClientID]],קביעויות[דילוג בתוך דילוג]),FALSE)=דבד[[#This Row],[ClientID]],1,"")</f>
        <v>1</v>
      </c>
    </row>
    <row r="1345" spans="1:18" x14ac:dyDescent="0.25">
      <c r="A1345" t="s">
        <v>105</v>
      </c>
      <c r="B1345">
        <v>7</v>
      </c>
      <c r="C1345">
        <v>24</v>
      </c>
      <c r="D1345">
        <f>דבד[[#This Row],[LengthofCycle]]+1</f>
        <v>25</v>
      </c>
      <c r="E1345">
        <f>IF(דבד[[#This Row],[CycleNumber]]&gt;1,דבד[[#This Row],[LengthofCycle]]-C1344,"")</f>
        <v>3</v>
      </c>
      <c r="F1345">
        <f>IF(דבד[[#This Row],[CycleNumber]]&gt;2,דבד[[#This Row],[b_n]]-E1344,"")</f>
        <v>9</v>
      </c>
      <c r="G1345">
        <f>IF(דבד[[#This Row],[הפרש דילוג אחרון שנקבע]]&lt;&gt;"",D1344+E1344+דבד[[#This Row],[הפרש דילוג אחרון שנקבע]],"")</f>
        <v>17</v>
      </c>
      <c r="H1345" t="str">
        <f>IF(AND(דבד[[#This Row],[מחזור פעילות]]&lt;&gt;"",דבד[[#This Row],[מחזור פעילות]]&lt;4,דבד[[#This Row],[CycleNumber]]&lt;B1346),IF(G1346=D1346,1,0),"")</f>
        <v/>
      </c>
      <c r="I1345">
        <f>IF(דבד[[#This Row],[CycleNumber]]&gt;B1344,IF(דבד[[#This Row],[נשמר הדילוג?]]&lt;&gt;"",דבד[[#This Row],[נשמר הדילוג?]],I1344),"")</f>
        <v>1</v>
      </c>
      <c r="J1345">
        <f>IF(דבד[[#This Row],[נשמר הדילוג?]]&lt;&gt;"",1,IF(AND(J1344&lt;&gt;"",דבד[[#This Row],[CycleNumber]]&gt;B1344,J1344&lt;&gt;4),IF(דבד[[#This Row],[f_n]]=דבד[[#This Row],[עד ועד]],1,J1344+1),""))</f>
        <v>4</v>
      </c>
      <c r="K1345">
        <f>IF(AND(דבד[[#This Row],[מחזור פעילות]]=1,OR(J1344="",דבד[[#This Row],[נשמר הדילוג?]]&lt;&gt;"")),1,IF(דבד[[#This Row],[מחזור פעילות]]&lt;&gt;"",K1344+1,""))</f>
        <v>4</v>
      </c>
      <c r="L1345" t="str">
        <f>IF(דבד[[#This Row],[מחזור פעילות]]&lt;4,1,"")</f>
        <v/>
      </c>
      <c r="M1345" t="str">
        <f>IF(AND(דבד[[#This Row],[ספירת משך וסת]]&lt;&gt;"",דבד[[#This Row],[מחזור פעילות]]&lt;4,OR(דבד[[#This Row],[CycleNumber]]&gt;B1346,B1346="")),דבד[[#This Row],[ספירת משך וסת]],"")</f>
        <v/>
      </c>
      <c r="N1345" t="str">
        <f>IF(AND(דבד[[#This Row],[נשמר הדילוג?]]&lt;&gt;"",J1344&lt;&gt;""),1,"")</f>
        <v/>
      </c>
      <c r="O1345" t="str">
        <f>IF(AND(דבד[[#This Row],[מחזור פעילות]]&lt;&gt;"",דבד[[#This Row],[עד ועד]]=D1344,D1344=D1343),1,"")</f>
        <v/>
      </c>
      <c r="P1345" t="str">
        <f>IF(דבד[[#This Row],[קביעת דילוג]]=1,דבד[[#This Row],[d_n]],"")</f>
        <v/>
      </c>
      <c r="Q1345" t="str">
        <f>IFERROR(IF(AND(דבד[[#This Row],[CycleNumber]]&gt;3,IF(דבד[[#This Row],[d_n]]=0,"",דבד[[#This Row],[b_n]]-E1344=E1344-E1343)),1,""),"")</f>
        <v/>
      </c>
      <c r="R1345">
        <f>IF(IFERROR(LOOKUP(דבד[[#This Row],[ClientID]],קביעויות[דילוג בתוך דילוג]),FALSE)=דבד[[#This Row],[ClientID]],1,"")</f>
        <v>1</v>
      </c>
    </row>
    <row r="1346" spans="1:18" x14ac:dyDescent="0.25">
      <c r="A1346" t="s">
        <v>105</v>
      </c>
      <c r="B1346">
        <v>8</v>
      </c>
      <c r="C1346">
        <v>29</v>
      </c>
      <c r="D1346">
        <f>דבד[[#This Row],[LengthofCycle]]+1</f>
        <v>30</v>
      </c>
      <c r="E1346">
        <f>IF(דבד[[#This Row],[CycleNumber]]&gt;1,דבד[[#This Row],[LengthofCycle]]-C1345,"")</f>
        <v>5</v>
      </c>
      <c r="F1346">
        <f>IF(דבד[[#This Row],[CycleNumber]]&gt;2,דבד[[#This Row],[b_n]]-E1345,"")</f>
        <v>2</v>
      </c>
      <c r="G1346">
        <f>IF(דבד[[#This Row],[הפרש דילוג אחרון שנקבע]]&lt;&gt;"",D1345+E1345+דבד[[#This Row],[הפרש דילוג אחרון שנקבע]],"")</f>
        <v>29</v>
      </c>
      <c r="H1346" t="str">
        <f>IF(AND(דבד[[#This Row],[מחזור פעילות]]&lt;&gt;"",דבד[[#This Row],[מחזור פעילות]]&lt;4,דבד[[#This Row],[CycleNumber]]&lt;B1347),IF(G1347=D1347,1,0),"")</f>
        <v/>
      </c>
      <c r="I1346">
        <f>IF(דבד[[#This Row],[CycleNumber]]&gt;B1345,IF(דבד[[#This Row],[נשמר הדילוג?]]&lt;&gt;"",דבד[[#This Row],[נשמר הדילוג?]],I1345),"")</f>
        <v>1</v>
      </c>
      <c r="J1346" t="str">
        <f>IF(דבד[[#This Row],[נשמר הדילוג?]]&lt;&gt;"",1,IF(AND(J1345&lt;&gt;"",דבד[[#This Row],[CycleNumber]]&gt;B1345,J1345&lt;&gt;4),IF(דבד[[#This Row],[f_n]]=דבד[[#This Row],[עד ועד]],1,J1345+1),""))</f>
        <v/>
      </c>
      <c r="K1346" t="str">
        <f>IF(AND(דבד[[#This Row],[מחזור פעילות]]=1,OR(J1345="",דבד[[#This Row],[נשמר הדילוג?]]&lt;&gt;"")),1,IF(דבד[[#This Row],[מחזור פעילות]]&lt;&gt;"",K1345+1,""))</f>
        <v/>
      </c>
      <c r="L1346" t="str">
        <f>IF(דבד[[#This Row],[מחזור פעילות]]&lt;4,1,"")</f>
        <v/>
      </c>
      <c r="M1346" t="str">
        <f>IF(AND(דבד[[#This Row],[ספירת משך וסת]]&lt;&gt;"",דבד[[#This Row],[מחזור פעילות]]&lt;4,OR(דבד[[#This Row],[CycleNumber]]&gt;B1347,B1347="")),דבד[[#This Row],[ספירת משך וסת]],"")</f>
        <v/>
      </c>
      <c r="N1346" t="str">
        <f>IF(AND(דבד[[#This Row],[נשמר הדילוג?]]&lt;&gt;"",J1345&lt;&gt;""),1,"")</f>
        <v/>
      </c>
      <c r="O1346" t="str">
        <f>IF(AND(דבד[[#This Row],[מחזור פעילות]]&lt;&gt;"",דבד[[#This Row],[עד ועד]]=D1345,D1345=D1344),1,"")</f>
        <v/>
      </c>
      <c r="P1346" t="str">
        <f>IF(דבד[[#This Row],[קביעת דילוג]]=1,דבד[[#This Row],[d_n]],"")</f>
        <v/>
      </c>
      <c r="Q1346" t="str">
        <f>IFERROR(IF(AND(דבד[[#This Row],[CycleNumber]]&gt;3,IF(דבד[[#This Row],[d_n]]=0,"",דבד[[#This Row],[b_n]]-E1345=E1345-E1344)),1,""),"")</f>
        <v/>
      </c>
      <c r="R1346">
        <f>IF(IFERROR(LOOKUP(דבד[[#This Row],[ClientID]],קביעויות[דילוג בתוך דילוג]),FALSE)=דבד[[#This Row],[ClientID]],1,"")</f>
        <v>1</v>
      </c>
    </row>
    <row r="1347" spans="1:18" x14ac:dyDescent="0.25">
      <c r="A1347" t="s">
        <v>105</v>
      </c>
      <c r="B1347">
        <v>9</v>
      </c>
      <c r="C1347">
        <v>25</v>
      </c>
      <c r="D1347">
        <f>דבד[[#This Row],[LengthofCycle]]+1</f>
        <v>26</v>
      </c>
      <c r="E1347">
        <f>IF(דבד[[#This Row],[CycleNumber]]&gt;1,דבד[[#This Row],[LengthofCycle]]-C1346,"")</f>
        <v>-4</v>
      </c>
      <c r="F1347">
        <f>IF(דבד[[#This Row],[CycleNumber]]&gt;2,דבד[[#This Row],[b_n]]-E1346,"")</f>
        <v>-9</v>
      </c>
      <c r="G1347">
        <f>IF(דבד[[#This Row],[הפרש דילוג אחרון שנקבע]]&lt;&gt;"",D1346+E1346+דבד[[#This Row],[הפרש דילוג אחרון שנקבע]],"")</f>
        <v>36</v>
      </c>
      <c r="H1347" t="str">
        <f>IF(AND(דבד[[#This Row],[מחזור פעילות]]&lt;&gt;"",דבד[[#This Row],[מחזור פעילות]]&lt;4,דבד[[#This Row],[CycleNumber]]&lt;B1348),IF(G1348=D1348,1,0),"")</f>
        <v/>
      </c>
      <c r="I1347">
        <f>IF(דבד[[#This Row],[CycleNumber]]&gt;B1346,IF(דבד[[#This Row],[נשמר הדילוג?]]&lt;&gt;"",דבד[[#This Row],[נשמר הדילוג?]],I1346),"")</f>
        <v>1</v>
      </c>
      <c r="J1347" t="str">
        <f>IF(דבד[[#This Row],[נשמר הדילוג?]]&lt;&gt;"",1,IF(AND(J1346&lt;&gt;"",דבד[[#This Row],[CycleNumber]]&gt;B1346,J1346&lt;&gt;4),IF(דבד[[#This Row],[f_n]]=דבד[[#This Row],[עד ועד]],1,J1346+1),""))</f>
        <v/>
      </c>
      <c r="K1347" t="str">
        <f>IF(AND(דבד[[#This Row],[מחזור פעילות]]=1,OR(J1346="",דבד[[#This Row],[נשמר הדילוג?]]&lt;&gt;"")),1,IF(דבד[[#This Row],[מחזור פעילות]]&lt;&gt;"",K1346+1,""))</f>
        <v/>
      </c>
      <c r="L1347" t="str">
        <f>IF(דבד[[#This Row],[מחזור פעילות]]&lt;4,1,"")</f>
        <v/>
      </c>
      <c r="M1347" t="str">
        <f>IF(AND(דבד[[#This Row],[ספירת משך וסת]]&lt;&gt;"",דבד[[#This Row],[מחזור פעילות]]&lt;4,OR(דבד[[#This Row],[CycleNumber]]&gt;B1348,B1348="")),דבד[[#This Row],[ספירת משך וסת]],"")</f>
        <v/>
      </c>
      <c r="N1347" t="str">
        <f>IF(AND(דבד[[#This Row],[נשמר הדילוג?]]&lt;&gt;"",J1346&lt;&gt;""),1,"")</f>
        <v/>
      </c>
      <c r="O1347" t="str">
        <f>IF(AND(דבד[[#This Row],[מחזור פעילות]]&lt;&gt;"",דבד[[#This Row],[עד ועד]]=D1346,D1346=D1345),1,"")</f>
        <v/>
      </c>
      <c r="P1347" t="str">
        <f>IF(דבד[[#This Row],[קביעת דילוג]]=1,דבד[[#This Row],[d_n]],"")</f>
        <v/>
      </c>
      <c r="Q1347" t="str">
        <f>IFERROR(IF(AND(דבד[[#This Row],[CycleNumber]]&gt;3,IF(דבד[[#This Row],[d_n]]=0,"",דבד[[#This Row],[b_n]]-E1346=E1346-E1345)),1,""),"")</f>
        <v/>
      </c>
      <c r="R1347">
        <f>IF(IFERROR(LOOKUP(דבד[[#This Row],[ClientID]],קביעויות[דילוג בתוך דילוג]),FALSE)=דבד[[#This Row],[ClientID]],1,"")</f>
        <v>1</v>
      </c>
    </row>
    <row r="1348" spans="1:18" x14ac:dyDescent="0.25">
      <c r="A1348" t="s">
        <v>105</v>
      </c>
      <c r="B1348">
        <v>10</v>
      </c>
      <c r="C1348">
        <v>24</v>
      </c>
      <c r="D1348">
        <f>דבד[[#This Row],[LengthofCycle]]+1</f>
        <v>25</v>
      </c>
      <c r="E1348">
        <f>IF(דבד[[#This Row],[CycleNumber]]&gt;1,דבד[[#This Row],[LengthofCycle]]-C1347,"")</f>
        <v>-1</v>
      </c>
      <c r="F1348">
        <f>IF(דבד[[#This Row],[CycleNumber]]&gt;2,דבד[[#This Row],[b_n]]-E1347,"")</f>
        <v>3</v>
      </c>
      <c r="G1348">
        <f>IF(דבד[[#This Row],[הפרש דילוג אחרון שנקבע]]&lt;&gt;"",D1347+E1347+דבד[[#This Row],[הפרש דילוג אחרון שנקבע]],"")</f>
        <v>23</v>
      </c>
      <c r="H1348" t="str">
        <f>IF(AND(דבד[[#This Row],[מחזור פעילות]]&lt;&gt;"",דבד[[#This Row],[מחזור פעילות]]&lt;4,דבד[[#This Row],[CycleNumber]]&lt;B1349),IF(G1349=D1349,1,0),"")</f>
        <v/>
      </c>
      <c r="I1348">
        <f>IF(דבד[[#This Row],[CycleNumber]]&gt;B1347,IF(דבד[[#This Row],[נשמר הדילוג?]]&lt;&gt;"",דבד[[#This Row],[נשמר הדילוג?]],I1347),"")</f>
        <v>1</v>
      </c>
      <c r="J1348" t="str">
        <f>IF(דבד[[#This Row],[נשמר הדילוג?]]&lt;&gt;"",1,IF(AND(J1347&lt;&gt;"",דבד[[#This Row],[CycleNumber]]&gt;B1347,J1347&lt;&gt;4),IF(דבד[[#This Row],[f_n]]=דבד[[#This Row],[עד ועד]],1,J1347+1),""))</f>
        <v/>
      </c>
      <c r="K1348" t="str">
        <f>IF(AND(דבד[[#This Row],[מחזור פעילות]]=1,OR(J1347="",דבד[[#This Row],[נשמר הדילוג?]]&lt;&gt;"")),1,IF(דבד[[#This Row],[מחזור פעילות]]&lt;&gt;"",K1347+1,""))</f>
        <v/>
      </c>
      <c r="L1348" t="str">
        <f>IF(דבד[[#This Row],[מחזור פעילות]]&lt;4,1,"")</f>
        <v/>
      </c>
      <c r="M1348" t="str">
        <f>IF(AND(דבד[[#This Row],[ספירת משך וסת]]&lt;&gt;"",דבד[[#This Row],[מחזור פעילות]]&lt;4,OR(דבד[[#This Row],[CycleNumber]]&gt;B1349,B1349="")),דבד[[#This Row],[ספירת משך וסת]],"")</f>
        <v/>
      </c>
      <c r="N1348" t="str">
        <f>IF(AND(דבד[[#This Row],[נשמר הדילוג?]]&lt;&gt;"",J1347&lt;&gt;""),1,"")</f>
        <v/>
      </c>
      <c r="O1348" t="str">
        <f>IF(AND(דבד[[#This Row],[מחזור פעילות]]&lt;&gt;"",דבד[[#This Row],[עד ועד]]=D1347,D1347=D1346),1,"")</f>
        <v/>
      </c>
      <c r="P1348" t="str">
        <f>IF(דבד[[#This Row],[קביעת דילוג]]=1,דבד[[#This Row],[d_n]],"")</f>
        <v/>
      </c>
      <c r="Q1348" t="str">
        <f>IFERROR(IF(AND(דבד[[#This Row],[CycleNumber]]&gt;3,IF(דבד[[#This Row],[d_n]]=0,"",דבד[[#This Row],[b_n]]-E1347=E1347-E1346)),1,""),"")</f>
        <v/>
      </c>
      <c r="R1348">
        <f>IF(IFERROR(LOOKUP(דבד[[#This Row],[ClientID]],קביעויות[דילוג בתוך דילוג]),FALSE)=דבד[[#This Row],[ClientID]],1,"")</f>
        <v>1</v>
      </c>
    </row>
    <row r="1349" spans="1:18" x14ac:dyDescent="0.25">
      <c r="A1349" t="s">
        <v>105</v>
      </c>
      <c r="B1349">
        <v>11</v>
      </c>
      <c r="C1349">
        <v>26</v>
      </c>
      <c r="D1349">
        <f>דבד[[#This Row],[LengthofCycle]]+1</f>
        <v>27</v>
      </c>
      <c r="E1349">
        <f>IF(דבד[[#This Row],[CycleNumber]]&gt;1,דבד[[#This Row],[LengthofCycle]]-C1348,"")</f>
        <v>2</v>
      </c>
      <c r="F1349">
        <f>IF(דבד[[#This Row],[CycleNumber]]&gt;2,דבד[[#This Row],[b_n]]-E1348,"")</f>
        <v>3</v>
      </c>
      <c r="G1349">
        <f>IF(דבד[[#This Row],[הפרש דילוג אחרון שנקבע]]&lt;&gt;"",D1348+E1348+דבד[[#This Row],[הפרש דילוג אחרון שנקבע]],"")</f>
        <v>27</v>
      </c>
      <c r="H1349">
        <f>IF(AND(דבד[[#This Row],[מחזור פעילות]]&lt;&gt;"",דבד[[#This Row],[מחזור פעילות]]&lt;4,דבד[[#This Row],[CycleNumber]]&lt;B1350),IF(G1350=D1350,1,0),"")</f>
        <v>0</v>
      </c>
      <c r="I1349">
        <f>IF(דבד[[#This Row],[CycleNumber]]&gt;B1348,IF(דבד[[#This Row],[נשמר הדילוג?]]&lt;&gt;"",דבד[[#This Row],[נשמר הדילוג?]],I1348),"")</f>
        <v>3</v>
      </c>
      <c r="J1349">
        <f>IF(דבד[[#This Row],[נשמר הדילוג?]]&lt;&gt;"",1,IF(AND(J1348&lt;&gt;"",דבד[[#This Row],[CycleNumber]]&gt;B1348,J1348&lt;&gt;4),IF(דבד[[#This Row],[f_n]]=דבד[[#This Row],[עד ועד]],1,J1348+1),""))</f>
        <v>1</v>
      </c>
      <c r="K1349">
        <f>IF(AND(דבד[[#This Row],[מחזור פעילות]]=1,OR(J1348="",דבד[[#This Row],[נשמר הדילוג?]]&lt;&gt;"")),1,IF(דבד[[#This Row],[מחזור פעילות]]&lt;&gt;"",K1348+1,""))</f>
        <v>1</v>
      </c>
      <c r="L1349">
        <f>IF(דבד[[#This Row],[מחזור פעילות]]&lt;4,1,"")</f>
        <v>1</v>
      </c>
      <c r="M1349" t="str">
        <f>IF(AND(דבד[[#This Row],[ספירת משך וסת]]&lt;&gt;"",דבד[[#This Row],[מחזור פעילות]]&lt;4,OR(דבד[[#This Row],[CycleNumber]]&gt;B1350,B1350="")),דבד[[#This Row],[ספירת משך וסת]],"")</f>
        <v/>
      </c>
      <c r="N1349" t="str">
        <f>IF(AND(דבד[[#This Row],[נשמר הדילוג?]]&lt;&gt;"",J1348&lt;&gt;""),1,"")</f>
        <v/>
      </c>
      <c r="O1349" t="str">
        <f>IF(AND(דבד[[#This Row],[מחזור פעילות]]&lt;&gt;"",דבד[[#This Row],[עד ועד]]=D1348,D1348=D1347),1,"")</f>
        <v/>
      </c>
      <c r="P1349">
        <f>IF(דבד[[#This Row],[קביעת דילוג]]=1,דבד[[#This Row],[d_n]],"")</f>
        <v>3</v>
      </c>
      <c r="Q1349">
        <f>IFERROR(IF(AND(דבד[[#This Row],[CycleNumber]]&gt;3,IF(דבד[[#This Row],[d_n]]=0,"",דבד[[#This Row],[b_n]]-E1348=E1348-E1347)),1,""),"")</f>
        <v>1</v>
      </c>
      <c r="R1349">
        <f>IF(IFERROR(LOOKUP(דבד[[#This Row],[ClientID]],קביעויות[דילוג בתוך דילוג]),FALSE)=דבד[[#This Row],[ClientID]],1,"")</f>
        <v>1</v>
      </c>
    </row>
    <row r="1350" spans="1:18" x14ac:dyDescent="0.25">
      <c r="A1350" t="s">
        <v>105</v>
      </c>
      <c r="B1350">
        <v>12</v>
      </c>
      <c r="C1350">
        <v>33</v>
      </c>
      <c r="D1350">
        <f>דבד[[#This Row],[LengthofCycle]]+1</f>
        <v>34</v>
      </c>
      <c r="E1350">
        <f>IF(דבד[[#This Row],[CycleNumber]]&gt;1,דבד[[#This Row],[LengthofCycle]]-C1349,"")</f>
        <v>7</v>
      </c>
      <c r="F1350">
        <f>IF(דבד[[#This Row],[CycleNumber]]&gt;2,דבד[[#This Row],[b_n]]-E1349,"")</f>
        <v>5</v>
      </c>
      <c r="G1350">
        <f>IF(דבד[[#This Row],[הפרש דילוג אחרון שנקבע]]&lt;&gt;"",D1349+E1349+דבד[[#This Row],[הפרש דילוג אחרון שנקבע]],"")</f>
        <v>32</v>
      </c>
      <c r="H1350">
        <f>IF(AND(דבד[[#This Row],[מחזור פעילות]]&lt;&gt;"",דבד[[#This Row],[מחזור פעילות]]&lt;4,דבד[[#This Row],[CycleNumber]]&lt;B1351),IF(G1351=D1351,1,0),"")</f>
        <v>0</v>
      </c>
      <c r="I1350">
        <f>IF(דבד[[#This Row],[CycleNumber]]&gt;B1349,IF(דבד[[#This Row],[נשמר הדילוג?]]&lt;&gt;"",דבד[[#This Row],[נשמר הדילוג?]],I1349),"")</f>
        <v>3</v>
      </c>
      <c r="J1350">
        <f>IF(דבד[[#This Row],[נשמר הדילוג?]]&lt;&gt;"",1,IF(AND(J1349&lt;&gt;"",דבד[[#This Row],[CycleNumber]]&gt;B1349,J1349&lt;&gt;4),IF(דבד[[#This Row],[f_n]]=דבד[[#This Row],[עד ועד]],1,J1349+1),""))</f>
        <v>2</v>
      </c>
      <c r="K1350">
        <f>IF(AND(דבד[[#This Row],[מחזור פעילות]]=1,OR(J1349="",דבד[[#This Row],[נשמר הדילוג?]]&lt;&gt;"")),1,IF(דבד[[#This Row],[מחזור פעילות]]&lt;&gt;"",K1349+1,""))</f>
        <v>2</v>
      </c>
      <c r="L1350">
        <f>IF(דבד[[#This Row],[מחזור פעילות]]&lt;4,1,"")</f>
        <v>1</v>
      </c>
      <c r="M1350" t="str">
        <f>IF(AND(דבד[[#This Row],[ספירת משך וסת]]&lt;&gt;"",דבד[[#This Row],[מחזור פעילות]]&lt;4,OR(דבד[[#This Row],[CycleNumber]]&gt;B1351,B1351="")),דבד[[#This Row],[ספירת משך וסת]],"")</f>
        <v/>
      </c>
      <c r="N1350" t="str">
        <f>IF(AND(דבד[[#This Row],[נשמר הדילוג?]]&lt;&gt;"",J1349&lt;&gt;""),1,"")</f>
        <v/>
      </c>
      <c r="O1350" t="str">
        <f>IF(AND(דבד[[#This Row],[מחזור פעילות]]&lt;&gt;"",דבד[[#This Row],[עד ועד]]=D1349,D1349=D1348),1,"")</f>
        <v/>
      </c>
      <c r="P1350" t="str">
        <f>IF(דבד[[#This Row],[קביעת דילוג]]=1,דבד[[#This Row],[d_n]],"")</f>
        <v/>
      </c>
      <c r="Q1350" t="str">
        <f>IFERROR(IF(AND(דבד[[#This Row],[CycleNumber]]&gt;3,IF(דבד[[#This Row],[d_n]]=0,"",דבד[[#This Row],[b_n]]-E1349=E1349-E1348)),1,""),"")</f>
        <v/>
      </c>
      <c r="R1350">
        <f>IF(IFERROR(LOOKUP(דבד[[#This Row],[ClientID]],קביעויות[דילוג בתוך דילוג]),FALSE)=דבד[[#This Row],[ClientID]],1,"")</f>
        <v>1</v>
      </c>
    </row>
    <row r="1351" spans="1:18" x14ac:dyDescent="0.25">
      <c r="A1351" t="s">
        <v>105</v>
      </c>
      <c r="B1351">
        <v>13</v>
      </c>
      <c r="C1351">
        <v>18</v>
      </c>
      <c r="D1351">
        <f>דבד[[#This Row],[LengthofCycle]]+1</f>
        <v>19</v>
      </c>
      <c r="E1351">
        <f>IF(דבד[[#This Row],[CycleNumber]]&gt;1,דבד[[#This Row],[LengthofCycle]]-C1350,"")</f>
        <v>-15</v>
      </c>
      <c r="F1351">
        <f>IF(דבד[[#This Row],[CycleNumber]]&gt;2,דבד[[#This Row],[b_n]]-E1350,"")</f>
        <v>-22</v>
      </c>
      <c r="G1351">
        <f>IF(דבד[[#This Row],[הפרש דילוג אחרון שנקבע]]&lt;&gt;"",D1350+E1350+דבד[[#This Row],[הפרש דילוג אחרון שנקבע]],"")</f>
        <v>44</v>
      </c>
      <c r="H1351">
        <f>IF(AND(דבד[[#This Row],[מחזור פעילות]]&lt;&gt;"",דבד[[#This Row],[מחזור פעילות]]&lt;4,דבד[[#This Row],[CycleNumber]]&lt;B1352),IF(G1352=D1352,1,0),"")</f>
        <v>0</v>
      </c>
      <c r="I1351">
        <f>IF(דבד[[#This Row],[CycleNumber]]&gt;B1350,IF(דבד[[#This Row],[נשמר הדילוג?]]&lt;&gt;"",דבד[[#This Row],[נשמר הדילוג?]],I1350),"")</f>
        <v>3</v>
      </c>
      <c r="J1351">
        <f>IF(דבד[[#This Row],[נשמר הדילוג?]]&lt;&gt;"",1,IF(AND(J1350&lt;&gt;"",דבד[[#This Row],[CycleNumber]]&gt;B1350,J1350&lt;&gt;4),IF(דבד[[#This Row],[f_n]]=דבד[[#This Row],[עד ועד]],1,J1350+1),""))</f>
        <v>3</v>
      </c>
      <c r="K1351">
        <f>IF(AND(דבד[[#This Row],[מחזור פעילות]]=1,OR(J1350="",דבד[[#This Row],[נשמר הדילוג?]]&lt;&gt;"")),1,IF(דבד[[#This Row],[מחזור פעילות]]&lt;&gt;"",K1350+1,""))</f>
        <v>3</v>
      </c>
      <c r="L1351">
        <f>IF(דבד[[#This Row],[מחזור פעילות]]&lt;4,1,"")</f>
        <v>1</v>
      </c>
      <c r="M1351" t="str">
        <f>IF(AND(דבד[[#This Row],[ספירת משך וסת]]&lt;&gt;"",דבד[[#This Row],[מחזור פעילות]]&lt;4,OR(דבד[[#This Row],[CycleNumber]]&gt;B1352,B1352="")),דבד[[#This Row],[ספירת משך וסת]],"")</f>
        <v/>
      </c>
      <c r="N1351" t="str">
        <f>IF(AND(דבד[[#This Row],[נשמר הדילוג?]]&lt;&gt;"",J1350&lt;&gt;""),1,"")</f>
        <v/>
      </c>
      <c r="O1351" t="str">
        <f>IF(AND(דבד[[#This Row],[מחזור פעילות]]&lt;&gt;"",דבד[[#This Row],[עד ועד]]=D1350,D1350=D1349),1,"")</f>
        <v/>
      </c>
      <c r="P1351" t="str">
        <f>IF(דבד[[#This Row],[קביעת דילוג]]=1,דבד[[#This Row],[d_n]],"")</f>
        <v/>
      </c>
      <c r="Q1351" t="str">
        <f>IFERROR(IF(AND(דבד[[#This Row],[CycleNumber]]&gt;3,IF(דבד[[#This Row],[d_n]]=0,"",דבד[[#This Row],[b_n]]-E1350=E1350-E1349)),1,""),"")</f>
        <v/>
      </c>
      <c r="R1351">
        <f>IF(IFERROR(LOOKUP(דבד[[#This Row],[ClientID]],קביעויות[דילוג בתוך דילוג]),FALSE)=דבד[[#This Row],[ClientID]],1,"")</f>
        <v>1</v>
      </c>
    </row>
    <row r="1352" spans="1:18" x14ac:dyDescent="0.25">
      <c r="A1352" t="s">
        <v>105</v>
      </c>
      <c r="B1352">
        <v>14</v>
      </c>
      <c r="C1352">
        <v>27</v>
      </c>
      <c r="D1352">
        <f>דבד[[#This Row],[LengthofCycle]]+1</f>
        <v>28</v>
      </c>
      <c r="E1352">
        <f>IF(דבד[[#This Row],[CycleNumber]]&gt;1,דבד[[#This Row],[LengthofCycle]]-C1351,"")</f>
        <v>9</v>
      </c>
      <c r="F1352">
        <f>IF(דבד[[#This Row],[CycleNumber]]&gt;2,דבד[[#This Row],[b_n]]-E1351,"")</f>
        <v>24</v>
      </c>
      <c r="G1352">
        <f>IF(דבד[[#This Row],[הפרש דילוג אחרון שנקבע]]&lt;&gt;"",D1351+E1351+דבד[[#This Row],[הפרש דילוג אחרון שנקבע]],"")</f>
        <v>7</v>
      </c>
      <c r="H1352" t="str">
        <f>IF(AND(דבד[[#This Row],[מחזור פעילות]]&lt;&gt;"",דבד[[#This Row],[מחזור פעילות]]&lt;4,דבד[[#This Row],[CycleNumber]]&lt;B1353),IF(G1353=D1353,1,0),"")</f>
        <v/>
      </c>
      <c r="I1352">
        <f>IF(דבד[[#This Row],[CycleNumber]]&gt;B1351,IF(דבד[[#This Row],[נשמר הדילוג?]]&lt;&gt;"",דבד[[#This Row],[נשמר הדילוג?]],I1351),"")</f>
        <v>3</v>
      </c>
      <c r="J1352">
        <f>IF(דבד[[#This Row],[נשמר הדילוג?]]&lt;&gt;"",1,IF(AND(J1351&lt;&gt;"",דבד[[#This Row],[CycleNumber]]&gt;B1351,J1351&lt;&gt;4),IF(דבד[[#This Row],[f_n]]=דבד[[#This Row],[עד ועד]],1,J1351+1),""))</f>
        <v>4</v>
      </c>
      <c r="K1352">
        <f>IF(AND(דבד[[#This Row],[מחזור פעילות]]=1,OR(J1351="",דבד[[#This Row],[נשמר הדילוג?]]&lt;&gt;"")),1,IF(דבד[[#This Row],[מחזור פעילות]]&lt;&gt;"",K1351+1,""))</f>
        <v>4</v>
      </c>
      <c r="L1352" t="str">
        <f>IF(דבד[[#This Row],[מחזור פעילות]]&lt;4,1,"")</f>
        <v/>
      </c>
      <c r="M1352" t="str">
        <f>IF(AND(דבד[[#This Row],[ספירת משך וסת]]&lt;&gt;"",דבד[[#This Row],[מחזור פעילות]]&lt;4,OR(דבד[[#This Row],[CycleNumber]]&gt;B1353,B1353="")),דבד[[#This Row],[ספירת משך וסת]],"")</f>
        <v/>
      </c>
      <c r="N1352" t="str">
        <f>IF(AND(דבד[[#This Row],[נשמר הדילוג?]]&lt;&gt;"",J1351&lt;&gt;""),1,"")</f>
        <v/>
      </c>
      <c r="O1352" t="str">
        <f>IF(AND(דבד[[#This Row],[מחזור פעילות]]&lt;&gt;"",דבד[[#This Row],[עד ועד]]=D1351,D1351=D1350),1,"")</f>
        <v/>
      </c>
      <c r="P1352" t="str">
        <f>IF(דבד[[#This Row],[קביעת דילוג]]=1,דבד[[#This Row],[d_n]],"")</f>
        <v/>
      </c>
      <c r="Q1352" t="str">
        <f>IFERROR(IF(AND(דבד[[#This Row],[CycleNumber]]&gt;3,IF(דבד[[#This Row],[d_n]]=0,"",דבד[[#This Row],[b_n]]-E1351=E1351-E1350)),1,""),"")</f>
        <v/>
      </c>
      <c r="R1352">
        <f>IF(IFERROR(LOOKUP(דבד[[#This Row],[ClientID]],קביעויות[דילוג בתוך דילוג]),FALSE)=דבד[[#This Row],[ClientID]],1,"")</f>
        <v>1</v>
      </c>
    </row>
    <row r="1353" spans="1:18" x14ac:dyDescent="0.25">
      <c r="A1353" t="s">
        <v>105</v>
      </c>
      <c r="B1353">
        <v>15</v>
      </c>
      <c r="C1353">
        <v>26</v>
      </c>
      <c r="D1353">
        <f>דבד[[#This Row],[LengthofCycle]]+1</f>
        <v>27</v>
      </c>
      <c r="E1353">
        <f>IF(דבד[[#This Row],[CycleNumber]]&gt;1,דבד[[#This Row],[LengthofCycle]]-C1352,"")</f>
        <v>-1</v>
      </c>
      <c r="F1353">
        <f>IF(דבד[[#This Row],[CycleNumber]]&gt;2,דבד[[#This Row],[b_n]]-E1352,"")</f>
        <v>-10</v>
      </c>
      <c r="G1353">
        <f>IF(דבד[[#This Row],[הפרש דילוג אחרון שנקבע]]&lt;&gt;"",D1352+E1352+דבד[[#This Row],[הפרש דילוג אחרון שנקבע]],"")</f>
        <v>40</v>
      </c>
      <c r="H1353" t="str">
        <f>IF(AND(דבד[[#This Row],[מחזור פעילות]]&lt;&gt;"",דבד[[#This Row],[מחזור פעילות]]&lt;4,דבד[[#This Row],[CycleNumber]]&lt;B1354),IF(G1354=D1354,1,0),"")</f>
        <v/>
      </c>
      <c r="I1353">
        <f>IF(דבד[[#This Row],[CycleNumber]]&gt;B1352,IF(דבד[[#This Row],[נשמר הדילוג?]]&lt;&gt;"",דבד[[#This Row],[נשמר הדילוג?]],I1352),"")</f>
        <v>3</v>
      </c>
      <c r="J1353" t="str">
        <f>IF(דבד[[#This Row],[נשמר הדילוג?]]&lt;&gt;"",1,IF(AND(J1352&lt;&gt;"",דבד[[#This Row],[CycleNumber]]&gt;B1352,J1352&lt;&gt;4),IF(דבד[[#This Row],[f_n]]=דבד[[#This Row],[עד ועד]],1,J1352+1),""))</f>
        <v/>
      </c>
      <c r="K1353" t="str">
        <f>IF(AND(דבד[[#This Row],[מחזור פעילות]]=1,OR(J1352="",דבד[[#This Row],[נשמר הדילוג?]]&lt;&gt;"")),1,IF(דבד[[#This Row],[מחזור פעילות]]&lt;&gt;"",K1352+1,""))</f>
        <v/>
      </c>
      <c r="L1353" t="str">
        <f>IF(דבד[[#This Row],[מחזור פעילות]]&lt;4,1,"")</f>
        <v/>
      </c>
      <c r="M1353" t="str">
        <f>IF(AND(דבד[[#This Row],[ספירת משך וסת]]&lt;&gt;"",דבד[[#This Row],[מחזור פעילות]]&lt;4,OR(דבד[[#This Row],[CycleNumber]]&gt;B1354,B1354="")),דבד[[#This Row],[ספירת משך וסת]],"")</f>
        <v/>
      </c>
      <c r="N1353" t="str">
        <f>IF(AND(דבד[[#This Row],[נשמר הדילוג?]]&lt;&gt;"",J1352&lt;&gt;""),1,"")</f>
        <v/>
      </c>
      <c r="O1353" t="str">
        <f>IF(AND(דבד[[#This Row],[מחזור פעילות]]&lt;&gt;"",דבד[[#This Row],[עד ועד]]=D1352,D1352=D1351),1,"")</f>
        <v/>
      </c>
      <c r="P1353" t="str">
        <f>IF(דבד[[#This Row],[קביעת דילוג]]=1,דבד[[#This Row],[d_n]],"")</f>
        <v/>
      </c>
      <c r="Q1353" t="str">
        <f>IFERROR(IF(AND(דבד[[#This Row],[CycleNumber]]&gt;3,IF(דבד[[#This Row],[d_n]]=0,"",דבד[[#This Row],[b_n]]-E1352=E1352-E1351)),1,""),"")</f>
        <v/>
      </c>
      <c r="R1353">
        <f>IF(IFERROR(LOOKUP(דבד[[#This Row],[ClientID]],קביעויות[דילוג בתוך דילוג]),FALSE)=דבד[[#This Row],[ClientID]],1,"")</f>
        <v>1</v>
      </c>
    </row>
    <row r="1354" spans="1:18" x14ac:dyDescent="0.25">
      <c r="A1354" t="s">
        <v>105</v>
      </c>
      <c r="B1354">
        <v>16</v>
      </c>
      <c r="C1354">
        <v>25</v>
      </c>
      <c r="D1354">
        <f>דבד[[#This Row],[LengthofCycle]]+1</f>
        <v>26</v>
      </c>
      <c r="E1354">
        <f>IF(דבד[[#This Row],[CycleNumber]]&gt;1,דבד[[#This Row],[LengthofCycle]]-C1353,"")</f>
        <v>-1</v>
      </c>
      <c r="F1354">
        <f>IF(דבד[[#This Row],[CycleNumber]]&gt;2,דבד[[#This Row],[b_n]]-E1353,"")</f>
        <v>0</v>
      </c>
      <c r="G1354">
        <f>IF(דבד[[#This Row],[הפרש דילוג אחרון שנקבע]]&lt;&gt;"",D1353+E1353+דבד[[#This Row],[הפרש דילוג אחרון שנקבע]],"")</f>
        <v>29</v>
      </c>
      <c r="H1354" t="str">
        <f>IF(AND(דבד[[#This Row],[מחזור פעילות]]&lt;&gt;"",דבד[[#This Row],[מחזור פעילות]]&lt;4,דבד[[#This Row],[CycleNumber]]&lt;B1355),IF(G1355=D1355,1,0),"")</f>
        <v/>
      </c>
      <c r="I1354">
        <f>IF(דבד[[#This Row],[CycleNumber]]&gt;B1353,IF(דבד[[#This Row],[נשמר הדילוג?]]&lt;&gt;"",דבד[[#This Row],[נשמר הדילוג?]],I1353),"")</f>
        <v>3</v>
      </c>
      <c r="J1354" t="str">
        <f>IF(דבד[[#This Row],[נשמר הדילוג?]]&lt;&gt;"",1,IF(AND(J1353&lt;&gt;"",דבד[[#This Row],[CycleNumber]]&gt;B1353,J1353&lt;&gt;4),IF(דבד[[#This Row],[f_n]]=דבד[[#This Row],[עד ועד]],1,J1353+1),""))</f>
        <v/>
      </c>
      <c r="K1354" t="str">
        <f>IF(AND(דבד[[#This Row],[מחזור פעילות]]=1,OR(J1353="",דבד[[#This Row],[נשמר הדילוג?]]&lt;&gt;"")),1,IF(דבד[[#This Row],[מחזור פעילות]]&lt;&gt;"",K1353+1,""))</f>
        <v/>
      </c>
      <c r="L1354" t="str">
        <f>IF(דבד[[#This Row],[מחזור פעילות]]&lt;4,1,"")</f>
        <v/>
      </c>
      <c r="M1354" t="str">
        <f>IF(AND(דבד[[#This Row],[ספירת משך וסת]]&lt;&gt;"",דבד[[#This Row],[מחזור פעילות]]&lt;4,OR(דבד[[#This Row],[CycleNumber]]&gt;B1355,B1355="")),דבד[[#This Row],[ספירת משך וסת]],"")</f>
        <v/>
      </c>
      <c r="N1354" t="str">
        <f>IF(AND(דבד[[#This Row],[נשמר הדילוג?]]&lt;&gt;"",J1353&lt;&gt;""),1,"")</f>
        <v/>
      </c>
      <c r="O1354" t="str">
        <f>IF(AND(דבד[[#This Row],[מחזור פעילות]]&lt;&gt;"",דבד[[#This Row],[עד ועד]]=D1353,D1353=D1352),1,"")</f>
        <v/>
      </c>
      <c r="P1354" t="str">
        <f>IF(דבד[[#This Row],[קביעת דילוג]]=1,דבד[[#This Row],[d_n]],"")</f>
        <v/>
      </c>
      <c r="Q1354" t="str">
        <f>IFERROR(IF(AND(דבד[[#This Row],[CycleNumber]]&gt;3,IF(דבד[[#This Row],[d_n]]=0,"",דבד[[#This Row],[b_n]]-E1353=E1353-E1352)),1,""),"")</f>
        <v/>
      </c>
      <c r="R1354">
        <f>IF(IFERROR(LOOKUP(דבד[[#This Row],[ClientID]],קביעויות[דילוג בתוך דילוג]),FALSE)=דבד[[#This Row],[ClientID]],1,"")</f>
        <v>1</v>
      </c>
    </row>
    <row r="1355" spans="1:18" x14ac:dyDescent="0.25">
      <c r="A1355" t="s">
        <v>106</v>
      </c>
      <c r="B1355">
        <v>1</v>
      </c>
      <c r="C1355">
        <v>28</v>
      </c>
      <c r="D1355">
        <f>דבד[[#This Row],[LengthofCycle]]+1</f>
        <v>29</v>
      </c>
      <c r="E1355" t="str">
        <f>IF(דבד[[#This Row],[CycleNumber]]&gt;1,דבד[[#This Row],[LengthofCycle]]-C1354,"")</f>
        <v/>
      </c>
      <c r="F1355" t="str">
        <f>IF(דבד[[#This Row],[CycleNumber]]&gt;2,דבד[[#This Row],[b_n]]-E1354,"")</f>
        <v/>
      </c>
      <c r="G1355" t="str">
        <f>IF(דבד[[#This Row],[הפרש דילוג אחרון שנקבע]]&lt;&gt;"",D1354+E1354+דבד[[#This Row],[הפרש דילוג אחרון שנקבע]],"")</f>
        <v/>
      </c>
      <c r="H1355" t="str">
        <f>IF(AND(דבד[[#This Row],[מחזור פעילות]]&lt;&gt;"",דבד[[#This Row],[מחזור פעילות]]&lt;4,דבד[[#This Row],[CycleNumber]]&lt;B1356),IF(G1356=D1356,1,0),"")</f>
        <v/>
      </c>
      <c r="I1355" t="str">
        <f>IF(דבד[[#This Row],[CycleNumber]]&gt;B1354,IF(דבד[[#This Row],[נשמר הדילוג?]]&lt;&gt;"",דבד[[#This Row],[נשמר הדילוג?]],I1354),"")</f>
        <v/>
      </c>
      <c r="J1355" t="str">
        <f>IF(דבד[[#This Row],[נשמר הדילוג?]]&lt;&gt;"",1,IF(AND(J1354&lt;&gt;"",דבד[[#This Row],[CycleNumber]]&gt;B1354,J1354&lt;&gt;4),IF(דבד[[#This Row],[f_n]]=דבד[[#This Row],[עד ועד]],1,J1354+1),""))</f>
        <v/>
      </c>
      <c r="K1355" t="str">
        <f>IF(AND(דבד[[#This Row],[מחזור פעילות]]=1,OR(J1354="",דבד[[#This Row],[נשמר הדילוג?]]&lt;&gt;"")),1,IF(דבד[[#This Row],[מחזור פעילות]]&lt;&gt;"",K1354+1,""))</f>
        <v/>
      </c>
      <c r="L1355" t="str">
        <f>IF(דבד[[#This Row],[מחזור פעילות]]&lt;4,1,"")</f>
        <v/>
      </c>
      <c r="M1355" t="str">
        <f>IF(AND(דבד[[#This Row],[ספירת משך וסת]]&lt;&gt;"",דבד[[#This Row],[מחזור פעילות]]&lt;4,OR(דבד[[#This Row],[CycleNumber]]&gt;B1356,B1356="")),דבד[[#This Row],[ספירת משך וסת]],"")</f>
        <v/>
      </c>
      <c r="N1355" t="str">
        <f>IF(AND(דבד[[#This Row],[נשמר הדילוג?]]&lt;&gt;"",J1354&lt;&gt;""),1,"")</f>
        <v/>
      </c>
      <c r="P1355" t="str">
        <f>IF(דבד[[#This Row],[קביעת דילוג]]=1,דבד[[#This Row],[d_n]],"")</f>
        <v/>
      </c>
      <c r="Q1355" t="str">
        <f>IFERROR(IF(AND(דבד[[#This Row],[CycleNumber]]&gt;3,IF(דבד[[#This Row],[d_n]]=0,"",דבד[[#This Row],[b_n]]-E1354=E1354-E1353)),1,""),"")</f>
        <v/>
      </c>
      <c r="R1355" t="str">
        <f>IF(IFERROR(LOOKUP(דבד[[#This Row],[ClientID]],קביעויות[דילוג בתוך דילוג]),FALSE)=דבד[[#This Row],[ClientID]],1,"")</f>
        <v/>
      </c>
    </row>
    <row r="1356" spans="1:18" x14ac:dyDescent="0.25">
      <c r="A1356" t="s">
        <v>106</v>
      </c>
      <c r="B1356">
        <v>2</v>
      </c>
      <c r="C1356">
        <v>28</v>
      </c>
      <c r="D1356">
        <f>דבד[[#This Row],[LengthofCycle]]+1</f>
        <v>29</v>
      </c>
      <c r="E1356">
        <f>IF(דבד[[#This Row],[CycleNumber]]&gt;1,דבד[[#This Row],[LengthofCycle]]-C1355,"")</f>
        <v>0</v>
      </c>
      <c r="F1356" t="str">
        <f>IF(דבד[[#This Row],[CycleNumber]]&gt;2,דבד[[#This Row],[b_n]]-E1355,"")</f>
        <v/>
      </c>
      <c r="G1356" t="str">
        <f>IF(דבד[[#This Row],[הפרש דילוג אחרון שנקבע]]&lt;&gt;"",D1355+E1355+דבד[[#This Row],[הפרש דילוג אחרון שנקבע]],"")</f>
        <v/>
      </c>
      <c r="H1356" t="str">
        <f>IF(AND(דבד[[#This Row],[מחזור פעילות]]&lt;&gt;"",דבד[[#This Row],[מחזור פעילות]]&lt;4,דבד[[#This Row],[CycleNumber]]&lt;B1357),IF(G1357=D1357,1,0),"")</f>
        <v/>
      </c>
      <c r="I1356" t="str">
        <f>IF(דבד[[#This Row],[CycleNumber]]&gt;B1355,IF(דבד[[#This Row],[נשמר הדילוג?]]&lt;&gt;"",דבד[[#This Row],[נשמר הדילוג?]],I1355),"")</f>
        <v/>
      </c>
      <c r="J1356" t="str">
        <f>IF(דבד[[#This Row],[נשמר הדילוג?]]&lt;&gt;"",1,IF(AND(J1355&lt;&gt;"",דבד[[#This Row],[CycleNumber]]&gt;B1355,J1355&lt;&gt;4),IF(דבד[[#This Row],[f_n]]=דבד[[#This Row],[עד ועד]],1,J1355+1),""))</f>
        <v/>
      </c>
      <c r="K1356" t="str">
        <f>IF(AND(דבד[[#This Row],[מחזור פעילות]]=1,OR(J1355="",דבד[[#This Row],[נשמר הדילוג?]]&lt;&gt;"")),1,IF(דבד[[#This Row],[מחזור פעילות]]&lt;&gt;"",K1355+1,""))</f>
        <v/>
      </c>
      <c r="L1356" t="str">
        <f>IF(דבד[[#This Row],[מחזור פעילות]]&lt;4,1,"")</f>
        <v/>
      </c>
      <c r="M1356" t="str">
        <f>IF(AND(דבד[[#This Row],[ספירת משך וסת]]&lt;&gt;"",דבד[[#This Row],[מחזור פעילות]]&lt;4,OR(דבד[[#This Row],[CycleNumber]]&gt;B1357,B1357="")),דבד[[#This Row],[ספירת משך וסת]],"")</f>
        <v/>
      </c>
      <c r="N1356" t="str">
        <f>IF(AND(דבד[[#This Row],[נשמר הדילוג?]]&lt;&gt;"",J1355&lt;&gt;""),1,"")</f>
        <v/>
      </c>
      <c r="P1356" t="str">
        <f>IF(דבד[[#This Row],[קביעת דילוג]]=1,דבד[[#This Row],[d_n]],"")</f>
        <v/>
      </c>
      <c r="Q1356" t="str">
        <f>IFERROR(IF(AND(דבד[[#This Row],[CycleNumber]]&gt;3,IF(דבד[[#This Row],[d_n]]=0,"",דבד[[#This Row],[b_n]]-E1355=E1355-E1354)),1,""),"")</f>
        <v/>
      </c>
      <c r="R1356" t="str">
        <f>IF(IFERROR(LOOKUP(דבד[[#This Row],[ClientID]],קביעויות[דילוג בתוך דילוג]),FALSE)=דבד[[#This Row],[ClientID]],1,"")</f>
        <v/>
      </c>
    </row>
    <row r="1357" spans="1:18" x14ac:dyDescent="0.25">
      <c r="A1357" t="s">
        <v>106</v>
      </c>
      <c r="B1357">
        <v>3</v>
      </c>
      <c r="C1357">
        <v>30</v>
      </c>
      <c r="D1357">
        <f>דבד[[#This Row],[LengthofCycle]]+1</f>
        <v>31</v>
      </c>
      <c r="E1357">
        <f>IF(דבד[[#This Row],[CycleNumber]]&gt;1,דבד[[#This Row],[LengthofCycle]]-C1356,"")</f>
        <v>2</v>
      </c>
      <c r="F1357">
        <f>IF(דבד[[#This Row],[CycleNumber]]&gt;2,דבד[[#This Row],[b_n]]-E1356,"")</f>
        <v>2</v>
      </c>
      <c r="G1357" t="str">
        <f>IF(דבד[[#This Row],[הפרש דילוג אחרון שנקבע]]&lt;&gt;"",D1356+E1356+דבד[[#This Row],[הפרש דילוג אחרון שנקבע]],"")</f>
        <v/>
      </c>
      <c r="H1357" t="str">
        <f>IF(AND(דבד[[#This Row],[מחזור פעילות]]&lt;&gt;"",דבד[[#This Row],[מחזור פעילות]]&lt;4,דבד[[#This Row],[CycleNumber]]&lt;B1358),IF(G1358=D1358,1,0),"")</f>
        <v/>
      </c>
      <c r="I1357" t="str">
        <f>IF(דבד[[#This Row],[CycleNumber]]&gt;B1356,IF(דבד[[#This Row],[נשמר הדילוג?]]&lt;&gt;"",דבד[[#This Row],[נשמר הדילוג?]],I1356),"")</f>
        <v/>
      </c>
      <c r="J1357" t="str">
        <f>IF(דבד[[#This Row],[נשמר הדילוג?]]&lt;&gt;"",1,IF(AND(J1356&lt;&gt;"",דבד[[#This Row],[CycleNumber]]&gt;B1356,J1356&lt;&gt;4),IF(דבד[[#This Row],[f_n]]=דבד[[#This Row],[עד ועד]],1,J1356+1),""))</f>
        <v/>
      </c>
      <c r="K1357" t="str">
        <f>IF(AND(דבד[[#This Row],[מחזור פעילות]]=1,OR(J1356="",דבד[[#This Row],[נשמר הדילוג?]]&lt;&gt;"")),1,IF(דבד[[#This Row],[מחזור פעילות]]&lt;&gt;"",K1356+1,""))</f>
        <v/>
      </c>
      <c r="L1357" t="str">
        <f>IF(דבד[[#This Row],[מחזור פעילות]]&lt;4,1,"")</f>
        <v/>
      </c>
      <c r="M1357" t="str">
        <f>IF(AND(דבד[[#This Row],[ספירת משך וסת]]&lt;&gt;"",דבד[[#This Row],[מחזור פעילות]]&lt;4,OR(דבד[[#This Row],[CycleNumber]]&gt;B1358,B1358="")),דבד[[#This Row],[ספירת משך וסת]],"")</f>
        <v/>
      </c>
      <c r="N1357" t="str">
        <f>IF(AND(דבד[[#This Row],[נשמר הדילוג?]]&lt;&gt;"",J1356&lt;&gt;""),1,"")</f>
        <v/>
      </c>
      <c r="P1357" t="str">
        <f>IF(דבד[[#This Row],[קביעת דילוג]]=1,דבד[[#This Row],[d_n]],"")</f>
        <v/>
      </c>
      <c r="Q1357" t="str">
        <f>IFERROR(IF(AND(דבד[[#This Row],[CycleNumber]]&gt;3,IF(דבד[[#This Row],[d_n]]=0,"",דבד[[#This Row],[b_n]]-E1356=E1356-E1355)),1,""),"")</f>
        <v/>
      </c>
      <c r="R1357" t="str">
        <f>IF(IFERROR(LOOKUP(דבד[[#This Row],[ClientID]],קביעויות[דילוג בתוך דילוג]),FALSE)=דבד[[#This Row],[ClientID]],1,"")</f>
        <v/>
      </c>
    </row>
    <row r="1358" spans="1:18" x14ac:dyDescent="0.25">
      <c r="A1358" t="s">
        <v>106</v>
      </c>
      <c r="B1358">
        <v>4</v>
      </c>
      <c r="C1358">
        <v>26</v>
      </c>
      <c r="D1358">
        <f>דבד[[#This Row],[LengthofCycle]]+1</f>
        <v>27</v>
      </c>
      <c r="E1358">
        <f>IF(דבד[[#This Row],[CycleNumber]]&gt;1,דבד[[#This Row],[LengthofCycle]]-C1357,"")</f>
        <v>-4</v>
      </c>
      <c r="F1358">
        <f>IF(דבד[[#This Row],[CycleNumber]]&gt;2,דבד[[#This Row],[b_n]]-E1357,"")</f>
        <v>-6</v>
      </c>
      <c r="G1358" t="str">
        <f>IF(דבד[[#This Row],[הפרש דילוג אחרון שנקבע]]&lt;&gt;"",D1357+E1357+דבד[[#This Row],[הפרש דילוג אחרון שנקבע]],"")</f>
        <v/>
      </c>
      <c r="H1358" t="str">
        <f>IF(AND(דבד[[#This Row],[מחזור פעילות]]&lt;&gt;"",דבד[[#This Row],[מחזור פעילות]]&lt;4,דבד[[#This Row],[CycleNumber]]&lt;B1359),IF(G1359=D1359,1,0),"")</f>
        <v/>
      </c>
      <c r="I1358" t="str">
        <f>IF(דבד[[#This Row],[CycleNumber]]&gt;B1357,IF(דבד[[#This Row],[נשמר הדילוג?]]&lt;&gt;"",דבד[[#This Row],[נשמר הדילוג?]],I1357),"")</f>
        <v/>
      </c>
      <c r="J1358" t="str">
        <f>IF(דבד[[#This Row],[נשמר הדילוג?]]&lt;&gt;"",1,IF(AND(J1357&lt;&gt;"",דבד[[#This Row],[CycleNumber]]&gt;B1357,J1357&lt;&gt;4),IF(דבד[[#This Row],[f_n]]=דבד[[#This Row],[עד ועד]],1,J1357+1),""))</f>
        <v/>
      </c>
      <c r="K1358" t="str">
        <f>IF(AND(דבד[[#This Row],[מחזור פעילות]]=1,OR(J1357="",דבד[[#This Row],[נשמר הדילוג?]]&lt;&gt;"")),1,IF(דבד[[#This Row],[מחזור פעילות]]&lt;&gt;"",K1357+1,""))</f>
        <v/>
      </c>
      <c r="L1358" t="str">
        <f>IF(דבד[[#This Row],[מחזור פעילות]]&lt;4,1,"")</f>
        <v/>
      </c>
      <c r="M1358" t="str">
        <f>IF(AND(דבד[[#This Row],[ספירת משך וסת]]&lt;&gt;"",דבד[[#This Row],[מחזור פעילות]]&lt;4,OR(דבד[[#This Row],[CycleNumber]]&gt;B1359,B1359="")),דבד[[#This Row],[ספירת משך וסת]],"")</f>
        <v/>
      </c>
      <c r="N1358" t="str">
        <f>IF(AND(דבד[[#This Row],[נשמר הדילוג?]]&lt;&gt;"",J1357&lt;&gt;""),1,"")</f>
        <v/>
      </c>
      <c r="P1358" t="str">
        <f>IF(דבד[[#This Row],[קביעת דילוג]]=1,דבד[[#This Row],[d_n]],"")</f>
        <v/>
      </c>
      <c r="Q1358" t="str">
        <f>IFERROR(IF(AND(דבד[[#This Row],[CycleNumber]]&gt;3,IF(דבד[[#This Row],[d_n]]=0,"",דבד[[#This Row],[b_n]]-E1357=E1357-E1356)),1,""),"")</f>
        <v/>
      </c>
      <c r="R1358" t="str">
        <f>IF(IFERROR(LOOKUP(דבד[[#This Row],[ClientID]],קביעויות[דילוג בתוך דילוג]),FALSE)=דבד[[#This Row],[ClientID]],1,"")</f>
        <v/>
      </c>
    </row>
    <row r="1359" spans="1:18" x14ac:dyDescent="0.25">
      <c r="A1359" t="s">
        <v>106</v>
      </c>
      <c r="B1359">
        <v>5</v>
      </c>
      <c r="C1359">
        <v>32</v>
      </c>
      <c r="D1359">
        <f>דבד[[#This Row],[LengthofCycle]]+1</f>
        <v>33</v>
      </c>
      <c r="E1359">
        <f>IF(דבד[[#This Row],[CycleNumber]]&gt;1,דבד[[#This Row],[LengthofCycle]]-C1358,"")</f>
        <v>6</v>
      </c>
      <c r="F1359">
        <f>IF(דבד[[#This Row],[CycleNumber]]&gt;2,דבד[[#This Row],[b_n]]-E1358,"")</f>
        <v>10</v>
      </c>
      <c r="G1359" t="str">
        <f>IF(דבד[[#This Row],[הפרש דילוג אחרון שנקבע]]&lt;&gt;"",D1358+E1358+דבד[[#This Row],[הפרש דילוג אחרון שנקבע]],"")</f>
        <v/>
      </c>
      <c r="H1359" t="str">
        <f>IF(AND(דבד[[#This Row],[מחזור פעילות]]&lt;&gt;"",דבד[[#This Row],[מחזור פעילות]]&lt;4,דבד[[#This Row],[CycleNumber]]&lt;B1360),IF(G1360=D1360,1,0),"")</f>
        <v/>
      </c>
      <c r="I1359" t="str">
        <f>IF(דבד[[#This Row],[CycleNumber]]&gt;B1358,IF(דבד[[#This Row],[נשמר הדילוג?]]&lt;&gt;"",דבד[[#This Row],[נשמר הדילוג?]],I1358),"")</f>
        <v/>
      </c>
      <c r="J1359" t="str">
        <f>IF(דבד[[#This Row],[נשמר הדילוג?]]&lt;&gt;"",1,IF(AND(J1358&lt;&gt;"",דבד[[#This Row],[CycleNumber]]&gt;B1358,J1358&lt;&gt;4),IF(דבד[[#This Row],[f_n]]=דבד[[#This Row],[עד ועד]],1,J1358+1),""))</f>
        <v/>
      </c>
      <c r="K1359" t="str">
        <f>IF(AND(דבד[[#This Row],[מחזור פעילות]]=1,OR(J1358="",דבד[[#This Row],[נשמר הדילוג?]]&lt;&gt;"")),1,IF(דבד[[#This Row],[מחזור פעילות]]&lt;&gt;"",K1358+1,""))</f>
        <v/>
      </c>
      <c r="L1359" t="str">
        <f>IF(דבד[[#This Row],[מחזור פעילות]]&lt;4,1,"")</f>
        <v/>
      </c>
      <c r="M1359" t="str">
        <f>IF(AND(דבד[[#This Row],[ספירת משך וסת]]&lt;&gt;"",דבד[[#This Row],[מחזור פעילות]]&lt;4,OR(דבד[[#This Row],[CycleNumber]]&gt;B1360,B1360="")),דבד[[#This Row],[ספירת משך וסת]],"")</f>
        <v/>
      </c>
      <c r="N1359" t="str">
        <f>IF(AND(דבד[[#This Row],[נשמר הדילוג?]]&lt;&gt;"",J1358&lt;&gt;""),1,"")</f>
        <v/>
      </c>
      <c r="P1359" t="str">
        <f>IF(דבד[[#This Row],[קביעת דילוג]]=1,דבד[[#This Row],[d_n]],"")</f>
        <v/>
      </c>
      <c r="Q1359" t="str">
        <f>IFERROR(IF(AND(דבד[[#This Row],[CycleNumber]]&gt;3,IF(דבד[[#This Row],[d_n]]=0,"",דבד[[#This Row],[b_n]]-E1358=E1358-E1357)),1,""),"")</f>
        <v/>
      </c>
      <c r="R1359" t="str">
        <f>IF(IFERROR(LOOKUP(דבד[[#This Row],[ClientID]],קביעויות[דילוג בתוך דילוג]),FALSE)=דבד[[#This Row],[ClientID]],1,"")</f>
        <v/>
      </c>
    </row>
    <row r="1360" spans="1:18" x14ac:dyDescent="0.25">
      <c r="A1360" t="s">
        <v>107</v>
      </c>
      <c r="B1360">
        <v>1</v>
      </c>
      <c r="C1360">
        <v>31</v>
      </c>
      <c r="D1360">
        <f>דבד[[#This Row],[LengthofCycle]]+1</f>
        <v>32</v>
      </c>
      <c r="E1360" t="str">
        <f>IF(דבד[[#This Row],[CycleNumber]]&gt;1,דבד[[#This Row],[LengthofCycle]]-C1359,"")</f>
        <v/>
      </c>
      <c r="F1360" t="str">
        <f>IF(דבד[[#This Row],[CycleNumber]]&gt;2,דבד[[#This Row],[b_n]]-E1359,"")</f>
        <v/>
      </c>
      <c r="G1360" t="str">
        <f>IF(דבד[[#This Row],[הפרש דילוג אחרון שנקבע]]&lt;&gt;"",D1359+E1359+דבד[[#This Row],[הפרש דילוג אחרון שנקבע]],"")</f>
        <v/>
      </c>
      <c r="H1360" t="str">
        <f>IF(AND(דבד[[#This Row],[מחזור פעילות]]&lt;&gt;"",דבד[[#This Row],[מחזור פעילות]]&lt;4,דבד[[#This Row],[CycleNumber]]&lt;B1361),IF(G1361=D1361,1,0),"")</f>
        <v/>
      </c>
      <c r="I1360" t="str">
        <f>IF(דבד[[#This Row],[CycleNumber]]&gt;B1359,IF(דבד[[#This Row],[נשמר הדילוג?]]&lt;&gt;"",דבד[[#This Row],[נשמר הדילוג?]],I1359),"")</f>
        <v/>
      </c>
      <c r="J1360" t="str">
        <f>IF(דבד[[#This Row],[נשמר הדילוג?]]&lt;&gt;"",1,IF(AND(J1359&lt;&gt;"",דבד[[#This Row],[CycleNumber]]&gt;B1359,J1359&lt;&gt;4),IF(דבד[[#This Row],[f_n]]=דבד[[#This Row],[עד ועד]],1,J1359+1),""))</f>
        <v/>
      </c>
      <c r="K1360" t="str">
        <f>IF(AND(דבד[[#This Row],[מחזור פעילות]]=1,OR(J1359="",דבד[[#This Row],[נשמר הדילוג?]]&lt;&gt;"")),1,IF(דבד[[#This Row],[מחזור פעילות]]&lt;&gt;"",K1359+1,""))</f>
        <v/>
      </c>
      <c r="L1360" t="str">
        <f>IF(דבד[[#This Row],[מחזור פעילות]]&lt;4,1,"")</f>
        <v/>
      </c>
      <c r="M1360" t="str">
        <f>IF(AND(דבד[[#This Row],[ספירת משך וסת]]&lt;&gt;"",דבד[[#This Row],[מחזור פעילות]]&lt;4,OR(דבד[[#This Row],[CycleNumber]]&gt;B1361,B1361="")),דבד[[#This Row],[ספירת משך וסת]],"")</f>
        <v/>
      </c>
      <c r="N1360" t="str">
        <f>IF(AND(דבד[[#This Row],[נשמר הדילוג?]]&lt;&gt;"",J1359&lt;&gt;""),1,"")</f>
        <v/>
      </c>
      <c r="P1360" t="str">
        <f>IF(דבד[[#This Row],[קביעת דילוג]]=1,דבד[[#This Row],[d_n]],"")</f>
        <v/>
      </c>
      <c r="Q1360" t="str">
        <f>IFERROR(IF(AND(דבד[[#This Row],[CycleNumber]]&gt;3,IF(דבד[[#This Row],[d_n]]=0,"",דבד[[#This Row],[b_n]]-E1359=E1359-E1358)),1,""),"")</f>
        <v/>
      </c>
      <c r="R1360" t="str">
        <f>IF(IFERROR(LOOKUP(דבד[[#This Row],[ClientID]],קביעויות[דילוג בתוך דילוג]),FALSE)=דבד[[#This Row],[ClientID]],1,"")</f>
        <v/>
      </c>
    </row>
    <row r="1361" spans="1:18" x14ac:dyDescent="0.25">
      <c r="A1361" t="s">
        <v>107</v>
      </c>
      <c r="B1361">
        <v>2</v>
      </c>
      <c r="C1361">
        <v>29</v>
      </c>
      <c r="D1361">
        <f>דבד[[#This Row],[LengthofCycle]]+1</f>
        <v>30</v>
      </c>
      <c r="E1361">
        <f>IF(דבד[[#This Row],[CycleNumber]]&gt;1,דבד[[#This Row],[LengthofCycle]]-C1360,"")</f>
        <v>-2</v>
      </c>
      <c r="F1361" t="str">
        <f>IF(דבד[[#This Row],[CycleNumber]]&gt;2,דבד[[#This Row],[b_n]]-E1360,"")</f>
        <v/>
      </c>
      <c r="G1361" t="str">
        <f>IF(דבד[[#This Row],[הפרש דילוג אחרון שנקבע]]&lt;&gt;"",D1360+E1360+דבד[[#This Row],[הפרש דילוג אחרון שנקבע]],"")</f>
        <v/>
      </c>
      <c r="H1361" t="str">
        <f>IF(AND(דבד[[#This Row],[מחזור פעילות]]&lt;&gt;"",דבד[[#This Row],[מחזור פעילות]]&lt;4,דבד[[#This Row],[CycleNumber]]&lt;B1362),IF(G1362=D1362,1,0),"")</f>
        <v/>
      </c>
      <c r="I1361" t="str">
        <f>IF(דבד[[#This Row],[CycleNumber]]&gt;B1360,IF(דבד[[#This Row],[נשמר הדילוג?]]&lt;&gt;"",דבד[[#This Row],[נשמר הדילוג?]],I1360),"")</f>
        <v/>
      </c>
      <c r="J1361" t="str">
        <f>IF(דבד[[#This Row],[נשמר הדילוג?]]&lt;&gt;"",1,IF(AND(J1360&lt;&gt;"",דבד[[#This Row],[CycleNumber]]&gt;B1360,J1360&lt;&gt;4),IF(דבד[[#This Row],[f_n]]=דבד[[#This Row],[עד ועד]],1,J1360+1),""))</f>
        <v/>
      </c>
      <c r="K1361" t="str">
        <f>IF(AND(דבד[[#This Row],[מחזור פעילות]]=1,OR(J1360="",דבד[[#This Row],[נשמר הדילוג?]]&lt;&gt;"")),1,IF(דבד[[#This Row],[מחזור פעילות]]&lt;&gt;"",K1360+1,""))</f>
        <v/>
      </c>
      <c r="L1361" t="str">
        <f>IF(דבד[[#This Row],[מחזור פעילות]]&lt;4,1,"")</f>
        <v/>
      </c>
      <c r="M1361" t="str">
        <f>IF(AND(דבד[[#This Row],[ספירת משך וסת]]&lt;&gt;"",דבד[[#This Row],[מחזור פעילות]]&lt;4,OR(דבד[[#This Row],[CycleNumber]]&gt;B1362,B1362="")),דבד[[#This Row],[ספירת משך וסת]],"")</f>
        <v/>
      </c>
      <c r="N1361" t="str">
        <f>IF(AND(דבד[[#This Row],[נשמר הדילוג?]]&lt;&gt;"",J1360&lt;&gt;""),1,"")</f>
        <v/>
      </c>
      <c r="P1361" t="str">
        <f>IF(דבד[[#This Row],[קביעת דילוג]]=1,דבד[[#This Row],[d_n]],"")</f>
        <v/>
      </c>
      <c r="Q1361" t="str">
        <f>IFERROR(IF(AND(דבד[[#This Row],[CycleNumber]]&gt;3,IF(דבד[[#This Row],[d_n]]=0,"",דבד[[#This Row],[b_n]]-E1360=E1360-E1359)),1,""),"")</f>
        <v/>
      </c>
      <c r="R1361" t="str">
        <f>IF(IFERROR(LOOKUP(דבד[[#This Row],[ClientID]],קביעויות[דילוג בתוך דילוג]),FALSE)=דבד[[#This Row],[ClientID]],1,"")</f>
        <v/>
      </c>
    </row>
    <row r="1362" spans="1:18" x14ac:dyDescent="0.25">
      <c r="A1362" t="s">
        <v>107</v>
      </c>
      <c r="B1362">
        <v>3</v>
      </c>
      <c r="C1362">
        <v>37</v>
      </c>
      <c r="D1362">
        <f>דבד[[#This Row],[LengthofCycle]]+1</f>
        <v>38</v>
      </c>
      <c r="E1362">
        <f>IF(דבד[[#This Row],[CycleNumber]]&gt;1,דבד[[#This Row],[LengthofCycle]]-C1361,"")</f>
        <v>8</v>
      </c>
      <c r="F1362">
        <f>IF(דבד[[#This Row],[CycleNumber]]&gt;2,דבד[[#This Row],[b_n]]-E1361,"")</f>
        <v>10</v>
      </c>
      <c r="G1362" t="str">
        <f>IF(דבד[[#This Row],[הפרש דילוג אחרון שנקבע]]&lt;&gt;"",D1361+E1361+דבד[[#This Row],[הפרש דילוג אחרון שנקבע]],"")</f>
        <v/>
      </c>
      <c r="H1362" t="str">
        <f>IF(AND(דבד[[#This Row],[מחזור פעילות]]&lt;&gt;"",דבד[[#This Row],[מחזור פעילות]]&lt;4,דבד[[#This Row],[CycleNumber]]&lt;B1363),IF(G1363=D1363,1,0),"")</f>
        <v/>
      </c>
      <c r="I1362" t="str">
        <f>IF(דבד[[#This Row],[CycleNumber]]&gt;B1361,IF(דבד[[#This Row],[נשמר הדילוג?]]&lt;&gt;"",דבד[[#This Row],[נשמר הדילוג?]],I1361),"")</f>
        <v/>
      </c>
      <c r="J1362" t="str">
        <f>IF(דבד[[#This Row],[נשמר הדילוג?]]&lt;&gt;"",1,IF(AND(J1361&lt;&gt;"",דבד[[#This Row],[CycleNumber]]&gt;B1361,J1361&lt;&gt;4),IF(דבד[[#This Row],[f_n]]=דבד[[#This Row],[עד ועד]],1,J1361+1),""))</f>
        <v/>
      </c>
      <c r="K1362" t="str">
        <f>IF(AND(דבד[[#This Row],[מחזור פעילות]]=1,OR(J1361="",דבד[[#This Row],[נשמר הדילוג?]]&lt;&gt;"")),1,IF(דבד[[#This Row],[מחזור פעילות]]&lt;&gt;"",K1361+1,""))</f>
        <v/>
      </c>
      <c r="L1362" t="str">
        <f>IF(דבד[[#This Row],[מחזור פעילות]]&lt;4,1,"")</f>
        <v/>
      </c>
      <c r="M1362" t="str">
        <f>IF(AND(דבד[[#This Row],[ספירת משך וסת]]&lt;&gt;"",דבד[[#This Row],[מחזור פעילות]]&lt;4,OR(דבד[[#This Row],[CycleNumber]]&gt;B1363,B1363="")),דבד[[#This Row],[ספירת משך וסת]],"")</f>
        <v/>
      </c>
      <c r="N1362" t="str">
        <f>IF(AND(דבד[[#This Row],[נשמר הדילוג?]]&lt;&gt;"",J1361&lt;&gt;""),1,"")</f>
        <v/>
      </c>
      <c r="P1362" t="str">
        <f>IF(דבד[[#This Row],[קביעת דילוג]]=1,דבד[[#This Row],[d_n]],"")</f>
        <v/>
      </c>
      <c r="Q1362" t="str">
        <f>IFERROR(IF(AND(דבד[[#This Row],[CycleNumber]]&gt;3,IF(דבד[[#This Row],[d_n]]=0,"",דבד[[#This Row],[b_n]]-E1361=E1361-E1360)),1,""),"")</f>
        <v/>
      </c>
      <c r="R1362" t="str">
        <f>IF(IFERROR(LOOKUP(דבד[[#This Row],[ClientID]],קביעויות[דילוג בתוך דילוג]),FALSE)=דבד[[#This Row],[ClientID]],1,"")</f>
        <v/>
      </c>
    </row>
    <row r="1363" spans="1:18" x14ac:dyDescent="0.25">
      <c r="A1363" t="s">
        <v>107</v>
      </c>
      <c r="B1363">
        <v>4</v>
      </c>
      <c r="C1363">
        <v>30</v>
      </c>
      <c r="D1363">
        <f>דבד[[#This Row],[LengthofCycle]]+1</f>
        <v>31</v>
      </c>
      <c r="E1363">
        <f>IF(דבד[[#This Row],[CycleNumber]]&gt;1,דבד[[#This Row],[LengthofCycle]]-C1362,"")</f>
        <v>-7</v>
      </c>
      <c r="F1363">
        <f>IF(דבד[[#This Row],[CycleNumber]]&gt;2,דבד[[#This Row],[b_n]]-E1362,"")</f>
        <v>-15</v>
      </c>
      <c r="G1363" t="str">
        <f>IF(דבד[[#This Row],[הפרש דילוג אחרון שנקבע]]&lt;&gt;"",D1362+E1362+דבד[[#This Row],[הפרש דילוג אחרון שנקבע]],"")</f>
        <v/>
      </c>
      <c r="H1363" t="str">
        <f>IF(AND(דבד[[#This Row],[מחזור פעילות]]&lt;&gt;"",דבד[[#This Row],[מחזור פעילות]]&lt;4,דבד[[#This Row],[CycleNumber]]&lt;B1364),IF(G1364=D1364,1,0),"")</f>
        <v/>
      </c>
      <c r="I1363" t="str">
        <f>IF(דבד[[#This Row],[CycleNumber]]&gt;B1362,IF(דבד[[#This Row],[נשמר הדילוג?]]&lt;&gt;"",דבד[[#This Row],[נשמר הדילוג?]],I1362),"")</f>
        <v/>
      </c>
      <c r="J1363" t="str">
        <f>IF(דבד[[#This Row],[נשמר הדילוג?]]&lt;&gt;"",1,IF(AND(J1362&lt;&gt;"",דבד[[#This Row],[CycleNumber]]&gt;B1362,J1362&lt;&gt;4),IF(דבד[[#This Row],[f_n]]=דבד[[#This Row],[עד ועד]],1,J1362+1),""))</f>
        <v/>
      </c>
      <c r="K1363" t="str">
        <f>IF(AND(דבד[[#This Row],[מחזור פעילות]]=1,OR(J1362="",דבד[[#This Row],[נשמר הדילוג?]]&lt;&gt;"")),1,IF(דבד[[#This Row],[מחזור פעילות]]&lt;&gt;"",K1362+1,""))</f>
        <v/>
      </c>
      <c r="L1363" t="str">
        <f>IF(דבד[[#This Row],[מחזור פעילות]]&lt;4,1,"")</f>
        <v/>
      </c>
      <c r="M1363" t="str">
        <f>IF(AND(דבד[[#This Row],[ספירת משך וסת]]&lt;&gt;"",דבד[[#This Row],[מחזור פעילות]]&lt;4,OR(דבד[[#This Row],[CycleNumber]]&gt;B1364,B1364="")),דבד[[#This Row],[ספירת משך וסת]],"")</f>
        <v/>
      </c>
      <c r="N1363" t="str">
        <f>IF(AND(דבד[[#This Row],[נשמר הדילוג?]]&lt;&gt;"",J1362&lt;&gt;""),1,"")</f>
        <v/>
      </c>
      <c r="P1363" t="str">
        <f>IF(דבד[[#This Row],[קביעת דילוג]]=1,דבד[[#This Row],[d_n]],"")</f>
        <v/>
      </c>
      <c r="Q1363" t="str">
        <f>IFERROR(IF(AND(דבד[[#This Row],[CycleNumber]]&gt;3,IF(דבד[[#This Row],[d_n]]=0,"",דבד[[#This Row],[b_n]]-E1362=E1362-E1361)),1,""),"")</f>
        <v/>
      </c>
      <c r="R1363" t="str">
        <f>IF(IFERROR(LOOKUP(דבד[[#This Row],[ClientID]],קביעויות[דילוג בתוך דילוג]),FALSE)=דבד[[#This Row],[ClientID]],1,"")</f>
        <v/>
      </c>
    </row>
    <row r="1364" spans="1:18" x14ac:dyDescent="0.25">
      <c r="A1364" t="s">
        <v>107</v>
      </c>
      <c r="B1364">
        <v>5</v>
      </c>
      <c r="C1364">
        <v>33</v>
      </c>
      <c r="D1364">
        <f>דבד[[#This Row],[LengthofCycle]]+1</f>
        <v>34</v>
      </c>
      <c r="E1364">
        <f>IF(דבד[[#This Row],[CycleNumber]]&gt;1,דבד[[#This Row],[LengthofCycle]]-C1363,"")</f>
        <v>3</v>
      </c>
      <c r="F1364">
        <f>IF(דבד[[#This Row],[CycleNumber]]&gt;2,דבד[[#This Row],[b_n]]-E1363,"")</f>
        <v>10</v>
      </c>
      <c r="G1364" t="str">
        <f>IF(דבד[[#This Row],[הפרש דילוג אחרון שנקבע]]&lt;&gt;"",D1363+E1363+דבד[[#This Row],[הפרש דילוג אחרון שנקבע]],"")</f>
        <v/>
      </c>
      <c r="H1364" t="str">
        <f>IF(AND(דבד[[#This Row],[מחזור פעילות]]&lt;&gt;"",דבד[[#This Row],[מחזור פעילות]]&lt;4,דבד[[#This Row],[CycleNumber]]&lt;B1365),IF(G1365=D1365,1,0),"")</f>
        <v/>
      </c>
      <c r="I1364" t="str">
        <f>IF(דבד[[#This Row],[CycleNumber]]&gt;B1363,IF(דבד[[#This Row],[נשמר הדילוג?]]&lt;&gt;"",דבד[[#This Row],[נשמר הדילוג?]],I1363),"")</f>
        <v/>
      </c>
      <c r="J1364" t="str">
        <f>IF(דבד[[#This Row],[נשמר הדילוג?]]&lt;&gt;"",1,IF(AND(J1363&lt;&gt;"",דבד[[#This Row],[CycleNumber]]&gt;B1363,J1363&lt;&gt;4),IF(דבד[[#This Row],[f_n]]=דבד[[#This Row],[עד ועד]],1,J1363+1),""))</f>
        <v/>
      </c>
      <c r="K1364" t="str">
        <f>IF(AND(דבד[[#This Row],[מחזור פעילות]]=1,OR(J1363="",דבד[[#This Row],[נשמר הדילוג?]]&lt;&gt;"")),1,IF(דבד[[#This Row],[מחזור פעילות]]&lt;&gt;"",K1363+1,""))</f>
        <v/>
      </c>
      <c r="L1364" t="str">
        <f>IF(דבד[[#This Row],[מחזור פעילות]]&lt;4,1,"")</f>
        <v/>
      </c>
      <c r="M1364" t="str">
        <f>IF(AND(דבד[[#This Row],[ספירת משך וסת]]&lt;&gt;"",דבד[[#This Row],[מחזור פעילות]]&lt;4,OR(דבד[[#This Row],[CycleNumber]]&gt;B1365,B1365="")),דבד[[#This Row],[ספירת משך וסת]],"")</f>
        <v/>
      </c>
      <c r="N1364" t="str">
        <f>IF(AND(דבד[[#This Row],[נשמר הדילוג?]]&lt;&gt;"",J1363&lt;&gt;""),1,"")</f>
        <v/>
      </c>
      <c r="P1364" t="str">
        <f>IF(דבד[[#This Row],[קביעת דילוג]]=1,דבד[[#This Row],[d_n]],"")</f>
        <v/>
      </c>
      <c r="Q1364" t="str">
        <f>IFERROR(IF(AND(דבד[[#This Row],[CycleNumber]]&gt;3,IF(דבד[[#This Row],[d_n]]=0,"",דבד[[#This Row],[b_n]]-E1363=E1363-E1362)),1,""),"")</f>
        <v/>
      </c>
      <c r="R1364" t="str">
        <f>IF(IFERROR(LOOKUP(דבד[[#This Row],[ClientID]],קביעויות[דילוג בתוך דילוג]),FALSE)=דבד[[#This Row],[ClientID]],1,"")</f>
        <v/>
      </c>
    </row>
    <row r="1365" spans="1:18" x14ac:dyDescent="0.25">
      <c r="A1365" t="s">
        <v>107</v>
      </c>
      <c r="B1365">
        <v>6</v>
      </c>
      <c r="C1365">
        <v>28</v>
      </c>
      <c r="D1365">
        <f>דבד[[#This Row],[LengthofCycle]]+1</f>
        <v>29</v>
      </c>
      <c r="E1365">
        <f>IF(דבד[[#This Row],[CycleNumber]]&gt;1,דבד[[#This Row],[LengthofCycle]]-C1364,"")</f>
        <v>-5</v>
      </c>
      <c r="F1365">
        <f>IF(דבד[[#This Row],[CycleNumber]]&gt;2,דבד[[#This Row],[b_n]]-E1364,"")</f>
        <v>-8</v>
      </c>
      <c r="G1365" t="str">
        <f>IF(דבד[[#This Row],[הפרש דילוג אחרון שנקבע]]&lt;&gt;"",D1364+E1364+דבד[[#This Row],[הפרש דילוג אחרון שנקבע]],"")</f>
        <v/>
      </c>
      <c r="H1365" t="str">
        <f>IF(AND(דבד[[#This Row],[מחזור פעילות]]&lt;&gt;"",דבד[[#This Row],[מחזור פעילות]]&lt;4,דבד[[#This Row],[CycleNumber]]&lt;B1366),IF(G1366=D1366,1,0),"")</f>
        <v/>
      </c>
      <c r="I1365" t="str">
        <f>IF(דבד[[#This Row],[CycleNumber]]&gt;B1364,IF(דבד[[#This Row],[נשמר הדילוג?]]&lt;&gt;"",דבד[[#This Row],[נשמר הדילוג?]],I1364),"")</f>
        <v/>
      </c>
      <c r="J1365" t="str">
        <f>IF(דבד[[#This Row],[נשמר הדילוג?]]&lt;&gt;"",1,IF(AND(J1364&lt;&gt;"",דבד[[#This Row],[CycleNumber]]&gt;B1364,J1364&lt;&gt;4),IF(דבד[[#This Row],[f_n]]=דבד[[#This Row],[עד ועד]],1,J1364+1),""))</f>
        <v/>
      </c>
      <c r="K1365" t="str">
        <f>IF(AND(דבד[[#This Row],[מחזור פעילות]]=1,OR(J1364="",דבד[[#This Row],[נשמר הדילוג?]]&lt;&gt;"")),1,IF(דבד[[#This Row],[מחזור פעילות]]&lt;&gt;"",K1364+1,""))</f>
        <v/>
      </c>
      <c r="L1365" t="str">
        <f>IF(דבד[[#This Row],[מחזור פעילות]]&lt;4,1,"")</f>
        <v/>
      </c>
      <c r="M1365" t="str">
        <f>IF(AND(דבד[[#This Row],[ספירת משך וסת]]&lt;&gt;"",דבד[[#This Row],[מחזור פעילות]]&lt;4,OR(דבד[[#This Row],[CycleNumber]]&gt;B1366,B1366="")),דבד[[#This Row],[ספירת משך וסת]],"")</f>
        <v/>
      </c>
      <c r="N1365" t="str">
        <f>IF(AND(דבד[[#This Row],[נשמר הדילוג?]]&lt;&gt;"",J1364&lt;&gt;""),1,"")</f>
        <v/>
      </c>
      <c r="P1365" t="str">
        <f>IF(דבד[[#This Row],[קביעת דילוג]]=1,דבד[[#This Row],[d_n]],"")</f>
        <v/>
      </c>
      <c r="Q1365" t="str">
        <f>IFERROR(IF(AND(דבד[[#This Row],[CycleNumber]]&gt;3,IF(דבד[[#This Row],[d_n]]=0,"",דבד[[#This Row],[b_n]]-E1364=E1364-E1363)),1,""),"")</f>
        <v/>
      </c>
      <c r="R1365" t="str">
        <f>IF(IFERROR(LOOKUP(דבד[[#This Row],[ClientID]],קביעויות[דילוג בתוך דילוג]),FALSE)=דבד[[#This Row],[ClientID]],1,"")</f>
        <v/>
      </c>
    </row>
    <row r="1366" spans="1:18" x14ac:dyDescent="0.25">
      <c r="A1366" t="s">
        <v>107</v>
      </c>
      <c r="B1366">
        <v>7</v>
      </c>
      <c r="C1366">
        <v>34</v>
      </c>
      <c r="D1366">
        <f>דבד[[#This Row],[LengthofCycle]]+1</f>
        <v>35</v>
      </c>
      <c r="E1366">
        <f>IF(דבד[[#This Row],[CycleNumber]]&gt;1,דבד[[#This Row],[LengthofCycle]]-C1365,"")</f>
        <v>6</v>
      </c>
      <c r="F1366">
        <f>IF(דבד[[#This Row],[CycleNumber]]&gt;2,דבד[[#This Row],[b_n]]-E1365,"")</f>
        <v>11</v>
      </c>
      <c r="G1366" t="str">
        <f>IF(דבד[[#This Row],[הפרש דילוג אחרון שנקבע]]&lt;&gt;"",D1365+E1365+דבד[[#This Row],[הפרש דילוג אחרון שנקבע]],"")</f>
        <v/>
      </c>
      <c r="H1366" t="str">
        <f>IF(AND(דבד[[#This Row],[מחזור פעילות]]&lt;&gt;"",דבד[[#This Row],[מחזור פעילות]]&lt;4,דבד[[#This Row],[CycleNumber]]&lt;B1367),IF(G1367=D1367,1,0),"")</f>
        <v/>
      </c>
      <c r="I1366" t="str">
        <f>IF(דבד[[#This Row],[CycleNumber]]&gt;B1365,IF(דבד[[#This Row],[נשמר הדילוג?]]&lt;&gt;"",דבד[[#This Row],[נשמר הדילוג?]],I1365),"")</f>
        <v/>
      </c>
      <c r="J1366" t="str">
        <f>IF(דבד[[#This Row],[נשמר הדילוג?]]&lt;&gt;"",1,IF(AND(J1365&lt;&gt;"",דבד[[#This Row],[CycleNumber]]&gt;B1365,J1365&lt;&gt;4),IF(דבד[[#This Row],[f_n]]=דבד[[#This Row],[עד ועד]],1,J1365+1),""))</f>
        <v/>
      </c>
      <c r="K1366" t="str">
        <f>IF(AND(דבד[[#This Row],[מחזור פעילות]]=1,OR(J1365="",דבד[[#This Row],[נשמר הדילוג?]]&lt;&gt;"")),1,IF(דבד[[#This Row],[מחזור פעילות]]&lt;&gt;"",K1365+1,""))</f>
        <v/>
      </c>
      <c r="L1366" t="str">
        <f>IF(דבד[[#This Row],[מחזור פעילות]]&lt;4,1,"")</f>
        <v/>
      </c>
      <c r="M1366" t="str">
        <f>IF(AND(דבד[[#This Row],[ספירת משך וסת]]&lt;&gt;"",דבד[[#This Row],[מחזור פעילות]]&lt;4,OR(דבד[[#This Row],[CycleNumber]]&gt;B1367,B1367="")),דבד[[#This Row],[ספירת משך וסת]],"")</f>
        <v/>
      </c>
      <c r="N1366" t="str">
        <f>IF(AND(דבד[[#This Row],[נשמר הדילוג?]]&lt;&gt;"",J1365&lt;&gt;""),1,"")</f>
        <v/>
      </c>
      <c r="P1366" t="str">
        <f>IF(דבד[[#This Row],[קביעת דילוג]]=1,דבד[[#This Row],[d_n]],"")</f>
        <v/>
      </c>
      <c r="Q1366" t="str">
        <f>IFERROR(IF(AND(דבד[[#This Row],[CycleNumber]]&gt;3,IF(דבד[[#This Row],[d_n]]=0,"",דבד[[#This Row],[b_n]]-E1365=E1365-E1364)),1,""),"")</f>
        <v/>
      </c>
      <c r="R1366" t="str">
        <f>IF(IFERROR(LOOKUP(דבד[[#This Row],[ClientID]],קביעויות[דילוג בתוך דילוג]),FALSE)=דבד[[#This Row],[ClientID]],1,"")</f>
        <v/>
      </c>
    </row>
    <row r="1367" spans="1:18" x14ac:dyDescent="0.25">
      <c r="A1367" t="s">
        <v>107</v>
      </c>
      <c r="B1367">
        <v>8</v>
      </c>
      <c r="C1367">
        <v>29</v>
      </c>
      <c r="D1367">
        <f>דבד[[#This Row],[LengthofCycle]]+1</f>
        <v>30</v>
      </c>
      <c r="E1367">
        <f>IF(דבד[[#This Row],[CycleNumber]]&gt;1,דבד[[#This Row],[LengthofCycle]]-C1366,"")</f>
        <v>-5</v>
      </c>
      <c r="F1367">
        <f>IF(דבד[[#This Row],[CycleNumber]]&gt;2,דבד[[#This Row],[b_n]]-E1366,"")</f>
        <v>-11</v>
      </c>
      <c r="G1367" t="str">
        <f>IF(דבד[[#This Row],[הפרש דילוג אחרון שנקבע]]&lt;&gt;"",D1366+E1366+דבד[[#This Row],[הפרש דילוג אחרון שנקבע]],"")</f>
        <v/>
      </c>
      <c r="H1367" t="str">
        <f>IF(AND(דבד[[#This Row],[מחזור פעילות]]&lt;&gt;"",דבד[[#This Row],[מחזור פעילות]]&lt;4,דבד[[#This Row],[CycleNumber]]&lt;B1368),IF(G1368=D1368,1,0),"")</f>
        <v/>
      </c>
      <c r="I1367" t="str">
        <f>IF(דבד[[#This Row],[CycleNumber]]&gt;B1366,IF(דבד[[#This Row],[נשמר הדילוג?]]&lt;&gt;"",דבד[[#This Row],[נשמר הדילוג?]],I1366),"")</f>
        <v/>
      </c>
      <c r="J1367" t="str">
        <f>IF(דבד[[#This Row],[נשמר הדילוג?]]&lt;&gt;"",1,IF(AND(J1366&lt;&gt;"",דבד[[#This Row],[CycleNumber]]&gt;B1366,J1366&lt;&gt;4),IF(דבד[[#This Row],[f_n]]=דבד[[#This Row],[עד ועד]],1,J1366+1),""))</f>
        <v/>
      </c>
      <c r="K1367" t="str">
        <f>IF(AND(דבד[[#This Row],[מחזור פעילות]]=1,OR(J1366="",דבד[[#This Row],[נשמר הדילוג?]]&lt;&gt;"")),1,IF(דבד[[#This Row],[מחזור פעילות]]&lt;&gt;"",K1366+1,""))</f>
        <v/>
      </c>
      <c r="L1367" t="str">
        <f>IF(דבד[[#This Row],[מחזור פעילות]]&lt;4,1,"")</f>
        <v/>
      </c>
      <c r="M1367" t="str">
        <f>IF(AND(דבד[[#This Row],[ספירת משך וסת]]&lt;&gt;"",דבד[[#This Row],[מחזור פעילות]]&lt;4,OR(דבד[[#This Row],[CycleNumber]]&gt;B1368,B1368="")),דבד[[#This Row],[ספירת משך וסת]],"")</f>
        <v/>
      </c>
      <c r="N1367" t="str">
        <f>IF(AND(דבד[[#This Row],[נשמר הדילוג?]]&lt;&gt;"",J1366&lt;&gt;""),1,"")</f>
        <v/>
      </c>
      <c r="P1367" t="str">
        <f>IF(דבד[[#This Row],[קביעת דילוג]]=1,דבד[[#This Row],[d_n]],"")</f>
        <v/>
      </c>
      <c r="Q1367" t="str">
        <f>IFERROR(IF(AND(דבד[[#This Row],[CycleNumber]]&gt;3,IF(דבד[[#This Row],[d_n]]=0,"",דבד[[#This Row],[b_n]]-E1366=E1366-E1365)),1,""),"")</f>
        <v/>
      </c>
      <c r="R1367" t="str">
        <f>IF(IFERROR(LOOKUP(דבד[[#This Row],[ClientID]],קביעויות[דילוג בתוך דילוג]),FALSE)=דבד[[#This Row],[ClientID]],1,"")</f>
        <v/>
      </c>
    </row>
    <row r="1368" spans="1:18" x14ac:dyDescent="0.25">
      <c r="A1368" t="s">
        <v>107</v>
      </c>
      <c r="B1368">
        <v>9</v>
      </c>
      <c r="C1368">
        <v>33</v>
      </c>
      <c r="D1368">
        <f>דבד[[#This Row],[LengthofCycle]]+1</f>
        <v>34</v>
      </c>
      <c r="E1368">
        <f>IF(דבד[[#This Row],[CycleNumber]]&gt;1,דבד[[#This Row],[LengthofCycle]]-C1367,"")</f>
        <v>4</v>
      </c>
      <c r="F1368">
        <f>IF(דבד[[#This Row],[CycleNumber]]&gt;2,דבד[[#This Row],[b_n]]-E1367,"")</f>
        <v>9</v>
      </c>
      <c r="G1368" t="str">
        <f>IF(דבד[[#This Row],[הפרש דילוג אחרון שנקבע]]&lt;&gt;"",D1367+E1367+דבד[[#This Row],[הפרש דילוג אחרון שנקבע]],"")</f>
        <v/>
      </c>
      <c r="H1368" t="str">
        <f>IF(AND(דבד[[#This Row],[מחזור פעילות]]&lt;&gt;"",דבד[[#This Row],[מחזור פעילות]]&lt;4,דבד[[#This Row],[CycleNumber]]&lt;B1369),IF(G1369=D1369,1,0),"")</f>
        <v/>
      </c>
      <c r="I1368" t="str">
        <f>IF(דבד[[#This Row],[CycleNumber]]&gt;B1367,IF(דבד[[#This Row],[נשמר הדילוג?]]&lt;&gt;"",דבד[[#This Row],[נשמר הדילוג?]],I1367),"")</f>
        <v/>
      </c>
      <c r="J1368" t="str">
        <f>IF(דבד[[#This Row],[נשמר הדילוג?]]&lt;&gt;"",1,IF(AND(J1367&lt;&gt;"",דבד[[#This Row],[CycleNumber]]&gt;B1367,J1367&lt;&gt;4),IF(דבד[[#This Row],[f_n]]=דבד[[#This Row],[עד ועד]],1,J1367+1),""))</f>
        <v/>
      </c>
      <c r="K1368" t="str">
        <f>IF(AND(דבד[[#This Row],[מחזור פעילות]]=1,OR(J1367="",דבד[[#This Row],[נשמר הדילוג?]]&lt;&gt;"")),1,IF(דבד[[#This Row],[מחזור פעילות]]&lt;&gt;"",K1367+1,""))</f>
        <v/>
      </c>
      <c r="L1368" t="str">
        <f>IF(דבד[[#This Row],[מחזור פעילות]]&lt;4,1,"")</f>
        <v/>
      </c>
      <c r="M1368" t="str">
        <f>IF(AND(דבד[[#This Row],[ספירת משך וסת]]&lt;&gt;"",דבד[[#This Row],[מחזור פעילות]]&lt;4,OR(דבד[[#This Row],[CycleNumber]]&gt;B1369,B1369="")),דבד[[#This Row],[ספירת משך וסת]],"")</f>
        <v/>
      </c>
      <c r="N1368" t="str">
        <f>IF(AND(דבד[[#This Row],[נשמר הדילוג?]]&lt;&gt;"",J1367&lt;&gt;""),1,"")</f>
        <v/>
      </c>
      <c r="P1368" t="str">
        <f>IF(דבד[[#This Row],[קביעת דילוג]]=1,דבד[[#This Row],[d_n]],"")</f>
        <v/>
      </c>
      <c r="Q1368" t="str">
        <f>IFERROR(IF(AND(דבד[[#This Row],[CycleNumber]]&gt;3,IF(דבד[[#This Row],[d_n]]=0,"",דבד[[#This Row],[b_n]]-E1367=E1367-E1366)),1,""),"")</f>
        <v/>
      </c>
      <c r="R1368" t="str">
        <f>IF(IFERROR(LOOKUP(דבד[[#This Row],[ClientID]],קביעויות[דילוג בתוך דילוג]),FALSE)=דבד[[#This Row],[ClientID]],1,"")</f>
        <v/>
      </c>
    </row>
    <row r="1369" spans="1:18" x14ac:dyDescent="0.25">
      <c r="A1369" t="s">
        <v>107</v>
      </c>
      <c r="B1369">
        <v>10</v>
      </c>
      <c r="C1369">
        <v>32</v>
      </c>
      <c r="D1369">
        <f>דבד[[#This Row],[LengthofCycle]]+1</f>
        <v>33</v>
      </c>
      <c r="E1369">
        <f>IF(דבד[[#This Row],[CycleNumber]]&gt;1,דבד[[#This Row],[LengthofCycle]]-C1368,"")</f>
        <v>-1</v>
      </c>
      <c r="F1369">
        <f>IF(דבד[[#This Row],[CycleNumber]]&gt;2,דבד[[#This Row],[b_n]]-E1368,"")</f>
        <v>-5</v>
      </c>
      <c r="G1369" t="str">
        <f>IF(דבד[[#This Row],[הפרש דילוג אחרון שנקבע]]&lt;&gt;"",D1368+E1368+דבד[[#This Row],[הפרש דילוג אחרון שנקבע]],"")</f>
        <v/>
      </c>
      <c r="H1369" t="str">
        <f>IF(AND(דבד[[#This Row],[מחזור פעילות]]&lt;&gt;"",דבד[[#This Row],[מחזור פעילות]]&lt;4,דבד[[#This Row],[CycleNumber]]&lt;B1370),IF(G1370=D1370,1,0),"")</f>
        <v/>
      </c>
      <c r="I1369" t="str">
        <f>IF(דבד[[#This Row],[CycleNumber]]&gt;B1368,IF(דבד[[#This Row],[נשמר הדילוג?]]&lt;&gt;"",דבד[[#This Row],[נשמר הדילוג?]],I1368),"")</f>
        <v/>
      </c>
      <c r="J1369" t="str">
        <f>IF(דבד[[#This Row],[נשמר הדילוג?]]&lt;&gt;"",1,IF(AND(J1368&lt;&gt;"",דבד[[#This Row],[CycleNumber]]&gt;B1368,J1368&lt;&gt;4),IF(דבד[[#This Row],[f_n]]=דבד[[#This Row],[עד ועד]],1,J1368+1),""))</f>
        <v/>
      </c>
      <c r="K1369" t="str">
        <f>IF(AND(דבד[[#This Row],[מחזור פעילות]]=1,OR(J1368="",דבד[[#This Row],[נשמר הדילוג?]]&lt;&gt;"")),1,IF(דבד[[#This Row],[מחזור פעילות]]&lt;&gt;"",K1368+1,""))</f>
        <v/>
      </c>
      <c r="L1369" t="str">
        <f>IF(דבד[[#This Row],[מחזור פעילות]]&lt;4,1,"")</f>
        <v/>
      </c>
      <c r="M1369" t="str">
        <f>IF(AND(דבד[[#This Row],[ספירת משך וסת]]&lt;&gt;"",דבד[[#This Row],[מחזור פעילות]]&lt;4,OR(דבד[[#This Row],[CycleNumber]]&gt;B1370,B1370="")),דבד[[#This Row],[ספירת משך וסת]],"")</f>
        <v/>
      </c>
      <c r="N1369" t="str">
        <f>IF(AND(דבד[[#This Row],[נשמר הדילוג?]]&lt;&gt;"",J1368&lt;&gt;""),1,"")</f>
        <v/>
      </c>
      <c r="P1369" t="str">
        <f>IF(דבד[[#This Row],[קביעת דילוג]]=1,דבד[[#This Row],[d_n]],"")</f>
        <v/>
      </c>
      <c r="Q1369" t="str">
        <f>IFERROR(IF(AND(דבד[[#This Row],[CycleNumber]]&gt;3,IF(דבד[[#This Row],[d_n]]=0,"",דבד[[#This Row],[b_n]]-E1368=E1368-E1367)),1,""),"")</f>
        <v/>
      </c>
      <c r="R1369" t="str">
        <f>IF(IFERROR(LOOKUP(דבד[[#This Row],[ClientID]],קביעויות[דילוג בתוך דילוג]),FALSE)=דבד[[#This Row],[ClientID]],1,"")</f>
        <v/>
      </c>
    </row>
    <row r="1370" spans="1:18" x14ac:dyDescent="0.25">
      <c r="A1370" t="s">
        <v>107</v>
      </c>
      <c r="B1370">
        <v>11</v>
      </c>
      <c r="C1370">
        <v>33</v>
      </c>
      <c r="D1370">
        <f>דבד[[#This Row],[LengthofCycle]]+1</f>
        <v>34</v>
      </c>
      <c r="E1370">
        <f>IF(דבד[[#This Row],[CycleNumber]]&gt;1,דבד[[#This Row],[LengthofCycle]]-C1369,"")</f>
        <v>1</v>
      </c>
      <c r="F1370">
        <f>IF(דבד[[#This Row],[CycleNumber]]&gt;2,דבד[[#This Row],[b_n]]-E1369,"")</f>
        <v>2</v>
      </c>
      <c r="G1370" t="str">
        <f>IF(דבד[[#This Row],[הפרש דילוג אחרון שנקבע]]&lt;&gt;"",D1369+E1369+דבד[[#This Row],[הפרש דילוג אחרון שנקבע]],"")</f>
        <v/>
      </c>
      <c r="H1370" t="str">
        <f>IF(AND(דבד[[#This Row],[מחזור פעילות]]&lt;&gt;"",דבד[[#This Row],[מחזור פעילות]]&lt;4,דבד[[#This Row],[CycleNumber]]&lt;B1371),IF(G1371=D1371,1,0),"")</f>
        <v/>
      </c>
      <c r="I1370" t="str">
        <f>IF(דבד[[#This Row],[CycleNumber]]&gt;B1369,IF(דבד[[#This Row],[נשמר הדילוג?]]&lt;&gt;"",דבד[[#This Row],[נשמר הדילוג?]],I1369),"")</f>
        <v/>
      </c>
      <c r="J1370" t="str">
        <f>IF(דבד[[#This Row],[נשמר הדילוג?]]&lt;&gt;"",1,IF(AND(J1369&lt;&gt;"",דבד[[#This Row],[CycleNumber]]&gt;B1369,J1369&lt;&gt;4),IF(דבד[[#This Row],[f_n]]=דבד[[#This Row],[עד ועד]],1,J1369+1),""))</f>
        <v/>
      </c>
      <c r="K1370" t="str">
        <f>IF(AND(דבד[[#This Row],[מחזור פעילות]]=1,OR(J1369="",דבד[[#This Row],[נשמר הדילוג?]]&lt;&gt;"")),1,IF(דבד[[#This Row],[מחזור פעילות]]&lt;&gt;"",K1369+1,""))</f>
        <v/>
      </c>
      <c r="L1370" t="str">
        <f>IF(דבד[[#This Row],[מחזור פעילות]]&lt;4,1,"")</f>
        <v/>
      </c>
      <c r="M1370" t="str">
        <f>IF(AND(דבד[[#This Row],[ספירת משך וסת]]&lt;&gt;"",דבד[[#This Row],[מחזור פעילות]]&lt;4,OR(דבד[[#This Row],[CycleNumber]]&gt;B1371,B1371="")),דבד[[#This Row],[ספירת משך וסת]],"")</f>
        <v/>
      </c>
      <c r="N1370" t="str">
        <f>IF(AND(דבד[[#This Row],[נשמר הדילוג?]]&lt;&gt;"",J1369&lt;&gt;""),1,"")</f>
        <v/>
      </c>
      <c r="P1370" t="str">
        <f>IF(דבד[[#This Row],[קביעת דילוג]]=1,דבד[[#This Row],[d_n]],"")</f>
        <v/>
      </c>
      <c r="Q1370" t="str">
        <f>IFERROR(IF(AND(דבד[[#This Row],[CycleNumber]]&gt;3,IF(דבד[[#This Row],[d_n]]=0,"",דבד[[#This Row],[b_n]]-E1369=E1369-E1368)),1,""),"")</f>
        <v/>
      </c>
      <c r="R1370" t="str">
        <f>IF(IFERROR(LOOKUP(דבד[[#This Row],[ClientID]],קביעויות[דילוג בתוך דילוג]),FALSE)=דבד[[#This Row],[ClientID]],1,"")</f>
        <v/>
      </c>
    </row>
    <row r="1371" spans="1:18" x14ac:dyDescent="0.25">
      <c r="A1371" t="s">
        <v>107</v>
      </c>
      <c r="B1371">
        <v>12</v>
      </c>
      <c r="C1371">
        <v>28</v>
      </c>
      <c r="D1371">
        <f>דבד[[#This Row],[LengthofCycle]]+1</f>
        <v>29</v>
      </c>
      <c r="E1371">
        <f>IF(דבד[[#This Row],[CycleNumber]]&gt;1,דבד[[#This Row],[LengthofCycle]]-C1370,"")</f>
        <v>-5</v>
      </c>
      <c r="F1371">
        <f>IF(דבד[[#This Row],[CycleNumber]]&gt;2,דבד[[#This Row],[b_n]]-E1370,"")</f>
        <v>-6</v>
      </c>
      <c r="G1371" t="str">
        <f>IF(דבד[[#This Row],[הפרש דילוג אחרון שנקבע]]&lt;&gt;"",D1370+E1370+דבד[[#This Row],[הפרש דילוג אחרון שנקבע]],"")</f>
        <v/>
      </c>
      <c r="H1371" t="str">
        <f>IF(AND(דבד[[#This Row],[מחזור פעילות]]&lt;&gt;"",דבד[[#This Row],[מחזור פעילות]]&lt;4,דבד[[#This Row],[CycleNumber]]&lt;B1372),IF(G1372=D1372,1,0),"")</f>
        <v/>
      </c>
      <c r="I1371" t="str">
        <f>IF(דבד[[#This Row],[CycleNumber]]&gt;B1370,IF(דבד[[#This Row],[נשמר הדילוג?]]&lt;&gt;"",דבד[[#This Row],[נשמר הדילוג?]],I1370),"")</f>
        <v/>
      </c>
      <c r="J1371" t="str">
        <f>IF(דבד[[#This Row],[נשמר הדילוג?]]&lt;&gt;"",1,IF(AND(J1370&lt;&gt;"",דבד[[#This Row],[CycleNumber]]&gt;B1370,J1370&lt;&gt;4),IF(דבד[[#This Row],[f_n]]=דבד[[#This Row],[עד ועד]],1,J1370+1),""))</f>
        <v/>
      </c>
      <c r="K1371" t="str">
        <f>IF(AND(דבד[[#This Row],[מחזור פעילות]]=1,OR(J1370="",דבד[[#This Row],[נשמר הדילוג?]]&lt;&gt;"")),1,IF(דבד[[#This Row],[מחזור פעילות]]&lt;&gt;"",K1370+1,""))</f>
        <v/>
      </c>
      <c r="L1371" t="str">
        <f>IF(דבד[[#This Row],[מחזור פעילות]]&lt;4,1,"")</f>
        <v/>
      </c>
      <c r="M1371" t="str">
        <f>IF(AND(דבד[[#This Row],[ספירת משך וסת]]&lt;&gt;"",דבד[[#This Row],[מחזור פעילות]]&lt;4,OR(דבד[[#This Row],[CycleNumber]]&gt;B1372,B1372="")),דבד[[#This Row],[ספירת משך וסת]],"")</f>
        <v/>
      </c>
      <c r="N1371" t="str">
        <f>IF(AND(דבד[[#This Row],[נשמר הדילוג?]]&lt;&gt;"",J1370&lt;&gt;""),1,"")</f>
        <v/>
      </c>
      <c r="P1371" t="str">
        <f>IF(דבד[[#This Row],[קביעת דילוג]]=1,דבד[[#This Row],[d_n]],"")</f>
        <v/>
      </c>
      <c r="Q1371" t="str">
        <f>IFERROR(IF(AND(דבד[[#This Row],[CycleNumber]]&gt;3,IF(דבד[[#This Row],[d_n]]=0,"",דבד[[#This Row],[b_n]]-E1370=E1370-E1369)),1,""),"")</f>
        <v/>
      </c>
      <c r="R1371" t="str">
        <f>IF(IFERROR(LOOKUP(דבד[[#This Row],[ClientID]],קביעויות[דילוג בתוך דילוג]),FALSE)=דבד[[#This Row],[ClientID]],1,"")</f>
        <v/>
      </c>
    </row>
    <row r="1372" spans="1:18" x14ac:dyDescent="0.25">
      <c r="A1372" t="s">
        <v>108</v>
      </c>
      <c r="B1372">
        <v>1</v>
      </c>
      <c r="C1372">
        <v>30</v>
      </c>
      <c r="D1372">
        <f>דבד[[#This Row],[LengthofCycle]]+1</f>
        <v>31</v>
      </c>
      <c r="E1372" t="str">
        <f>IF(דבד[[#This Row],[CycleNumber]]&gt;1,דבד[[#This Row],[LengthofCycle]]-C1371,"")</f>
        <v/>
      </c>
      <c r="F1372" t="str">
        <f>IF(דבד[[#This Row],[CycleNumber]]&gt;2,דבד[[#This Row],[b_n]]-E1371,"")</f>
        <v/>
      </c>
      <c r="G1372" t="str">
        <f>IF(דבד[[#This Row],[הפרש דילוג אחרון שנקבע]]&lt;&gt;"",D1371+E1371+דבד[[#This Row],[הפרש דילוג אחרון שנקבע]],"")</f>
        <v/>
      </c>
      <c r="H1372" t="str">
        <f>IF(AND(דבד[[#This Row],[מחזור פעילות]]&lt;&gt;"",דבד[[#This Row],[מחזור פעילות]]&lt;4,דבד[[#This Row],[CycleNumber]]&lt;B1373),IF(G1373=D1373,1,0),"")</f>
        <v/>
      </c>
      <c r="I1372" t="str">
        <f>IF(דבד[[#This Row],[CycleNumber]]&gt;B1371,IF(דבד[[#This Row],[נשמר הדילוג?]]&lt;&gt;"",דבד[[#This Row],[נשמר הדילוג?]],I1371),"")</f>
        <v/>
      </c>
      <c r="J1372" t="str">
        <f>IF(דבד[[#This Row],[נשמר הדילוג?]]&lt;&gt;"",1,IF(AND(J1371&lt;&gt;"",דבד[[#This Row],[CycleNumber]]&gt;B1371,J1371&lt;&gt;4),IF(דבד[[#This Row],[f_n]]=דבד[[#This Row],[עד ועד]],1,J1371+1),""))</f>
        <v/>
      </c>
      <c r="K1372" t="str">
        <f>IF(AND(דבד[[#This Row],[מחזור פעילות]]=1,OR(J1371="",דבד[[#This Row],[נשמר הדילוג?]]&lt;&gt;"")),1,IF(דבד[[#This Row],[מחזור פעילות]]&lt;&gt;"",K1371+1,""))</f>
        <v/>
      </c>
      <c r="L1372" t="str">
        <f>IF(דבד[[#This Row],[מחזור פעילות]]&lt;4,1,"")</f>
        <v/>
      </c>
      <c r="M1372" t="str">
        <f>IF(AND(דבד[[#This Row],[ספירת משך וסת]]&lt;&gt;"",דבד[[#This Row],[מחזור פעילות]]&lt;4,OR(דבד[[#This Row],[CycleNumber]]&gt;B1373,B1373="")),דבד[[#This Row],[ספירת משך וסת]],"")</f>
        <v/>
      </c>
      <c r="N1372" t="str">
        <f>IF(AND(דבד[[#This Row],[נשמר הדילוג?]]&lt;&gt;"",J1371&lt;&gt;""),1,"")</f>
        <v/>
      </c>
      <c r="P1372" t="str">
        <f>IF(דבד[[#This Row],[קביעת דילוג]]=1,דבד[[#This Row],[d_n]],"")</f>
        <v/>
      </c>
      <c r="Q1372" t="str">
        <f>IFERROR(IF(AND(דבד[[#This Row],[CycleNumber]]&gt;3,IF(דבד[[#This Row],[d_n]]=0,"",דבד[[#This Row],[b_n]]-E1371=E1371-E1370)),1,""),"")</f>
        <v/>
      </c>
      <c r="R1372" t="str">
        <f>IF(IFERROR(LOOKUP(דבד[[#This Row],[ClientID]],קביעויות[דילוג בתוך דילוג]),FALSE)=דבד[[#This Row],[ClientID]],1,"")</f>
        <v/>
      </c>
    </row>
    <row r="1373" spans="1:18" x14ac:dyDescent="0.25">
      <c r="A1373" t="s">
        <v>108</v>
      </c>
      <c r="B1373">
        <v>2</v>
      </c>
      <c r="C1373">
        <v>28</v>
      </c>
      <c r="D1373">
        <f>דבד[[#This Row],[LengthofCycle]]+1</f>
        <v>29</v>
      </c>
      <c r="E1373">
        <f>IF(דבד[[#This Row],[CycleNumber]]&gt;1,דבד[[#This Row],[LengthofCycle]]-C1372,"")</f>
        <v>-2</v>
      </c>
      <c r="F1373" t="str">
        <f>IF(דבד[[#This Row],[CycleNumber]]&gt;2,דבד[[#This Row],[b_n]]-E1372,"")</f>
        <v/>
      </c>
      <c r="G1373" t="str">
        <f>IF(דבד[[#This Row],[הפרש דילוג אחרון שנקבע]]&lt;&gt;"",D1372+E1372+דבד[[#This Row],[הפרש דילוג אחרון שנקבע]],"")</f>
        <v/>
      </c>
      <c r="H1373" t="str">
        <f>IF(AND(דבד[[#This Row],[מחזור פעילות]]&lt;&gt;"",דבד[[#This Row],[מחזור פעילות]]&lt;4,דבד[[#This Row],[CycleNumber]]&lt;B1374),IF(G1374=D1374,1,0),"")</f>
        <v/>
      </c>
      <c r="I1373" t="str">
        <f>IF(דבד[[#This Row],[CycleNumber]]&gt;B1372,IF(דבד[[#This Row],[נשמר הדילוג?]]&lt;&gt;"",דבד[[#This Row],[נשמר הדילוג?]],I1372),"")</f>
        <v/>
      </c>
      <c r="J1373" t="str">
        <f>IF(דבד[[#This Row],[נשמר הדילוג?]]&lt;&gt;"",1,IF(AND(J1372&lt;&gt;"",דבד[[#This Row],[CycleNumber]]&gt;B1372,J1372&lt;&gt;4),IF(דבד[[#This Row],[f_n]]=דבד[[#This Row],[עד ועד]],1,J1372+1),""))</f>
        <v/>
      </c>
      <c r="K1373" t="str">
        <f>IF(AND(דבד[[#This Row],[מחזור פעילות]]=1,OR(J1372="",דבד[[#This Row],[נשמר הדילוג?]]&lt;&gt;"")),1,IF(דבד[[#This Row],[מחזור פעילות]]&lt;&gt;"",K1372+1,""))</f>
        <v/>
      </c>
      <c r="L1373" t="str">
        <f>IF(דבד[[#This Row],[מחזור פעילות]]&lt;4,1,"")</f>
        <v/>
      </c>
      <c r="M1373" t="str">
        <f>IF(AND(דבד[[#This Row],[ספירת משך וסת]]&lt;&gt;"",דבד[[#This Row],[מחזור פעילות]]&lt;4,OR(דבד[[#This Row],[CycleNumber]]&gt;B1374,B1374="")),דבד[[#This Row],[ספירת משך וסת]],"")</f>
        <v/>
      </c>
      <c r="N1373" t="str">
        <f>IF(AND(דבד[[#This Row],[נשמר הדילוג?]]&lt;&gt;"",J1372&lt;&gt;""),1,"")</f>
        <v/>
      </c>
      <c r="P1373" t="str">
        <f>IF(דבד[[#This Row],[קביעת דילוג]]=1,דבד[[#This Row],[d_n]],"")</f>
        <v/>
      </c>
      <c r="Q1373" t="str">
        <f>IFERROR(IF(AND(דבד[[#This Row],[CycleNumber]]&gt;3,IF(דבד[[#This Row],[d_n]]=0,"",דבד[[#This Row],[b_n]]-E1372=E1372-E1371)),1,""),"")</f>
        <v/>
      </c>
      <c r="R1373" t="str">
        <f>IF(IFERROR(LOOKUP(דבד[[#This Row],[ClientID]],קביעויות[דילוג בתוך דילוג]),FALSE)=דבד[[#This Row],[ClientID]],1,"")</f>
        <v/>
      </c>
    </row>
    <row r="1374" spans="1:18" x14ac:dyDescent="0.25">
      <c r="A1374" t="s">
        <v>108</v>
      </c>
      <c r="B1374">
        <v>3</v>
      </c>
      <c r="C1374">
        <v>28</v>
      </c>
      <c r="D1374">
        <f>דבד[[#This Row],[LengthofCycle]]+1</f>
        <v>29</v>
      </c>
      <c r="E1374">
        <f>IF(דבד[[#This Row],[CycleNumber]]&gt;1,דבד[[#This Row],[LengthofCycle]]-C1373,"")</f>
        <v>0</v>
      </c>
      <c r="F1374">
        <f>IF(דבד[[#This Row],[CycleNumber]]&gt;2,דבד[[#This Row],[b_n]]-E1373,"")</f>
        <v>2</v>
      </c>
      <c r="G1374" t="str">
        <f>IF(דבד[[#This Row],[הפרש דילוג אחרון שנקבע]]&lt;&gt;"",D1373+E1373+דבד[[#This Row],[הפרש דילוג אחרון שנקבע]],"")</f>
        <v/>
      </c>
      <c r="H1374" t="str">
        <f>IF(AND(דבד[[#This Row],[מחזור פעילות]]&lt;&gt;"",דבד[[#This Row],[מחזור פעילות]]&lt;4,דבד[[#This Row],[CycleNumber]]&lt;B1375),IF(G1375=D1375,1,0),"")</f>
        <v/>
      </c>
      <c r="I1374" t="str">
        <f>IF(דבד[[#This Row],[CycleNumber]]&gt;B1373,IF(דבד[[#This Row],[נשמר הדילוג?]]&lt;&gt;"",דבד[[#This Row],[נשמר הדילוג?]],I1373),"")</f>
        <v/>
      </c>
      <c r="J1374" t="str">
        <f>IF(דבד[[#This Row],[נשמר הדילוג?]]&lt;&gt;"",1,IF(AND(J1373&lt;&gt;"",דבד[[#This Row],[CycleNumber]]&gt;B1373,J1373&lt;&gt;4),IF(דבד[[#This Row],[f_n]]=דבד[[#This Row],[עד ועד]],1,J1373+1),""))</f>
        <v/>
      </c>
      <c r="K1374" t="str">
        <f>IF(AND(דבד[[#This Row],[מחזור פעילות]]=1,OR(J1373="",דבד[[#This Row],[נשמר הדילוג?]]&lt;&gt;"")),1,IF(דבד[[#This Row],[מחזור פעילות]]&lt;&gt;"",K1373+1,""))</f>
        <v/>
      </c>
      <c r="L1374" t="str">
        <f>IF(דבד[[#This Row],[מחזור פעילות]]&lt;4,1,"")</f>
        <v/>
      </c>
      <c r="M1374" t="str">
        <f>IF(AND(דבד[[#This Row],[ספירת משך וסת]]&lt;&gt;"",דבד[[#This Row],[מחזור פעילות]]&lt;4,OR(דבד[[#This Row],[CycleNumber]]&gt;B1375,B1375="")),דבד[[#This Row],[ספירת משך וסת]],"")</f>
        <v/>
      </c>
      <c r="N1374" t="str">
        <f>IF(AND(דבד[[#This Row],[נשמר הדילוג?]]&lt;&gt;"",J1373&lt;&gt;""),1,"")</f>
        <v/>
      </c>
      <c r="P1374" t="str">
        <f>IF(דבד[[#This Row],[קביעת דילוג]]=1,דבד[[#This Row],[d_n]],"")</f>
        <v/>
      </c>
      <c r="Q1374" t="str">
        <f>IFERROR(IF(AND(דבד[[#This Row],[CycleNumber]]&gt;3,IF(דבד[[#This Row],[d_n]]=0,"",דבד[[#This Row],[b_n]]-E1373=E1373-E1372)),1,""),"")</f>
        <v/>
      </c>
      <c r="R1374" t="str">
        <f>IF(IFERROR(LOOKUP(דבד[[#This Row],[ClientID]],קביעויות[דילוג בתוך דילוג]),FALSE)=דבד[[#This Row],[ClientID]],1,"")</f>
        <v/>
      </c>
    </row>
    <row r="1375" spans="1:18" x14ac:dyDescent="0.25">
      <c r="A1375" t="s">
        <v>108</v>
      </c>
      <c r="B1375">
        <v>4</v>
      </c>
      <c r="C1375">
        <v>32</v>
      </c>
      <c r="D1375">
        <f>דבד[[#This Row],[LengthofCycle]]+1</f>
        <v>33</v>
      </c>
      <c r="E1375">
        <f>IF(דבד[[#This Row],[CycleNumber]]&gt;1,דבד[[#This Row],[LengthofCycle]]-C1374,"")</f>
        <v>4</v>
      </c>
      <c r="F1375">
        <f>IF(דבד[[#This Row],[CycleNumber]]&gt;2,דבד[[#This Row],[b_n]]-E1374,"")</f>
        <v>4</v>
      </c>
      <c r="G1375" t="str">
        <f>IF(דבד[[#This Row],[הפרש דילוג אחרון שנקבע]]&lt;&gt;"",D1374+E1374+דבד[[#This Row],[הפרש דילוג אחרון שנקבע]],"")</f>
        <v/>
      </c>
      <c r="H1375" t="str">
        <f>IF(AND(דבד[[#This Row],[מחזור פעילות]]&lt;&gt;"",דבד[[#This Row],[מחזור פעילות]]&lt;4,דבד[[#This Row],[CycleNumber]]&lt;B1376),IF(G1376=D1376,1,0),"")</f>
        <v/>
      </c>
      <c r="I1375" t="str">
        <f>IF(דבד[[#This Row],[CycleNumber]]&gt;B1374,IF(דבד[[#This Row],[נשמר הדילוג?]]&lt;&gt;"",דבד[[#This Row],[נשמר הדילוג?]],I1374),"")</f>
        <v/>
      </c>
      <c r="J1375" t="str">
        <f>IF(דבד[[#This Row],[נשמר הדילוג?]]&lt;&gt;"",1,IF(AND(J1374&lt;&gt;"",דבד[[#This Row],[CycleNumber]]&gt;B1374,J1374&lt;&gt;4),IF(דבד[[#This Row],[f_n]]=דבד[[#This Row],[עד ועד]],1,J1374+1),""))</f>
        <v/>
      </c>
      <c r="K1375" t="str">
        <f>IF(AND(דבד[[#This Row],[מחזור פעילות]]=1,OR(J1374="",דבד[[#This Row],[נשמר הדילוג?]]&lt;&gt;"")),1,IF(דבד[[#This Row],[מחזור פעילות]]&lt;&gt;"",K1374+1,""))</f>
        <v/>
      </c>
      <c r="L1375" t="str">
        <f>IF(דבד[[#This Row],[מחזור פעילות]]&lt;4,1,"")</f>
        <v/>
      </c>
      <c r="M1375" t="str">
        <f>IF(AND(דבד[[#This Row],[ספירת משך וסת]]&lt;&gt;"",דבד[[#This Row],[מחזור פעילות]]&lt;4,OR(דבד[[#This Row],[CycleNumber]]&gt;B1376,B1376="")),דבד[[#This Row],[ספירת משך וסת]],"")</f>
        <v/>
      </c>
      <c r="N1375" t="str">
        <f>IF(AND(דבד[[#This Row],[נשמר הדילוג?]]&lt;&gt;"",J1374&lt;&gt;""),1,"")</f>
        <v/>
      </c>
      <c r="P1375" t="str">
        <f>IF(דבד[[#This Row],[קביעת דילוג]]=1,דבד[[#This Row],[d_n]],"")</f>
        <v/>
      </c>
      <c r="Q1375" t="str">
        <f>IFERROR(IF(AND(דבד[[#This Row],[CycleNumber]]&gt;3,IF(דבד[[#This Row],[d_n]]=0,"",דבד[[#This Row],[b_n]]-E1374=E1374-E1373)),1,""),"")</f>
        <v/>
      </c>
      <c r="R1375" t="str">
        <f>IF(IFERROR(LOOKUP(דבד[[#This Row],[ClientID]],קביעויות[דילוג בתוך דילוג]),FALSE)=דבד[[#This Row],[ClientID]],1,"")</f>
        <v/>
      </c>
    </row>
    <row r="1376" spans="1:18" x14ac:dyDescent="0.25">
      <c r="A1376" t="s">
        <v>108</v>
      </c>
      <c r="B1376">
        <v>5</v>
      </c>
      <c r="C1376">
        <v>30</v>
      </c>
      <c r="D1376">
        <f>דבד[[#This Row],[LengthofCycle]]+1</f>
        <v>31</v>
      </c>
      <c r="E1376">
        <f>IF(דבד[[#This Row],[CycleNumber]]&gt;1,דבד[[#This Row],[LengthofCycle]]-C1375,"")</f>
        <v>-2</v>
      </c>
      <c r="F1376">
        <f>IF(דבד[[#This Row],[CycleNumber]]&gt;2,דבד[[#This Row],[b_n]]-E1375,"")</f>
        <v>-6</v>
      </c>
      <c r="G1376" t="str">
        <f>IF(דבד[[#This Row],[הפרש דילוג אחרון שנקבע]]&lt;&gt;"",D1375+E1375+דבד[[#This Row],[הפרש דילוג אחרון שנקבע]],"")</f>
        <v/>
      </c>
      <c r="H1376" t="str">
        <f>IF(AND(דבד[[#This Row],[מחזור פעילות]]&lt;&gt;"",דבד[[#This Row],[מחזור פעילות]]&lt;4,דבד[[#This Row],[CycleNumber]]&lt;B1377),IF(G1377=D1377,1,0),"")</f>
        <v/>
      </c>
      <c r="I1376" t="str">
        <f>IF(דבד[[#This Row],[CycleNumber]]&gt;B1375,IF(דבד[[#This Row],[נשמר הדילוג?]]&lt;&gt;"",דבד[[#This Row],[נשמר הדילוג?]],I1375),"")</f>
        <v/>
      </c>
      <c r="J1376" t="str">
        <f>IF(דבד[[#This Row],[נשמר הדילוג?]]&lt;&gt;"",1,IF(AND(J1375&lt;&gt;"",דבד[[#This Row],[CycleNumber]]&gt;B1375,J1375&lt;&gt;4),IF(דבד[[#This Row],[f_n]]=דבד[[#This Row],[עד ועד]],1,J1375+1),""))</f>
        <v/>
      </c>
      <c r="K1376" t="str">
        <f>IF(AND(דבד[[#This Row],[מחזור פעילות]]=1,OR(J1375="",דבד[[#This Row],[נשמר הדילוג?]]&lt;&gt;"")),1,IF(דבד[[#This Row],[מחזור פעילות]]&lt;&gt;"",K1375+1,""))</f>
        <v/>
      </c>
      <c r="L1376" t="str">
        <f>IF(דבד[[#This Row],[מחזור פעילות]]&lt;4,1,"")</f>
        <v/>
      </c>
      <c r="M1376" t="str">
        <f>IF(AND(דבד[[#This Row],[ספירת משך וסת]]&lt;&gt;"",דבד[[#This Row],[מחזור פעילות]]&lt;4,OR(דבד[[#This Row],[CycleNumber]]&gt;B1377,B1377="")),דבד[[#This Row],[ספירת משך וסת]],"")</f>
        <v/>
      </c>
      <c r="N1376" t="str">
        <f>IF(AND(דבד[[#This Row],[נשמר הדילוג?]]&lt;&gt;"",J1375&lt;&gt;""),1,"")</f>
        <v/>
      </c>
      <c r="P1376" t="str">
        <f>IF(דבד[[#This Row],[קביעת דילוג]]=1,דבד[[#This Row],[d_n]],"")</f>
        <v/>
      </c>
      <c r="Q1376" t="str">
        <f>IFERROR(IF(AND(דבד[[#This Row],[CycleNumber]]&gt;3,IF(דבד[[#This Row],[d_n]]=0,"",דבד[[#This Row],[b_n]]-E1375=E1375-E1374)),1,""),"")</f>
        <v/>
      </c>
      <c r="R1376" t="str">
        <f>IF(IFERROR(LOOKUP(דבד[[#This Row],[ClientID]],קביעויות[דילוג בתוך דילוג]),FALSE)=דבד[[#This Row],[ClientID]],1,"")</f>
        <v/>
      </c>
    </row>
    <row r="1377" spans="1:18" x14ac:dyDescent="0.25">
      <c r="A1377" t="s">
        <v>108</v>
      </c>
      <c r="B1377">
        <v>6</v>
      </c>
      <c r="C1377">
        <v>28</v>
      </c>
      <c r="D1377">
        <f>דבד[[#This Row],[LengthofCycle]]+1</f>
        <v>29</v>
      </c>
      <c r="E1377">
        <f>IF(דבד[[#This Row],[CycleNumber]]&gt;1,דבד[[#This Row],[LengthofCycle]]-C1376,"")</f>
        <v>-2</v>
      </c>
      <c r="F1377">
        <f>IF(דבד[[#This Row],[CycleNumber]]&gt;2,דבד[[#This Row],[b_n]]-E1376,"")</f>
        <v>0</v>
      </c>
      <c r="G1377" t="str">
        <f>IF(דבד[[#This Row],[הפרש דילוג אחרון שנקבע]]&lt;&gt;"",D1376+E1376+דבד[[#This Row],[הפרש דילוג אחרון שנקבע]],"")</f>
        <v/>
      </c>
      <c r="H1377" t="str">
        <f>IF(AND(דבד[[#This Row],[מחזור פעילות]]&lt;&gt;"",דבד[[#This Row],[מחזור פעילות]]&lt;4,דבד[[#This Row],[CycleNumber]]&lt;B1378),IF(G1378=D1378,1,0),"")</f>
        <v/>
      </c>
      <c r="I1377" t="str">
        <f>IF(דבד[[#This Row],[CycleNumber]]&gt;B1376,IF(דבד[[#This Row],[נשמר הדילוג?]]&lt;&gt;"",דבד[[#This Row],[נשמר הדילוג?]],I1376),"")</f>
        <v/>
      </c>
      <c r="J1377" t="str">
        <f>IF(דבד[[#This Row],[נשמר הדילוג?]]&lt;&gt;"",1,IF(AND(J1376&lt;&gt;"",דבד[[#This Row],[CycleNumber]]&gt;B1376,J1376&lt;&gt;4),IF(דבד[[#This Row],[f_n]]=דבד[[#This Row],[עד ועד]],1,J1376+1),""))</f>
        <v/>
      </c>
      <c r="K1377" t="str">
        <f>IF(AND(דבד[[#This Row],[מחזור פעילות]]=1,OR(J1376="",דבד[[#This Row],[נשמר הדילוג?]]&lt;&gt;"")),1,IF(דבד[[#This Row],[מחזור פעילות]]&lt;&gt;"",K1376+1,""))</f>
        <v/>
      </c>
      <c r="L1377" t="str">
        <f>IF(דבד[[#This Row],[מחזור פעילות]]&lt;4,1,"")</f>
        <v/>
      </c>
      <c r="M1377" t="str">
        <f>IF(AND(דבד[[#This Row],[ספירת משך וסת]]&lt;&gt;"",דבד[[#This Row],[מחזור פעילות]]&lt;4,OR(דבד[[#This Row],[CycleNumber]]&gt;B1378,B1378="")),דבד[[#This Row],[ספירת משך וסת]],"")</f>
        <v/>
      </c>
      <c r="N1377" t="str">
        <f>IF(AND(דבד[[#This Row],[נשמר הדילוג?]]&lt;&gt;"",J1376&lt;&gt;""),1,"")</f>
        <v/>
      </c>
      <c r="P1377" t="str">
        <f>IF(דבד[[#This Row],[קביעת דילוג]]=1,דבד[[#This Row],[d_n]],"")</f>
        <v/>
      </c>
      <c r="Q1377" t="str">
        <f>IFERROR(IF(AND(דבד[[#This Row],[CycleNumber]]&gt;3,IF(דבד[[#This Row],[d_n]]=0,"",דבד[[#This Row],[b_n]]-E1376=E1376-E1375)),1,""),"")</f>
        <v/>
      </c>
      <c r="R1377" t="str">
        <f>IF(IFERROR(LOOKUP(דבד[[#This Row],[ClientID]],קביעויות[דילוג בתוך דילוג]),FALSE)=דבד[[#This Row],[ClientID]],1,"")</f>
        <v/>
      </c>
    </row>
    <row r="1378" spans="1:18" x14ac:dyDescent="0.25">
      <c r="A1378" t="s">
        <v>108</v>
      </c>
      <c r="B1378">
        <v>7</v>
      </c>
      <c r="C1378">
        <v>26</v>
      </c>
      <c r="D1378">
        <f>דבד[[#This Row],[LengthofCycle]]+1</f>
        <v>27</v>
      </c>
      <c r="E1378">
        <f>IF(דבד[[#This Row],[CycleNumber]]&gt;1,דבד[[#This Row],[LengthofCycle]]-C1377,"")</f>
        <v>-2</v>
      </c>
      <c r="F1378">
        <f>IF(דבד[[#This Row],[CycleNumber]]&gt;2,דבד[[#This Row],[b_n]]-E1377,"")</f>
        <v>0</v>
      </c>
      <c r="G1378" t="str">
        <f>IF(דבד[[#This Row],[הפרש דילוג אחרון שנקבע]]&lt;&gt;"",D1377+E1377+דבד[[#This Row],[הפרש דילוג אחרון שנקבע]],"")</f>
        <v/>
      </c>
      <c r="H1378" t="str">
        <f>IF(AND(דבד[[#This Row],[מחזור פעילות]]&lt;&gt;"",דבד[[#This Row],[מחזור פעילות]]&lt;4,דבד[[#This Row],[CycleNumber]]&lt;B1379),IF(G1379=D1379,1,0),"")</f>
        <v/>
      </c>
      <c r="I1378" t="str">
        <f>IF(דבד[[#This Row],[CycleNumber]]&gt;B1377,IF(דבד[[#This Row],[נשמר הדילוג?]]&lt;&gt;"",דבד[[#This Row],[נשמר הדילוג?]],I1377),"")</f>
        <v/>
      </c>
      <c r="J1378" t="str">
        <f>IF(דבד[[#This Row],[נשמר הדילוג?]]&lt;&gt;"",1,IF(AND(J1377&lt;&gt;"",דבד[[#This Row],[CycleNumber]]&gt;B1377,J1377&lt;&gt;4),IF(דבד[[#This Row],[f_n]]=דבד[[#This Row],[עד ועד]],1,J1377+1),""))</f>
        <v/>
      </c>
      <c r="K1378" t="str">
        <f>IF(AND(דבד[[#This Row],[מחזור פעילות]]=1,OR(J1377="",דבד[[#This Row],[נשמר הדילוג?]]&lt;&gt;"")),1,IF(דבד[[#This Row],[מחזור פעילות]]&lt;&gt;"",K1377+1,""))</f>
        <v/>
      </c>
      <c r="L1378" t="str">
        <f>IF(דבד[[#This Row],[מחזור פעילות]]&lt;4,1,"")</f>
        <v/>
      </c>
      <c r="M1378" t="str">
        <f>IF(AND(דבד[[#This Row],[ספירת משך וסת]]&lt;&gt;"",דבד[[#This Row],[מחזור פעילות]]&lt;4,OR(דבד[[#This Row],[CycleNumber]]&gt;B1379,B1379="")),דבד[[#This Row],[ספירת משך וסת]],"")</f>
        <v/>
      </c>
      <c r="N1378" t="str">
        <f>IF(AND(דבד[[#This Row],[נשמר הדילוג?]]&lt;&gt;"",J1377&lt;&gt;""),1,"")</f>
        <v/>
      </c>
      <c r="P1378" t="str">
        <f>IF(דבד[[#This Row],[קביעת דילוג]]=1,דבד[[#This Row],[d_n]],"")</f>
        <v/>
      </c>
      <c r="Q1378" t="str">
        <f>IFERROR(IF(AND(דבד[[#This Row],[CycleNumber]]&gt;3,IF(דבד[[#This Row],[d_n]]=0,"",דבד[[#This Row],[b_n]]-E1377=E1377-E1376)),1,""),"")</f>
        <v/>
      </c>
      <c r="R1378" t="str">
        <f>IF(IFERROR(LOOKUP(דבד[[#This Row],[ClientID]],קביעויות[דילוג בתוך דילוג]),FALSE)=דבד[[#This Row],[ClientID]],1,"")</f>
        <v/>
      </c>
    </row>
    <row r="1379" spans="1:18" x14ac:dyDescent="0.25">
      <c r="A1379" t="s">
        <v>108</v>
      </c>
      <c r="B1379">
        <v>8</v>
      </c>
      <c r="C1379">
        <v>32</v>
      </c>
      <c r="D1379">
        <f>דבד[[#This Row],[LengthofCycle]]+1</f>
        <v>33</v>
      </c>
      <c r="E1379">
        <f>IF(דבד[[#This Row],[CycleNumber]]&gt;1,דבד[[#This Row],[LengthofCycle]]-C1378,"")</f>
        <v>6</v>
      </c>
      <c r="F1379">
        <f>IF(דבד[[#This Row],[CycleNumber]]&gt;2,דבד[[#This Row],[b_n]]-E1378,"")</f>
        <v>8</v>
      </c>
      <c r="G1379" t="str">
        <f>IF(דבד[[#This Row],[הפרש דילוג אחרון שנקבע]]&lt;&gt;"",D1378+E1378+דבד[[#This Row],[הפרש דילוג אחרון שנקבע]],"")</f>
        <v/>
      </c>
      <c r="H1379" t="str">
        <f>IF(AND(דבד[[#This Row],[מחזור פעילות]]&lt;&gt;"",דבד[[#This Row],[מחזור פעילות]]&lt;4,דבד[[#This Row],[CycleNumber]]&lt;B1380),IF(G1380=D1380,1,0),"")</f>
        <v/>
      </c>
      <c r="I1379" t="str">
        <f>IF(דבד[[#This Row],[CycleNumber]]&gt;B1378,IF(דבד[[#This Row],[נשמר הדילוג?]]&lt;&gt;"",דבד[[#This Row],[נשמר הדילוג?]],I1378),"")</f>
        <v/>
      </c>
      <c r="J1379" t="str">
        <f>IF(דבד[[#This Row],[נשמר הדילוג?]]&lt;&gt;"",1,IF(AND(J1378&lt;&gt;"",דבד[[#This Row],[CycleNumber]]&gt;B1378,J1378&lt;&gt;4),IF(דבד[[#This Row],[f_n]]=דבד[[#This Row],[עד ועד]],1,J1378+1),""))</f>
        <v/>
      </c>
      <c r="K1379" t="str">
        <f>IF(AND(דבד[[#This Row],[מחזור פעילות]]=1,OR(J1378="",דבד[[#This Row],[נשמר הדילוג?]]&lt;&gt;"")),1,IF(דבד[[#This Row],[מחזור פעילות]]&lt;&gt;"",K1378+1,""))</f>
        <v/>
      </c>
      <c r="L1379" t="str">
        <f>IF(דבד[[#This Row],[מחזור פעילות]]&lt;4,1,"")</f>
        <v/>
      </c>
      <c r="M1379" t="str">
        <f>IF(AND(דבד[[#This Row],[ספירת משך וסת]]&lt;&gt;"",דבד[[#This Row],[מחזור פעילות]]&lt;4,OR(דבד[[#This Row],[CycleNumber]]&gt;B1380,B1380="")),דבד[[#This Row],[ספירת משך וסת]],"")</f>
        <v/>
      </c>
      <c r="N1379" t="str">
        <f>IF(AND(דבד[[#This Row],[נשמר הדילוג?]]&lt;&gt;"",J1378&lt;&gt;""),1,"")</f>
        <v/>
      </c>
      <c r="P1379" t="str">
        <f>IF(דבד[[#This Row],[קביעת דילוג]]=1,דבד[[#This Row],[d_n]],"")</f>
        <v/>
      </c>
      <c r="Q1379" t="str">
        <f>IFERROR(IF(AND(דבד[[#This Row],[CycleNumber]]&gt;3,IF(דבד[[#This Row],[d_n]]=0,"",דבד[[#This Row],[b_n]]-E1378=E1378-E1377)),1,""),"")</f>
        <v/>
      </c>
      <c r="R1379" t="str">
        <f>IF(IFERROR(LOOKUP(דבד[[#This Row],[ClientID]],קביעויות[דילוג בתוך דילוג]),FALSE)=דבד[[#This Row],[ClientID]],1,"")</f>
        <v/>
      </c>
    </row>
    <row r="1380" spans="1:18" x14ac:dyDescent="0.25">
      <c r="A1380" t="s">
        <v>108</v>
      </c>
      <c r="B1380">
        <v>9</v>
      </c>
      <c r="C1380">
        <v>30</v>
      </c>
      <c r="D1380">
        <f>דבד[[#This Row],[LengthofCycle]]+1</f>
        <v>31</v>
      </c>
      <c r="E1380">
        <f>IF(דבד[[#This Row],[CycleNumber]]&gt;1,דבד[[#This Row],[LengthofCycle]]-C1379,"")</f>
        <v>-2</v>
      </c>
      <c r="F1380">
        <f>IF(דבד[[#This Row],[CycleNumber]]&gt;2,דבד[[#This Row],[b_n]]-E1379,"")</f>
        <v>-8</v>
      </c>
      <c r="G1380" t="str">
        <f>IF(דבד[[#This Row],[הפרש דילוג אחרון שנקבע]]&lt;&gt;"",D1379+E1379+דבד[[#This Row],[הפרש דילוג אחרון שנקבע]],"")</f>
        <v/>
      </c>
      <c r="H1380" t="str">
        <f>IF(AND(דבד[[#This Row],[מחזור פעילות]]&lt;&gt;"",דבד[[#This Row],[מחזור פעילות]]&lt;4,דבד[[#This Row],[CycleNumber]]&lt;B1381),IF(G1381=D1381,1,0),"")</f>
        <v/>
      </c>
      <c r="I1380" t="str">
        <f>IF(דבד[[#This Row],[CycleNumber]]&gt;B1379,IF(דבד[[#This Row],[נשמר הדילוג?]]&lt;&gt;"",דבד[[#This Row],[נשמר הדילוג?]],I1379),"")</f>
        <v/>
      </c>
      <c r="J1380" t="str">
        <f>IF(דבד[[#This Row],[נשמר הדילוג?]]&lt;&gt;"",1,IF(AND(J1379&lt;&gt;"",דבד[[#This Row],[CycleNumber]]&gt;B1379,J1379&lt;&gt;4),IF(דבד[[#This Row],[f_n]]=דבד[[#This Row],[עד ועד]],1,J1379+1),""))</f>
        <v/>
      </c>
      <c r="K1380" t="str">
        <f>IF(AND(דבד[[#This Row],[מחזור פעילות]]=1,OR(J1379="",דבד[[#This Row],[נשמר הדילוג?]]&lt;&gt;"")),1,IF(דבד[[#This Row],[מחזור פעילות]]&lt;&gt;"",K1379+1,""))</f>
        <v/>
      </c>
      <c r="L1380" t="str">
        <f>IF(דבד[[#This Row],[מחזור פעילות]]&lt;4,1,"")</f>
        <v/>
      </c>
      <c r="M1380" t="str">
        <f>IF(AND(דבד[[#This Row],[ספירת משך וסת]]&lt;&gt;"",דבד[[#This Row],[מחזור פעילות]]&lt;4,OR(דבד[[#This Row],[CycleNumber]]&gt;B1381,B1381="")),דבד[[#This Row],[ספירת משך וסת]],"")</f>
        <v/>
      </c>
      <c r="N1380" t="str">
        <f>IF(AND(דבד[[#This Row],[נשמר הדילוג?]]&lt;&gt;"",J1379&lt;&gt;""),1,"")</f>
        <v/>
      </c>
      <c r="P1380" t="str">
        <f>IF(דבד[[#This Row],[קביעת דילוג]]=1,דבד[[#This Row],[d_n]],"")</f>
        <v/>
      </c>
      <c r="Q1380" t="str">
        <f>IFERROR(IF(AND(דבד[[#This Row],[CycleNumber]]&gt;3,IF(דבד[[#This Row],[d_n]]=0,"",דבד[[#This Row],[b_n]]-E1379=E1379-E1378)),1,""),"")</f>
        <v/>
      </c>
      <c r="R1380" t="str">
        <f>IF(IFERROR(LOOKUP(דבד[[#This Row],[ClientID]],קביעויות[דילוג בתוך דילוג]),FALSE)=דבד[[#This Row],[ClientID]],1,"")</f>
        <v/>
      </c>
    </row>
    <row r="1381" spans="1:18" x14ac:dyDescent="0.25">
      <c r="A1381" t="s">
        <v>108</v>
      </c>
      <c r="B1381">
        <v>10</v>
      </c>
      <c r="C1381">
        <v>31</v>
      </c>
      <c r="D1381">
        <f>דבד[[#This Row],[LengthofCycle]]+1</f>
        <v>32</v>
      </c>
      <c r="E1381">
        <f>IF(דבד[[#This Row],[CycleNumber]]&gt;1,דבד[[#This Row],[LengthofCycle]]-C1380,"")</f>
        <v>1</v>
      </c>
      <c r="F1381">
        <f>IF(דבד[[#This Row],[CycleNumber]]&gt;2,דבד[[#This Row],[b_n]]-E1380,"")</f>
        <v>3</v>
      </c>
      <c r="G1381" t="str">
        <f>IF(דבד[[#This Row],[הפרש דילוג אחרון שנקבע]]&lt;&gt;"",D1380+E1380+דבד[[#This Row],[הפרש דילוג אחרון שנקבע]],"")</f>
        <v/>
      </c>
      <c r="H1381" t="str">
        <f>IF(AND(דבד[[#This Row],[מחזור פעילות]]&lt;&gt;"",דבד[[#This Row],[מחזור פעילות]]&lt;4,דבד[[#This Row],[CycleNumber]]&lt;B1382),IF(G1382=D1382,1,0),"")</f>
        <v/>
      </c>
      <c r="I1381" t="str">
        <f>IF(דבד[[#This Row],[CycleNumber]]&gt;B1380,IF(דבד[[#This Row],[נשמר הדילוג?]]&lt;&gt;"",דבד[[#This Row],[נשמר הדילוג?]],I1380),"")</f>
        <v/>
      </c>
      <c r="J1381" t="str">
        <f>IF(דבד[[#This Row],[נשמר הדילוג?]]&lt;&gt;"",1,IF(AND(J1380&lt;&gt;"",דבד[[#This Row],[CycleNumber]]&gt;B1380,J1380&lt;&gt;4),IF(דבד[[#This Row],[f_n]]=דבד[[#This Row],[עד ועד]],1,J1380+1),""))</f>
        <v/>
      </c>
      <c r="K1381" t="str">
        <f>IF(AND(דבד[[#This Row],[מחזור פעילות]]=1,OR(J1380="",דבד[[#This Row],[נשמר הדילוג?]]&lt;&gt;"")),1,IF(דבד[[#This Row],[מחזור פעילות]]&lt;&gt;"",K1380+1,""))</f>
        <v/>
      </c>
      <c r="L1381" t="str">
        <f>IF(דבד[[#This Row],[מחזור פעילות]]&lt;4,1,"")</f>
        <v/>
      </c>
      <c r="M1381" t="str">
        <f>IF(AND(דבד[[#This Row],[ספירת משך וסת]]&lt;&gt;"",דבד[[#This Row],[מחזור פעילות]]&lt;4,OR(דבד[[#This Row],[CycleNumber]]&gt;B1382,B1382="")),דבד[[#This Row],[ספירת משך וסת]],"")</f>
        <v/>
      </c>
      <c r="N1381" t="str">
        <f>IF(AND(דבד[[#This Row],[נשמר הדילוג?]]&lt;&gt;"",J1380&lt;&gt;""),1,"")</f>
        <v/>
      </c>
      <c r="P1381" t="str">
        <f>IF(דבד[[#This Row],[קביעת דילוג]]=1,דבד[[#This Row],[d_n]],"")</f>
        <v/>
      </c>
      <c r="Q1381" t="str">
        <f>IFERROR(IF(AND(דבד[[#This Row],[CycleNumber]]&gt;3,IF(דבד[[#This Row],[d_n]]=0,"",דבד[[#This Row],[b_n]]-E1380=E1380-E1379)),1,""),"")</f>
        <v/>
      </c>
      <c r="R1381" t="str">
        <f>IF(IFERROR(LOOKUP(דבד[[#This Row],[ClientID]],קביעויות[דילוג בתוך דילוג]),FALSE)=דבד[[#This Row],[ClientID]],1,"")</f>
        <v/>
      </c>
    </row>
    <row r="1382" spans="1:18" x14ac:dyDescent="0.25">
      <c r="A1382" t="s">
        <v>108</v>
      </c>
      <c r="B1382">
        <v>11</v>
      </c>
      <c r="C1382">
        <v>31</v>
      </c>
      <c r="D1382">
        <f>דבד[[#This Row],[LengthofCycle]]+1</f>
        <v>32</v>
      </c>
      <c r="E1382">
        <f>IF(דבד[[#This Row],[CycleNumber]]&gt;1,דבד[[#This Row],[LengthofCycle]]-C1381,"")</f>
        <v>0</v>
      </c>
      <c r="F1382">
        <f>IF(דבד[[#This Row],[CycleNumber]]&gt;2,דבד[[#This Row],[b_n]]-E1381,"")</f>
        <v>-1</v>
      </c>
      <c r="G1382" t="str">
        <f>IF(דבד[[#This Row],[הפרש דילוג אחרון שנקבע]]&lt;&gt;"",D1381+E1381+דבד[[#This Row],[הפרש דילוג אחרון שנקבע]],"")</f>
        <v/>
      </c>
      <c r="H1382" t="str">
        <f>IF(AND(דבד[[#This Row],[מחזור פעילות]]&lt;&gt;"",דבד[[#This Row],[מחזור פעילות]]&lt;4,דבד[[#This Row],[CycleNumber]]&lt;B1383),IF(G1383=D1383,1,0),"")</f>
        <v/>
      </c>
      <c r="I1382" t="str">
        <f>IF(דבד[[#This Row],[CycleNumber]]&gt;B1381,IF(דבד[[#This Row],[נשמר הדילוג?]]&lt;&gt;"",דבד[[#This Row],[נשמר הדילוג?]],I1381),"")</f>
        <v/>
      </c>
      <c r="J1382" t="str">
        <f>IF(דבד[[#This Row],[נשמר הדילוג?]]&lt;&gt;"",1,IF(AND(J1381&lt;&gt;"",דבד[[#This Row],[CycleNumber]]&gt;B1381,J1381&lt;&gt;4),IF(דבד[[#This Row],[f_n]]=דבד[[#This Row],[עד ועד]],1,J1381+1),""))</f>
        <v/>
      </c>
      <c r="K1382" t="str">
        <f>IF(AND(דבד[[#This Row],[מחזור פעילות]]=1,OR(J1381="",דבד[[#This Row],[נשמר הדילוג?]]&lt;&gt;"")),1,IF(דבד[[#This Row],[מחזור פעילות]]&lt;&gt;"",K1381+1,""))</f>
        <v/>
      </c>
      <c r="L1382" t="str">
        <f>IF(דבד[[#This Row],[מחזור פעילות]]&lt;4,1,"")</f>
        <v/>
      </c>
      <c r="M1382" t="str">
        <f>IF(AND(דבד[[#This Row],[ספירת משך וסת]]&lt;&gt;"",דבד[[#This Row],[מחזור פעילות]]&lt;4,OR(דבד[[#This Row],[CycleNumber]]&gt;B1383,B1383="")),דבד[[#This Row],[ספירת משך וסת]],"")</f>
        <v/>
      </c>
      <c r="N1382" t="str">
        <f>IF(AND(דבד[[#This Row],[נשמר הדילוג?]]&lt;&gt;"",J1381&lt;&gt;""),1,"")</f>
        <v/>
      </c>
      <c r="P1382" t="str">
        <f>IF(דבד[[#This Row],[קביעת דילוג]]=1,דבד[[#This Row],[d_n]],"")</f>
        <v/>
      </c>
      <c r="Q1382" t="str">
        <f>IFERROR(IF(AND(דבד[[#This Row],[CycleNumber]]&gt;3,IF(דבד[[#This Row],[d_n]]=0,"",דבד[[#This Row],[b_n]]-E1381=E1381-E1380)),1,""),"")</f>
        <v/>
      </c>
      <c r="R1382" t="str">
        <f>IF(IFERROR(LOOKUP(דבד[[#This Row],[ClientID]],קביעויות[דילוג בתוך דילוג]),FALSE)=דבד[[#This Row],[ClientID]],1,"")</f>
        <v/>
      </c>
    </row>
    <row r="1383" spans="1:18" x14ac:dyDescent="0.25">
      <c r="A1383" t="s">
        <v>108</v>
      </c>
      <c r="B1383">
        <v>12</v>
      </c>
      <c r="C1383">
        <v>27</v>
      </c>
      <c r="D1383">
        <f>דבד[[#This Row],[LengthofCycle]]+1</f>
        <v>28</v>
      </c>
      <c r="E1383">
        <f>IF(דבד[[#This Row],[CycleNumber]]&gt;1,דבד[[#This Row],[LengthofCycle]]-C1382,"")</f>
        <v>-4</v>
      </c>
      <c r="F1383">
        <f>IF(דבד[[#This Row],[CycleNumber]]&gt;2,דבד[[#This Row],[b_n]]-E1382,"")</f>
        <v>-4</v>
      </c>
      <c r="G1383" t="str">
        <f>IF(דבד[[#This Row],[הפרש דילוג אחרון שנקבע]]&lt;&gt;"",D1382+E1382+דבד[[#This Row],[הפרש דילוג אחרון שנקבע]],"")</f>
        <v/>
      </c>
      <c r="H1383" t="str">
        <f>IF(AND(דבד[[#This Row],[מחזור פעילות]]&lt;&gt;"",דבד[[#This Row],[מחזור פעילות]]&lt;4,דבד[[#This Row],[CycleNumber]]&lt;B1384),IF(G1384=D1384,1,0),"")</f>
        <v/>
      </c>
      <c r="I1383" t="str">
        <f>IF(דבד[[#This Row],[CycleNumber]]&gt;B1382,IF(דבד[[#This Row],[נשמר הדילוג?]]&lt;&gt;"",דבד[[#This Row],[נשמר הדילוג?]],I1382),"")</f>
        <v/>
      </c>
      <c r="J1383" t="str">
        <f>IF(דבד[[#This Row],[נשמר הדילוג?]]&lt;&gt;"",1,IF(AND(J1382&lt;&gt;"",דבד[[#This Row],[CycleNumber]]&gt;B1382,J1382&lt;&gt;4),IF(דבד[[#This Row],[f_n]]=דבד[[#This Row],[עד ועד]],1,J1382+1),""))</f>
        <v/>
      </c>
      <c r="K1383" t="str">
        <f>IF(AND(דבד[[#This Row],[מחזור פעילות]]=1,OR(J1382="",דבד[[#This Row],[נשמר הדילוג?]]&lt;&gt;"")),1,IF(דבד[[#This Row],[מחזור פעילות]]&lt;&gt;"",K1382+1,""))</f>
        <v/>
      </c>
      <c r="L1383" t="str">
        <f>IF(דבד[[#This Row],[מחזור פעילות]]&lt;4,1,"")</f>
        <v/>
      </c>
      <c r="M1383" t="str">
        <f>IF(AND(דבד[[#This Row],[ספירת משך וסת]]&lt;&gt;"",דבד[[#This Row],[מחזור פעילות]]&lt;4,OR(דבד[[#This Row],[CycleNumber]]&gt;B1384,B1384="")),דבד[[#This Row],[ספירת משך וסת]],"")</f>
        <v/>
      </c>
      <c r="N1383" t="str">
        <f>IF(AND(דבד[[#This Row],[נשמר הדילוג?]]&lt;&gt;"",J1382&lt;&gt;""),1,"")</f>
        <v/>
      </c>
      <c r="P1383" t="str">
        <f>IF(דבד[[#This Row],[קביעת דילוג]]=1,דבד[[#This Row],[d_n]],"")</f>
        <v/>
      </c>
      <c r="Q1383" t="str">
        <f>IFERROR(IF(AND(דבד[[#This Row],[CycleNumber]]&gt;3,IF(דבד[[#This Row],[d_n]]=0,"",דבד[[#This Row],[b_n]]-E1382=E1382-E1381)),1,""),"")</f>
        <v/>
      </c>
      <c r="R1383" t="str">
        <f>IF(IFERROR(LOOKUP(דבד[[#This Row],[ClientID]],קביעויות[דילוג בתוך דילוג]),FALSE)=דבד[[#This Row],[ClientID]],1,"")</f>
        <v/>
      </c>
    </row>
    <row r="1384" spans="1:18" x14ac:dyDescent="0.25">
      <c r="A1384" t="s">
        <v>109</v>
      </c>
      <c r="B1384">
        <v>1</v>
      </c>
      <c r="C1384">
        <v>29</v>
      </c>
      <c r="D1384">
        <f>דבד[[#This Row],[LengthofCycle]]+1</f>
        <v>30</v>
      </c>
      <c r="E1384" t="str">
        <f>IF(דבד[[#This Row],[CycleNumber]]&gt;1,דבד[[#This Row],[LengthofCycle]]-C1383,"")</f>
        <v/>
      </c>
      <c r="F1384" t="str">
        <f>IF(דבד[[#This Row],[CycleNumber]]&gt;2,דבד[[#This Row],[b_n]]-E1383,"")</f>
        <v/>
      </c>
      <c r="G1384" t="str">
        <f>IF(דבד[[#This Row],[הפרש דילוג אחרון שנקבע]]&lt;&gt;"",D1383+E1383+דבד[[#This Row],[הפרש דילוג אחרון שנקבע]],"")</f>
        <v/>
      </c>
      <c r="H1384" t="str">
        <f>IF(AND(דבד[[#This Row],[מחזור פעילות]]&lt;&gt;"",דבד[[#This Row],[מחזור פעילות]]&lt;4,דבד[[#This Row],[CycleNumber]]&lt;B1385),IF(G1385=D1385,1,0),"")</f>
        <v/>
      </c>
      <c r="I1384" t="str">
        <f>IF(דבד[[#This Row],[CycleNumber]]&gt;B1383,IF(דבד[[#This Row],[נשמר הדילוג?]]&lt;&gt;"",דבד[[#This Row],[נשמר הדילוג?]],I1383),"")</f>
        <v/>
      </c>
      <c r="J1384" t="str">
        <f>IF(דבד[[#This Row],[נשמר הדילוג?]]&lt;&gt;"",1,IF(AND(J1383&lt;&gt;"",דבד[[#This Row],[CycleNumber]]&gt;B1383,J1383&lt;&gt;4),IF(דבד[[#This Row],[f_n]]=דבד[[#This Row],[עד ועד]],1,J1383+1),""))</f>
        <v/>
      </c>
      <c r="K1384" t="str">
        <f>IF(AND(דבד[[#This Row],[מחזור פעילות]]=1,OR(J1383="",דבד[[#This Row],[נשמר הדילוג?]]&lt;&gt;"")),1,IF(דבד[[#This Row],[מחזור פעילות]]&lt;&gt;"",K1383+1,""))</f>
        <v/>
      </c>
      <c r="L1384" t="str">
        <f>IF(דבד[[#This Row],[מחזור פעילות]]&lt;4,1,"")</f>
        <v/>
      </c>
      <c r="M1384" t="str">
        <f>IF(AND(דבד[[#This Row],[ספירת משך וסת]]&lt;&gt;"",דבד[[#This Row],[מחזור פעילות]]&lt;4,OR(דבד[[#This Row],[CycleNumber]]&gt;B1385,B1385="")),דבד[[#This Row],[ספירת משך וסת]],"")</f>
        <v/>
      </c>
      <c r="N1384" t="str">
        <f>IF(AND(דבד[[#This Row],[נשמר הדילוג?]]&lt;&gt;"",J1383&lt;&gt;""),1,"")</f>
        <v/>
      </c>
      <c r="O1384" t="str">
        <f>IF(AND(דבד[[#This Row],[מחזור פעילות]]&lt;&gt;"",דבד[[#This Row],[עד ועד]]=D1383,D1383=D1382),1,"")</f>
        <v/>
      </c>
      <c r="P1384" t="str">
        <f>IF(דבד[[#This Row],[קביעת דילוג]]=1,דבד[[#This Row],[d_n]],"")</f>
        <v/>
      </c>
      <c r="Q1384" t="str">
        <f>IFERROR(IF(AND(דבד[[#This Row],[CycleNumber]]&gt;3,IF(דבד[[#This Row],[d_n]]=0,"",דבד[[#This Row],[b_n]]-E1383=E1383-E1382)),1,""),"")</f>
        <v/>
      </c>
      <c r="R1384">
        <f>IF(IFERROR(LOOKUP(דבד[[#This Row],[ClientID]],קביעויות[דילוג בתוך דילוג]),FALSE)=דבד[[#This Row],[ClientID]],1,"")</f>
        <v>1</v>
      </c>
    </row>
    <row r="1385" spans="1:18" x14ac:dyDescent="0.25">
      <c r="A1385" t="s">
        <v>109</v>
      </c>
      <c r="B1385">
        <v>2</v>
      </c>
      <c r="C1385">
        <v>26</v>
      </c>
      <c r="D1385">
        <f>דבד[[#This Row],[LengthofCycle]]+1</f>
        <v>27</v>
      </c>
      <c r="E1385">
        <f>IF(דבד[[#This Row],[CycleNumber]]&gt;1,דבד[[#This Row],[LengthofCycle]]-C1384,"")</f>
        <v>-3</v>
      </c>
      <c r="F1385" t="str">
        <f>IF(דבד[[#This Row],[CycleNumber]]&gt;2,דבד[[#This Row],[b_n]]-E1384,"")</f>
        <v/>
      </c>
      <c r="G1385" t="str">
        <f>IF(דבד[[#This Row],[הפרש דילוג אחרון שנקבע]]&lt;&gt;"",D1384+E1384+דבד[[#This Row],[הפרש דילוג אחרון שנקבע]],"")</f>
        <v/>
      </c>
      <c r="H1385" t="str">
        <f>IF(AND(דבד[[#This Row],[מחזור פעילות]]&lt;&gt;"",דבד[[#This Row],[מחזור פעילות]]&lt;4,דבד[[#This Row],[CycleNumber]]&lt;B1386),IF(G1386=D1386,1,0),"")</f>
        <v/>
      </c>
      <c r="I1385" t="str">
        <f>IF(דבד[[#This Row],[CycleNumber]]&gt;B1384,IF(דבד[[#This Row],[נשמר הדילוג?]]&lt;&gt;"",דבד[[#This Row],[נשמר הדילוג?]],I1384),"")</f>
        <v/>
      </c>
      <c r="J1385" t="str">
        <f>IF(דבד[[#This Row],[נשמר הדילוג?]]&lt;&gt;"",1,IF(AND(J1384&lt;&gt;"",דבד[[#This Row],[CycleNumber]]&gt;B1384,J1384&lt;&gt;4),IF(דבד[[#This Row],[f_n]]=דבד[[#This Row],[עד ועד]],1,J1384+1),""))</f>
        <v/>
      </c>
      <c r="K1385" t="str">
        <f>IF(AND(דבד[[#This Row],[מחזור פעילות]]=1,OR(J1384="",דבד[[#This Row],[נשמר הדילוג?]]&lt;&gt;"")),1,IF(דבד[[#This Row],[מחזור פעילות]]&lt;&gt;"",K1384+1,""))</f>
        <v/>
      </c>
      <c r="L1385" t="str">
        <f>IF(דבד[[#This Row],[מחזור פעילות]]&lt;4,1,"")</f>
        <v/>
      </c>
      <c r="M1385" t="str">
        <f>IF(AND(דבד[[#This Row],[ספירת משך וסת]]&lt;&gt;"",דבד[[#This Row],[מחזור פעילות]]&lt;4,OR(דבד[[#This Row],[CycleNumber]]&gt;B1386,B1386="")),דבד[[#This Row],[ספירת משך וסת]],"")</f>
        <v/>
      </c>
      <c r="N1385" t="str">
        <f>IF(AND(דבד[[#This Row],[נשמר הדילוג?]]&lt;&gt;"",J1384&lt;&gt;""),1,"")</f>
        <v/>
      </c>
      <c r="O1385" t="str">
        <f>IF(AND(דבד[[#This Row],[מחזור פעילות]]&lt;&gt;"",דבד[[#This Row],[עד ועד]]=D1384,D1384=D1383),1,"")</f>
        <v/>
      </c>
      <c r="P1385" t="str">
        <f>IF(דבד[[#This Row],[קביעת דילוג]]=1,דבד[[#This Row],[d_n]],"")</f>
        <v/>
      </c>
      <c r="Q1385" t="str">
        <f>IFERROR(IF(AND(דבד[[#This Row],[CycleNumber]]&gt;3,IF(דבד[[#This Row],[d_n]]=0,"",דבד[[#This Row],[b_n]]-E1384=E1384-E1383)),1,""),"")</f>
        <v/>
      </c>
      <c r="R1385">
        <f>IF(IFERROR(LOOKUP(דבד[[#This Row],[ClientID]],קביעויות[דילוג בתוך דילוג]),FALSE)=דבד[[#This Row],[ClientID]],1,"")</f>
        <v>1</v>
      </c>
    </row>
    <row r="1386" spans="1:18" x14ac:dyDescent="0.25">
      <c r="A1386" t="s">
        <v>109</v>
      </c>
      <c r="B1386">
        <v>3</v>
      </c>
      <c r="C1386">
        <v>28</v>
      </c>
      <c r="D1386">
        <f>דבד[[#This Row],[LengthofCycle]]+1</f>
        <v>29</v>
      </c>
      <c r="E1386">
        <f>IF(דבד[[#This Row],[CycleNumber]]&gt;1,דבד[[#This Row],[LengthofCycle]]-C1385,"")</f>
        <v>2</v>
      </c>
      <c r="F1386">
        <f>IF(דבד[[#This Row],[CycleNumber]]&gt;2,דבד[[#This Row],[b_n]]-E1385,"")</f>
        <v>5</v>
      </c>
      <c r="G1386" t="str">
        <f>IF(דבד[[#This Row],[הפרש דילוג אחרון שנקבע]]&lt;&gt;"",D1385+E1385+דבד[[#This Row],[הפרש דילוג אחרון שנקבע]],"")</f>
        <v/>
      </c>
      <c r="H1386" t="str">
        <f>IF(AND(דבד[[#This Row],[מחזור פעילות]]&lt;&gt;"",דבד[[#This Row],[מחזור פעילות]]&lt;4,דבד[[#This Row],[CycleNumber]]&lt;B1387),IF(G1387=D1387,1,0),"")</f>
        <v/>
      </c>
      <c r="I1386" t="str">
        <f>IF(דבד[[#This Row],[CycleNumber]]&gt;B1385,IF(דבד[[#This Row],[נשמר הדילוג?]]&lt;&gt;"",דבד[[#This Row],[נשמר הדילוג?]],I1385),"")</f>
        <v/>
      </c>
      <c r="J1386" t="str">
        <f>IF(דבד[[#This Row],[נשמר הדילוג?]]&lt;&gt;"",1,IF(AND(J1385&lt;&gt;"",דבד[[#This Row],[CycleNumber]]&gt;B1385,J1385&lt;&gt;4),IF(דבד[[#This Row],[f_n]]=דבד[[#This Row],[עד ועד]],1,J1385+1),""))</f>
        <v/>
      </c>
      <c r="K1386" t="str">
        <f>IF(AND(דבד[[#This Row],[מחזור פעילות]]=1,OR(J1385="",דבד[[#This Row],[נשמר הדילוג?]]&lt;&gt;"")),1,IF(דבד[[#This Row],[מחזור פעילות]]&lt;&gt;"",K1385+1,""))</f>
        <v/>
      </c>
      <c r="L1386" t="str">
        <f>IF(דבד[[#This Row],[מחזור פעילות]]&lt;4,1,"")</f>
        <v/>
      </c>
      <c r="M1386" t="str">
        <f>IF(AND(דבד[[#This Row],[ספירת משך וסת]]&lt;&gt;"",דבד[[#This Row],[מחזור פעילות]]&lt;4,OR(דבד[[#This Row],[CycleNumber]]&gt;B1387,B1387="")),דבד[[#This Row],[ספירת משך וסת]],"")</f>
        <v/>
      </c>
      <c r="N1386" t="str">
        <f>IF(AND(דבד[[#This Row],[נשמר הדילוג?]]&lt;&gt;"",J1385&lt;&gt;""),1,"")</f>
        <v/>
      </c>
      <c r="O1386" t="str">
        <f>IF(AND(דבד[[#This Row],[מחזור פעילות]]&lt;&gt;"",דבד[[#This Row],[עד ועד]]=D1385,D1385=D1384),1,"")</f>
        <v/>
      </c>
      <c r="P1386" t="str">
        <f>IF(דבד[[#This Row],[קביעת דילוג]]=1,דבד[[#This Row],[d_n]],"")</f>
        <v/>
      </c>
      <c r="Q1386" t="str">
        <f>IFERROR(IF(AND(דבד[[#This Row],[CycleNumber]]&gt;3,IF(דבד[[#This Row],[d_n]]=0,"",דבד[[#This Row],[b_n]]-E1385=E1385-E1384)),1,""),"")</f>
        <v/>
      </c>
      <c r="R1386">
        <f>IF(IFERROR(LOOKUP(דבד[[#This Row],[ClientID]],קביעויות[דילוג בתוך דילוג]),FALSE)=דבד[[#This Row],[ClientID]],1,"")</f>
        <v>1</v>
      </c>
    </row>
    <row r="1387" spans="1:18" x14ac:dyDescent="0.25">
      <c r="A1387" t="s">
        <v>109</v>
      </c>
      <c r="B1387">
        <v>4</v>
      </c>
      <c r="C1387">
        <v>29</v>
      </c>
      <c r="D1387">
        <f>דבד[[#This Row],[LengthofCycle]]+1</f>
        <v>30</v>
      </c>
      <c r="E1387">
        <f>IF(דבד[[#This Row],[CycleNumber]]&gt;1,דבד[[#This Row],[LengthofCycle]]-C1386,"")</f>
        <v>1</v>
      </c>
      <c r="F1387">
        <f>IF(דבד[[#This Row],[CycleNumber]]&gt;2,דבד[[#This Row],[b_n]]-E1386,"")</f>
        <v>-1</v>
      </c>
      <c r="G1387" t="str">
        <f>IF(דבד[[#This Row],[הפרש דילוג אחרון שנקבע]]&lt;&gt;"",D1386+E1386+דבד[[#This Row],[הפרש דילוג אחרון שנקבע]],"")</f>
        <v/>
      </c>
      <c r="H1387" t="str">
        <f>IF(AND(דבד[[#This Row],[מחזור פעילות]]&lt;&gt;"",דבד[[#This Row],[מחזור פעילות]]&lt;4,דבד[[#This Row],[CycleNumber]]&lt;B1388),IF(G1388=D1388,1,0),"")</f>
        <v/>
      </c>
      <c r="I1387" t="str">
        <f>IF(דבד[[#This Row],[CycleNumber]]&gt;B1386,IF(דבד[[#This Row],[נשמר הדילוג?]]&lt;&gt;"",דבד[[#This Row],[נשמר הדילוג?]],I1386),"")</f>
        <v/>
      </c>
      <c r="J1387" t="str">
        <f>IF(דבד[[#This Row],[נשמר הדילוג?]]&lt;&gt;"",1,IF(AND(J1386&lt;&gt;"",דבד[[#This Row],[CycleNumber]]&gt;B1386,J1386&lt;&gt;4),IF(דבד[[#This Row],[f_n]]=דבד[[#This Row],[עד ועד]],1,J1386+1),""))</f>
        <v/>
      </c>
      <c r="K1387" t="str">
        <f>IF(AND(דבד[[#This Row],[מחזור פעילות]]=1,OR(J1386="",דבד[[#This Row],[נשמר הדילוג?]]&lt;&gt;"")),1,IF(דבד[[#This Row],[מחזור פעילות]]&lt;&gt;"",K1386+1,""))</f>
        <v/>
      </c>
      <c r="L1387" t="str">
        <f>IF(דבד[[#This Row],[מחזור פעילות]]&lt;4,1,"")</f>
        <v/>
      </c>
      <c r="M1387" t="str">
        <f>IF(AND(דבד[[#This Row],[ספירת משך וסת]]&lt;&gt;"",דבד[[#This Row],[מחזור פעילות]]&lt;4,OR(דבד[[#This Row],[CycleNumber]]&gt;B1388,B1388="")),דבד[[#This Row],[ספירת משך וסת]],"")</f>
        <v/>
      </c>
      <c r="N1387" t="str">
        <f>IF(AND(דבד[[#This Row],[נשמר הדילוג?]]&lt;&gt;"",J1386&lt;&gt;""),1,"")</f>
        <v/>
      </c>
      <c r="O1387" t="str">
        <f>IF(AND(דבד[[#This Row],[מחזור פעילות]]&lt;&gt;"",דבד[[#This Row],[עד ועד]]=D1386,D1386=D1385),1,"")</f>
        <v/>
      </c>
      <c r="P1387" t="str">
        <f>IF(דבד[[#This Row],[קביעת דילוג]]=1,דבד[[#This Row],[d_n]],"")</f>
        <v/>
      </c>
      <c r="Q1387" t="str">
        <f>IFERROR(IF(AND(דבד[[#This Row],[CycleNumber]]&gt;3,IF(דבד[[#This Row],[d_n]]=0,"",דבד[[#This Row],[b_n]]-E1386=E1386-E1385)),1,""),"")</f>
        <v/>
      </c>
      <c r="R1387">
        <f>IF(IFERROR(LOOKUP(דבד[[#This Row],[ClientID]],קביעויות[דילוג בתוך דילוג]),FALSE)=דבד[[#This Row],[ClientID]],1,"")</f>
        <v>1</v>
      </c>
    </row>
    <row r="1388" spans="1:18" x14ac:dyDescent="0.25">
      <c r="A1388" t="s">
        <v>109</v>
      </c>
      <c r="B1388">
        <v>5</v>
      </c>
      <c r="C1388">
        <v>29</v>
      </c>
      <c r="D1388">
        <f>דבד[[#This Row],[LengthofCycle]]+1</f>
        <v>30</v>
      </c>
      <c r="E1388">
        <f>IF(דבד[[#This Row],[CycleNumber]]&gt;1,דבד[[#This Row],[LengthofCycle]]-C1387,"")</f>
        <v>0</v>
      </c>
      <c r="F1388">
        <f>IF(דבד[[#This Row],[CycleNumber]]&gt;2,דבד[[#This Row],[b_n]]-E1387,"")</f>
        <v>-1</v>
      </c>
      <c r="G1388">
        <f>IF(דבד[[#This Row],[הפרש דילוג אחרון שנקבע]]&lt;&gt;"",D1387+E1387+דבד[[#This Row],[הפרש דילוג אחרון שנקבע]],"")</f>
        <v>30</v>
      </c>
      <c r="H1388">
        <f>IF(AND(דבד[[#This Row],[מחזור פעילות]]&lt;&gt;"",דבד[[#This Row],[מחזור פעילות]]&lt;4,דבד[[#This Row],[CycleNumber]]&lt;B1389),IF(G1389=D1389,1,0),"")</f>
        <v>0</v>
      </c>
      <c r="I1388">
        <f>IF(דבד[[#This Row],[CycleNumber]]&gt;B1387,IF(דבד[[#This Row],[נשמר הדילוג?]]&lt;&gt;"",דבד[[#This Row],[נשמר הדילוג?]],I1387),"")</f>
        <v>-1</v>
      </c>
      <c r="J1388">
        <f>IF(דבד[[#This Row],[נשמר הדילוג?]]&lt;&gt;"",1,IF(AND(J1387&lt;&gt;"",דבד[[#This Row],[CycleNumber]]&gt;B1387,J1387&lt;&gt;4),IF(דבד[[#This Row],[f_n]]=דבד[[#This Row],[עד ועד]],1,J1387+1),""))</f>
        <v>1</v>
      </c>
      <c r="K1388">
        <f>IF(AND(דבד[[#This Row],[מחזור פעילות]]=1,OR(J1387="",דבד[[#This Row],[נשמר הדילוג?]]&lt;&gt;"")),1,IF(דבד[[#This Row],[מחזור פעילות]]&lt;&gt;"",K1387+1,""))</f>
        <v>1</v>
      </c>
      <c r="L1388">
        <f>IF(דבד[[#This Row],[מחזור פעילות]]&lt;4,1,"")</f>
        <v>1</v>
      </c>
      <c r="M1388" t="str">
        <f>IF(AND(דבד[[#This Row],[ספירת משך וסת]]&lt;&gt;"",דבד[[#This Row],[מחזור פעילות]]&lt;4,OR(דבד[[#This Row],[CycleNumber]]&gt;B1389,B1389="")),דבד[[#This Row],[ספירת משך וסת]],"")</f>
        <v/>
      </c>
      <c r="N1388" t="str">
        <f>IF(AND(דבד[[#This Row],[נשמר הדילוג?]]&lt;&gt;"",J1387&lt;&gt;""),1,"")</f>
        <v/>
      </c>
      <c r="O1388" t="str">
        <f>IF(AND(דבד[[#This Row],[מחזור פעילות]]&lt;&gt;"",דבד[[#This Row],[עד ועד]]=D1387,D1387=D1386),1,"")</f>
        <v/>
      </c>
      <c r="P1388">
        <f>IF(דבד[[#This Row],[קביעת דילוג]]=1,דבד[[#This Row],[d_n]],"")</f>
        <v>-1</v>
      </c>
      <c r="Q1388">
        <f>IFERROR(IF(AND(דבד[[#This Row],[CycleNumber]]&gt;3,IF(דבד[[#This Row],[d_n]]=0,"",דבד[[#This Row],[b_n]]-E1387=E1387-E1386)),1,""),"")</f>
        <v>1</v>
      </c>
      <c r="R1388">
        <f>IF(IFERROR(LOOKUP(דבד[[#This Row],[ClientID]],קביעויות[דילוג בתוך דילוג]),FALSE)=דבד[[#This Row],[ClientID]],1,"")</f>
        <v>1</v>
      </c>
    </row>
    <row r="1389" spans="1:18" x14ac:dyDescent="0.25">
      <c r="A1389" t="s">
        <v>109</v>
      </c>
      <c r="B1389">
        <v>6</v>
      </c>
      <c r="C1389">
        <v>29</v>
      </c>
      <c r="D1389">
        <f>דבד[[#This Row],[LengthofCycle]]+1</f>
        <v>30</v>
      </c>
      <c r="E1389">
        <f>IF(דבד[[#This Row],[CycleNumber]]&gt;1,דבד[[#This Row],[LengthofCycle]]-C1388,"")</f>
        <v>0</v>
      </c>
      <c r="F1389">
        <f>IF(דבד[[#This Row],[CycleNumber]]&gt;2,דבד[[#This Row],[b_n]]-E1388,"")</f>
        <v>0</v>
      </c>
      <c r="G1389">
        <f>IF(דבד[[#This Row],[הפרש דילוג אחרון שנקבע]]&lt;&gt;"",D1388+E1388+דבד[[#This Row],[הפרש דילוג אחרון שנקבע]],"")</f>
        <v>29</v>
      </c>
      <c r="H1389">
        <f>IF(AND(דבד[[#This Row],[מחזור פעילות]]&lt;&gt;"",דבד[[#This Row],[מחזור פעילות]]&lt;4,דבד[[#This Row],[CycleNumber]]&lt;B1390),IF(G1390=D1390,1,0),"")</f>
        <v>0</v>
      </c>
      <c r="I1389">
        <f>IF(דבד[[#This Row],[CycleNumber]]&gt;B1388,IF(דבד[[#This Row],[נשמר הדילוג?]]&lt;&gt;"",דבד[[#This Row],[נשמר הדילוג?]],I1388),"")</f>
        <v>-1</v>
      </c>
      <c r="J1389">
        <f>IF(דבד[[#This Row],[נשמר הדילוג?]]&lt;&gt;"",1,IF(AND(J1388&lt;&gt;"",דבד[[#This Row],[CycleNumber]]&gt;B1388,J1388&lt;&gt;4),IF(דבד[[#This Row],[f_n]]=דבד[[#This Row],[עד ועד]],1,J1388+1),""))</f>
        <v>2</v>
      </c>
      <c r="K1389">
        <f>IF(AND(דבד[[#This Row],[מחזור פעילות]]=1,OR(J1388="",דבד[[#This Row],[נשמר הדילוג?]]&lt;&gt;"")),1,IF(דבד[[#This Row],[מחזור פעילות]]&lt;&gt;"",K1388+1,""))</f>
        <v>2</v>
      </c>
      <c r="L1389">
        <f>IF(דבד[[#This Row],[מחזור פעילות]]&lt;4,1,"")</f>
        <v>1</v>
      </c>
      <c r="M1389" t="str">
        <f>IF(AND(דבד[[#This Row],[ספירת משך וסת]]&lt;&gt;"",דבד[[#This Row],[מחזור פעילות]]&lt;4,OR(דבד[[#This Row],[CycleNumber]]&gt;B1390,B1390="")),דבד[[#This Row],[ספירת משך וסת]],"")</f>
        <v/>
      </c>
      <c r="N1389" t="str">
        <f>IF(AND(דבד[[#This Row],[נשמר הדילוג?]]&lt;&gt;"",J1388&lt;&gt;""),1,"")</f>
        <v/>
      </c>
      <c r="O1389">
        <f>IF(AND(דבד[[#This Row],[מחזור פעילות]]&lt;&gt;"",דבד[[#This Row],[עד ועד]]=D1388,D1388=D1387),1,"")</f>
        <v>1</v>
      </c>
      <c r="P1389" t="str">
        <f>IF(דבד[[#This Row],[קביעת דילוג]]=1,דבד[[#This Row],[d_n]],"")</f>
        <v/>
      </c>
      <c r="Q1389" t="str">
        <f>IFERROR(IF(AND(דבד[[#This Row],[CycleNumber]]&gt;3,IF(דבד[[#This Row],[d_n]]=0,"",דבד[[#This Row],[b_n]]-E1388=E1388-E1387)),1,""),"")</f>
        <v/>
      </c>
      <c r="R1389">
        <f>IF(IFERROR(LOOKUP(דבד[[#This Row],[ClientID]],קביעויות[דילוג בתוך דילוג]),FALSE)=דבד[[#This Row],[ClientID]],1,"")</f>
        <v>1</v>
      </c>
    </row>
    <row r="1390" spans="1:18" x14ac:dyDescent="0.25">
      <c r="A1390" t="s">
        <v>109</v>
      </c>
      <c r="B1390">
        <v>7</v>
      </c>
      <c r="C1390">
        <v>29</v>
      </c>
      <c r="D1390">
        <f>דבד[[#This Row],[LengthofCycle]]+1</f>
        <v>30</v>
      </c>
      <c r="E1390">
        <f>IF(דבד[[#This Row],[CycleNumber]]&gt;1,דבד[[#This Row],[LengthofCycle]]-C1389,"")</f>
        <v>0</v>
      </c>
      <c r="F1390">
        <f>IF(דבד[[#This Row],[CycleNumber]]&gt;2,דבד[[#This Row],[b_n]]-E1389,"")</f>
        <v>0</v>
      </c>
      <c r="G1390">
        <f>IF(דבד[[#This Row],[הפרש דילוג אחרון שנקבע]]&lt;&gt;"",D1389+E1389+דבד[[#This Row],[הפרש דילוג אחרון שנקבע]],"")</f>
        <v>29</v>
      </c>
      <c r="H1390">
        <f>IF(AND(דבד[[#This Row],[מחזור פעילות]]&lt;&gt;"",דבד[[#This Row],[מחזור פעילות]]&lt;4,דבד[[#This Row],[CycleNumber]]&lt;B1391),IF(G1391=D1391,1,0),"")</f>
        <v>1</v>
      </c>
      <c r="I1390">
        <f>IF(דבד[[#This Row],[CycleNumber]]&gt;B1389,IF(דבד[[#This Row],[נשמר הדילוג?]]&lt;&gt;"",דבד[[#This Row],[נשמר הדילוג?]],I1389),"")</f>
        <v>-1</v>
      </c>
      <c r="J1390">
        <f>IF(דבד[[#This Row],[נשמר הדילוג?]]&lt;&gt;"",1,IF(AND(J1389&lt;&gt;"",דבד[[#This Row],[CycleNumber]]&gt;B1389,J1389&lt;&gt;4),IF(דבד[[#This Row],[f_n]]=דבד[[#This Row],[עד ועד]],1,J1389+1),""))</f>
        <v>3</v>
      </c>
      <c r="K1390">
        <f>IF(AND(דבד[[#This Row],[מחזור פעילות]]=1,OR(J1389="",דבד[[#This Row],[נשמר הדילוג?]]&lt;&gt;"")),1,IF(דבד[[#This Row],[מחזור פעילות]]&lt;&gt;"",K1389+1,""))</f>
        <v>3</v>
      </c>
      <c r="L1390">
        <f>IF(דבד[[#This Row],[מחזור פעילות]]&lt;4,1,"")</f>
        <v>1</v>
      </c>
      <c r="M1390" t="str">
        <f>IF(AND(דבד[[#This Row],[ספירת משך וסת]]&lt;&gt;"",דבד[[#This Row],[מחזור פעילות]]&lt;4,OR(דבד[[#This Row],[CycleNumber]]&gt;B1391,B1391="")),דבד[[#This Row],[ספירת משך וסת]],"")</f>
        <v/>
      </c>
      <c r="N1390" t="str">
        <f>IF(AND(דבד[[#This Row],[נשמר הדילוג?]]&lt;&gt;"",J1389&lt;&gt;""),1,"")</f>
        <v/>
      </c>
      <c r="O1390">
        <f>IF(AND(דבד[[#This Row],[מחזור פעילות]]&lt;&gt;"",דבד[[#This Row],[עד ועד]]=D1389,D1389=D1388),1,"")</f>
        <v>1</v>
      </c>
      <c r="P1390" t="str">
        <f>IF(דבד[[#This Row],[קביעת דילוג]]=1,דבד[[#This Row],[d_n]],"")</f>
        <v/>
      </c>
      <c r="Q1390" t="str">
        <f>IFERROR(IF(AND(דבד[[#This Row],[CycleNumber]]&gt;3,IF(דבד[[#This Row],[d_n]]=0,"",דבד[[#This Row],[b_n]]-E1389=E1389-E1388)),1,""),"")</f>
        <v/>
      </c>
      <c r="R1390">
        <f>IF(IFERROR(LOOKUP(דבד[[#This Row],[ClientID]],קביעויות[דילוג בתוך דילוג]),FALSE)=דבד[[#This Row],[ClientID]],1,"")</f>
        <v>1</v>
      </c>
    </row>
    <row r="1391" spans="1:18" x14ac:dyDescent="0.25">
      <c r="A1391" t="s">
        <v>109</v>
      </c>
      <c r="B1391">
        <v>8</v>
      </c>
      <c r="C1391">
        <v>28</v>
      </c>
      <c r="D1391">
        <f>דבד[[#This Row],[LengthofCycle]]+1</f>
        <v>29</v>
      </c>
      <c r="E1391">
        <f>IF(דבד[[#This Row],[CycleNumber]]&gt;1,דבד[[#This Row],[LengthofCycle]]-C1390,"")</f>
        <v>-1</v>
      </c>
      <c r="F1391">
        <f>IF(דבד[[#This Row],[CycleNumber]]&gt;2,דבד[[#This Row],[b_n]]-E1390,"")</f>
        <v>-1</v>
      </c>
      <c r="G1391">
        <f>IF(דבד[[#This Row],[הפרש דילוג אחרון שנקבע]]&lt;&gt;"",D1390+E1390+דבד[[#This Row],[הפרש דילוג אחרון שנקבע]],"")</f>
        <v>29</v>
      </c>
      <c r="H1391">
        <f>IF(AND(דבד[[#This Row],[מחזור פעילות]]&lt;&gt;"",דבד[[#This Row],[מחזור פעילות]]&lt;4,דבד[[#This Row],[CycleNumber]]&lt;B1392),IF(G1392=D1392,1,0),"")</f>
        <v>0</v>
      </c>
      <c r="I1391">
        <f>IF(דבד[[#This Row],[CycleNumber]]&gt;B1390,IF(דבד[[#This Row],[נשמר הדילוג?]]&lt;&gt;"",דבד[[#This Row],[נשמר הדילוג?]],I1390),"")</f>
        <v>-1</v>
      </c>
      <c r="J1391">
        <f>IF(דבד[[#This Row],[נשמר הדילוג?]]&lt;&gt;"",1,IF(AND(J1390&lt;&gt;"",דבד[[#This Row],[CycleNumber]]&gt;B1390,J1390&lt;&gt;4),IF(דבד[[#This Row],[f_n]]=דבד[[#This Row],[עד ועד]],1,J1390+1),""))</f>
        <v>1</v>
      </c>
      <c r="K1391">
        <f>IF(AND(דבד[[#This Row],[מחזור פעילות]]=1,OR(J1390="",דבד[[#This Row],[נשמר הדילוג?]]&lt;&gt;"")),1,IF(דבד[[#This Row],[מחזור פעילות]]&lt;&gt;"",K1390+1,""))</f>
        <v>4</v>
      </c>
      <c r="L1391">
        <f>IF(דבד[[#This Row],[מחזור פעילות]]&lt;4,1,"")</f>
        <v>1</v>
      </c>
      <c r="M1391" t="str">
        <f>IF(AND(דבד[[#This Row],[ספירת משך וסת]]&lt;&gt;"",דבד[[#This Row],[מחזור פעילות]]&lt;4,OR(דבד[[#This Row],[CycleNumber]]&gt;B1392,B1392="")),דבד[[#This Row],[ספירת משך וסת]],"")</f>
        <v/>
      </c>
      <c r="N1391" t="str">
        <f>IF(AND(דבד[[#This Row],[נשמר הדילוג?]]&lt;&gt;"",J1390&lt;&gt;""),1,"")</f>
        <v/>
      </c>
      <c r="O1391" t="str">
        <f>IF(AND(דבד[[#This Row],[מחזור פעילות]]&lt;&gt;"",דבד[[#This Row],[עד ועד]]=D1390,D1390=D1389),1,"")</f>
        <v/>
      </c>
      <c r="P1391" t="str">
        <f>IF(דבד[[#This Row],[קביעת דילוג]]=1,דבד[[#This Row],[d_n]],"")</f>
        <v/>
      </c>
      <c r="Q1391" t="str">
        <f>IFERROR(IF(AND(דבד[[#This Row],[CycleNumber]]&gt;3,IF(דבד[[#This Row],[d_n]]=0,"",דבד[[#This Row],[b_n]]-E1390=E1390-E1389)),1,""),"")</f>
        <v/>
      </c>
      <c r="R1391">
        <f>IF(IFERROR(LOOKUP(דבד[[#This Row],[ClientID]],קביעויות[דילוג בתוך דילוג]),FALSE)=דבד[[#This Row],[ClientID]],1,"")</f>
        <v>1</v>
      </c>
    </row>
    <row r="1392" spans="1:18" x14ac:dyDescent="0.25">
      <c r="A1392" t="s">
        <v>109</v>
      </c>
      <c r="B1392">
        <v>9</v>
      </c>
      <c r="C1392">
        <v>29</v>
      </c>
      <c r="D1392">
        <f>דבד[[#This Row],[LengthofCycle]]+1</f>
        <v>30</v>
      </c>
      <c r="E1392">
        <f>IF(דבד[[#This Row],[CycleNumber]]&gt;1,דבד[[#This Row],[LengthofCycle]]-C1391,"")</f>
        <v>1</v>
      </c>
      <c r="F1392">
        <f>IF(דבד[[#This Row],[CycleNumber]]&gt;2,דבד[[#This Row],[b_n]]-E1391,"")</f>
        <v>2</v>
      </c>
      <c r="G1392">
        <f>IF(דבד[[#This Row],[הפרש דילוג אחרון שנקבע]]&lt;&gt;"",D1391+E1391+דבד[[#This Row],[הפרש דילוג אחרון שנקבע]],"")</f>
        <v>27</v>
      </c>
      <c r="H1392">
        <f>IF(AND(דבד[[#This Row],[מחזור פעילות]]&lt;&gt;"",דבד[[#This Row],[מחזור פעילות]]&lt;4,דבד[[#This Row],[CycleNumber]]&lt;B1393),IF(G1393=D1393,1,0),"")</f>
        <v>0</v>
      </c>
      <c r="I1392">
        <f>IF(דבד[[#This Row],[CycleNumber]]&gt;B1391,IF(דבד[[#This Row],[נשמר הדילוג?]]&lt;&gt;"",דבד[[#This Row],[נשמר הדילוג?]],I1391),"")</f>
        <v>-1</v>
      </c>
      <c r="J1392">
        <f>IF(דבד[[#This Row],[נשמר הדילוג?]]&lt;&gt;"",1,IF(AND(J1391&lt;&gt;"",דבד[[#This Row],[CycleNumber]]&gt;B1391,J1391&lt;&gt;4),IF(דבד[[#This Row],[f_n]]=דבד[[#This Row],[עד ועד]],1,J1391+1),""))</f>
        <v>2</v>
      </c>
      <c r="K1392">
        <f>IF(AND(דבד[[#This Row],[מחזור פעילות]]=1,OR(J1391="",דבד[[#This Row],[נשמר הדילוג?]]&lt;&gt;"")),1,IF(דבד[[#This Row],[מחזור פעילות]]&lt;&gt;"",K1391+1,""))</f>
        <v>5</v>
      </c>
      <c r="L1392">
        <f>IF(דבד[[#This Row],[מחזור פעילות]]&lt;4,1,"")</f>
        <v>1</v>
      </c>
      <c r="M1392" t="str">
        <f>IF(AND(דבד[[#This Row],[ספירת משך וסת]]&lt;&gt;"",דבד[[#This Row],[מחזור פעילות]]&lt;4,OR(דבד[[#This Row],[CycleNumber]]&gt;B1393,B1393="")),דבד[[#This Row],[ספירת משך וסת]],"")</f>
        <v/>
      </c>
      <c r="N1392" t="str">
        <f>IF(AND(דבד[[#This Row],[נשמר הדילוג?]]&lt;&gt;"",J1391&lt;&gt;""),1,"")</f>
        <v/>
      </c>
      <c r="O1392" t="str">
        <f>IF(AND(דבד[[#This Row],[מחזור פעילות]]&lt;&gt;"",דבד[[#This Row],[עד ועד]]=D1391,D1391=D1390),1,"")</f>
        <v/>
      </c>
      <c r="P1392" t="str">
        <f>IF(דבד[[#This Row],[קביעת דילוג]]=1,דבד[[#This Row],[d_n]],"")</f>
        <v/>
      </c>
      <c r="Q1392" t="str">
        <f>IFERROR(IF(AND(דבד[[#This Row],[CycleNumber]]&gt;3,IF(דבד[[#This Row],[d_n]]=0,"",דבד[[#This Row],[b_n]]-E1391=E1391-E1390)),1,""),"")</f>
        <v/>
      </c>
      <c r="R1392">
        <f>IF(IFERROR(LOOKUP(דבד[[#This Row],[ClientID]],קביעויות[דילוג בתוך דילוג]),FALSE)=דבד[[#This Row],[ClientID]],1,"")</f>
        <v>1</v>
      </c>
    </row>
    <row r="1393" spans="1:18" x14ac:dyDescent="0.25">
      <c r="A1393" t="s">
        <v>109</v>
      </c>
      <c r="B1393">
        <v>10</v>
      </c>
      <c r="C1393">
        <v>28</v>
      </c>
      <c r="D1393">
        <f>דבד[[#This Row],[LengthofCycle]]+1</f>
        <v>29</v>
      </c>
      <c r="E1393">
        <f>IF(דבד[[#This Row],[CycleNumber]]&gt;1,דבד[[#This Row],[LengthofCycle]]-C1392,"")</f>
        <v>-1</v>
      </c>
      <c r="F1393">
        <f>IF(דבד[[#This Row],[CycleNumber]]&gt;2,דבד[[#This Row],[b_n]]-E1392,"")</f>
        <v>-2</v>
      </c>
      <c r="G1393">
        <f>IF(דבד[[#This Row],[הפרש דילוג אחרון שנקבע]]&lt;&gt;"",D1392+E1392+דבד[[#This Row],[הפרש דילוג אחרון שנקבע]],"")</f>
        <v>30</v>
      </c>
      <c r="H1393">
        <f>IF(AND(דבד[[#This Row],[מחזור פעילות]]&lt;&gt;"",דבד[[#This Row],[מחזור פעילות]]&lt;4,דבד[[#This Row],[CycleNumber]]&lt;B1394),IF(G1394=D1394,1,0),"")</f>
        <v>0</v>
      </c>
      <c r="I1393">
        <f>IF(דבד[[#This Row],[CycleNumber]]&gt;B1392,IF(דבד[[#This Row],[נשמר הדילוג?]]&lt;&gt;"",דבד[[#This Row],[נשמר הדילוג?]],I1392),"")</f>
        <v>-1</v>
      </c>
      <c r="J1393">
        <f>IF(דבד[[#This Row],[נשמר הדילוג?]]&lt;&gt;"",1,IF(AND(J1392&lt;&gt;"",דבד[[#This Row],[CycleNumber]]&gt;B1392,J1392&lt;&gt;4),IF(דבד[[#This Row],[f_n]]=דבד[[#This Row],[עד ועד]],1,J1392+1),""))</f>
        <v>3</v>
      </c>
      <c r="K1393">
        <f>IF(AND(דבד[[#This Row],[מחזור פעילות]]=1,OR(J1392="",דבד[[#This Row],[נשמר הדילוג?]]&lt;&gt;"")),1,IF(דבד[[#This Row],[מחזור פעילות]]&lt;&gt;"",K1392+1,""))</f>
        <v>6</v>
      </c>
      <c r="L1393">
        <f>IF(דבד[[#This Row],[מחזור פעילות]]&lt;4,1,"")</f>
        <v>1</v>
      </c>
      <c r="M1393" t="str">
        <f>IF(AND(דבד[[#This Row],[ספירת משך וסת]]&lt;&gt;"",דבד[[#This Row],[מחזור פעילות]]&lt;4,OR(דבד[[#This Row],[CycleNumber]]&gt;B1394,B1394="")),דבד[[#This Row],[ספירת משך וסת]],"")</f>
        <v/>
      </c>
      <c r="N1393" t="str">
        <f>IF(AND(דבד[[#This Row],[נשמר הדילוג?]]&lt;&gt;"",J1392&lt;&gt;""),1,"")</f>
        <v/>
      </c>
      <c r="O1393" t="str">
        <f>IF(AND(דבד[[#This Row],[מחזור פעילות]]&lt;&gt;"",דבד[[#This Row],[עד ועד]]=D1392,D1392=D1391),1,"")</f>
        <v/>
      </c>
      <c r="P1393" t="str">
        <f>IF(דבד[[#This Row],[קביעת דילוג]]=1,דבד[[#This Row],[d_n]],"")</f>
        <v/>
      </c>
      <c r="Q1393" t="str">
        <f>IFERROR(IF(AND(דבד[[#This Row],[CycleNumber]]&gt;3,IF(דבד[[#This Row],[d_n]]=0,"",דבד[[#This Row],[b_n]]-E1392=E1392-E1391)),1,""),"")</f>
        <v/>
      </c>
      <c r="R1393">
        <f>IF(IFERROR(LOOKUP(דבד[[#This Row],[ClientID]],קביעויות[דילוג בתוך דילוג]),FALSE)=דבד[[#This Row],[ClientID]],1,"")</f>
        <v>1</v>
      </c>
    </row>
    <row r="1394" spans="1:18" x14ac:dyDescent="0.25">
      <c r="A1394" t="s">
        <v>109</v>
      </c>
      <c r="B1394">
        <v>11</v>
      </c>
      <c r="C1394">
        <v>29</v>
      </c>
      <c r="D1394">
        <f>דבד[[#This Row],[LengthofCycle]]+1</f>
        <v>30</v>
      </c>
      <c r="E1394">
        <f>IF(דבד[[#This Row],[CycleNumber]]&gt;1,דבד[[#This Row],[LengthofCycle]]-C1393,"")</f>
        <v>1</v>
      </c>
      <c r="F1394">
        <f>IF(דבד[[#This Row],[CycleNumber]]&gt;2,דבד[[#This Row],[b_n]]-E1393,"")</f>
        <v>2</v>
      </c>
      <c r="G1394">
        <f>IF(דבד[[#This Row],[הפרש דילוג אחרון שנקבע]]&lt;&gt;"",D1393+E1393+דבד[[#This Row],[הפרש דילוג אחרון שנקבע]],"")</f>
        <v>27</v>
      </c>
      <c r="H1394" t="str">
        <f>IF(AND(דבד[[#This Row],[מחזור פעילות]]&lt;&gt;"",דבד[[#This Row],[מחזור פעילות]]&lt;4,דבד[[#This Row],[CycleNumber]]&lt;B1395),IF(G1395=D1395,1,0),"")</f>
        <v/>
      </c>
      <c r="I1394">
        <f>IF(דבד[[#This Row],[CycleNumber]]&gt;B1393,IF(דבד[[#This Row],[נשמר הדילוג?]]&lt;&gt;"",דבד[[#This Row],[נשמר הדילוג?]],I1393),"")</f>
        <v>-1</v>
      </c>
      <c r="J1394">
        <f>IF(דבד[[#This Row],[נשמר הדילוג?]]&lt;&gt;"",1,IF(AND(J1393&lt;&gt;"",דבד[[#This Row],[CycleNumber]]&gt;B1393,J1393&lt;&gt;4),IF(דבד[[#This Row],[f_n]]=דבד[[#This Row],[עד ועד]],1,J1393+1),""))</f>
        <v>4</v>
      </c>
      <c r="K1394">
        <f>IF(AND(דבד[[#This Row],[מחזור פעילות]]=1,OR(J1393="",דבד[[#This Row],[נשמר הדילוג?]]&lt;&gt;"")),1,IF(דבד[[#This Row],[מחזור פעילות]]&lt;&gt;"",K1393+1,""))</f>
        <v>7</v>
      </c>
      <c r="L1394" t="str">
        <f>IF(דבד[[#This Row],[מחזור פעילות]]&lt;4,1,"")</f>
        <v/>
      </c>
      <c r="M1394" t="str">
        <f>IF(AND(דבד[[#This Row],[ספירת משך וסת]]&lt;&gt;"",דבד[[#This Row],[מחזור פעילות]]&lt;4,OR(דבד[[#This Row],[CycleNumber]]&gt;B1395,B1395="")),דבד[[#This Row],[ספירת משך וסת]],"")</f>
        <v/>
      </c>
      <c r="N1394" t="str">
        <f>IF(AND(דבד[[#This Row],[נשמר הדילוג?]]&lt;&gt;"",J1393&lt;&gt;""),1,"")</f>
        <v/>
      </c>
      <c r="O1394" t="str">
        <f>IF(AND(דבד[[#This Row],[מחזור פעילות]]&lt;&gt;"",דבד[[#This Row],[עד ועד]]=D1393,D1393=D1392),1,"")</f>
        <v/>
      </c>
      <c r="P1394" t="str">
        <f>IF(דבד[[#This Row],[קביעת דילוג]]=1,דבד[[#This Row],[d_n]],"")</f>
        <v/>
      </c>
      <c r="Q1394" t="str">
        <f>IFERROR(IF(AND(דבד[[#This Row],[CycleNumber]]&gt;3,IF(דבד[[#This Row],[d_n]]=0,"",דבד[[#This Row],[b_n]]-E1393=E1393-E1392)),1,""),"")</f>
        <v/>
      </c>
      <c r="R1394">
        <f>IF(IFERROR(LOOKUP(דבד[[#This Row],[ClientID]],קביעויות[דילוג בתוך דילוג]),FALSE)=דבד[[#This Row],[ClientID]],1,"")</f>
        <v>1</v>
      </c>
    </row>
    <row r="1395" spans="1:18" x14ac:dyDescent="0.25">
      <c r="A1395" t="s">
        <v>109</v>
      </c>
      <c r="B1395">
        <v>12</v>
      </c>
      <c r="C1395">
        <v>28</v>
      </c>
      <c r="D1395">
        <f>דבד[[#This Row],[LengthofCycle]]+1</f>
        <v>29</v>
      </c>
      <c r="E1395">
        <f>IF(דבד[[#This Row],[CycleNumber]]&gt;1,דבד[[#This Row],[LengthofCycle]]-C1394,"")</f>
        <v>-1</v>
      </c>
      <c r="F1395">
        <f>IF(דבד[[#This Row],[CycleNumber]]&gt;2,דבד[[#This Row],[b_n]]-E1394,"")</f>
        <v>-2</v>
      </c>
      <c r="G1395">
        <f>IF(דבד[[#This Row],[הפרש דילוג אחרון שנקבע]]&lt;&gt;"",D1394+E1394+דבד[[#This Row],[הפרש דילוג אחרון שנקבע]],"")</f>
        <v>30</v>
      </c>
      <c r="H1395" t="str">
        <f>IF(AND(דבד[[#This Row],[מחזור פעילות]]&lt;&gt;"",דבד[[#This Row],[מחזור פעילות]]&lt;4,דבד[[#This Row],[CycleNumber]]&lt;B1396),IF(G1396=D1396,1,0),"")</f>
        <v/>
      </c>
      <c r="I1395">
        <f>IF(דבד[[#This Row],[CycleNumber]]&gt;B1394,IF(דבד[[#This Row],[נשמר הדילוג?]]&lt;&gt;"",דבד[[#This Row],[נשמר הדילוג?]],I1394),"")</f>
        <v>-1</v>
      </c>
      <c r="J1395" t="str">
        <f>IF(דבד[[#This Row],[נשמר הדילוג?]]&lt;&gt;"",1,IF(AND(J1394&lt;&gt;"",דבד[[#This Row],[CycleNumber]]&gt;B1394,J1394&lt;&gt;4),IF(דבד[[#This Row],[f_n]]=דבד[[#This Row],[עד ועד]],1,J1394+1),""))</f>
        <v/>
      </c>
      <c r="K1395" t="str">
        <f>IF(AND(דבד[[#This Row],[מחזור פעילות]]=1,OR(J1394="",דבד[[#This Row],[נשמר הדילוג?]]&lt;&gt;"")),1,IF(דבד[[#This Row],[מחזור פעילות]]&lt;&gt;"",K1394+1,""))</f>
        <v/>
      </c>
      <c r="L1395" t="str">
        <f>IF(דבד[[#This Row],[מחזור פעילות]]&lt;4,1,"")</f>
        <v/>
      </c>
      <c r="M1395" t="str">
        <f>IF(AND(דבד[[#This Row],[ספירת משך וסת]]&lt;&gt;"",דבד[[#This Row],[מחזור פעילות]]&lt;4,OR(דבד[[#This Row],[CycleNumber]]&gt;B1396,B1396="")),דבד[[#This Row],[ספירת משך וסת]],"")</f>
        <v/>
      </c>
      <c r="N1395" t="str">
        <f>IF(AND(דבד[[#This Row],[נשמר הדילוג?]]&lt;&gt;"",J1394&lt;&gt;""),1,"")</f>
        <v/>
      </c>
      <c r="O1395" t="str">
        <f>IF(AND(דבד[[#This Row],[מחזור פעילות]]&lt;&gt;"",דבד[[#This Row],[עד ועד]]=D1394,D1394=D1393),1,"")</f>
        <v/>
      </c>
      <c r="P1395" t="str">
        <f>IF(דבד[[#This Row],[קביעת דילוג]]=1,דבד[[#This Row],[d_n]],"")</f>
        <v/>
      </c>
      <c r="Q1395" t="str">
        <f>IFERROR(IF(AND(דבד[[#This Row],[CycleNumber]]&gt;3,IF(דבד[[#This Row],[d_n]]=0,"",דבד[[#This Row],[b_n]]-E1394=E1394-E1393)),1,""),"")</f>
        <v/>
      </c>
      <c r="R1395">
        <f>IF(IFERROR(LOOKUP(דבד[[#This Row],[ClientID]],קביעויות[דילוג בתוך דילוג]),FALSE)=דבד[[#This Row],[ClientID]],1,"")</f>
        <v>1</v>
      </c>
    </row>
    <row r="1396" spans="1:18" x14ac:dyDescent="0.25">
      <c r="A1396" t="s">
        <v>109</v>
      </c>
      <c r="B1396">
        <v>13</v>
      </c>
      <c r="C1396">
        <v>27</v>
      </c>
      <c r="D1396">
        <f>דבד[[#This Row],[LengthofCycle]]+1</f>
        <v>28</v>
      </c>
      <c r="E1396">
        <f>IF(דבד[[#This Row],[CycleNumber]]&gt;1,דבד[[#This Row],[LengthofCycle]]-C1395,"")</f>
        <v>-1</v>
      </c>
      <c r="F1396">
        <f>IF(דבד[[#This Row],[CycleNumber]]&gt;2,דבד[[#This Row],[b_n]]-E1395,"")</f>
        <v>0</v>
      </c>
      <c r="G1396">
        <f>IF(דבד[[#This Row],[הפרש דילוג אחרון שנקבע]]&lt;&gt;"",D1395+E1395+דבד[[#This Row],[הפרש דילוג אחרון שנקבע]],"")</f>
        <v>27</v>
      </c>
      <c r="H1396" t="str">
        <f>IF(AND(דבד[[#This Row],[מחזור פעילות]]&lt;&gt;"",דבד[[#This Row],[מחזור פעילות]]&lt;4,דבד[[#This Row],[CycleNumber]]&lt;B1397),IF(G1397=D1397,1,0),"")</f>
        <v/>
      </c>
      <c r="I1396">
        <f>IF(דבד[[#This Row],[CycleNumber]]&gt;B1395,IF(דבד[[#This Row],[נשמר הדילוג?]]&lt;&gt;"",דבד[[#This Row],[נשמר הדילוג?]],I1395),"")</f>
        <v>-1</v>
      </c>
      <c r="J1396" t="str">
        <f>IF(דבד[[#This Row],[נשמר הדילוג?]]&lt;&gt;"",1,IF(AND(J1395&lt;&gt;"",דבד[[#This Row],[CycleNumber]]&gt;B1395,J1395&lt;&gt;4),IF(דבד[[#This Row],[f_n]]=דבד[[#This Row],[עד ועד]],1,J1395+1),""))</f>
        <v/>
      </c>
      <c r="K1396" t="str">
        <f>IF(AND(דבד[[#This Row],[מחזור פעילות]]=1,OR(J1395="",דבד[[#This Row],[נשמר הדילוג?]]&lt;&gt;"")),1,IF(דבד[[#This Row],[מחזור פעילות]]&lt;&gt;"",K1395+1,""))</f>
        <v/>
      </c>
      <c r="L1396" t="str">
        <f>IF(דבד[[#This Row],[מחזור פעילות]]&lt;4,1,"")</f>
        <v/>
      </c>
      <c r="M1396" t="str">
        <f>IF(AND(דבד[[#This Row],[ספירת משך וסת]]&lt;&gt;"",דבד[[#This Row],[מחזור פעילות]]&lt;4,OR(דבד[[#This Row],[CycleNumber]]&gt;B1397,B1397="")),דבד[[#This Row],[ספירת משך וסת]],"")</f>
        <v/>
      </c>
      <c r="N1396" t="str">
        <f>IF(AND(דבד[[#This Row],[נשמר הדילוג?]]&lt;&gt;"",J1395&lt;&gt;""),1,"")</f>
        <v/>
      </c>
      <c r="O1396" t="str">
        <f>IF(AND(דבד[[#This Row],[מחזור פעילות]]&lt;&gt;"",דבד[[#This Row],[עד ועד]]=D1395,D1395=D1394),1,"")</f>
        <v/>
      </c>
      <c r="P1396" t="str">
        <f>IF(דבד[[#This Row],[קביעת דילוג]]=1,דבד[[#This Row],[d_n]],"")</f>
        <v/>
      </c>
      <c r="Q1396" t="str">
        <f>IFERROR(IF(AND(דבד[[#This Row],[CycleNumber]]&gt;3,IF(דבד[[#This Row],[d_n]]=0,"",דבד[[#This Row],[b_n]]-E1395=E1395-E1394)),1,""),"")</f>
        <v/>
      </c>
      <c r="R1396">
        <f>IF(IFERROR(LOOKUP(דבד[[#This Row],[ClientID]],קביעויות[דילוג בתוך דילוג]),FALSE)=דבד[[#This Row],[ClientID]],1,"")</f>
        <v>1</v>
      </c>
    </row>
    <row r="1397" spans="1:18" x14ac:dyDescent="0.25">
      <c r="A1397" t="s">
        <v>110</v>
      </c>
      <c r="B1397">
        <v>1</v>
      </c>
      <c r="C1397">
        <v>24</v>
      </c>
      <c r="D1397">
        <f>דבד[[#This Row],[LengthofCycle]]+1</f>
        <v>25</v>
      </c>
      <c r="E1397" t="str">
        <f>IF(דבד[[#This Row],[CycleNumber]]&gt;1,דבד[[#This Row],[LengthofCycle]]-C1396,"")</f>
        <v/>
      </c>
      <c r="F1397" t="str">
        <f>IF(דבד[[#This Row],[CycleNumber]]&gt;2,דבד[[#This Row],[b_n]]-E1396,"")</f>
        <v/>
      </c>
      <c r="G1397" t="str">
        <f>IF(דבד[[#This Row],[הפרש דילוג אחרון שנקבע]]&lt;&gt;"",D1396+E1396+דבד[[#This Row],[הפרש דילוג אחרון שנקבע]],"")</f>
        <v/>
      </c>
      <c r="H1397" t="str">
        <f>IF(AND(דבד[[#This Row],[מחזור פעילות]]&lt;&gt;"",דבד[[#This Row],[מחזור פעילות]]&lt;4,דבד[[#This Row],[CycleNumber]]&lt;B1398),IF(G1398=D1398,1,0),"")</f>
        <v/>
      </c>
      <c r="I1397" t="str">
        <f>IF(דבד[[#This Row],[CycleNumber]]&gt;B1396,IF(דבד[[#This Row],[נשמר הדילוג?]]&lt;&gt;"",דבד[[#This Row],[נשמר הדילוג?]],I1396),"")</f>
        <v/>
      </c>
      <c r="J1397" t="str">
        <f>IF(דבד[[#This Row],[נשמר הדילוג?]]&lt;&gt;"",1,IF(AND(J1396&lt;&gt;"",דבד[[#This Row],[CycleNumber]]&gt;B1396,J1396&lt;&gt;4),IF(דבד[[#This Row],[f_n]]=דבד[[#This Row],[עד ועד]],1,J1396+1),""))</f>
        <v/>
      </c>
      <c r="K1397" t="str">
        <f>IF(AND(דבד[[#This Row],[מחזור פעילות]]=1,OR(J1396="",דבד[[#This Row],[נשמר הדילוג?]]&lt;&gt;"")),1,IF(דבד[[#This Row],[מחזור פעילות]]&lt;&gt;"",K1396+1,""))</f>
        <v/>
      </c>
      <c r="L1397" t="str">
        <f>IF(דבד[[#This Row],[מחזור פעילות]]&lt;4,1,"")</f>
        <v/>
      </c>
      <c r="M1397" t="str">
        <f>IF(AND(דבד[[#This Row],[ספירת משך וסת]]&lt;&gt;"",דבד[[#This Row],[מחזור פעילות]]&lt;4,OR(דבד[[#This Row],[CycleNumber]]&gt;B1398,B1398="")),דבד[[#This Row],[ספירת משך וסת]],"")</f>
        <v/>
      </c>
      <c r="N1397" t="str">
        <f>IF(AND(דבד[[#This Row],[נשמר הדילוג?]]&lt;&gt;"",J1396&lt;&gt;""),1,"")</f>
        <v/>
      </c>
      <c r="P1397" t="str">
        <f>IF(דבד[[#This Row],[קביעת דילוג]]=1,דבד[[#This Row],[d_n]],"")</f>
        <v/>
      </c>
      <c r="Q1397" t="str">
        <f>IFERROR(IF(AND(דבד[[#This Row],[CycleNumber]]&gt;3,IF(דבד[[#This Row],[d_n]]=0,"",דבד[[#This Row],[b_n]]-E1396=E1396-E1395)),1,""),"")</f>
        <v/>
      </c>
      <c r="R1397" t="str">
        <f>IF(IFERROR(LOOKUP(דבד[[#This Row],[ClientID]],קביעויות[דילוג בתוך דילוג]),FALSE)=דבד[[#This Row],[ClientID]],1,"")</f>
        <v/>
      </c>
    </row>
    <row r="1398" spans="1:18" x14ac:dyDescent="0.25">
      <c r="A1398" t="s">
        <v>110</v>
      </c>
      <c r="B1398">
        <v>2</v>
      </c>
      <c r="C1398">
        <v>29</v>
      </c>
      <c r="D1398">
        <f>דבד[[#This Row],[LengthofCycle]]+1</f>
        <v>30</v>
      </c>
      <c r="E1398">
        <f>IF(דבד[[#This Row],[CycleNumber]]&gt;1,דבד[[#This Row],[LengthofCycle]]-C1397,"")</f>
        <v>5</v>
      </c>
      <c r="F1398" t="str">
        <f>IF(דבד[[#This Row],[CycleNumber]]&gt;2,דבד[[#This Row],[b_n]]-E1397,"")</f>
        <v/>
      </c>
      <c r="G1398" t="str">
        <f>IF(דבד[[#This Row],[הפרש דילוג אחרון שנקבע]]&lt;&gt;"",D1397+E1397+דבד[[#This Row],[הפרש דילוג אחרון שנקבע]],"")</f>
        <v/>
      </c>
      <c r="H1398" t="str">
        <f>IF(AND(דבד[[#This Row],[מחזור פעילות]]&lt;&gt;"",דבד[[#This Row],[מחזור פעילות]]&lt;4,דבד[[#This Row],[CycleNumber]]&lt;B1399),IF(G1399=D1399,1,0),"")</f>
        <v/>
      </c>
      <c r="I1398" t="str">
        <f>IF(דבד[[#This Row],[CycleNumber]]&gt;B1397,IF(דבד[[#This Row],[נשמר הדילוג?]]&lt;&gt;"",דבד[[#This Row],[נשמר הדילוג?]],I1397),"")</f>
        <v/>
      </c>
      <c r="J1398" t="str">
        <f>IF(דבד[[#This Row],[נשמר הדילוג?]]&lt;&gt;"",1,IF(AND(J1397&lt;&gt;"",דבד[[#This Row],[CycleNumber]]&gt;B1397,J1397&lt;&gt;4),IF(דבד[[#This Row],[f_n]]=דבד[[#This Row],[עד ועד]],1,J1397+1),""))</f>
        <v/>
      </c>
      <c r="K1398" t="str">
        <f>IF(AND(דבד[[#This Row],[מחזור פעילות]]=1,OR(J1397="",דבד[[#This Row],[נשמר הדילוג?]]&lt;&gt;"")),1,IF(דבד[[#This Row],[מחזור פעילות]]&lt;&gt;"",K1397+1,""))</f>
        <v/>
      </c>
      <c r="L1398" t="str">
        <f>IF(דבד[[#This Row],[מחזור פעילות]]&lt;4,1,"")</f>
        <v/>
      </c>
      <c r="M1398" t="str">
        <f>IF(AND(דבד[[#This Row],[ספירת משך וסת]]&lt;&gt;"",דבד[[#This Row],[מחזור פעילות]]&lt;4,OR(דבד[[#This Row],[CycleNumber]]&gt;B1399,B1399="")),דבד[[#This Row],[ספירת משך וסת]],"")</f>
        <v/>
      </c>
      <c r="N1398" t="str">
        <f>IF(AND(דבד[[#This Row],[נשמר הדילוג?]]&lt;&gt;"",J1397&lt;&gt;""),1,"")</f>
        <v/>
      </c>
      <c r="P1398" t="str">
        <f>IF(דבד[[#This Row],[קביעת דילוג]]=1,דבד[[#This Row],[d_n]],"")</f>
        <v/>
      </c>
      <c r="Q1398" t="str">
        <f>IFERROR(IF(AND(דבד[[#This Row],[CycleNumber]]&gt;3,IF(דבד[[#This Row],[d_n]]=0,"",דבד[[#This Row],[b_n]]-E1397=E1397-E1396)),1,""),"")</f>
        <v/>
      </c>
      <c r="R1398" t="str">
        <f>IF(IFERROR(LOOKUP(דבד[[#This Row],[ClientID]],קביעויות[דילוג בתוך דילוג]),FALSE)=דבד[[#This Row],[ClientID]],1,"")</f>
        <v/>
      </c>
    </row>
    <row r="1399" spans="1:18" x14ac:dyDescent="0.25">
      <c r="A1399" t="s">
        <v>110</v>
      </c>
      <c r="B1399">
        <v>3</v>
      </c>
      <c r="C1399">
        <v>26</v>
      </c>
      <c r="D1399">
        <f>דבד[[#This Row],[LengthofCycle]]+1</f>
        <v>27</v>
      </c>
      <c r="E1399">
        <f>IF(דבד[[#This Row],[CycleNumber]]&gt;1,דבד[[#This Row],[LengthofCycle]]-C1398,"")</f>
        <v>-3</v>
      </c>
      <c r="F1399">
        <f>IF(דבד[[#This Row],[CycleNumber]]&gt;2,דבד[[#This Row],[b_n]]-E1398,"")</f>
        <v>-8</v>
      </c>
      <c r="G1399" t="str">
        <f>IF(דבד[[#This Row],[הפרש דילוג אחרון שנקבע]]&lt;&gt;"",D1398+E1398+דבד[[#This Row],[הפרש דילוג אחרון שנקבע]],"")</f>
        <v/>
      </c>
      <c r="H1399" t="str">
        <f>IF(AND(דבד[[#This Row],[מחזור פעילות]]&lt;&gt;"",דבד[[#This Row],[מחזור פעילות]]&lt;4,דבד[[#This Row],[CycleNumber]]&lt;B1400),IF(G1400=D1400,1,0),"")</f>
        <v/>
      </c>
      <c r="I1399" t="str">
        <f>IF(דבד[[#This Row],[CycleNumber]]&gt;B1398,IF(דבד[[#This Row],[נשמר הדילוג?]]&lt;&gt;"",דבד[[#This Row],[נשמר הדילוג?]],I1398),"")</f>
        <v/>
      </c>
      <c r="J1399" t="str">
        <f>IF(דבד[[#This Row],[נשמר הדילוג?]]&lt;&gt;"",1,IF(AND(J1398&lt;&gt;"",דבד[[#This Row],[CycleNumber]]&gt;B1398,J1398&lt;&gt;4),IF(דבד[[#This Row],[f_n]]=דבד[[#This Row],[עד ועד]],1,J1398+1),""))</f>
        <v/>
      </c>
      <c r="K1399" t="str">
        <f>IF(AND(דבד[[#This Row],[מחזור פעילות]]=1,OR(J1398="",דבד[[#This Row],[נשמר הדילוג?]]&lt;&gt;"")),1,IF(דבד[[#This Row],[מחזור פעילות]]&lt;&gt;"",K1398+1,""))</f>
        <v/>
      </c>
      <c r="L1399" t="str">
        <f>IF(דבד[[#This Row],[מחזור פעילות]]&lt;4,1,"")</f>
        <v/>
      </c>
      <c r="M1399" t="str">
        <f>IF(AND(דבד[[#This Row],[ספירת משך וסת]]&lt;&gt;"",דבד[[#This Row],[מחזור פעילות]]&lt;4,OR(דבד[[#This Row],[CycleNumber]]&gt;B1400,B1400="")),דבד[[#This Row],[ספירת משך וסת]],"")</f>
        <v/>
      </c>
      <c r="N1399" t="str">
        <f>IF(AND(דבד[[#This Row],[נשמר הדילוג?]]&lt;&gt;"",J1398&lt;&gt;""),1,"")</f>
        <v/>
      </c>
      <c r="P1399" t="str">
        <f>IF(דבד[[#This Row],[קביעת דילוג]]=1,דבד[[#This Row],[d_n]],"")</f>
        <v/>
      </c>
      <c r="Q1399" t="str">
        <f>IFERROR(IF(AND(דבד[[#This Row],[CycleNumber]]&gt;3,IF(דבד[[#This Row],[d_n]]=0,"",דבד[[#This Row],[b_n]]-E1398=E1398-E1397)),1,""),"")</f>
        <v/>
      </c>
      <c r="R1399" t="str">
        <f>IF(IFERROR(LOOKUP(דבד[[#This Row],[ClientID]],קביעויות[דילוג בתוך דילוג]),FALSE)=דבד[[#This Row],[ClientID]],1,"")</f>
        <v/>
      </c>
    </row>
    <row r="1400" spans="1:18" x14ac:dyDescent="0.25">
      <c r="A1400" t="s">
        <v>110</v>
      </c>
      <c r="B1400">
        <v>4</v>
      </c>
      <c r="C1400">
        <v>25</v>
      </c>
      <c r="D1400">
        <f>דבד[[#This Row],[LengthofCycle]]+1</f>
        <v>26</v>
      </c>
      <c r="E1400">
        <f>IF(דבד[[#This Row],[CycleNumber]]&gt;1,דבד[[#This Row],[LengthofCycle]]-C1399,"")</f>
        <v>-1</v>
      </c>
      <c r="F1400">
        <f>IF(דבד[[#This Row],[CycleNumber]]&gt;2,דבד[[#This Row],[b_n]]-E1399,"")</f>
        <v>2</v>
      </c>
      <c r="G1400" t="str">
        <f>IF(דבד[[#This Row],[הפרש דילוג אחרון שנקבע]]&lt;&gt;"",D1399+E1399+דבד[[#This Row],[הפרש דילוג אחרון שנקבע]],"")</f>
        <v/>
      </c>
      <c r="H1400" t="str">
        <f>IF(AND(דבד[[#This Row],[מחזור פעילות]]&lt;&gt;"",דבד[[#This Row],[מחזור פעילות]]&lt;4,דבד[[#This Row],[CycleNumber]]&lt;B1401),IF(G1401=D1401,1,0),"")</f>
        <v/>
      </c>
      <c r="I1400" t="str">
        <f>IF(דבד[[#This Row],[CycleNumber]]&gt;B1399,IF(דבד[[#This Row],[נשמר הדילוג?]]&lt;&gt;"",דבד[[#This Row],[נשמר הדילוג?]],I1399),"")</f>
        <v/>
      </c>
      <c r="J1400" t="str">
        <f>IF(דבד[[#This Row],[נשמר הדילוג?]]&lt;&gt;"",1,IF(AND(J1399&lt;&gt;"",דבד[[#This Row],[CycleNumber]]&gt;B1399,J1399&lt;&gt;4),IF(דבד[[#This Row],[f_n]]=דבד[[#This Row],[עד ועד]],1,J1399+1),""))</f>
        <v/>
      </c>
      <c r="K1400" t="str">
        <f>IF(AND(דבד[[#This Row],[מחזור פעילות]]=1,OR(J1399="",דבד[[#This Row],[נשמר הדילוג?]]&lt;&gt;"")),1,IF(דבד[[#This Row],[מחזור פעילות]]&lt;&gt;"",K1399+1,""))</f>
        <v/>
      </c>
      <c r="L1400" t="str">
        <f>IF(דבד[[#This Row],[מחזור פעילות]]&lt;4,1,"")</f>
        <v/>
      </c>
      <c r="M1400" t="str">
        <f>IF(AND(דבד[[#This Row],[ספירת משך וסת]]&lt;&gt;"",דבד[[#This Row],[מחזור פעילות]]&lt;4,OR(דבד[[#This Row],[CycleNumber]]&gt;B1401,B1401="")),דבד[[#This Row],[ספירת משך וסת]],"")</f>
        <v/>
      </c>
      <c r="N1400" t="str">
        <f>IF(AND(דבד[[#This Row],[נשמר הדילוג?]]&lt;&gt;"",J1399&lt;&gt;""),1,"")</f>
        <v/>
      </c>
      <c r="P1400" t="str">
        <f>IF(דבד[[#This Row],[קביעת דילוג]]=1,דבד[[#This Row],[d_n]],"")</f>
        <v/>
      </c>
      <c r="Q1400" t="str">
        <f>IFERROR(IF(AND(דבד[[#This Row],[CycleNumber]]&gt;3,IF(דבד[[#This Row],[d_n]]=0,"",דבד[[#This Row],[b_n]]-E1399=E1399-E1398)),1,""),"")</f>
        <v/>
      </c>
      <c r="R1400" t="str">
        <f>IF(IFERROR(LOOKUP(דבד[[#This Row],[ClientID]],קביעויות[דילוג בתוך דילוג]),FALSE)=דבד[[#This Row],[ClientID]],1,"")</f>
        <v/>
      </c>
    </row>
    <row r="1401" spans="1:18" x14ac:dyDescent="0.25">
      <c r="A1401" t="s">
        <v>110</v>
      </c>
      <c r="B1401">
        <v>5</v>
      </c>
      <c r="C1401">
        <v>31</v>
      </c>
      <c r="D1401">
        <f>דבד[[#This Row],[LengthofCycle]]+1</f>
        <v>32</v>
      </c>
      <c r="E1401">
        <f>IF(דבד[[#This Row],[CycleNumber]]&gt;1,דבד[[#This Row],[LengthofCycle]]-C1400,"")</f>
        <v>6</v>
      </c>
      <c r="F1401">
        <f>IF(דבד[[#This Row],[CycleNumber]]&gt;2,דבד[[#This Row],[b_n]]-E1400,"")</f>
        <v>7</v>
      </c>
      <c r="G1401" t="str">
        <f>IF(דבד[[#This Row],[הפרש דילוג אחרון שנקבע]]&lt;&gt;"",D1400+E1400+דבד[[#This Row],[הפרש דילוג אחרון שנקבע]],"")</f>
        <v/>
      </c>
      <c r="H1401" t="str">
        <f>IF(AND(דבד[[#This Row],[מחזור פעילות]]&lt;&gt;"",דבד[[#This Row],[מחזור פעילות]]&lt;4,דבד[[#This Row],[CycleNumber]]&lt;B1402),IF(G1402=D1402,1,0),"")</f>
        <v/>
      </c>
      <c r="I1401" t="str">
        <f>IF(דבד[[#This Row],[CycleNumber]]&gt;B1400,IF(דבד[[#This Row],[נשמר הדילוג?]]&lt;&gt;"",דבד[[#This Row],[נשמר הדילוג?]],I1400),"")</f>
        <v/>
      </c>
      <c r="J1401" t="str">
        <f>IF(דבד[[#This Row],[נשמר הדילוג?]]&lt;&gt;"",1,IF(AND(J1400&lt;&gt;"",דבד[[#This Row],[CycleNumber]]&gt;B1400,J1400&lt;&gt;4),IF(דבד[[#This Row],[f_n]]=דבד[[#This Row],[עד ועד]],1,J1400+1),""))</f>
        <v/>
      </c>
      <c r="K1401" t="str">
        <f>IF(AND(דבד[[#This Row],[מחזור פעילות]]=1,OR(J1400="",דבד[[#This Row],[נשמר הדילוג?]]&lt;&gt;"")),1,IF(דבד[[#This Row],[מחזור פעילות]]&lt;&gt;"",K1400+1,""))</f>
        <v/>
      </c>
      <c r="L1401" t="str">
        <f>IF(דבד[[#This Row],[מחזור פעילות]]&lt;4,1,"")</f>
        <v/>
      </c>
      <c r="M1401" t="str">
        <f>IF(AND(דבד[[#This Row],[ספירת משך וסת]]&lt;&gt;"",דבד[[#This Row],[מחזור פעילות]]&lt;4,OR(דבד[[#This Row],[CycleNumber]]&gt;B1402,B1402="")),דבד[[#This Row],[ספירת משך וסת]],"")</f>
        <v/>
      </c>
      <c r="N1401" t="str">
        <f>IF(AND(דבד[[#This Row],[נשמר הדילוג?]]&lt;&gt;"",J1400&lt;&gt;""),1,"")</f>
        <v/>
      </c>
      <c r="P1401" t="str">
        <f>IF(דבד[[#This Row],[קביעת דילוג]]=1,דבד[[#This Row],[d_n]],"")</f>
        <v/>
      </c>
      <c r="Q1401" t="str">
        <f>IFERROR(IF(AND(דבד[[#This Row],[CycleNumber]]&gt;3,IF(דבד[[#This Row],[d_n]]=0,"",דבד[[#This Row],[b_n]]-E1400=E1400-E1399)),1,""),"")</f>
        <v/>
      </c>
      <c r="R1401" t="str">
        <f>IF(IFERROR(LOOKUP(דבד[[#This Row],[ClientID]],קביעויות[דילוג בתוך דילוג]),FALSE)=דבד[[#This Row],[ClientID]],1,"")</f>
        <v/>
      </c>
    </row>
    <row r="1402" spans="1:18" x14ac:dyDescent="0.25">
      <c r="A1402" t="s">
        <v>110</v>
      </c>
      <c r="B1402">
        <v>6</v>
      </c>
      <c r="C1402">
        <v>25</v>
      </c>
      <c r="D1402">
        <f>דבד[[#This Row],[LengthofCycle]]+1</f>
        <v>26</v>
      </c>
      <c r="E1402">
        <f>IF(דבד[[#This Row],[CycleNumber]]&gt;1,דבד[[#This Row],[LengthofCycle]]-C1401,"")</f>
        <v>-6</v>
      </c>
      <c r="F1402">
        <f>IF(דבד[[#This Row],[CycleNumber]]&gt;2,דבד[[#This Row],[b_n]]-E1401,"")</f>
        <v>-12</v>
      </c>
      <c r="G1402" t="str">
        <f>IF(דבד[[#This Row],[הפרש דילוג אחרון שנקבע]]&lt;&gt;"",D1401+E1401+דבד[[#This Row],[הפרש דילוג אחרון שנקבע]],"")</f>
        <v/>
      </c>
      <c r="H1402" t="str">
        <f>IF(AND(דבד[[#This Row],[מחזור פעילות]]&lt;&gt;"",דבד[[#This Row],[מחזור פעילות]]&lt;4,דבד[[#This Row],[CycleNumber]]&lt;B1403),IF(G1403=D1403,1,0),"")</f>
        <v/>
      </c>
      <c r="I1402" t="str">
        <f>IF(דבד[[#This Row],[CycleNumber]]&gt;B1401,IF(דבד[[#This Row],[נשמר הדילוג?]]&lt;&gt;"",דבד[[#This Row],[נשמר הדילוג?]],I1401),"")</f>
        <v/>
      </c>
      <c r="J1402" t="str">
        <f>IF(דבד[[#This Row],[נשמר הדילוג?]]&lt;&gt;"",1,IF(AND(J1401&lt;&gt;"",דבד[[#This Row],[CycleNumber]]&gt;B1401,J1401&lt;&gt;4),IF(דבד[[#This Row],[f_n]]=דבד[[#This Row],[עד ועד]],1,J1401+1),""))</f>
        <v/>
      </c>
      <c r="K1402" t="str">
        <f>IF(AND(דבד[[#This Row],[מחזור פעילות]]=1,OR(J1401="",דבד[[#This Row],[נשמר הדילוג?]]&lt;&gt;"")),1,IF(דבד[[#This Row],[מחזור פעילות]]&lt;&gt;"",K1401+1,""))</f>
        <v/>
      </c>
      <c r="L1402" t="str">
        <f>IF(דבד[[#This Row],[מחזור פעילות]]&lt;4,1,"")</f>
        <v/>
      </c>
      <c r="M1402" t="str">
        <f>IF(AND(דבד[[#This Row],[ספירת משך וסת]]&lt;&gt;"",דבד[[#This Row],[מחזור פעילות]]&lt;4,OR(דבד[[#This Row],[CycleNumber]]&gt;B1403,B1403="")),דבד[[#This Row],[ספירת משך וסת]],"")</f>
        <v/>
      </c>
      <c r="N1402" t="str">
        <f>IF(AND(דבד[[#This Row],[נשמר הדילוג?]]&lt;&gt;"",J1401&lt;&gt;""),1,"")</f>
        <v/>
      </c>
      <c r="P1402" t="str">
        <f>IF(דבד[[#This Row],[קביעת דילוג]]=1,דבד[[#This Row],[d_n]],"")</f>
        <v/>
      </c>
      <c r="Q1402" t="str">
        <f>IFERROR(IF(AND(דבד[[#This Row],[CycleNumber]]&gt;3,IF(דבד[[#This Row],[d_n]]=0,"",דבד[[#This Row],[b_n]]-E1401=E1401-E1400)),1,""),"")</f>
        <v/>
      </c>
      <c r="R1402" t="str">
        <f>IF(IFERROR(LOOKUP(דבד[[#This Row],[ClientID]],קביעויות[דילוג בתוך דילוג]),FALSE)=דבד[[#This Row],[ClientID]],1,"")</f>
        <v/>
      </c>
    </row>
    <row r="1403" spans="1:18" x14ac:dyDescent="0.25">
      <c r="A1403" t="s">
        <v>110</v>
      </c>
      <c r="B1403">
        <v>7</v>
      </c>
      <c r="C1403">
        <v>26</v>
      </c>
      <c r="D1403">
        <f>דבד[[#This Row],[LengthofCycle]]+1</f>
        <v>27</v>
      </c>
      <c r="E1403">
        <f>IF(דבד[[#This Row],[CycleNumber]]&gt;1,דבד[[#This Row],[LengthofCycle]]-C1402,"")</f>
        <v>1</v>
      </c>
      <c r="F1403">
        <f>IF(דבד[[#This Row],[CycleNumber]]&gt;2,דבד[[#This Row],[b_n]]-E1402,"")</f>
        <v>7</v>
      </c>
      <c r="G1403" t="str">
        <f>IF(דבד[[#This Row],[הפרש דילוג אחרון שנקבע]]&lt;&gt;"",D1402+E1402+דבד[[#This Row],[הפרש דילוג אחרון שנקבע]],"")</f>
        <v/>
      </c>
      <c r="H1403" t="str">
        <f>IF(AND(דבד[[#This Row],[מחזור פעילות]]&lt;&gt;"",דבד[[#This Row],[מחזור פעילות]]&lt;4,דבד[[#This Row],[CycleNumber]]&lt;B1404),IF(G1404=D1404,1,0),"")</f>
        <v/>
      </c>
      <c r="I1403" t="str">
        <f>IF(דבד[[#This Row],[CycleNumber]]&gt;B1402,IF(דבד[[#This Row],[נשמר הדילוג?]]&lt;&gt;"",דבד[[#This Row],[נשמר הדילוג?]],I1402),"")</f>
        <v/>
      </c>
      <c r="J1403" t="str">
        <f>IF(דבד[[#This Row],[נשמר הדילוג?]]&lt;&gt;"",1,IF(AND(J1402&lt;&gt;"",דבד[[#This Row],[CycleNumber]]&gt;B1402,J1402&lt;&gt;4),IF(דבד[[#This Row],[f_n]]=דבד[[#This Row],[עד ועד]],1,J1402+1),""))</f>
        <v/>
      </c>
      <c r="K1403" t="str">
        <f>IF(AND(דבד[[#This Row],[מחזור פעילות]]=1,OR(J1402="",דבד[[#This Row],[נשמר הדילוג?]]&lt;&gt;"")),1,IF(דבד[[#This Row],[מחזור פעילות]]&lt;&gt;"",K1402+1,""))</f>
        <v/>
      </c>
      <c r="L1403" t="str">
        <f>IF(דבד[[#This Row],[מחזור פעילות]]&lt;4,1,"")</f>
        <v/>
      </c>
      <c r="M1403" t="str">
        <f>IF(AND(דבד[[#This Row],[ספירת משך וסת]]&lt;&gt;"",דבד[[#This Row],[מחזור פעילות]]&lt;4,OR(דבד[[#This Row],[CycleNumber]]&gt;B1404,B1404="")),דבד[[#This Row],[ספירת משך וסת]],"")</f>
        <v/>
      </c>
      <c r="N1403" t="str">
        <f>IF(AND(דבד[[#This Row],[נשמר הדילוג?]]&lt;&gt;"",J1402&lt;&gt;""),1,"")</f>
        <v/>
      </c>
      <c r="P1403" t="str">
        <f>IF(דבד[[#This Row],[קביעת דילוג]]=1,דבד[[#This Row],[d_n]],"")</f>
        <v/>
      </c>
      <c r="Q1403" t="str">
        <f>IFERROR(IF(AND(דבד[[#This Row],[CycleNumber]]&gt;3,IF(דבד[[#This Row],[d_n]]=0,"",דבד[[#This Row],[b_n]]-E1402=E1402-E1401)),1,""),"")</f>
        <v/>
      </c>
      <c r="R1403" t="str">
        <f>IF(IFERROR(LOOKUP(דבד[[#This Row],[ClientID]],קביעויות[דילוג בתוך דילוג]),FALSE)=דבד[[#This Row],[ClientID]],1,"")</f>
        <v/>
      </c>
    </row>
    <row r="1404" spans="1:18" x14ac:dyDescent="0.25">
      <c r="A1404" t="s">
        <v>110</v>
      </c>
      <c r="B1404">
        <v>8</v>
      </c>
      <c r="C1404">
        <v>27</v>
      </c>
      <c r="D1404">
        <f>דבד[[#This Row],[LengthofCycle]]+1</f>
        <v>28</v>
      </c>
      <c r="E1404">
        <f>IF(דבד[[#This Row],[CycleNumber]]&gt;1,דבד[[#This Row],[LengthofCycle]]-C1403,"")</f>
        <v>1</v>
      </c>
      <c r="F1404">
        <f>IF(דבד[[#This Row],[CycleNumber]]&gt;2,דבד[[#This Row],[b_n]]-E1403,"")</f>
        <v>0</v>
      </c>
      <c r="G1404" t="str">
        <f>IF(דבד[[#This Row],[הפרש דילוג אחרון שנקבע]]&lt;&gt;"",D1403+E1403+דבד[[#This Row],[הפרש דילוג אחרון שנקבע]],"")</f>
        <v/>
      </c>
      <c r="H1404" t="str">
        <f>IF(AND(דבד[[#This Row],[מחזור פעילות]]&lt;&gt;"",דבד[[#This Row],[מחזור פעילות]]&lt;4,דבד[[#This Row],[CycleNumber]]&lt;B1405),IF(G1405=D1405,1,0),"")</f>
        <v/>
      </c>
      <c r="I1404" t="str">
        <f>IF(דבד[[#This Row],[CycleNumber]]&gt;B1403,IF(דבד[[#This Row],[נשמר הדילוג?]]&lt;&gt;"",דבד[[#This Row],[נשמר הדילוג?]],I1403),"")</f>
        <v/>
      </c>
      <c r="J1404" t="str">
        <f>IF(דבד[[#This Row],[נשמר הדילוג?]]&lt;&gt;"",1,IF(AND(J1403&lt;&gt;"",דבד[[#This Row],[CycleNumber]]&gt;B1403,J1403&lt;&gt;4),IF(דבד[[#This Row],[f_n]]=דבד[[#This Row],[עד ועד]],1,J1403+1),""))</f>
        <v/>
      </c>
      <c r="K1404" t="str">
        <f>IF(AND(דבד[[#This Row],[מחזור פעילות]]=1,OR(J1403="",דבד[[#This Row],[נשמר הדילוג?]]&lt;&gt;"")),1,IF(דבד[[#This Row],[מחזור פעילות]]&lt;&gt;"",K1403+1,""))</f>
        <v/>
      </c>
      <c r="L1404" t="str">
        <f>IF(דבד[[#This Row],[מחזור פעילות]]&lt;4,1,"")</f>
        <v/>
      </c>
      <c r="M1404" t="str">
        <f>IF(AND(דבד[[#This Row],[ספירת משך וסת]]&lt;&gt;"",דבד[[#This Row],[מחזור פעילות]]&lt;4,OR(דבד[[#This Row],[CycleNumber]]&gt;B1405,B1405="")),דבד[[#This Row],[ספירת משך וסת]],"")</f>
        <v/>
      </c>
      <c r="N1404" t="str">
        <f>IF(AND(דבד[[#This Row],[נשמר הדילוג?]]&lt;&gt;"",J1403&lt;&gt;""),1,"")</f>
        <v/>
      </c>
      <c r="P1404" t="str">
        <f>IF(דבד[[#This Row],[קביעת דילוג]]=1,דבד[[#This Row],[d_n]],"")</f>
        <v/>
      </c>
      <c r="Q1404" t="str">
        <f>IFERROR(IF(AND(דבד[[#This Row],[CycleNumber]]&gt;3,IF(דבד[[#This Row],[d_n]]=0,"",דבד[[#This Row],[b_n]]-E1403=E1403-E1402)),1,""),"")</f>
        <v/>
      </c>
      <c r="R1404" t="str">
        <f>IF(IFERROR(LOOKUP(דבד[[#This Row],[ClientID]],קביעויות[דילוג בתוך דילוג]),FALSE)=דבד[[#This Row],[ClientID]],1,"")</f>
        <v/>
      </c>
    </row>
    <row r="1405" spans="1:18" x14ac:dyDescent="0.25">
      <c r="A1405" t="s">
        <v>110</v>
      </c>
      <c r="B1405">
        <v>9</v>
      </c>
      <c r="C1405">
        <v>26</v>
      </c>
      <c r="D1405">
        <f>דבד[[#This Row],[LengthofCycle]]+1</f>
        <v>27</v>
      </c>
      <c r="E1405">
        <f>IF(דבד[[#This Row],[CycleNumber]]&gt;1,דבד[[#This Row],[LengthofCycle]]-C1404,"")</f>
        <v>-1</v>
      </c>
      <c r="F1405">
        <f>IF(דבד[[#This Row],[CycleNumber]]&gt;2,דבד[[#This Row],[b_n]]-E1404,"")</f>
        <v>-2</v>
      </c>
      <c r="G1405" t="str">
        <f>IF(דבד[[#This Row],[הפרש דילוג אחרון שנקבע]]&lt;&gt;"",D1404+E1404+דבד[[#This Row],[הפרש דילוג אחרון שנקבע]],"")</f>
        <v/>
      </c>
      <c r="H1405" t="str">
        <f>IF(AND(דבד[[#This Row],[מחזור פעילות]]&lt;&gt;"",דבד[[#This Row],[מחזור פעילות]]&lt;4,דבד[[#This Row],[CycleNumber]]&lt;B1406),IF(G1406=D1406,1,0),"")</f>
        <v/>
      </c>
      <c r="I1405" t="str">
        <f>IF(דבד[[#This Row],[CycleNumber]]&gt;B1404,IF(דבד[[#This Row],[נשמר הדילוג?]]&lt;&gt;"",דבד[[#This Row],[נשמר הדילוג?]],I1404),"")</f>
        <v/>
      </c>
      <c r="J1405" t="str">
        <f>IF(דבד[[#This Row],[נשמר הדילוג?]]&lt;&gt;"",1,IF(AND(J1404&lt;&gt;"",דבד[[#This Row],[CycleNumber]]&gt;B1404,J1404&lt;&gt;4),IF(דבד[[#This Row],[f_n]]=דבד[[#This Row],[עד ועד]],1,J1404+1),""))</f>
        <v/>
      </c>
      <c r="K1405" t="str">
        <f>IF(AND(דבד[[#This Row],[מחזור פעילות]]=1,OR(J1404="",דבד[[#This Row],[נשמר הדילוג?]]&lt;&gt;"")),1,IF(דבד[[#This Row],[מחזור פעילות]]&lt;&gt;"",K1404+1,""))</f>
        <v/>
      </c>
      <c r="L1405" t="str">
        <f>IF(דבד[[#This Row],[מחזור פעילות]]&lt;4,1,"")</f>
        <v/>
      </c>
      <c r="M1405" t="str">
        <f>IF(AND(דבד[[#This Row],[ספירת משך וסת]]&lt;&gt;"",דבד[[#This Row],[מחזור פעילות]]&lt;4,OR(דבד[[#This Row],[CycleNumber]]&gt;B1406,B1406="")),דבד[[#This Row],[ספירת משך וסת]],"")</f>
        <v/>
      </c>
      <c r="N1405" t="str">
        <f>IF(AND(דבד[[#This Row],[נשמר הדילוג?]]&lt;&gt;"",J1404&lt;&gt;""),1,"")</f>
        <v/>
      </c>
      <c r="P1405" t="str">
        <f>IF(דבד[[#This Row],[קביעת דילוג]]=1,דבד[[#This Row],[d_n]],"")</f>
        <v/>
      </c>
      <c r="Q1405" t="str">
        <f>IFERROR(IF(AND(דבד[[#This Row],[CycleNumber]]&gt;3,IF(דבד[[#This Row],[d_n]]=0,"",דבד[[#This Row],[b_n]]-E1404=E1404-E1403)),1,""),"")</f>
        <v/>
      </c>
      <c r="R1405" t="str">
        <f>IF(IFERROR(LOOKUP(דבד[[#This Row],[ClientID]],קביעויות[דילוג בתוך דילוג]),FALSE)=דבד[[#This Row],[ClientID]],1,"")</f>
        <v/>
      </c>
    </row>
    <row r="1406" spans="1:18" x14ac:dyDescent="0.25">
      <c r="A1406" t="s">
        <v>110</v>
      </c>
      <c r="B1406">
        <v>10</v>
      </c>
      <c r="C1406">
        <v>26</v>
      </c>
      <c r="D1406">
        <f>דבד[[#This Row],[LengthofCycle]]+1</f>
        <v>27</v>
      </c>
      <c r="E1406">
        <f>IF(דבד[[#This Row],[CycleNumber]]&gt;1,דבד[[#This Row],[LengthofCycle]]-C1405,"")</f>
        <v>0</v>
      </c>
      <c r="F1406">
        <f>IF(דבד[[#This Row],[CycleNumber]]&gt;2,דבד[[#This Row],[b_n]]-E1405,"")</f>
        <v>1</v>
      </c>
      <c r="G1406" t="str">
        <f>IF(דבד[[#This Row],[הפרש דילוג אחרון שנקבע]]&lt;&gt;"",D1405+E1405+דבד[[#This Row],[הפרש דילוג אחרון שנקבע]],"")</f>
        <v/>
      </c>
      <c r="H1406" t="str">
        <f>IF(AND(דבד[[#This Row],[מחזור פעילות]]&lt;&gt;"",דבד[[#This Row],[מחזור פעילות]]&lt;4,דבד[[#This Row],[CycleNumber]]&lt;B1407),IF(G1407=D1407,1,0),"")</f>
        <v/>
      </c>
      <c r="I1406" t="str">
        <f>IF(דבד[[#This Row],[CycleNumber]]&gt;B1405,IF(דבד[[#This Row],[נשמר הדילוג?]]&lt;&gt;"",דבד[[#This Row],[נשמר הדילוג?]],I1405),"")</f>
        <v/>
      </c>
      <c r="J1406" t="str">
        <f>IF(דבד[[#This Row],[נשמר הדילוג?]]&lt;&gt;"",1,IF(AND(J1405&lt;&gt;"",דבד[[#This Row],[CycleNumber]]&gt;B1405,J1405&lt;&gt;4),IF(דבד[[#This Row],[f_n]]=דבד[[#This Row],[עד ועד]],1,J1405+1),""))</f>
        <v/>
      </c>
      <c r="K1406" t="str">
        <f>IF(AND(דבד[[#This Row],[מחזור פעילות]]=1,OR(J1405="",דבד[[#This Row],[נשמר הדילוג?]]&lt;&gt;"")),1,IF(דבד[[#This Row],[מחזור פעילות]]&lt;&gt;"",K1405+1,""))</f>
        <v/>
      </c>
      <c r="L1406" t="str">
        <f>IF(דבד[[#This Row],[מחזור פעילות]]&lt;4,1,"")</f>
        <v/>
      </c>
      <c r="M1406" t="str">
        <f>IF(AND(דבד[[#This Row],[ספירת משך וסת]]&lt;&gt;"",דבד[[#This Row],[מחזור פעילות]]&lt;4,OR(דבד[[#This Row],[CycleNumber]]&gt;B1407,B1407="")),דבד[[#This Row],[ספירת משך וסת]],"")</f>
        <v/>
      </c>
      <c r="N1406" t="str">
        <f>IF(AND(דבד[[#This Row],[נשמר הדילוג?]]&lt;&gt;"",J1405&lt;&gt;""),1,"")</f>
        <v/>
      </c>
      <c r="P1406" t="str">
        <f>IF(דבד[[#This Row],[קביעת דילוג]]=1,דבד[[#This Row],[d_n]],"")</f>
        <v/>
      </c>
      <c r="Q1406" t="str">
        <f>IFERROR(IF(AND(דבד[[#This Row],[CycleNumber]]&gt;3,IF(דבד[[#This Row],[d_n]]=0,"",דבד[[#This Row],[b_n]]-E1405=E1405-E1404)),1,""),"")</f>
        <v/>
      </c>
      <c r="R1406" t="str">
        <f>IF(IFERROR(LOOKUP(דבד[[#This Row],[ClientID]],קביעויות[דילוג בתוך דילוג]),FALSE)=דבד[[#This Row],[ClientID]],1,"")</f>
        <v/>
      </c>
    </row>
    <row r="1407" spans="1:18" x14ac:dyDescent="0.25">
      <c r="A1407" t="s">
        <v>110</v>
      </c>
      <c r="B1407">
        <v>11</v>
      </c>
      <c r="C1407">
        <v>24</v>
      </c>
      <c r="D1407">
        <f>דבד[[#This Row],[LengthofCycle]]+1</f>
        <v>25</v>
      </c>
      <c r="E1407">
        <f>IF(דבד[[#This Row],[CycleNumber]]&gt;1,דבד[[#This Row],[LengthofCycle]]-C1406,"")</f>
        <v>-2</v>
      </c>
      <c r="F1407">
        <f>IF(דבד[[#This Row],[CycleNumber]]&gt;2,דבד[[#This Row],[b_n]]-E1406,"")</f>
        <v>-2</v>
      </c>
      <c r="G1407" t="str">
        <f>IF(דבד[[#This Row],[הפרש דילוג אחרון שנקבע]]&lt;&gt;"",D1406+E1406+דבד[[#This Row],[הפרש דילוג אחרון שנקבע]],"")</f>
        <v/>
      </c>
      <c r="H1407" t="str">
        <f>IF(AND(דבד[[#This Row],[מחזור פעילות]]&lt;&gt;"",דבד[[#This Row],[מחזור פעילות]]&lt;4,דבד[[#This Row],[CycleNumber]]&lt;B1408),IF(G1408=D1408,1,0),"")</f>
        <v/>
      </c>
      <c r="I1407" t="str">
        <f>IF(דבד[[#This Row],[CycleNumber]]&gt;B1406,IF(דבד[[#This Row],[נשמר הדילוג?]]&lt;&gt;"",דבד[[#This Row],[נשמר הדילוג?]],I1406),"")</f>
        <v/>
      </c>
      <c r="J1407" t="str">
        <f>IF(דבד[[#This Row],[נשמר הדילוג?]]&lt;&gt;"",1,IF(AND(J1406&lt;&gt;"",דבד[[#This Row],[CycleNumber]]&gt;B1406,J1406&lt;&gt;4),IF(דבד[[#This Row],[f_n]]=דבד[[#This Row],[עד ועד]],1,J1406+1),""))</f>
        <v/>
      </c>
      <c r="K1407" t="str">
        <f>IF(AND(דבד[[#This Row],[מחזור פעילות]]=1,OR(J1406="",דבד[[#This Row],[נשמר הדילוג?]]&lt;&gt;"")),1,IF(דבד[[#This Row],[מחזור פעילות]]&lt;&gt;"",K1406+1,""))</f>
        <v/>
      </c>
      <c r="L1407" t="str">
        <f>IF(דבד[[#This Row],[מחזור פעילות]]&lt;4,1,"")</f>
        <v/>
      </c>
      <c r="M1407" t="str">
        <f>IF(AND(דבד[[#This Row],[ספירת משך וסת]]&lt;&gt;"",דבד[[#This Row],[מחזור פעילות]]&lt;4,OR(דבד[[#This Row],[CycleNumber]]&gt;B1408,B1408="")),דבד[[#This Row],[ספירת משך וסת]],"")</f>
        <v/>
      </c>
      <c r="N1407" t="str">
        <f>IF(AND(דבד[[#This Row],[נשמר הדילוג?]]&lt;&gt;"",J1406&lt;&gt;""),1,"")</f>
        <v/>
      </c>
      <c r="P1407" t="str">
        <f>IF(דבד[[#This Row],[קביעת דילוג]]=1,דבד[[#This Row],[d_n]],"")</f>
        <v/>
      </c>
      <c r="Q1407" t="str">
        <f>IFERROR(IF(AND(דבד[[#This Row],[CycleNumber]]&gt;3,IF(דבד[[#This Row],[d_n]]=0,"",דבד[[#This Row],[b_n]]-E1406=E1406-E1405)),1,""),"")</f>
        <v/>
      </c>
      <c r="R1407" t="str">
        <f>IF(IFERROR(LOOKUP(דבד[[#This Row],[ClientID]],קביעויות[דילוג בתוך דילוג]),FALSE)=דבד[[#This Row],[ClientID]],1,"")</f>
        <v/>
      </c>
    </row>
    <row r="1408" spans="1:18" x14ac:dyDescent="0.25">
      <c r="A1408" t="s">
        <v>110</v>
      </c>
      <c r="B1408">
        <v>12</v>
      </c>
      <c r="C1408">
        <v>26</v>
      </c>
      <c r="D1408">
        <f>דבד[[#This Row],[LengthofCycle]]+1</f>
        <v>27</v>
      </c>
      <c r="E1408">
        <f>IF(דבד[[#This Row],[CycleNumber]]&gt;1,דבד[[#This Row],[LengthofCycle]]-C1407,"")</f>
        <v>2</v>
      </c>
      <c r="F1408">
        <f>IF(דבד[[#This Row],[CycleNumber]]&gt;2,דבד[[#This Row],[b_n]]-E1407,"")</f>
        <v>4</v>
      </c>
      <c r="G1408" t="str">
        <f>IF(דבד[[#This Row],[הפרש דילוג אחרון שנקבע]]&lt;&gt;"",D1407+E1407+דבד[[#This Row],[הפרש דילוג אחרון שנקבע]],"")</f>
        <v/>
      </c>
      <c r="H1408" t="str">
        <f>IF(AND(דבד[[#This Row],[מחזור פעילות]]&lt;&gt;"",דבד[[#This Row],[מחזור פעילות]]&lt;4,דבד[[#This Row],[CycleNumber]]&lt;B1409),IF(G1409=D1409,1,0),"")</f>
        <v/>
      </c>
      <c r="I1408" t="str">
        <f>IF(דבד[[#This Row],[CycleNumber]]&gt;B1407,IF(דבד[[#This Row],[נשמר הדילוג?]]&lt;&gt;"",דבד[[#This Row],[נשמר הדילוג?]],I1407),"")</f>
        <v/>
      </c>
      <c r="J1408" t="str">
        <f>IF(דבד[[#This Row],[נשמר הדילוג?]]&lt;&gt;"",1,IF(AND(J1407&lt;&gt;"",דבד[[#This Row],[CycleNumber]]&gt;B1407,J1407&lt;&gt;4),IF(דבד[[#This Row],[f_n]]=דבד[[#This Row],[עד ועד]],1,J1407+1),""))</f>
        <v/>
      </c>
      <c r="K1408" t="str">
        <f>IF(AND(דבד[[#This Row],[מחזור פעילות]]=1,OR(J1407="",דבד[[#This Row],[נשמר הדילוג?]]&lt;&gt;"")),1,IF(דבד[[#This Row],[מחזור פעילות]]&lt;&gt;"",K1407+1,""))</f>
        <v/>
      </c>
      <c r="L1408" t="str">
        <f>IF(דבד[[#This Row],[מחזור פעילות]]&lt;4,1,"")</f>
        <v/>
      </c>
      <c r="M1408" t="str">
        <f>IF(AND(דבד[[#This Row],[ספירת משך וסת]]&lt;&gt;"",דבד[[#This Row],[מחזור פעילות]]&lt;4,OR(דבד[[#This Row],[CycleNumber]]&gt;B1409,B1409="")),דבד[[#This Row],[ספירת משך וסת]],"")</f>
        <v/>
      </c>
      <c r="N1408" t="str">
        <f>IF(AND(דבד[[#This Row],[נשמר הדילוג?]]&lt;&gt;"",J1407&lt;&gt;""),1,"")</f>
        <v/>
      </c>
      <c r="P1408" t="str">
        <f>IF(דבד[[#This Row],[קביעת דילוג]]=1,דבד[[#This Row],[d_n]],"")</f>
        <v/>
      </c>
      <c r="Q1408" t="str">
        <f>IFERROR(IF(AND(דבד[[#This Row],[CycleNumber]]&gt;3,IF(דבד[[#This Row],[d_n]]=0,"",דבד[[#This Row],[b_n]]-E1407=E1407-E1406)),1,""),"")</f>
        <v/>
      </c>
      <c r="R1408" t="str">
        <f>IF(IFERROR(LOOKUP(דבד[[#This Row],[ClientID]],קביעויות[דילוג בתוך דילוג]),FALSE)=דבד[[#This Row],[ClientID]],1,"")</f>
        <v/>
      </c>
    </row>
    <row r="1409" spans="1:18" x14ac:dyDescent="0.25">
      <c r="A1409" t="s">
        <v>110</v>
      </c>
      <c r="B1409">
        <v>13</v>
      </c>
      <c r="C1409">
        <v>29</v>
      </c>
      <c r="D1409">
        <f>דבד[[#This Row],[LengthofCycle]]+1</f>
        <v>30</v>
      </c>
      <c r="E1409">
        <f>IF(דבד[[#This Row],[CycleNumber]]&gt;1,דבד[[#This Row],[LengthofCycle]]-C1408,"")</f>
        <v>3</v>
      </c>
      <c r="F1409">
        <f>IF(דבד[[#This Row],[CycleNumber]]&gt;2,דבד[[#This Row],[b_n]]-E1408,"")</f>
        <v>1</v>
      </c>
      <c r="G1409" t="str">
        <f>IF(דבד[[#This Row],[הפרש דילוג אחרון שנקבע]]&lt;&gt;"",D1408+E1408+דבד[[#This Row],[הפרש דילוג אחרון שנקבע]],"")</f>
        <v/>
      </c>
      <c r="H1409" t="str">
        <f>IF(AND(דבד[[#This Row],[מחזור פעילות]]&lt;&gt;"",דבד[[#This Row],[מחזור פעילות]]&lt;4,דבד[[#This Row],[CycleNumber]]&lt;B1410),IF(G1410=D1410,1,0),"")</f>
        <v/>
      </c>
      <c r="I1409" t="str">
        <f>IF(דבד[[#This Row],[CycleNumber]]&gt;B1408,IF(דבד[[#This Row],[נשמר הדילוג?]]&lt;&gt;"",דבד[[#This Row],[נשמר הדילוג?]],I1408),"")</f>
        <v/>
      </c>
      <c r="J1409" t="str">
        <f>IF(דבד[[#This Row],[נשמר הדילוג?]]&lt;&gt;"",1,IF(AND(J1408&lt;&gt;"",דבד[[#This Row],[CycleNumber]]&gt;B1408,J1408&lt;&gt;4),IF(דבד[[#This Row],[f_n]]=דבד[[#This Row],[עד ועד]],1,J1408+1),""))</f>
        <v/>
      </c>
      <c r="K1409" t="str">
        <f>IF(AND(דבד[[#This Row],[מחזור פעילות]]=1,OR(J1408="",דבד[[#This Row],[נשמר הדילוג?]]&lt;&gt;"")),1,IF(דבד[[#This Row],[מחזור פעילות]]&lt;&gt;"",K1408+1,""))</f>
        <v/>
      </c>
      <c r="L1409" t="str">
        <f>IF(דבד[[#This Row],[מחזור פעילות]]&lt;4,1,"")</f>
        <v/>
      </c>
      <c r="M1409" t="str">
        <f>IF(AND(דבד[[#This Row],[ספירת משך וסת]]&lt;&gt;"",דבד[[#This Row],[מחזור פעילות]]&lt;4,OR(דבד[[#This Row],[CycleNumber]]&gt;B1410,B1410="")),דבד[[#This Row],[ספירת משך וסת]],"")</f>
        <v/>
      </c>
      <c r="N1409" t="str">
        <f>IF(AND(דבד[[#This Row],[נשמר הדילוג?]]&lt;&gt;"",J1408&lt;&gt;""),1,"")</f>
        <v/>
      </c>
      <c r="P1409" t="str">
        <f>IF(דבד[[#This Row],[קביעת דילוג]]=1,דבד[[#This Row],[d_n]],"")</f>
        <v/>
      </c>
      <c r="Q1409" t="str">
        <f>IFERROR(IF(AND(דבד[[#This Row],[CycleNumber]]&gt;3,IF(דבד[[#This Row],[d_n]]=0,"",דבד[[#This Row],[b_n]]-E1408=E1408-E1407)),1,""),"")</f>
        <v/>
      </c>
      <c r="R1409" t="str">
        <f>IF(IFERROR(LOOKUP(דבד[[#This Row],[ClientID]],קביעויות[דילוג בתוך דילוג]),FALSE)=דבד[[#This Row],[ClientID]],1,"")</f>
        <v/>
      </c>
    </row>
    <row r="1410" spans="1:18" x14ac:dyDescent="0.25">
      <c r="A1410" t="s">
        <v>110</v>
      </c>
      <c r="B1410">
        <v>14</v>
      </c>
      <c r="C1410">
        <v>25</v>
      </c>
      <c r="D1410">
        <f>דבד[[#This Row],[LengthofCycle]]+1</f>
        <v>26</v>
      </c>
      <c r="E1410">
        <f>IF(דבד[[#This Row],[CycleNumber]]&gt;1,דבד[[#This Row],[LengthofCycle]]-C1409,"")</f>
        <v>-4</v>
      </c>
      <c r="F1410">
        <f>IF(דבד[[#This Row],[CycleNumber]]&gt;2,דבד[[#This Row],[b_n]]-E1409,"")</f>
        <v>-7</v>
      </c>
      <c r="G1410" t="str">
        <f>IF(דבד[[#This Row],[הפרש דילוג אחרון שנקבע]]&lt;&gt;"",D1409+E1409+דבד[[#This Row],[הפרש דילוג אחרון שנקבע]],"")</f>
        <v/>
      </c>
      <c r="H1410" t="str">
        <f>IF(AND(דבד[[#This Row],[מחזור פעילות]]&lt;&gt;"",דבד[[#This Row],[מחזור פעילות]]&lt;4,דבד[[#This Row],[CycleNumber]]&lt;B1411),IF(G1411=D1411,1,0),"")</f>
        <v/>
      </c>
      <c r="I1410" t="str">
        <f>IF(דבד[[#This Row],[CycleNumber]]&gt;B1409,IF(דבד[[#This Row],[נשמר הדילוג?]]&lt;&gt;"",דבד[[#This Row],[נשמר הדילוג?]],I1409),"")</f>
        <v/>
      </c>
      <c r="J1410" t="str">
        <f>IF(דבד[[#This Row],[נשמר הדילוג?]]&lt;&gt;"",1,IF(AND(J1409&lt;&gt;"",דבד[[#This Row],[CycleNumber]]&gt;B1409,J1409&lt;&gt;4),IF(דבד[[#This Row],[f_n]]=דבד[[#This Row],[עד ועד]],1,J1409+1),""))</f>
        <v/>
      </c>
      <c r="K1410" t="str">
        <f>IF(AND(דבד[[#This Row],[מחזור פעילות]]=1,OR(J1409="",דבד[[#This Row],[נשמר הדילוג?]]&lt;&gt;"")),1,IF(דבד[[#This Row],[מחזור פעילות]]&lt;&gt;"",K1409+1,""))</f>
        <v/>
      </c>
      <c r="L1410" t="str">
        <f>IF(דבד[[#This Row],[מחזור פעילות]]&lt;4,1,"")</f>
        <v/>
      </c>
      <c r="M1410" t="str">
        <f>IF(AND(דבד[[#This Row],[ספירת משך וסת]]&lt;&gt;"",דבד[[#This Row],[מחזור פעילות]]&lt;4,OR(דבד[[#This Row],[CycleNumber]]&gt;B1411,B1411="")),דבד[[#This Row],[ספירת משך וסת]],"")</f>
        <v/>
      </c>
      <c r="N1410" t="str">
        <f>IF(AND(דבד[[#This Row],[נשמר הדילוג?]]&lt;&gt;"",J1409&lt;&gt;""),1,"")</f>
        <v/>
      </c>
      <c r="P1410" t="str">
        <f>IF(דבד[[#This Row],[קביעת דילוג]]=1,דבד[[#This Row],[d_n]],"")</f>
        <v/>
      </c>
      <c r="Q1410" t="str">
        <f>IFERROR(IF(AND(דבד[[#This Row],[CycleNumber]]&gt;3,IF(דבד[[#This Row],[d_n]]=0,"",דבד[[#This Row],[b_n]]-E1409=E1409-E1408)),1,""),"")</f>
        <v/>
      </c>
      <c r="R1410" t="str">
        <f>IF(IFERROR(LOOKUP(דבד[[#This Row],[ClientID]],קביעויות[דילוג בתוך דילוג]),FALSE)=דבד[[#This Row],[ClientID]],1,"")</f>
        <v/>
      </c>
    </row>
    <row r="1411" spans="1:18" x14ac:dyDescent="0.25">
      <c r="A1411" t="s">
        <v>110</v>
      </c>
      <c r="B1411">
        <v>15</v>
      </c>
      <c r="C1411">
        <v>26</v>
      </c>
      <c r="D1411">
        <f>דבד[[#This Row],[LengthofCycle]]+1</f>
        <v>27</v>
      </c>
      <c r="E1411">
        <f>IF(דבד[[#This Row],[CycleNumber]]&gt;1,דבד[[#This Row],[LengthofCycle]]-C1410,"")</f>
        <v>1</v>
      </c>
      <c r="F1411">
        <f>IF(דבד[[#This Row],[CycleNumber]]&gt;2,דבד[[#This Row],[b_n]]-E1410,"")</f>
        <v>5</v>
      </c>
      <c r="G1411" t="str">
        <f>IF(דבד[[#This Row],[הפרש דילוג אחרון שנקבע]]&lt;&gt;"",D1410+E1410+דבד[[#This Row],[הפרש דילוג אחרון שנקבע]],"")</f>
        <v/>
      </c>
      <c r="H1411" t="str">
        <f>IF(AND(דבד[[#This Row],[מחזור פעילות]]&lt;&gt;"",דבד[[#This Row],[מחזור פעילות]]&lt;4,דבד[[#This Row],[CycleNumber]]&lt;B1412),IF(G1412=D1412,1,0),"")</f>
        <v/>
      </c>
      <c r="I1411" t="str">
        <f>IF(דבד[[#This Row],[CycleNumber]]&gt;B1410,IF(דבד[[#This Row],[נשמר הדילוג?]]&lt;&gt;"",דבד[[#This Row],[נשמר הדילוג?]],I1410),"")</f>
        <v/>
      </c>
      <c r="J1411" t="str">
        <f>IF(דבד[[#This Row],[נשמר הדילוג?]]&lt;&gt;"",1,IF(AND(J1410&lt;&gt;"",דבד[[#This Row],[CycleNumber]]&gt;B1410,J1410&lt;&gt;4),IF(דבד[[#This Row],[f_n]]=דבד[[#This Row],[עד ועד]],1,J1410+1),""))</f>
        <v/>
      </c>
      <c r="K1411" t="str">
        <f>IF(AND(דבד[[#This Row],[מחזור פעילות]]=1,OR(J1410="",דבד[[#This Row],[נשמר הדילוג?]]&lt;&gt;"")),1,IF(דבד[[#This Row],[מחזור פעילות]]&lt;&gt;"",K1410+1,""))</f>
        <v/>
      </c>
      <c r="L1411" t="str">
        <f>IF(דבד[[#This Row],[מחזור פעילות]]&lt;4,1,"")</f>
        <v/>
      </c>
      <c r="M1411" t="str">
        <f>IF(AND(דבד[[#This Row],[ספירת משך וסת]]&lt;&gt;"",דבד[[#This Row],[מחזור פעילות]]&lt;4,OR(דבד[[#This Row],[CycleNumber]]&gt;B1412,B1412="")),דבד[[#This Row],[ספירת משך וסת]],"")</f>
        <v/>
      </c>
      <c r="N1411" t="str">
        <f>IF(AND(דבד[[#This Row],[נשמר הדילוג?]]&lt;&gt;"",J1410&lt;&gt;""),1,"")</f>
        <v/>
      </c>
      <c r="P1411" t="str">
        <f>IF(דבד[[#This Row],[קביעת דילוג]]=1,דבד[[#This Row],[d_n]],"")</f>
        <v/>
      </c>
      <c r="Q1411" t="str">
        <f>IFERROR(IF(AND(דבד[[#This Row],[CycleNumber]]&gt;3,IF(דבד[[#This Row],[d_n]]=0,"",דבד[[#This Row],[b_n]]-E1410=E1410-E1409)),1,""),"")</f>
        <v/>
      </c>
      <c r="R1411" t="str">
        <f>IF(IFERROR(LOOKUP(דבד[[#This Row],[ClientID]],קביעויות[דילוג בתוך דילוג]),FALSE)=דבד[[#This Row],[ClientID]],1,"")</f>
        <v/>
      </c>
    </row>
    <row r="1412" spans="1:18" x14ac:dyDescent="0.25">
      <c r="A1412" t="s">
        <v>110</v>
      </c>
      <c r="B1412">
        <v>16</v>
      </c>
      <c r="C1412">
        <v>27</v>
      </c>
      <c r="D1412">
        <f>דבד[[#This Row],[LengthofCycle]]+1</f>
        <v>28</v>
      </c>
      <c r="E1412">
        <f>IF(דבד[[#This Row],[CycleNumber]]&gt;1,דבד[[#This Row],[LengthofCycle]]-C1411,"")</f>
        <v>1</v>
      </c>
      <c r="F1412">
        <f>IF(דבד[[#This Row],[CycleNumber]]&gt;2,דבד[[#This Row],[b_n]]-E1411,"")</f>
        <v>0</v>
      </c>
      <c r="G1412" t="str">
        <f>IF(דבד[[#This Row],[הפרש דילוג אחרון שנקבע]]&lt;&gt;"",D1411+E1411+דבד[[#This Row],[הפרש דילוג אחרון שנקבע]],"")</f>
        <v/>
      </c>
      <c r="H1412" t="str">
        <f>IF(AND(דבד[[#This Row],[מחזור פעילות]]&lt;&gt;"",דבד[[#This Row],[מחזור פעילות]]&lt;4,דבד[[#This Row],[CycleNumber]]&lt;B1413),IF(G1413=D1413,1,0),"")</f>
        <v/>
      </c>
      <c r="I1412" t="str">
        <f>IF(דבד[[#This Row],[CycleNumber]]&gt;B1411,IF(דבד[[#This Row],[נשמר הדילוג?]]&lt;&gt;"",דבד[[#This Row],[נשמר הדילוג?]],I1411),"")</f>
        <v/>
      </c>
      <c r="J1412" t="str">
        <f>IF(דבד[[#This Row],[נשמר הדילוג?]]&lt;&gt;"",1,IF(AND(J1411&lt;&gt;"",דבד[[#This Row],[CycleNumber]]&gt;B1411,J1411&lt;&gt;4),IF(דבד[[#This Row],[f_n]]=דבד[[#This Row],[עד ועד]],1,J1411+1),""))</f>
        <v/>
      </c>
      <c r="K1412" t="str">
        <f>IF(AND(דבד[[#This Row],[מחזור פעילות]]=1,OR(J1411="",דבד[[#This Row],[נשמר הדילוג?]]&lt;&gt;"")),1,IF(דבד[[#This Row],[מחזור פעילות]]&lt;&gt;"",K1411+1,""))</f>
        <v/>
      </c>
      <c r="L1412" t="str">
        <f>IF(דבד[[#This Row],[מחזור פעילות]]&lt;4,1,"")</f>
        <v/>
      </c>
      <c r="M1412" t="str">
        <f>IF(AND(דבד[[#This Row],[ספירת משך וסת]]&lt;&gt;"",דבד[[#This Row],[מחזור פעילות]]&lt;4,OR(דבד[[#This Row],[CycleNumber]]&gt;B1413,B1413="")),דבד[[#This Row],[ספירת משך וסת]],"")</f>
        <v/>
      </c>
      <c r="N1412" t="str">
        <f>IF(AND(דבד[[#This Row],[נשמר הדילוג?]]&lt;&gt;"",J1411&lt;&gt;""),1,"")</f>
        <v/>
      </c>
      <c r="P1412" t="str">
        <f>IF(דבד[[#This Row],[קביעת דילוג]]=1,דבד[[#This Row],[d_n]],"")</f>
        <v/>
      </c>
      <c r="Q1412" t="str">
        <f>IFERROR(IF(AND(דבד[[#This Row],[CycleNumber]]&gt;3,IF(דבד[[#This Row],[d_n]]=0,"",דבד[[#This Row],[b_n]]-E1411=E1411-E1410)),1,""),"")</f>
        <v/>
      </c>
      <c r="R1412" t="str">
        <f>IF(IFERROR(LOOKUP(דבד[[#This Row],[ClientID]],קביעויות[דילוג בתוך דילוג]),FALSE)=דבד[[#This Row],[ClientID]],1,"")</f>
        <v/>
      </c>
    </row>
    <row r="1413" spans="1:18" x14ac:dyDescent="0.25">
      <c r="A1413" t="s">
        <v>111</v>
      </c>
      <c r="B1413">
        <v>1</v>
      </c>
      <c r="C1413">
        <v>26</v>
      </c>
      <c r="D1413">
        <f>דבד[[#This Row],[LengthofCycle]]+1</f>
        <v>27</v>
      </c>
      <c r="E1413" t="str">
        <f>IF(דבד[[#This Row],[CycleNumber]]&gt;1,דבד[[#This Row],[LengthofCycle]]-C1412,"")</f>
        <v/>
      </c>
      <c r="F1413" t="str">
        <f>IF(דבד[[#This Row],[CycleNumber]]&gt;2,דבד[[#This Row],[b_n]]-E1412,"")</f>
        <v/>
      </c>
      <c r="G1413" t="str">
        <f>IF(דבד[[#This Row],[הפרש דילוג אחרון שנקבע]]&lt;&gt;"",D1412+E1412+דבד[[#This Row],[הפרש דילוג אחרון שנקבע]],"")</f>
        <v/>
      </c>
      <c r="H1413" t="str">
        <f>IF(AND(דבד[[#This Row],[מחזור פעילות]]&lt;&gt;"",דבד[[#This Row],[מחזור פעילות]]&lt;4,דבד[[#This Row],[CycleNumber]]&lt;B1414),IF(G1414=D1414,1,0),"")</f>
        <v/>
      </c>
      <c r="I1413" t="str">
        <f>IF(דבד[[#This Row],[CycleNumber]]&gt;B1412,IF(דבד[[#This Row],[נשמר הדילוג?]]&lt;&gt;"",דבד[[#This Row],[נשמר הדילוג?]],I1412),"")</f>
        <v/>
      </c>
      <c r="J1413" t="str">
        <f>IF(דבד[[#This Row],[נשמר הדילוג?]]&lt;&gt;"",1,IF(AND(J1412&lt;&gt;"",דבד[[#This Row],[CycleNumber]]&gt;B1412,J1412&lt;&gt;4),IF(דבד[[#This Row],[f_n]]=דבד[[#This Row],[עד ועד]],1,J1412+1),""))</f>
        <v/>
      </c>
      <c r="K1413" t="str">
        <f>IF(AND(דבד[[#This Row],[מחזור פעילות]]=1,OR(J1412="",דבד[[#This Row],[נשמר הדילוג?]]&lt;&gt;"")),1,IF(דבד[[#This Row],[מחזור פעילות]]&lt;&gt;"",K1412+1,""))</f>
        <v/>
      </c>
      <c r="L1413" t="str">
        <f>IF(דבד[[#This Row],[מחזור פעילות]]&lt;4,1,"")</f>
        <v/>
      </c>
      <c r="M1413" t="str">
        <f>IF(AND(דבד[[#This Row],[ספירת משך וסת]]&lt;&gt;"",דבד[[#This Row],[מחזור פעילות]]&lt;4,OR(דבד[[#This Row],[CycleNumber]]&gt;B1414,B1414="")),דבד[[#This Row],[ספירת משך וסת]],"")</f>
        <v/>
      </c>
      <c r="N1413" t="str">
        <f>IF(AND(דבד[[#This Row],[נשמר הדילוג?]]&lt;&gt;"",J1412&lt;&gt;""),1,"")</f>
        <v/>
      </c>
      <c r="P1413" t="str">
        <f>IF(דבד[[#This Row],[קביעת דילוג]]=1,דבד[[#This Row],[d_n]],"")</f>
        <v/>
      </c>
      <c r="Q1413" t="str">
        <f>IFERROR(IF(AND(דבד[[#This Row],[CycleNumber]]&gt;3,IF(דבד[[#This Row],[d_n]]=0,"",דבד[[#This Row],[b_n]]-E1412=E1412-E1411)),1,""),"")</f>
        <v/>
      </c>
      <c r="R1413" t="str">
        <f>IF(IFERROR(LOOKUP(דבד[[#This Row],[ClientID]],קביעויות[דילוג בתוך דילוג]),FALSE)=דבד[[#This Row],[ClientID]],1,"")</f>
        <v/>
      </c>
    </row>
    <row r="1414" spans="1:18" x14ac:dyDescent="0.25">
      <c r="A1414" t="s">
        <v>111</v>
      </c>
      <c r="B1414">
        <v>2</v>
      </c>
      <c r="C1414">
        <v>25</v>
      </c>
      <c r="D1414">
        <f>דבד[[#This Row],[LengthofCycle]]+1</f>
        <v>26</v>
      </c>
      <c r="E1414">
        <f>IF(דבד[[#This Row],[CycleNumber]]&gt;1,דבד[[#This Row],[LengthofCycle]]-C1413,"")</f>
        <v>-1</v>
      </c>
      <c r="F1414" t="str">
        <f>IF(דבד[[#This Row],[CycleNumber]]&gt;2,דבד[[#This Row],[b_n]]-E1413,"")</f>
        <v/>
      </c>
      <c r="G1414" t="str">
        <f>IF(דבד[[#This Row],[הפרש דילוג אחרון שנקבע]]&lt;&gt;"",D1413+E1413+דבד[[#This Row],[הפרש דילוג אחרון שנקבע]],"")</f>
        <v/>
      </c>
      <c r="H1414" t="str">
        <f>IF(AND(דבד[[#This Row],[מחזור פעילות]]&lt;&gt;"",דבד[[#This Row],[מחזור פעילות]]&lt;4,דבד[[#This Row],[CycleNumber]]&lt;B1415),IF(G1415=D1415,1,0),"")</f>
        <v/>
      </c>
      <c r="I1414" t="str">
        <f>IF(דבד[[#This Row],[CycleNumber]]&gt;B1413,IF(דבד[[#This Row],[נשמר הדילוג?]]&lt;&gt;"",דבד[[#This Row],[נשמר הדילוג?]],I1413),"")</f>
        <v/>
      </c>
      <c r="J1414" t="str">
        <f>IF(דבד[[#This Row],[נשמר הדילוג?]]&lt;&gt;"",1,IF(AND(J1413&lt;&gt;"",דבד[[#This Row],[CycleNumber]]&gt;B1413,J1413&lt;&gt;4),IF(דבד[[#This Row],[f_n]]=דבד[[#This Row],[עד ועד]],1,J1413+1),""))</f>
        <v/>
      </c>
      <c r="K1414" t="str">
        <f>IF(AND(דבד[[#This Row],[מחזור פעילות]]=1,OR(J1413="",דבד[[#This Row],[נשמר הדילוג?]]&lt;&gt;"")),1,IF(דבד[[#This Row],[מחזור פעילות]]&lt;&gt;"",K1413+1,""))</f>
        <v/>
      </c>
      <c r="L1414" t="str">
        <f>IF(דבד[[#This Row],[מחזור פעילות]]&lt;4,1,"")</f>
        <v/>
      </c>
      <c r="M1414" t="str">
        <f>IF(AND(דבד[[#This Row],[ספירת משך וסת]]&lt;&gt;"",דבד[[#This Row],[מחזור פעילות]]&lt;4,OR(דבד[[#This Row],[CycleNumber]]&gt;B1415,B1415="")),דבד[[#This Row],[ספירת משך וסת]],"")</f>
        <v/>
      </c>
      <c r="N1414" t="str">
        <f>IF(AND(דבד[[#This Row],[נשמר הדילוג?]]&lt;&gt;"",J1413&lt;&gt;""),1,"")</f>
        <v/>
      </c>
      <c r="P1414" t="str">
        <f>IF(דבד[[#This Row],[קביעת דילוג]]=1,דבד[[#This Row],[d_n]],"")</f>
        <v/>
      </c>
      <c r="Q1414" t="str">
        <f>IFERROR(IF(AND(דבד[[#This Row],[CycleNumber]]&gt;3,IF(דבד[[#This Row],[d_n]]=0,"",דבד[[#This Row],[b_n]]-E1413=E1413-E1412)),1,""),"")</f>
        <v/>
      </c>
      <c r="R1414" t="str">
        <f>IF(IFERROR(LOOKUP(דבד[[#This Row],[ClientID]],קביעויות[דילוג בתוך דילוג]),FALSE)=דבד[[#This Row],[ClientID]],1,"")</f>
        <v/>
      </c>
    </row>
    <row r="1415" spans="1:18" x14ac:dyDescent="0.25">
      <c r="A1415" t="s">
        <v>111</v>
      </c>
      <c r="B1415">
        <v>3</v>
      </c>
      <c r="C1415">
        <v>27</v>
      </c>
      <c r="D1415">
        <f>דבד[[#This Row],[LengthofCycle]]+1</f>
        <v>28</v>
      </c>
      <c r="E1415">
        <f>IF(דבד[[#This Row],[CycleNumber]]&gt;1,דבד[[#This Row],[LengthofCycle]]-C1414,"")</f>
        <v>2</v>
      </c>
      <c r="F1415">
        <f>IF(דבד[[#This Row],[CycleNumber]]&gt;2,דבד[[#This Row],[b_n]]-E1414,"")</f>
        <v>3</v>
      </c>
      <c r="G1415" t="str">
        <f>IF(דבד[[#This Row],[הפרש דילוג אחרון שנקבע]]&lt;&gt;"",D1414+E1414+דבד[[#This Row],[הפרש דילוג אחרון שנקבע]],"")</f>
        <v/>
      </c>
      <c r="H1415" t="str">
        <f>IF(AND(דבד[[#This Row],[מחזור פעילות]]&lt;&gt;"",דבד[[#This Row],[מחזור פעילות]]&lt;4,דבד[[#This Row],[CycleNumber]]&lt;B1416),IF(G1416=D1416,1,0),"")</f>
        <v/>
      </c>
      <c r="I1415" t="str">
        <f>IF(דבד[[#This Row],[CycleNumber]]&gt;B1414,IF(דבד[[#This Row],[נשמר הדילוג?]]&lt;&gt;"",דבד[[#This Row],[נשמר הדילוג?]],I1414),"")</f>
        <v/>
      </c>
      <c r="J1415" t="str">
        <f>IF(דבד[[#This Row],[נשמר הדילוג?]]&lt;&gt;"",1,IF(AND(J1414&lt;&gt;"",דבד[[#This Row],[CycleNumber]]&gt;B1414,J1414&lt;&gt;4),IF(דבד[[#This Row],[f_n]]=דבד[[#This Row],[עד ועד]],1,J1414+1),""))</f>
        <v/>
      </c>
      <c r="K1415" t="str">
        <f>IF(AND(דבד[[#This Row],[מחזור פעילות]]=1,OR(J1414="",דבד[[#This Row],[נשמר הדילוג?]]&lt;&gt;"")),1,IF(דבד[[#This Row],[מחזור פעילות]]&lt;&gt;"",K1414+1,""))</f>
        <v/>
      </c>
      <c r="L1415" t="str">
        <f>IF(דבד[[#This Row],[מחזור פעילות]]&lt;4,1,"")</f>
        <v/>
      </c>
      <c r="M1415" t="str">
        <f>IF(AND(דבד[[#This Row],[ספירת משך וסת]]&lt;&gt;"",דבד[[#This Row],[מחזור פעילות]]&lt;4,OR(דבד[[#This Row],[CycleNumber]]&gt;B1416,B1416="")),דבד[[#This Row],[ספירת משך וסת]],"")</f>
        <v/>
      </c>
      <c r="N1415" t="str">
        <f>IF(AND(דבד[[#This Row],[נשמר הדילוג?]]&lt;&gt;"",J1414&lt;&gt;""),1,"")</f>
        <v/>
      </c>
      <c r="P1415" t="str">
        <f>IF(דבד[[#This Row],[קביעת דילוג]]=1,דבד[[#This Row],[d_n]],"")</f>
        <v/>
      </c>
      <c r="Q1415" t="str">
        <f>IFERROR(IF(AND(דבד[[#This Row],[CycleNumber]]&gt;3,IF(דבד[[#This Row],[d_n]]=0,"",דבד[[#This Row],[b_n]]-E1414=E1414-E1413)),1,""),"")</f>
        <v/>
      </c>
      <c r="R1415" t="str">
        <f>IF(IFERROR(LOOKUP(דבד[[#This Row],[ClientID]],קביעויות[דילוג בתוך דילוג]),FALSE)=דבד[[#This Row],[ClientID]],1,"")</f>
        <v/>
      </c>
    </row>
    <row r="1416" spans="1:18" x14ac:dyDescent="0.25">
      <c r="A1416" t="s">
        <v>111</v>
      </c>
      <c r="B1416">
        <v>4</v>
      </c>
      <c r="C1416">
        <v>25</v>
      </c>
      <c r="D1416">
        <f>דבד[[#This Row],[LengthofCycle]]+1</f>
        <v>26</v>
      </c>
      <c r="E1416">
        <f>IF(דבד[[#This Row],[CycleNumber]]&gt;1,דבד[[#This Row],[LengthofCycle]]-C1415,"")</f>
        <v>-2</v>
      </c>
      <c r="F1416">
        <f>IF(דבד[[#This Row],[CycleNumber]]&gt;2,דבד[[#This Row],[b_n]]-E1415,"")</f>
        <v>-4</v>
      </c>
      <c r="G1416" t="str">
        <f>IF(דבד[[#This Row],[הפרש דילוג אחרון שנקבע]]&lt;&gt;"",D1415+E1415+דבד[[#This Row],[הפרש דילוג אחרון שנקבע]],"")</f>
        <v/>
      </c>
      <c r="H1416" t="str">
        <f>IF(AND(דבד[[#This Row],[מחזור פעילות]]&lt;&gt;"",דבד[[#This Row],[מחזור פעילות]]&lt;4,דבד[[#This Row],[CycleNumber]]&lt;B1417),IF(G1417=D1417,1,0),"")</f>
        <v/>
      </c>
      <c r="I1416" t="str">
        <f>IF(דבד[[#This Row],[CycleNumber]]&gt;B1415,IF(דבד[[#This Row],[נשמר הדילוג?]]&lt;&gt;"",דבד[[#This Row],[נשמר הדילוג?]],I1415),"")</f>
        <v/>
      </c>
      <c r="J1416" t="str">
        <f>IF(דבד[[#This Row],[נשמר הדילוג?]]&lt;&gt;"",1,IF(AND(J1415&lt;&gt;"",דבד[[#This Row],[CycleNumber]]&gt;B1415,J1415&lt;&gt;4),IF(דבד[[#This Row],[f_n]]=דבד[[#This Row],[עד ועד]],1,J1415+1),""))</f>
        <v/>
      </c>
      <c r="K1416" t="str">
        <f>IF(AND(דבד[[#This Row],[מחזור פעילות]]=1,OR(J1415="",דבד[[#This Row],[נשמר הדילוג?]]&lt;&gt;"")),1,IF(דבד[[#This Row],[מחזור פעילות]]&lt;&gt;"",K1415+1,""))</f>
        <v/>
      </c>
      <c r="L1416" t="str">
        <f>IF(דבד[[#This Row],[מחזור פעילות]]&lt;4,1,"")</f>
        <v/>
      </c>
      <c r="M1416" t="str">
        <f>IF(AND(דבד[[#This Row],[ספירת משך וסת]]&lt;&gt;"",דבד[[#This Row],[מחזור פעילות]]&lt;4,OR(דבד[[#This Row],[CycleNumber]]&gt;B1417,B1417="")),דבד[[#This Row],[ספירת משך וסת]],"")</f>
        <v/>
      </c>
      <c r="N1416" t="str">
        <f>IF(AND(דבד[[#This Row],[נשמר הדילוג?]]&lt;&gt;"",J1415&lt;&gt;""),1,"")</f>
        <v/>
      </c>
      <c r="P1416" t="str">
        <f>IF(דבד[[#This Row],[קביעת דילוג]]=1,דבד[[#This Row],[d_n]],"")</f>
        <v/>
      </c>
      <c r="Q1416" t="str">
        <f>IFERROR(IF(AND(דבד[[#This Row],[CycleNumber]]&gt;3,IF(דבד[[#This Row],[d_n]]=0,"",דבד[[#This Row],[b_n]]-E1415=E1415-E1414)),1,""),"")</f>
        <v/>
      </c>
      <c r="R1416" t="str">
        <f>IF(IFERROR(LOOKUP(דבד[[#This Row],[ClientID]],קביעויות[דילוג בתוך דילוג]),FALSE)=דבד[[#This Row],[ClientID]],1,"")</f>
        <v/>
      </c>
    </row>
    <row r="1417" spans="1:18" x14ac:dyDescent="0.25">
      <c r="A1417" t="s">
        <v>111</v>
      </c>
      <c r="B1417">
        <v>5</v>
      </c>
      <c r="C1417">
        <v>26</v>
      </c>
      <c r="D1417">
        <f>דבד[[#This Row],[LengthofCycle]]+1</f>
        <v>27</v>
      </c>
      <c r="E1417">
        <f>IF(דבד[[#This Row],[CycleNumber]]&gt;1,דבד[[#This Row],[LengthofCycle]]-C1416,"")</f>
        <v>1</v>
      </c>
      <c r="F1417">
        <f>IF(דבד[[#This Row],[CycleNumber]]&gt;2,דבד[[#This Row],[b_n]]-E1416,"")</f>
        <v>3</v>
      </c>
      <c r="G1417" t="str">
        <f>IF(דבד[[#This Row],[הפרש דילוג אחרון שנקבע]]&lt;&gt;"",D1416+E1416+דבד[[#This Row],[הפרש דילוג אחרון שנקבע]],"")</f>
        <v/>
      </c>
      <c r="H1417" t="str">
        <f>IF(AND(דבד[[#This Row],[מחזור פעילות]]&lt;&gt;"",דבד[[#This Row],[מחזור פעילות]]&lt;4,דבד[[#This Row],[CycleNumber]]&lt;B1418),IF(G1418=D1418,1,0),"")</f>
        <v/>
      </c>
      <c r="I1417" t="str">
        <f>IF(דבד[[#This Row],[CycleNumber]]&gt;B1416,IF(דבד[[#This Row],[נשמר הדילוג?]]&lt;&gt;"",דבד[[#This Row],[נשמר הדילוג?]],I1416),"")</f>
        <v/>
      </c>
      <c r="J1417" t="str">
        <f>IF(דבד[[#This Row],[נשמר הדילוג?]]&lt;&gt;"",1,IF(AND(J1416&lt;&gt;"",דבד[[#This Row],[CycleNumber]]&gt;B1416,J1416&lt;&gt;4),IF(דבד[[#This Row],[f_n]]=דבד[[#This Row],[עד ועד]],1,J1416+1),""))</f>
        <v/>
      </c>
      <c r="K1417" t="str">
        <f>IF(AND(דבד[[#This Row],[מחזור פעילות]]=1,OR(J1416="",דבד[[#This Row],[נשמר הדילוג?]]&lt;&gt;"")),1,IF(דבד[[#This Row],[מחזור פעילות]]&lt;&gt;"",K1416+1,""))</f>
        <v/>
      </c>
      <c r="L1417" t="str">
        <f>IF(דבד[[#This Row],[מחזור פעילות]]&lt;4,1,"")</f>
        <v/>
      </c>
      <c r="M1417" t="str">
        <f>IF(AND(דבד[[#This Row],[ספירת משך וסת]]&lt;&gt;"",דבד[[#This Row],[מחזור פעילות]]&lt;4,OR(דבד[[#This Row],[CycleNumber]]&gt;B1418,B1418="")),דבד[[#This Row],[ספירת משך וסת]],"")</f>
        <v/>
      </c>
      <c r="N1417" t="str">
        <f>IF(AND(דבד[[#This Row],[נשמר הדילוג?]]&lt;&gt;"",J1416&lt;&gt;""),1,"")</f>
        <v/>
      </c>
      <c r="P1417" t="str">
        <f>IF(דבד[[#This Row],[קביעת דילוג]]=1,דבד[[#This Row],[d_n]],"")</f>
        <v/>
      </c>
      <c r="Q1417" t="str">
        <f>IFERROR(IF(AND(דבד[[#This Row],[CycleNumber]]&gt;3,IF(דבד[[#This Row],[d_n]]=0,"",דבד[[#This Row],[b_n]]-E1416=E1416-E1415)),1,""),"")</f>
        <v/>
      </c>
      <c r="R1417" t="str">
        <f>IF(IFERROR(LOOKUP(דבד[[#This Row],[ClientID]],קביעויות[דילוג בתוך דילוג]),FALSE)=דבד[[#This Row],[ClientID]],1,"")</f>
        <v/>
      </c>
    </row>
    <row r="1418" spans="1:18" x14ac:dyDescent="0.25">
      <c r="A1418" t="s">
        <v>111</v>
      </c>
      <c r="B1418">
        <v>6</v>
      </c>
      <c r="C1418">
        <v>27</v>
      </c>
      <c r="D1418">
        <f>דבד[[#This Row],[LengthofCycle]]+1</f>
        <v>28</v>
      </c>
      <c r="E1418">
        <f>IF(דבד[[#This Row],[CycleNumber]]&gt;1,דבד[[#This Row],[LengthofCycle]]-C1417,"")</f>
        <v>1</v>
      </c>
      <c r="F1418">
        <f>IF(דבד[[#This Row],[CycleNumber]]&gt;2,דבד[[#This Row],[b_n]]-E1417,"")</f>
        <v>0</v>
      </c>
      <c r="G1418" t="str">
        <f>IF(דבד[[#This Row],[הפרש דילוג אחרון שנקבע]]&lt;&gt;"",D1417+E1417+דבד[[#This Row],[הפרש דילוג אחרון שנקבע]],"")</f>
        <v/>
      </c>
      <c r="H1418" t="str">
        <f>IF(AND(דבד[[#This Row],[מחזור פעילות]]&lt;&gt;"",דבד[[#This Row],[מחזור פעילות]]&lt;4,דבד[[#This Row],[CycleNumber]]&lt;B1419),IF(G1419=D1419,1,0),"")</f>
        <v/>
      </c>
      <c r="I1418" t="str">
        <f>IF(דבד[[#This Row],[CycleNumber]]&gt;B1417,IF(דבד[[#This Row],[נשמר הדילוג?]]&lt;&gt;"",דבד[[#This Row],[נשמר הדילוג?]],I1417),"")</f>
        <v/>
      </c>
      <c r="J1418" t="str">
        <f>IF(דבד[[#This Row],[נשמר הדילוג?]]&lt;&gt;"",1,IF(AND(J1417&lt;&gt;"",דבד[[#This Row],[CycleNumber]]&gt;B1417,J1417&lt;&gt;4),IF(דבד[[#This Row],[f_n]]=דבד[[#This Row],[עד ועד]],1,J1417+1),""))</f>
        <v/>
      </c>
      <c r="K1418" t="str">
        <f>IF(AND(דבד[[#This Row],[מחזור פעילות]]=1,OR(J1417="",דבד[[#This Row],[נשמר הדילוג?]]&lt;&gt;"")),1,IF(דבד[[#This Row],[מחזור פעילות]]&lt;&gt;"",K1417+1,""))</f>
        <v/>
      </c>
      <c r="L1418" t="str">
        <f>IF(דבד[[#This Row],[מחזור פעילות]]&lt;4,1,"")</f>
        <v/>
      </c>
      <c r="M1418" t="str">
        <f>IF(AND(דבד[[#This Row],[ספירת משך וסת]]&lt;&gt;"",דבד[[#This Row],[מחזור פעילות]]&lt;4,OR(דבד[[#This Row],[CycleNumber]]&gt;B1419,B1419="")),דבד[[#This Row],[ספירת משך וסת]],"")</f>
        <v/>
      </c>
      <c r="N1418" t="str">
        <f>IF(AND(דבד[[#This Row],[נשמר הדילוג?]]&lt;&gt;"",J1417&lt;&gt;""),1,"")</f>
        <v/>
      </c>
      <c r="P1418" t="str">
        <f>IF(דבד[[#This Row],[קביעת דילוג]]=1,דבד[[#This Row],[d_n]],"")</f>
        <v/>
      </c>
      <c r="Q1418" t="str">
        <f>IFERROR(IF(AND(דבד[[#This Row],[CycleNumber]]&gt;3,IF(דבד[[#This Row],[d_n]]=0,"",דבד[[#This Row],[b_n]]-E1417=E1417-E1416)),1,""),"")</f>
        <v/>
      </c>
      <c r="R1418" t="str">
        <f>IF(IFERROR(LOOKUP(דבד[[#This Row],[ClientID]],קביעויות[דילוג בתוך דילוג]),FALSE)=דבד[[#This Row],[ClientID]],1,"")</f>
        <v/>
      </c>
    </row>
    <row r="1419" spans="1:18" x14ac:dyDescent="0.25">
      <c r="A1419" t="s">
        <v>111</v>
      </c>
      <c r="B1419">
        <v>7</v>
      </c>
      <c r="C1419">
        <v>25</v>
      </c>
      <c r="D1419">
        <f>דבד[[#This Row],[LengthofCycle]]+1</f>
        <v>26</v>
      </c>
      <c r="E1419">
        <f>IF(דבד[[#This Row],[CycleNumber]]&gt;1,דבד[[#This Row],[LengthofCycle]]-C1418,"")</f>
        <v>-2</v>
      </c>
      <c r="F1419">
        <f>IF(דבד[[#This Row],[CycleNumber]]&gt;2,דבד[[#This Row],[b_n]]-E1418,"")</f>
        <v>-3</v>
      </c>
      <c r="G1419" t="str">
        <f>IF(דבד[[#This Row],[הפרש דילוג אחרון שנקבע]]&lt;&gt;"",D1418+E1418+דבד[[#This Row],[הפרש דילוג אחרון שנקבע]],"")</f>
        <v/>
      </c>
      <c r="H1419" t="str">
        <f>IF(AND(דבד[[#This Row],[מחזור פעילות]]&lt;&gt;"",דבד[[#This Row],[מחזור פעילות]]&lt;4,דבד[[#This Row],[CycleNumber]]&lt;B1420),IF(G1420=D1420,1,0),"")</f>
        <v/>
      </c>
      <c r="I1419" t="str">
        <f>IF(דבד[[#This Row],[CycleNumber]]&gt;B1418,IF(דבד[[#This Row],[נשמר הדילוג?]]&lt;&gt;"",דבד[[#This Row],[נשמר הדילוג?]],I1418),"")</f>
        <v/>
      </c>
      <c r="J1419" t="str">
        <f>IF(דבד[[#This Row],[נשמר הדילוג?]]&lt;&gt;"",1,IF(AND(J1418&lt;&gt;"",דבד[[#This Row],[CycleNumber]]&gt;B1418,J1418&lt;&gt;4),IF(דבד[[#This Row],[f_n]]=דבד[[#This Row],[עד ועד]],1,J1418+1),""))</f>
        <v/>
      </c>
      <c r="K1419" t="str">
        <f>IF(AND(דבד[[#This Row],[מחזור פעילות]]=1,OR(J1418="",דבד[[#This Row],[נשמר הדילוג?]]&lt;&gt;"")),1,IF(דבד[[#This Row],[מחזור פעילות]]&lt;&gt;"",K1418+1,""))</f>
        <v/>
      </c>
      <c r="L1419" t="str">
        <f>IF(דבד[[#This Row],[מחזור פעילות]]&lt;4,1,"")</f>
        <v/>
      </c>
      <c r="M1419" t="str">
        <f>IF(AND(דבד[[#This Row],[ספירת משך וסת]]&lt;&gt;"",דבד[[#This Row],[מחזור פעילות]]&lt;4,OR(דבד[[#This Row],[CycleNumber]]&gt;B1420,B1420="")),דבד[[#This Row],[ספירת משך וסת]],"")</f>
        <v/>
      </c>
      <c r="N1419" t="str">
        <f>IF(AND(דבד[[#This Row],[נשמר הדילוג?]]&lt;&gt;"",J1418&lt;&gt;""),1,"")</f>
        <v/>
      </c>
      <c r="P1419" t="str">
        <f>IF(דבד[[#This Row],[קביעת דילוג]]=1,דבד[[#This Row],[d_n]],"")</f>
        <v/>
      </c>
      <c r="Q1419" t="str">
        <f>IFERROR(IF(AND(דבד[[#This Row],[CycleNumber]]&gt;3,IF(דבד[[#This Row],[d_n]]=0,"",דבד[[#This Row],[b_n]]-E1418=E1418-E1417)),1,""),"")</f>
        <v/>
      </c>
      <c r="R1419" t="str">
        <f>IF(IFERROR(LOOKUP(דבד[[#This Row],[ClientID]],קביעויות[דילוג בתוך דילוג]),FALSE)=דבד[[#This Row],[ClientID]],1,"")</f>
        <v/>
      </c>
    </row>
    <row r="1420" spans="1:18" x14ac:dyDescent="0.25">
      <c r="A1420" t="s">
        <v>111</v>
      </c>
      <c r="B1420">
        <v>8</v>
      </c>
      <c r="C1420">
        <v>26</v>
      </c>
      <c r="D1420">
        <f>דבד[[#This Row],[LengthofCycle]]+1</f>
        <v>27</v>
      </c>
      <c r="E1420">
        <f>IF(דבד[[#This Row],[CycleNumber]]&gt;1,דבד[[#This Row],[LengthofCycle]]-C1419,"")</f>
        <v>1</v>
      </c>
      <c r="F1420">
        <f>IF(דבד[[#This Row],[CycleNumber]]&gt;2,דבד[[#This Row],[b_n]]-E1419,"")</f>
        <v>3</v>
      </c>
      <c r="G1420" t="str">
        <f>IF(דבד[[#This Row],[הפרש דילוג אחרון שנקבע]]&lt;&gt;"",D1419+E1419+דבד[[#This Row],[הפרש דילוג אחרון שנקבע]],"")</f>
        <v/>
      </c>
      <c r="H1420" t="str">
        <f>IF(AND(דבד[[#This Row],[מחזור פעילות]]&lt;&gt;"",דבד[[#This Row],[מחזור פעילות]]&lt;4,דבד[[#This Row],[CycleNumber]]&lt;B1421),IF(G1421=D1421,1,0),"")</f>
        <v/>
      </c>
      <c r="I1420" t="str">
        <f>IF(דבד[[#This Row],[CycleNumber]]&gt;B1419,IF(דבד[[#This Row],[נשמר הדילוג?]]&lt;&gt;"",דבד[[#This Row],[נשמר הדילוג?]],I1419),"")</f>
        <v/>
      </c>
      <c r="J1420" t="str">
        <f>IF(דבד[[#This Row],[נשמר הדילוג?]]&lt;&gt;"",1,IF(AND(J1419&lt;&gt;"",דבד[[#This Row],[CycleNumber]]&gt;B1419,J1419&lt;&gt;4),IF(דבד[[#This Row],[f_n]]=דבד[[#This Row],[עד ועד]],1,J1419+1),""))</f>
        <v/>
      </c>
      <c r="K1420" t="str">
        <f>IF(AND(דבד[[#This Row],[מחזור פעילות]]=1,OR(J1419="",דבד[[#This Row],[נשמר הדילוג?]]&lt;&gt;"")),1,IF(דבד[[#This Row],[מחזור פעילות]]&lt;&gt;"",K1419+1,""))</f>
        <v/>
      </c>
      <c r="L1420" t="str">
        <f>IF(דבד[[#This Row],[מחזור פעילות]]&lt;4,1,"")</f>
        <v/>
      </c>
      <c r="M1420" t="str">
        <f>IF(AND(דבד[[#This Row],[ספירת משך וסת]]&lt;&gt;"",דבד[[#This Row],[מחזור פעילות]]&lt;4,OR(דבד[[#This Row],[CycleNumber]]&gt;B1421,B1421="")),דבד[[#This Row],[ספירת משך וסת]],"")</f>
        <v/>
      </c>
      <c r="N1420" t="str">
        <f>IF(AND(דבד[[#This Row],[נשמר הדילוג?]]&lt;&gt;"",J1419&lt;&gt;""),1,"")</f>
        <v/>
      </c>
      <c r="P1420" t="str">
        <f>IF(דבד[[#This Row],[קביעת דילוג]]=1,דבד[[#This Row],[d_n]],"")</f>
        <v/>
      </c>
      <c r="Q1420" t="str">
        <f>IFERROR(IF(AND(דבד[[#This Row],[CycleNumber]]&gt;3,IF(דבד[[#This Row],[d_n]]=0,"",דבד[[#This Row],[b_n]]-E1419=E1419-E1418)),1,""),"")</f>
        <v/>
      </c>
      <c r="R1420" t="str">
        <f>IF(IFERROR(LOOKUP(דבד[[#This Row],[ClientID]],קביעויות[דילוג בתוך דילוג]),FALSE)=דבד[[#This Row],[ClientID]],1,"")</f>
        <v/>
      </c>
    </row>
    <row r="1421" spans="1:18" x14ac:dyDescent="0.25">
      <c r="A1421" t="s">
        <v>111</v>
      </c>
      <c r="B1421">
        <v>9</v>
      </c>
      <c r="C1421">
        <v>23</v>
      </c>
      <c r="D1421">
        <f>דבד[[#This Row],[LengthofCycle]]+1</f>
        <v>24</v>
      </c>
      <c r="E1421">
        <f>IF(דבד[[#This Row],[CycleNumber]]&gt;1,דבד[[#This Row],[LengthofCycle]]-C1420,"")</f>
        <v>-3</v>
      </c>
      <c r="F1421">
        <f>IF(דבד[[#This Row],[CycleNumber]]&gt;2,דבד[[#This Row],[b_n]]-E1420,"")</f>
        <v>-4</v>
      </c>
      <c r="G1421" t="str">
        <f>IF(דבד[[#This Row],[הפרש דילוג אחרון שנקבע]]&lt;&gt;"",D1420+E1420+דבד[[#This Row],[הפרש דילוג אחרון שנקבע]],"")</f>
        <v/>
      </c>
      <c r="H1421" t="str">
        <f>IF(AND(דבד[[#This Row],[מחזור פעילות]]&lt;&gt;"",דבד[[#This Row],[מחזור פעילות]]&lt;4,דבד[[#This Row],[CycleNumber]]&lt;B1422),IF(G1422=D1422,1,0),"")</f>
        <v/>
      </c>
      <c r="I1421" t="str">
        <f>IF(דבד[[#This Row],[CycleNumber]]&gt;B1420,IF(דבד[[#This Row],[נשמר הדילוג?]]&lt;&gt;"",דבד[[#This Row],[נשמר הדילוג?]],I1420),"")</f>
        <v/>
      </c>
      <c r="J1421" t="str">
        <f>IF(דבד[[#This Row],[נשמר הדילוג?]]&lt;&gt;"",1,IF(AND(J1420&lt;&gt;"",דבד[[#This Row],[CycleNumber]]&gt;B1420,J1420&lt;&gt;4),IF(דבד[[#This Row],[f_n]]=דבד[[#This Row],[עד ועד]],1,J1420+1),""))</f>
        <v/>
      </c>
      <c r="K1421" t="str">
        <f>IF(AND(דבד[[#This Row],[מחזור פעילות]]=1,OR(J1420="",דבד[[#This Row],[נשמר הדילוג?]]&lt;&gt;"")),1,IF(דבד[[#This Row],[מחזור פעילות]]&lt;&gt;"",K1420+1,""))</f>
        <v/>
      </c>
      <c r="L1421" t="str">
        <f>IF(דבד[[#This Row],[מחזור פעילות]]&lt;4,1,"")</f>
        <v/>
      </c>
      <c r="M1421" t="str">
        <f>IF(AND(דבד[[#This Row],[ספירת משך וסת]]&lt;&gt;"",דבד[[#This Row],[מחזור פעילות]]&lt;4,OR(דבד[[#This Row],[CycleNumber]]&gt;B1422,B1422="")),דבד[[#This Row],[ספירת משך וסת]],"")</f>
        <v/>
      </c>
      <c r="N1421" t="str">
        <f>IF(AND(דבד[[#This Row],[נשמר הדילוג?]]&lt;&gt;"",J1420&lt;&gt;""),1,"")</f>
        <v/>
      </c>
      <c r="P1421" t="str">
        <f>IF(דבד[[#This Row],[קביעת דילוג]]=1,דבד[[#This Row],[d_n]],"")</f>
        <v/>
      </c>
      <c r="Q1421" t="str">
        <f>IFERROR(IF(AND(דבד[[#This Row],[CycleNumber]]&gt;3,IF(דבד[[#This Row],[d_n]]=0,"",דבד[[#This Row],[b_n]]-E1420=E1420-E1419)),1,""),"")</f>
        <v/>
      </c>
      <c r="R1421" t="str">
        <f>IF(IFERROR(LOOKUP(דבד[[#This Row],[ClientID]],קביעויות[דילוג בתוך דילוג]),FALSE)=דבד[[#This Row],[ClientID]],1,"")</f>
        <v/>
      </c>
    </row>
    <row r="1422" spans="1:18" x14ac:dyDescent="0.25">
      <c r="A1422" t="s">
        <v>111</v>
      </c>
      <c r="B1422">
        <v>10</v>
      </c>
      <c r="C1422">
        <v>25</v>
      </c>
      <c r="D1422">
        <f>דבד[[#This Row],[LengthofCycle]]+1</f>
        <v>26</v>
      </c>
      <c r="E1422">
        <f>IF(דבד[[#This Row],[CycleNumber]]&gt;1,דבד[[#This Row],[LengthofCycle]]-C1421,"")</f>
        <v>2</v>
      </c>
      <c r="F1422">
        <f>IF(דבד[[#This Row],[CycleNumber]]&gt;2,דבד[[#This Row],[b_n]]-E1421,"")</f>
        <v>5</v>
      </c>
      <c r="G1422" t="str">
        <f>IF(דבד[[#This Row],[הפרש דילוג אחרון שנקבע]]&lt;&gt;"",D1421+E1421+דבד[[#This Row],[הפרש דילוג אחרון שנקבע]],"")</f>
        <v/>
      </c>
      <c r="H1422" t="str">
        <f>IF(AND(דבד[[#This Row],[מחזור פעילות]]&lt;&gt;"",דבד[[#This Row],[מחזור פעילות]]&lt;4,דבד[[#This Row],[CycleNumber]]&lt;B1423),IF(G1423=D1423,1,0),"")</f>
        <v/>
      </c>
      <c r="I1422" t="str">
        <f>IF(דבד[[#This Row],[CycleNumber]]&gt;B1421,IF(דבד[[#This Row],[נשמר הדילוג?]]&lt;&gt;"",דבד[[#This Row],[נשמר הדילוג?]],I1421),"")</f>
        <v/>
      </c>
      <c r="J1422" t="str">
        <f>IF(דבד[[#This Row],[נשמר הדילוג?]]&lt;&gt;"",1,IF(AND(J1421&lt;&gt;"",דבד[[#This Row],[CycleNumber]]&gt;B1421,J1421&lt;&gt;4),IF(דבד[[#This Row],[f_n]]=דבד[[#This Row],[עד ועד]],1,J1421+1),""))</f>
        <v/>
      </c>
      <c r="K1422" t="str">
        <f>IF(AND(דבד[[#This Row],[מחזור פעילות]]=1,OR(J1421="",דבד[[#This Row],[נשמר הדילוג?]]&lt;&gt;"")),1,IF(דבד[[#This Row],[מחזור פעילות]]&lt;&gt;"",K1421+1,""))</f>
        <v/>
      </c>
      <c r="L1422" t="str">
        <f>IF(דבד[[#This Row],[מחזור פעילות]]&lt;4,1,"")</f>
        <v/>
      </c>
      <c r="M1422" t="str">
        <f>IF(AND(דבד[[#This Row],[ספירת משך וסת]]&lt;&gt;"",דבד[[#This Row],[מחזור פעילות]]&lt;4,OR(דבד[[#This Row],[CycleNumber]]&gt;B1423,B1423="")),דבד[[#This Row],[ספירת משך וסת]],"")</f>
        <v/>
      </c>
      <c r="N1422" t="str">
        <f>IF(AND(דבד[[#This Row],[נשמר הדילוג?]]&lt;&gt;"",J1421&lt;&gt;""),1,"")</f>
        <v/>
      </c>
      <c r="P1422" t="str">
        <f>IF(דבד[[#This Row],[קביעת דילוג]]=1,דבד[[#This Row],[d_n]],"")</f>
        <v/>
      </c>
      <c r="Q1422" t="str">
        <f>IFERROR(IF(AND(דבד[[#This Row],[CycleNumber]]&gt;3,IF(דבד[[#This Row],[d_n]]=0,"",דבד[[#This Row],[b_n]]-E1421=E1421-E1420)),1,""),"")</f>
        <v/>
      </c>
      <c r="R1422" t="str">
        <f>IF(IFERROR(LOOKUP(דבד[[#This Row],[ClientID]],קביעויות[דילוג בתוך דילוג]),FALSE)=דבד[[#This Row],[ClientID]],1,"")</f>
        <v/>
      </c>
    </row>
    <row r="1423" spans="1:18" x14ac:dyDescent="0.25">
      <c r="A1423" t="s">
        <v>111</v>
      </c>
      <c r="B1423">
        <v>11</v>
      </c>
      <c r="C1423">
        <v>26</v>
      </c>
      <c r="D1423">
        <f>דבד[[#This Row],[LengthofCycle]]+1</f>
        <v>27</v>
      </c>
      <c r="E1423">
        <f>IF(דבד[[#This Row],[CycleNumber]]&gt;1,דבד[[#This Row],[LengthofCycle]]-C1422,"")</f>
        <v>1</v>
      </c>
      <c r="F1423">
        <f>IF(דבד[[#This Row],[CycleNumber]]&gt;2,דבד[[#This Row],[b_n]]-E1422,"")</f>
        <v>-1</v>
      </c>
      <c r="G1423" t="str">
        <f>IF(דבד[[#This Row],[הפרש דילוג אחרון שנקבע]]&lt;&gt;"",D1422+E1422+דבד[[#This Row],[הפרש דילוג אחרון שנקבע]],"")</f>
        <v/>
      </c>
      <c r="H1423" t="str">
        <f>IF(AND(דבד[[#This Row],[מחזור פעילות]]&lt;&gt;"",דבד[[#This Row],[מחזור פעילות]]&lt;4,דבד[[#This Row],[CycleNumber]]&lt;B1424),IF(G1424=D1424,1,0),"")</f>
        <v/>
      </c>
      <c r="I1423" t="str">
        <f>IF(דבד[[#This Row],[CycleNumber]]&gt;B1422,IF(דבד[[#This Row],[נשמר הדילוג?]]&lt;&gt;"",דבד[[#This Row],[נשמר הדילוג?]],I1422),"")</f>
        <v/>
      </c>
      <c r="J1423" t="str">
        <f>IF(דבד[[#This Row],[נשמר הדילוג?]]&lt;&gt;"",1,IF(AND(J1422&lt;&gt;"",דבד[[#This Row],[CycleNumber]]&gt;B1422,J1422&lt;&gt;4),IF(דבד[[#This Row],[f_n]]=דבד[[#This Row],[עד ועד]],1,J1422+1),""))</f>
        <v/>
      </c>
      <c r="K1423" t="str">
        <f>IF(AND(דבד[[#This Row],[מחזור פעילות]]=1,OR(J1422="",דבד[[#This Row],[נשמר הדילוג?]]&lt;&gt;"")),1,IF(דבד[[#This Row],[מחזור פעילות]]&lt;&gt;"",K1422+1,""))</f>
        <v/>
      </c>
      <c r="L1423" t="str">
        <f>IF(דבד[[#This Row],[מחזור פעילות]]&lt;4,1,"")</f>
        <v/>
      </c>
      <c r="M1423" t="str">
        <f>IF(AND(דבד[[#This Row],[ספירת משך וסת]]&lt;&gt;"",דבד[[#This Row],[מחזור פעילות]]&lt;4,OR(דבד[[#This Row],[CycleNumber]]&gt;B1424,B1424="")),דבד[[#This Row],[ספירת משך וסת]],"")</f>
        <v/>
      </c>
      <c r="N1423" t="str">
        <f>IF(AND(דבד[[#This Row],[נשמר הדילוג?]]&lt;&gt;"",J1422&lt;&gt;""),1,"")</f>
        <v/>
      </c>
      <c r="P1423" t="str">
        <f>IF(דבד[[#This Row],[קביעת דילוג]]=1,דבד[[#This Row],[d_n]],"")</f>
        <v/>
      </c>
      <c r="Q1423" t="str">
        <f>IFERROR(IF(AND(דבד[[#This Row],[CycleNumber]]&gt;3,IF(דבד[[#This Row],[d_n]]=0,"",דבד[[#This Row],[b_n]]-E1422=E1422-E1421)),1,""),"")</f>
        <v/>
      </c>
      <c r="R1423" t="str">
        <f>IF(IFERROR(LOOKUP(דבד[[#This Row],[ClientID]],קביעויות[דילוג בתוך דילוג]),FALSE)=דבד[[#This Row],[ClientID]],1,"")</f>
        <v/>
      </c>
    </row>
    <row r="1424" spans="1:18" x14ac:dyDescent="0.25">
      <c r="A1424" t="s">
        <v>111</v>
      </c>
      <c r="B1424">
        <v>12</v>
      </c>
      <c r="C1424">
        <v>25</v>
      </c>
      <c r="D1424">
        <f>דבד[[#This Row],[LengthofCycle]]+1</f>
        <v>26</v>
      </c>
      <c r="E1424">
        <f>IF(דבד[[#This Row],[CycleNumber]]&gt;1,דבד[[#This Row],[LengthofCycle]]-C1423,"")</f>
        <v>-1</v>
      </c>
      <c r="F1424">
        <f>IF(דבד[[#This Row],[CycleNumber]]&gt;2,דבד[[#This Row],[b_n]]-E1423,"")</f>
        <v>-2</v>
      </c>
      <c r="G1424" t="str">
        <f>IF(דבד[[#This Row],[הפרש דילוג אחרון שנקבע]]&lt;&gt;"",D1423+E1423+דבד[[#This Row],[הפרש דילוג אחרון שנקבע]],"")</f>
        <v/>
      </c>
      <c r="H1424" t="str">
        <f>IF(AND(דבד[[#This Row],[מחזור פעילות]]&lt;&gt;"",דבד[[#This Row],[מחזור פעילות]]&lt;4,דבד[[#This Row],[CycleNumber]]&lt;B1425),IF(G1425=D1425,1,0),"")</f>
        <v/>
      </c>
      <c r="I1424" t="str">
        <f>IF(דבד[[#This Row],[CycleNumber]]&gt;B1423,IF(דבד[[#This Row],[נשמר הדילוג?]]&lt;&gt;"",דבד[[#This Row],[נשמר הדילוג?]],I1423),"")</f>
        <v/>
      </c>
      <c r="J1424" t="str">
        <f>IF(דבד[[#This Row],[נשמר הדילוג?]]&lt;&gt;"",1,IF(AND(J1423&lt;&gt;"",דבד[[#This Row],[CycleNumber]]&gt;B1423,J1423&lt;&gt;4),IF(דבד[[#This Row],[f_n]]=דבד[[#This Row],[עד ועד]],1,J1423+1),""))</f>
        <v/>
      </c>
      <c r="K1424" t="str">
        <f>IF(AND(דבד[[#This Row],[מחזור פעילות]]=1,OR(J1423="",דבד[[#This Row],[נשמר הדילוג?]]&lt;&gt;"")),1,IF(דבד[[#This Row],[מחזור פעילות]]&lt;&gt;"",K1423+1,""))</f>
        <v/>
      </c>
      <c r="L1424" t="str">
        <f>IF(דבד[[#This Row],[מחזור פעילות]]&lt;4,1,"")</f>
        <v/>
      </c>
      <c r="M1424" t="str">
        <f>IF(AND(דבד[[#This Row],[ספירת משך וסת]]&lt;&gt;"",דבד[[#This Row],[מחזור פעילות]]&lt;4,OR(דבד[[#This Row],[CycleNumber]]&gt;B1425,B1425="")),דבד[[#This Row],[ספירת משך וסת]],"")</f>
        <v/>
      </c>
      <c r="N1424" t="str">
        <f>IF(AND(דבד[[#This Row],[נשמר הדילוג?]]&lt;&gt;"",J1423&lt;&gt;""),1,"")</f>
        <v/>
      </c>
      <c r="P1424" t="str">
        <f>IF(דבד[[#This Row],[קביעת דילוג]]=1,דבד[[#This Row],[d_n]],"")</f>
        <v/>
      </c>
      <c r="Q1424" t="str">
        <f>IFERROR(IF(AND(דבד[[#This Row],[CycleNumber]]&gt;3,IF(דבד[[#This Row],[d_n]]=0,"",דבד[[#This Row],[b_n]]-E1423=E1423-E1422)),1,""),"")</f>
        <v/>
      </c>
      <c r="R1424" t="str">
        <f>IF(IFERROR(LOOKUP(דבד[[#This Row],[ClientID]],קביעויות[דילוג בתוך דילוג]),FALSE)=דבד[[#This Row],[ClientID]],1,"")</f>
        <v/>
      </c>
    </row>
    <row r="1425" spans="1:18" x14ac:dyDescent="0.25">
      <c r="A1425" t="s">
        <v>111</v>
      </c>
      <c r="B1425">
        <v>13</v>
      </c>
      <c r="C1425">
        <v>25</v>
      </c>
      <c r="D1425">
        <f>דבד[[#This Row],[LengthofCycle]]+1</f>
        <v>26</v>
      </c>
      <c r="E1425">
        <f>IF(דבד[[#This Row],[CycleNumber]]&gt;1,דבד[[#This Row],[LengthofCycle]]-C1424,"")</f>
        <v>0</v>
      </c>
      <c r="F1425">
        <f>IF(דבד[[#This Row],[CycleNumber]]&gt;2,דבד[[#This Row],[b_n]]-E1424,"")</f>
        <v>1</v>
      </c>
      <c r="G1425" t="str">
        <f>IF(דבד[[#This Row],[הפרש דילוג אחרון שנקבע]]&lt;&gt;"",D1424+E1424+דבד[[#This Row],[הפרש דילוג אחרון שנקבע]],"")</f>
        <v/>
      </c>
      <c r="H1425" t="str">
        <f>IF(AND(דבד[[#This Row],[מחזור פעילות]]&lt;&gt;"",דבד[[#This Row],[מחזור פעילות]]&lt;4,דבד[[#This Row],[CycleNumber]]&lt;B1426),IF(G1426=D1426,1,0),"")</f>
        <v/>
      </c>
      <c r="I1425" t="str">
        <f>IF(דבד[[#This Row],[CycleNumber]]&gt;B1424,IF(דבד[[#This Row],[נשמר הדילוג?]]&lt;&gt;"",דבד[[#This Row],[נשמר הדילוג?]],I1424),"")</f>
        <v/>
      </c>
      <c r="J1425" t="str">
        <f>IF(דבד[[#This Row],[נשמר הדילוג?]]&lt;&gt;"",1,IF(AND(J1424&lt;&gt;"",דבד[[#This Row],[CycleNumber]]&gt;B1424,J1424&lt;&gt;4),IF(דבד[[#This Row],[f_n]]=דבד[[#This Row],[עד ועד]],1,J1424+1),""))</f>
        <v/>
      </c>
      <c r="K1425" t="str">
        <f>IF(AND(דבד[[#This Row],[מחזור פעילות]]=1,OR(J1424="",דבד[[#This Row],[נשמר הדילוג?]]&lt;&gt;"")),1,IF(דבד[[#This Row],[מחזור פעילות]]&lt;&gt;"",K1424+1,""))</f>
        <v/>
      </c>
      <c r="L1425" t="str">
        <f>IF(דבד[[#This Row],[מחזור פעילות]]&lt;4,1,"")</f>
        <v/>
      </c>
      <c r="M1425" t="str">
        <f>IF(AND(דבד[[#This Row],[ספירת משך וסת]]&lt;&gt;"",דבד[[#This Row],[מחזור פעילות]]&lt;4,OR(דבד[[#This Row],[CycleNumber]]&gt;B1426,B1426="")),דבד[[#This Row],[ספירת משך וסת]],"")</f>
        <v/>
      </c>
      <c r="N1425" t="str">
        <f>IF(AND(דבד[[#This Row],[נשמר הדילוג?]]&lt;&gt;"",J1424&lt;&gt;""),1,"")</f>
        <v/>
      </c>
      <c r="P1425" t="str">
        <f>IF(דבד[[#This Row],[קביעת דילוג]]=1,דבד[[#This Row],[d_n]],"")</f>
        <v/>
      </c>
      <c r="Q1425" t="str">
        <f>IFERROR(IF(AND(דבד[[#This Row],[CycleNumber]]&gt;3,IF(דבד[[#This Row],[d_n]]=0,"",דבד[[#This Row],[b_n]]-E1424=E1424-E1423)),1,""),"")</f>
        <v/>
      </c>
      <c r="R1425" t="str">
        <f>IF(IFERROR(LOOKUP(דבד[[#This Row],[ClientID]],קביעויות[דילוג בתוך דילוג]),FALSE)=דבד[[#This Row],[ClientID]],1,"")</f>
        <v/>
      </c>
    </row>
    <row r="1426" spans="1:18" x14ac:dyDescent="0.25">
      <c r="A1426" t="s">
        <v>111</v>
      </c>
      <c r="B1426">
        <v>14</v>
      </c>
      <c r="C1426">
        <v>25</v>
      </c>
      <c r="D1426">
        <f>דבד[[#This Row],[LengthofCycle]]+1</f>
        <v>26</v>
      </c>
      <c r="E1426">
        <f>IF(דבד[[#This Row],[CycleNumber]]&gt;1,דבד[[#This Row],[LengthofCycle]]-C1425,"")</f>
        <v>0</v>
      </c>
      <c r="F1426">
        <f>IF(דבד[[#This Row],[CycleNumber]]&gt;2,דבד[[#This Row],[b_n]]-E1425,"")</f>
        <v>0</v>
      </c>
      <c r="G1426" t="str">
        <f>IF(דבד[[#This Row],[הפרש דילוג אחרון שנקבע]]&lt;&gt;"",D1425+E1425+דבד[[#This Row],[הפרש דילוג אחרון שנקבע]],"")</f>
        <v/>
      </c>
      <c r="H1426" t="str">
        <f>IF(AND(דבד[[#This Row],[מחזור פעילות]]&lt;&gt;"",דבד[[#This Row],[מחזור פעילות]]&lt;4,דבד[[#This Row],[CycleNumber]]&lt;B1427),IF(G1427=D1427,1,0),"")</f>
        <v/>
      </c>
      <c r="I1426" t="str">
        <f>IF(דבד[[#This Row],[CycleNumber]]&gt;B1425,IF(דבד[[#This Row],[נשמר הדילוג?]]&lt;&gt;"",דבד[[#This Row],[נשמר הדילוג?]],I1425),"")</f>
        <v/>
      </c>
      <c r="J1426" t="str">
        <f>IF(דבד[[#This Row],[נשמר הדילוג?]]&lt;&gt;"",1,IF(AND(J1425&lt;&gt;"",דבד[[#This Row],[CycleNumber]]&gt;B1425,J1425&lt;&gt;4),IF(דבד[[#This Row],[f_n]]=דבד[[#This Row],[עד ועד]],1,J1425+1),""))</f>
        <v/>
      </c>
      <c r="K1426" t="str">
        <f>IF(AND(דבד[[#This Row],[מחזור פעילות]]=1,OR(J1425="",דבד[[#This Row],[נשמר הדילוג?]]&lt;&gt;"")),1,IF(דבד[[#This Row],[מחזור פעילות]]&lt;&gt;"",K1425+1,""))</f>
        <v/>
      </c>
      <c r="L1426" t="str">
        <f>IF(דבד[[#This Row],[מחזור פעילות]]&lt;4,1,"")</f>
        <v/>
      </c>
      <c r="M1426" t="str">
        <f>IF(AND(דבד[[#This Row],[ספירת משך וסת]]&lt;&gt;"",דבד[[#This Row],[מחזור פעילות]]&lt;4,OR(דבד[[#This Row],[CycleNumber]]&gt;B1427,B1427="")),דבד[[#This Row],[ספירת משך וסת]],"")</f>
        <v/>
      </c>
      <c r="N1426" t="str">
        <f>IF(AND(דבד[[#This Row],[נשמר הדילוג?]]&lt;&gt;"",J1425&lt;&gt;""),1,"")</f>
        <v/>
      </c>
      <c r="P1426" t="str">
        <f>IF(דבד[[#This Row],[קביעת דילוג]]=1,דבד[[#This Row],[d_n]],"")</f>
        <v/>
      </c>
      <c r="Q1426" t="str">
        <f>IFERROR(IF(AND(דבד[[#This Row],[CycleNumber]]&gt;3,IF(דבד[[#This Row],[d_n]]=0,"",דבד[[#This Row],[b_n]]-E1425=E1425-E1424)),1,""),"")</f>
        <v/>
      </c>
      <c r="R1426" t="str">
        <f>IF(IFERROR(LOOKUP(דבד[[#This Row],[ClientID]],קביעויות[דילוג בתוך דילוג]),FALSE)=דבד[[#This Row],[ClientID]],1,"")</f>
        <v/>
      </c>
    </row>
    <row r="1427" spans="1:18" x14ac:dyDescent="0.25">
      <c r="A1427" t="s">
        <v>112</v>
      </c>
      <c r="B1427">
        <v>1</v>
      </c>
      <c r="C1427">
        <v>32</v>
      </c>
      <c r="D1427">
        <f>דבד[[#This Row],[LengthofCycle]]+1</f>
        <v>33</v>
      </c>
      <c r="E1427" t="str">
        <f>IF(דבד[[#This Row],[CycleNumber]]&gt;1,דבד[[#This Row],[LengthofCycle]]-C1426,"")</f>
        <v/>
      </c>
      <c r="F1427" t="str">
        <f>IF(דבד[[#This Row],[CycleNumber]]&gt;2,דבד[[#This Row],[b_n]]-E1426,"")</f>
        <v/>
      </c>
      <c r="G1427" t="str">
        <f>IF(דבד[[#This Row],[הפרש דילוג אחרון שנקבע]]&lt;&gt;"",D1426+E1426+דבד[[#This Row],[הפרש דילוג אחרון שנקבע]],"")</f>
        <v/>
      </c>
      <c r="H1427" t="str">
        <f>IF(AND(דבד[[#This Row],[מחזור פעילות]]&lt;&gt;"",דבד[[#This Row],[מחזור פעילות]]&lt;4,דבד[[#This Row],[CycleNumber]]&lt;B1428),IF(G1428=D1428,1,0),"")</f>
        <v/>
      </c>
      <c r="I1427" t="str">
        <f>IF(דבד[[#This Row],[CycleNumber]]&gt;B1426,IF(דבד[[#This Row],[נשמר הדילוג?]]&lt;&gt;"",דבד[[#This Row],[נשמר הדילוג?]],I1426),"")</f>
        <v/>
      </c>
      <c r="J1427" t="str">
        <f>IF(דבד[[#This Row],[נשמר הדילוג?]]&lt;&gt;"",1,IF(AND(J1426&lt;&gt;"",דבד[[#This Row],[CycleNumber]]&gt;B1426,J1426&lt;&gt;4),IF(דבד[[#This Row],[f_n]]=דבד[[#This Row],[עד ועד]],1,J1426+1),""))</f>
        <v/>
      </c>
      <c r="K1427" t="str">
        <f>IF(AND(דבד[[#This Row],[מחזור פעילות]]=1,OR(J1426="",דבד[[#This Row],[נשמר הדילוג?]]&lt;&gt;"")),1,IF(דבד[[#This Row],[מחזור פעילות]]&lt;&gt;"",K1426+1,""))</f>
        <v/>
      </c>
      <c r="L1427" t="str">
        <f>IF(דבד[[#This Row],[מחזור פעילות]]&lt;4,1,"")</f>
        <v/>
      </c>
      <c r="M1427" t="str">
        <f>IF(AND(דבד[[#This Row],[ספירת משך וסת]]&lt;&gt;"",דבד[[#This Row],[מחזור פעילות]]&lt;4,OR(דבד[[#This Row],[CycleNumber]]&gt;B1428,B1428="")),דבד[[#This Row],[ספירת משך וסת]],"")</f>
        <v/>
      </c>
      <c r="N1427" t="str">
        <f>IF(AND(דבד[[#This Row],[נשמר הדילוג?]]&lt;&gt;"",J1426&lt;&gt;""),1,"")</f>
        <v/>
      </c>
      <c r="P1427" t="str">
        <f>IF(דבד[[#This Row],[קביעת דילוג]]=1,דבד[[#This Row],[d_n]],"")</f>
        <v/>
      </c>
      <c r="Q1427" t="str">
        <f>IFERROR(IF(AND(דבד[[#This Row],[CycleNumber]]&gt;3,IF(דבד[[#This Row],[d_n]]=0,"",דבד[[#This Row],[b_n]]-E1426=E1426-E1425)),1,""),"")</f>
        <v/>
      </c>
      <c r="R1427" t="str">
        <f>IF(IFERROR(LOOKUP(דבד[[#This Row],[ClientID]],קביעויות[דילוג בתוך דילוג]),FALSE)=דבד[[#This Row],[ClientID]],1,"")</f>
        <v/>
      </c>
    </row>
    <row r="1428" spans="1:18" x14ac:dyDescent="0.25">
      <c r="A1428" t="s">
        <v>112</v>
      </c>
      <c r="B1428">
        <v>2</v>
      </c>
      <c r="C1428">
        <v>37</v>
      </c>
      <c r="D1428">
        <f>דבד[[#This Row],[LengthofCycle]]+1</f>
        <v>38</v>
      </c>
      <c r="E1428">
        <f>IF(דבד[[#This Row],[CycleNumber]]&gt;1,דבד[[#This Row],[LengthofCycle]]-C1427,"")</f>
        <v>5</v>
      </c>
      <c r="F1428" t="str">
        <f>IF(דבד[[#This Row],[CycleNumber]]&gt;2,דבד[[#This Row],[b_n]]-E1427,"")</f>
        <v/>
      </c>
      <c r="G1428" t="str">
        <f>IF(דבד[[#This Row],[הפרש דילוג אחרון שנקבע]]&lt;&gt;"",D1427+E1427+דבד[[#This Row],[הפרש דילוג אחרון שנקבע]],"")</f>
        <v/>
      </c>
      <c r="H1428" t="str">
        <f>IF(AND(דבד[[#This Row],[מחזור פעילות]]&lt;&gt;"",דבד[[#This Row],[מחזור פעילות]]&lt;4,דבד[[#This Row],[CycleNumber]]&lt;B1429),IF(G1429=D1429,1,0),"")</f>
        <v/>
      </c>
      <c r="I1428" t="str">
        <f>IF(דבד[[#This Row],[CycleNumber]]&gt;B1427,IF(דבד[[#This Row],[נשמר הדילוג?]]&lt;&gt;"",דבד[[#This Row],[נשמר הדילוג?]],I1427),"")</f>
        <v/>
      </c>
      <c r="J1428" t="str">
        <f>IF(דבד[[#This Row],[נשמר הדילוג?]]&lt;&gt;"",1,IF(AND(J1427&lt;&gt;"",דבד[[#This Row],[CycleNumber]]&gt;B1427,J1427&lt;&gt;4),IF(דבד[[#This Row],[f_n]]=דבד[[#This Row],[עד ועד]],1,J1427+1),""))</f>
        <v/>
      </c>
      <c r="K1428" t="str">
        <f>IF(AND(דבד[[#This Row],[מחזור פעילות]]=1,OR(J1427="",דבד[[#This Row],[נשמר הדילוג?]]&lt;&gt;"")),1,IF(דבד[[#This Row],[מחזור פעילות]]&lt;&gt;"",K1427+1,""))</f>
        <v/>
      </c>
      <c r="L1428" t="str">
        <f>IF(דבד[[#This Row],[מחזור פעילות]]&lt;4,1,"")</f>
        <v/>
      </c>
      <c r="M1428" t="str">
        <f>IF(AND(דבד[[#This Row],[ספירת משך וסת]]&lt;&gt;"",דבד[[#This Row],[מחזור פעילות]]&lt;4,OR(דבד[[#This Row],[CycleNumber]]&gt;B1429,B1429="")),דבד[[#This Row],[ספירת משך וסת]],"")</f>
        <v/>
      </c>
      <c r="N1428" t="str">
        <f>IF(AND(דבד[[#This Row],[נשמר הדילוג?]]&lt;&gt;"",J1427&lt;&gt;""),1,"")</f>
        <v/>
      </c>
      <c r="P1428" t="str">
        <f>IF(דבד[[#This Row],[קביעת דילוג]]=1,דבד[[#This Row],[d_n]],"")</f>
        <v/>
      </c>
      <c r="Q1428" t="str">
        <f>IFERROR(IF(AND(דבד[[#This Row],[CycleNumber]]&gt;3,IF(דבד[[#This Row],[d_n]]=0,"",דבד[[#This Row],[b_n]]-E1427=E1427-E1426)),1,""),"")</f>
        <v/>
      </c>
      <c r="R1428" t="str">
        <f>IF(IFERROR(LOOKUP(דבד[[#This Row],[ClientID]],קביעויות[דילוג בתוך דילוג]),FALSE)=דבד[[#This Row],[ClientID]],1,"")</f>
        <v/>
      </c>
    </row>
    <row r="1429" spans="1:18" x14ac:dyDescent="0.25">
      <c r="A1429" t="s">
        <v>112</v>
      </c>
      <c r="B1429">
        <v>3</v>
      </c>
      <c r="C1429">
        <v>30</v>
      </c>
      <c r="D1429">
        <f>דבד[[#This Row],[LengthofCycle]]+1</f>
        <v>31</v>
      </c>
      <c r="E1429">
        <f>IF(דבד[[#This Row],[CycleNumber]]&gt;1,דבד[[#This Row],[LengthofCycle]]-C1428,"")</f>
        <v>-7</v>
      </c>
      <c r="F1429">
        <f>IF(דבד[[#This Row],[CycleNumber]]&gt;2,דבד[[#This Row],[b_n]]-E1428,"")</f>
        <v>-12</v>
      </c>
      <c r="G1429" t="str">
        <f>IF(דבד[[#This Row],[הפרש דילוג אחרון שנקבע]]&lt;&gt;"",D1428+E1428+דבד[[#This Row],[הפרש דילוג אחרון שנקבע]],"")</f>
        <v/>
      </c>
      <c r="H1429" t="str">
        <f>IF(AND(דבד[[#This Row],[מחזור פעילות]]&lt;&gt;"",דבד[[#This Row],[מחזור פעילות]]&lt;4,דבד[[#This Row],[CycleNumber]]&lt;B1430),IF(G1430=D1430,1,0),"")</f>
        <v/>
      </c>
      <c r="I1429" t="str">
        <f>IF(דבד[[#This Row],[CycleNumber]]&gt;B1428,IF(דבד[[#This Row],[נשמר הדילוג?]]&lt;&gt;"",דבד[[#This Row],[נשמר הדילוג?]],I1428),"")</f>
        <v/>
      </c>
      <c r="J1429" t="str">
        <f>IF(דבד[[#This Row],[נשמר הדילוג?]]&lt;&gt;"",1,IF(AND(J1428&lt;&gt;"",דבד[[#This Row],[CycleNumber]]&gt;B1428,J1428&lt;&gt;4),IF(דבד[[#This Row],[f_n]]=דבד[[#This Row],[עד ועד]],1,J1428+1),""))</f>
        <v/>
      </c>
      <c r="K1429" t="str">
        <f>IF(AND(דבד[[#This Row],[מחזור פעילות]]=1,OR(J1428="",דבד[[#This Row],[נשמר הדילוג?]]&lt;&gt;"")),1,IF(דבד[[#This Row],[מחזור פעילות]]&lt;&gt;"",K1428+1,""))</f>
        <v/>
      </c>
      <c r="L1429" t="str">
        <f>IF(דבד[[#This Row],[מחזור פעילות]]&lt;4,1,"")</f>
        <v/>
      </c>
      <c r="M1429" t="str">
        <f>IF(AND(דבד[[#This Row],[ספירת משך וסת]]&lt;&gt;"",דבד[[#This Row],[מחזור פעילות]]&lt;4,OR(דבד[[#This Row],[CycleNumber]]&gt;B1430,B1430="")),דבד[[#This Row],[ספירת משך וסת]],"")</f>
        <v/>
      </c>
      <c r="N1429" t="str">
        <f>IF(AND(דבד[[#This Row],[נשמר הדילוג?]]&lt;&gt;"",J1428&lt;&gt;""),1,"")</f>
        <v/>
      </c>
      <c r="P1429" t="str">
        <f>IF(דבד[[#This Row],[קביעת דילוג]]=1,דבד[[#This Row],[d_n]],"")</f>
        <v/>
      </c>
      <c r="Q1429" t="str">
        <f>IFERROR(IF(AND(דבד[[#This Row],[CycleNumber]]&gt;3,IF(דבד[[#This Row],[d_n]]=0,"",דבד[[#This Row],[b_n]]-E1428=E1428-E1427)),1,""),"")</f>
        <v/>
      </c>
      <c r="R1429" t="str">
        <f>IF(IFERROR(LOOKUP(דבד[[#This Row],[ClientID]],קביעויות[דילוג בתוך דילוג]),FALSE)=דבד[[#This Row],[ClientID]],1,"")</f>
        <v/>
      </c>
    </row>
    <row r="1430" spans="1:18" x14ac:dyDescent="0.25">
      <c r="A1430" t="s">
        <v>112</v>
      </c>
      <c r="B1430">
        <v>4</v>
      </c>
      <c r="C1430">
        <v>35</v>
      </c>
      <c r="D1430">
        <f>דבד[[#This Row],[LengthofCycle]]+1</f>
        <v>36</v>
      </c>
      <c r="E1430">
        <f>IF(דבד[[#This Row],[CycleNumber]]&gt;1,דבד[[#This Row],[LengthofCycle]]-C1429,"")</f>
        <v>5</v>
      </c>
      <c r="F1430">
        <f>IF(דבד[[#This Row],[CycleNumber]]&gt;2,דבד[[#This Row],[b_n]]-E1429,"")</f>
        <v>12</v>
      </c>
      <c r="G1430" t="str">
        <f>IF(דבד[[#This Row],[הפרש דילוג אחרון שנקבע]]&lt;&gt;"",D1429+E1429+דבד[[#This Row],[הפרש דילוג אחרון שנקבע]],"")</f>
        <v/>
      </c>
      <c r="H1430" t="str">
        <f>IF(AND(דבד[[#This Row],[מחזור פעילות]]&lt;&gt;"",דבד[[#This Row],[מחזור פעילות]]&lt;4,דבד[[#This Row],[CycleNumber]]&lt;B1431),IF(G1431=D1431,1,0),"")</f>
        <v/>
      </c>
      <c r="I1430" t="str">
        <f>IF(דבד[[#This Row],[CycleNumber]]&gt;B1429,IF(דבד[[#This Row],[נשמר הדילוג?]]&lt;&gt;"",דבד[[#This Row],[נשמר הדילוג?]],I1429),"")</f>
        <v/>
      </c>
      <c r="J1430" t="str">
        <f>IF(דבד[[#This Row],[נשמר הדילוג?]]&lt;&gt;"",1,IF(AND(J1429&lt;&gt;"",דבד[[#This Row],[CycleNumber]]&gt;B1429,J1429&lt;&gt;4),IF(דבד[[#This Row],[f_n]]=דבד[[#This Row],[עד ועד]],1,J1429+1),""))</f>
        <v/>
      </c>
      <c r="K1430" t="str">
        <f>IF(AND(דבד[[#This Row],[מחזור פעילות]]=1,OR(J1429="",דבד[[#This Row],[נשמר הדילוג?]]&lt;&gt;"")),1,IF(דבד[[#This Row],[מחזור פעילות]]&lt;&gt;"",K1429+1,""))</f>
        <v/>
      </c>
      <c r="L1430" t="str">
        <f>IF(דבד[[#This Row],[מחזור פעילות]]&lt;4,1,"")</f>
        <v/>
      </c>
      <c r="M1430" t="str">
        <f>IF(AND(דבד[[#This Row],[ספירת משך וסת]]&lt;&gt;"",דבד[[#This Row],[מחזור פעילות]]&lt;4,OR(דבד[[#This Row],[CycleNumber]]&gt;B1431,B1431="")),דבד[[#This Row],[ספירת משך וסת]],"")</f>
        <v/>
      </c>
      <c r="N1430" t="str">
        <f>IF(AND(דבד[[#This Row],[נשמר הדילוג?]]&lt;&gt;"",J1429&lt;&gt;""),1,"")</f>
        <v/>
      </c>
      <c r="P1430" t="str">
        <f>IF(דבד[[#This Row],[קביעת דילוג]]=1,דבד[[#This Row],[d_n]],"")</f>
        <v/>
      </c>
      <c r="Q1430" t="str">
        <f>IFERROR(IF(AND(דבד[[#This Row],[CycleNumber]]&gt;3,IF(דבד[[#This Row],[d_n]]=0,"",דבד[[#This Row],[b_n]]-E1429=E1429-E1428)),1,""),"")</f>
        <v/>
      </c>
      <c r="R1430" t="str">
        <f>IF(IFERROR(LOOKUP(דבד[[#This Row],[ClientID]],קביעויות[דילוג בתוך דילוג]),FALSE)=דבד[[#This Row],[ClientID]],1,"")</f>
        <v/>
      </c>
    </row>
    <row r="1431" spans="1:18" x14ac:dyDescent="0.25">
      <c r="A1431" t="s">
        <v>112</v>
      </c>
      <c r="B1431">
        <v>5</v>
      </c>
      <c r="C1431">
        <v>29</v>
      </c>
      <c r="D1431">
        <f>דבד[[#This Row],[LengthofCycle]]+1</f>
        <v>30</v>
      </c>
      <c r="E1431">
        <f>IF(דבד[[#This Row],[CycleNumber]]&gt;1,דבד[[#This Row],[LengthofCycle]]-C1430,"")</f>
        <v>-6</v>
      </c>
      <c r="F1431">
        <f>IF(דבד[[#This Row],[CycleNumber]]&gt;2,דבד[[#This Row],[b_n]]-E1430,"")</f>
        <v>-11</v>
      </c>
      <c r="G1431" t="str">
        <f>IF(דבד[[#This Row],[הפרש דילוג אחרון שנקבע]]&lt;&gt;"",D1430+E1430+דבד[[#This Row],[הפרש דילוג אחרון שנקבע]],"")</f>
        <v/>
      </c>
      <c r="H1431" t="str">
        <f>IF(AND(דבד[[#This Row],[מחזור פעילות]]&lt;&gt;"",דבד[[#This Row],[מחזור פעילות]]&lt;4,דבד[[#This Row],[CycleNumber]]&lt;B1432),IF(G1432=D1432,1,0),"")</f>
        <v/>
      </c>
      <c r="I1431" t="str">
        <f>IF(דבד[[#This Row],[CycleNumber]]&gt;B1430,IF(דבד[[#This Row],[נשמר הדילוג?]]&lt;&gt;"",דבד[[#This Row],[נשמר הדילוג?]],I1430),"")</f>
        <v/>
      </c>
      <c r="J1431" t="str">
        <f>IF(דבד[[#This Row],[נשמר הדילוג?]]&lt;&gt;"",1,IF(AND(J1430&lt;&gt;"",דבד[[#This Row],[CycleNumber]]&gt;B1430,J1430&lt;&gt;4),IF(דבד[[#This Row],[f_n]]=דבד[[#This Row],[עד ועד]],1,J1430+1),""))</f>
        <v/>
      </c>
      <c r="K1431" t="str">
        <f>IF(AND(דבד[[#This Row],[מחזור פעילות]]=1,OR(J1430="",דבד[[#This Row],[נשמר הדילוג?]]&lt;&gt;"")),1,IF(דבד[[#This Row],[מחזור פעילות]]&lt;&gt;"",K1430+1,""))</f>
        <v/>
      </c>
      <c r="L1431" t="str">
        <f>IF(דבד[[#This Row],[מחזור פעילות]]&lt;4,1,"")</f>
        <v/>
      </c>
      <c r="M1431" t="str">
        <f>IF(AND(דבד[[#This Row],[ספירת משך וסת]]&lt;&gt;"",דבד[[#This Row],[מחזור פעילות]]&lt;4,OR(דבד[[#This Row],[CycleNumber]]&gt;B1432,B1432="")),דבד[[#This Row],[ספירת משך וסת]],"")</f>
        <v/>
      </c>
      <c r="N1431" t="str">
        <f>IF(AND(דבד[[#This Row],[נשמר הדילוג?]]&lt;&gt;"",J1430&lt;&gt;""),1,"")</f>
        <v/>
      </c>
      <c r="P1431" t="str">
        <f>IF(דבד[[#This Row],[קביעת דילוג]]=1,דבד[[#This Row],[d_n]],"")</f>
        <v/>
      </c>
      <c r="Q1431" t="str">
        <f>IFERROR(IF(AND(דבד[[#This Row],[CycleNumber]]&gt;3,IF(דבד[[#This Row],[d_n]]=0,"",דבד[[#This Row],[b_n]]-E1430=E1430-E1429)),1,""),"")</f>
        <v/>
      </c>
      <c r="R1431" t="str">
        <f>IF(IFERROR(LOOKUP(דבד[[#This Row],[ClientID]],קביעויות[דילוג בתוך דילוג]),FALSE)=דבד[[#This Row],[ClientID]],1,"")</f>
        <v/>
      </c>
    </row>
    <row r="1432" spans="1:18" x14ac:dyDescent="0.25">
      <c r="A1432" t="s">
        <v>113</v>
      </c>
      <c r="B1432">
        <v>1</v>
      </c>
      <c r="C1432">
        <v>25</v>
      </c>
      <c r="D1432">
        <f>דבד[[#This Row],[LengthofCycle]]+1</f>
        <v>26</v>
      </c>
      <c r="E1432" t="str">
        <f>IF(דבד[[#This Row],[CycleNumber]]&gt;1,דבד[[#This Row],[LengthofCycle]]-C1431,"")</f>
        <v/>
      </c>
      <c r="F1432" t="str">
        <f>IF(דבד[[#This Row],[CycleNumber]]&gt;2,דבד[[#This Row],[b_n]]-E1431,"")</f>
        <v/>
      </c>
      <c r="G1432" t="str">
        <f>IF(דבד[[#This Row],[הפרש דילוג אחרון שנקבע]]&lt;&gt;"",D1431+E1431+דבד[[#This Row],[הפרש דילוג אחרון שנקבע]],"")</f>
        <v/>
      </c>
      <c r="H1432" t="str">
        <f>IF(AND(דבד[[#This Row],[מחזור פעילות]]&lt;&gt;"",דבד[[#This Row],[מחזור פעילות]]&lt;4,דבד[[#This Row],[CycleNumber]]&lt;B1433),IF(G1433=D1433,1,0),"")</f>
        <v/>
      </c>
      <c r="I1432" t="str">
        <f>IF(דבד[[#This Row],[CycleNumber]]&gt;B1431,IF(דבד[[#This Row],[נשמר הדילוג?]]&lt;&gt;"",דבד[[#This Row],[נשמר הדילוג?]],I1431),"")</f>
        <v/>
      </c>
      <c r="J1432" t="str">
        <f>IF(דבד[[#This Row],[נשמר הדילוג?]]&lt;&gt;"",1,IF(AND(J1431&lt;&gt;"",דבד[[#This Row],[CycleNumber]]&gt;B1431,J1431&lt;&gt;4),IF(דבד[[#This Row],[f_n]]=דבד[[#This Row],[עד ועד]],1,J1431+1),""))</f>
        <v/>
      </c>
      <c r="K1432" t="str">
        <f>IF(AND(דבד[[#This Row],[מחזור פעילות]]=1,OR(J1431="",דבד[[#This Row],[נשמר הדילוג?]]&lt;&gt;"")),1,IF(דבד[[#This Row],[מחזור פעילות]]&lt;&gt;"",K1431+1,""))</f>
        <v/>
      </c>
      <c r="L1432" t="str">
        <f>IF(דבד[[#This Row],[מחזור פעילות]]&lt;4,1,"")</f>
        <v/>
      </c>
      <c r="M1432" t="str">
        <f>IF(AND(דבד[[#This Row],[ספירת משך וסת]]&lt;&gt;"",דבד[[#This Row],[מחזור פעילות]]&lt;4,OR(דבד[[#This Row],[CycleNumber]]&gt;B1433,B1433="")),דבד[[#This Row],[ספירת משך וסת]],"")</f>
        <v/>
      </c>
      <c r="N1432" t="str">
        <f>IF(AND(דבד[[#This Row],[נשמר הדילוג?]]&lt;&gt;"",J1431&lt;&gt;""),1,"")</f>
        <v/>
      </c>
      <c r="P1432" t="str">
        <f>IF(דבד[[#This Row],[קביעת דילוג]]=1,דבד[[#This Row],[d_n]],"")</f>
        <v/>
      </c>
      <c r="Q1432" t="str">
        <f>IFERROR(IF(AND(דבד[[#This Row],[CycleNumber]]&gt;3,IF(דבד[[#This Row],[d_n]]=0,"",דבד[[#This Row],[b_n]]-E1431=E1431-E1430)),1,""),"")</f>
        <v/>
      </c>
      <c r="R1432" t="str">
        <f>IF(IFERROR(LOOKUP(דבד[[#This Row],[ClientID]],קביעויות[דילוג בתוך דילוג]),FALSE)=דבד[[#This Row],[ClientID]],1,"")</f>
        <v/>
      </c>
    </row>
    <row r="1433" spans="1:18" x14ac:dyDescent="0.25">
      <c r="A1433" t="s">
        <v>113</v>
      </c>
      <c r="B1433">
        <v>2</v>
      </c>
      <c r="C1433">
        <v>26</v>
      </c>
      <c r="D1433">
        <f>דבד[[#This Row],[LengthofCycle]]+1</f>
        <v>27</v>
      </c>
      <c r="E1433">
        <f>IF(דבד[[#This Row],[CycleNumber]]&gt;1,דבד[[#This Row],[LengthofCycle]]-C1432,"")</f>
        <v>1</v>
      </c>
      <c r="F1433" t="str">
        <f>IF(דבד[[#This Row],[CycleNumber]]&gt;2,דבד[[#This Row],[b_n]]-E1432,"")</f>
        <v/>
      </c>
      <c r="G1433" t="str">
        <f>IF(דבד[[#This Row],[הפרש דילוג אחרון שנקבע]]&lt;&gt;"",D1432+E1432+דבד[[#This Row],[הפרש דילוג אחרון שנקבע]],"")</f>
        <v/>
      </c>
      <c r="H1433" t="str">
        <f>IF(AND(דבד[[#This Row],[מחזור פעילות]]&lt;&gt;"",דבד[[#This Row],[מחזור פעילות]]&lt;4,דבד[[#This Row],[CycleNumber]]&lt;B1434),IF(G1434=D1434,1,0),"")</f>
        <v/>
      </c>
      <c r="I1433" t="str">
        <f>IF(דבד[[#This Row],[CycleNumber]]&gt;B1432,IF(דבד[[#This Row],[נשמר הדילוג?]]&lt;&gt;"",דבד[[#This Row],[נשמר הדילוג?]],I1432),"")</f>
        <v/>
      </c>
      <c r="J1433" t="str">
        <f>IF(דבד[[#This Row],[נשמר הדילוג?]]&lt;&gt;"",1,IF(AND(J1432&lt;&gt;"",דבד[[#This Row],[CycleNumber]]&gt;B1432,J1432&lt;&gt;4),IF(דבד[[#This Row],[f_n]]=דבד[[#This Row],[עד ועד]],1,J1432+1),""))</f>
        <v/>
      </c>
      <c r="K1433" t="str">
        <f>IF(AND(דבד[[#This Row],[מחזור פעילות]]=1,OR(J1432="",דבד[[#This Row],[נשמר הדילוג?]]&lt;&gt;"")),1,IF(דבד[[#This Row],[מחזור פעילות]]&lt;&gt;"",K1432+1,""))</f>
        <v/>
      </c>
      <c r="L1433" t="str">
        <f>IF(דבד[[#This Row],[מחזור פעילות]]&lt;4,1,"")</f>
        <v/>
      </c>
      <c r="M1433" t="str">
        <f>IF(AND(דבד[[#This Row],[ספירת משך וסת]]&lt;&gt;"",דבד[[#This Row],[מחזור פעילות]]&lt;4,OR(דבד[[#This Row],[CycleNumber]]&gt;B1434,B1434="")),דבד[[#This Row],[ספירת משך וסת]],"")</f>
        <v/>
      </c>
      <c r="N1433" t="str">
        <f>IF(AND(דבד[[#This Row],[נשמר הדילוג?]]&lt;&gt;"",J1432&lt;&gt;""),1,"")</f>
        <v/>
      </c>
      <c r="P1433" t="str">
        <f>IF(דבד[[#This Row],[קביעת דילוג]]=1,דבד[[#This Row],[d_n]],"")</f>
        <v/>
      </c>
      <c r="Q1433" t="str">
        <f>IFERROR(IF(AND(דבד[[#This Row],[CycleNumber]]&gt;3,IF(דבד[[#This Row],[d_n]]=0,"",דבד[[#This Row],[b_n]]-E1432=E1432-E1431)),1,""),"")</f>
        <v/>
      </c>
      <c r="R1433" t="str">
        <f>IF(IFERROR(LOOKUP(דבד[[#This Row],[ClientID]],קביעויות[דילוג בתוך דילוג]),FALSE)=דבד[[#This Row],[ClientID]],1,"")</f>
        <v/>
      </c>
    </row>
    <row r="1434" spans="1:18" x14ac:dyDescent="0.25">
      <c r="A1434" t="s">
        <v>113</v>
      </c>
      <c r="B1434">
        <v>3</v>
      </c>
      <c r="C1434">
        <v>26</v>
      </c>
      <c r="D1434">
        <f>דבד[[#This Row],[LengthofCycle]]+1</f>
        <v>27</v>
      </c>
      <c r="E1434">
        <f>IF(דבד[[#This Row],[CycleNumber]]&gt;1,דבד[[#This Row],[LengthofCycle]]-C1433,"")</f>
        <v>0</v>
      </c>
      <c r="F1434">
        <f>IF(דבד[[#This Row],[CycleNumber]]&gt;2,דבד[[#This Row],[b_n]]-E1433,"")</f>
        <v>-1</v>
      </c>
      <c r="G1434" t="str">
        <f>IF(דבד[[#This Row],[הפרש דילוג אחרון שנקבע]]&lt;&gt;"",D1433+E1433+דבד[[#This Row],[הפרש דילוג אחרון שנקבע]],"")</f>
        <v/>
      </c>
      <c r="H1434" t="str">
        <f>IF(AND(דבד[[#This Row],[מחזור פעילות]]&lt;&gt;"",דבד[[#This Row],[מחזור פעילות]]&lt;4,דבד[[#This Row],[CycleNumber]]&lt;B1435),IF(G1435=D1435,1,0),"")</f>
        <v/>
      </c>
      <c r="I1434" t="str">
        <f>IF(דבד[[#This Row],[CycleNumber]]&gt;B1433,IF(דבד[[#This Row],[נשמר הדילוג?]]&lt;&gt;"",דבד[[#This Row],[נשמר הדילוג?]],I1433),"")</f>
        <v/>
      </c>
      <c r="J1434" t="str">
        <f>IF(דבד[[#This Row],[נשמר הדילוג?]]&lt;&gt;"",1,IF(AND(J1433&lt;&gt;"",דבד[[#This Row],[CycleNumber]]&gt;B1433,J1433&lt;&gt;4),IF(דבד[[#This Row],[f_n]]=דבד[[#This Row],[עד ועד]],1,J1433+1),""))</f>
        <v/>
      </c>
      <c r="K1434" t="str">
        <f>IF(AND(דבד[[#This Row],[מחזור פעילות]]=1,OR(J1433="",דבד[[#This Row],[נשמר הדילוג?]]&lt;&gt;"")),1,IF(דבד[[#This Row],[מחזור פעילות]]&lt;&gt;"",K1433+1,""))</f>
        <v/>
      </c>
      <c r="L1434" t="str">
        <f>IF(דבד[[#This Row],[מחזור פעילות]]&lt;4,1,"")</f>
        <v/>
      </c>
      <c r="M1434" t="str">
        <f>IF(AND(דבד[[#This Row],[ספירת משך וסת]]&lt;&gt;"",דבד[[#This Row],[מחזור פעילות]]&lt;4,OR(דבד[[#This Row],[CycleNumber]]&gt;B1435,B1435="")),דבד[[#This Row],[ספירת משך וסת]],"")</f>
        <v/>
      </c>
      <c r="N1434" t="str">
        <f>IF(AND(דבד[[#This Row],[נשמר הדילוג?]]&lt;&gt;"",J1433&lt;&gt;""),1,"")</f>
        <v/>
      </c>
      <c r="P1434" t="str">
        <f>IF(דבד[[#This Row],[קביעת דילוג]]=1,דבד[[#This Row],[d_n]],"")</f>
        <v/>
      </c>
      <c r="Q1434" t="str">
        <f>IFERROR(IF(AND(דבד[[#This Row],[CycleNumber]]&gt;3,IF(דבד[[#This Row],[d_n]]=0,"",דבד[[#This Row],[b_n]]-E1433=E1433-E1432)),1,""),"")</f>
        <v/>
      </c>
      <c r="R1434" t="str">
        <f>IF(IFERROR(LOOKUP(דבד[[#This Row],[ClientID]],קביעויות[דילוג בתוך דילוג]),FALSE)=דבד[[#This Row],[ClientID]],1,"")</f>
        <v/>
      </c>
    </row>
    <row r="1435" spans="1:18" x14ac:dyDescent="0.25">
      <c r="A1435" t="s">
        <v>113</v>
      </c>
      <c r="B1435">
        <v>4</v>
      </c>
      <c r="C1435">
        <v>28</v>
      </c>
      <c r="D1435">
        <f>דבד[[#This Row],[LengthofCycle]]+1</f>
        <v>29</v>
      </c>
      <c r="E1435">
        <f>IF(דבד[[#This Row],[CycleNumber]]&gt;1,דבד[[#This Row],[LengthofCycle]]-C1434,"")</f>
        <v>2</v>
      </c>
      <c r="F1435">
        <f>IF(דבד[[#This Row],[CycleNumber]]&gt;2,דבד[[#This Row],[b_n]]-E1434,"")</f>
        <v>2</v>
      </c>
      <c r="G1435" t="str">
        <f>IF(דבד[[#This Row],[הפרש דילוג אחרון שנקבע]]&lt;&gt;"",D1434+E1434+דבד[[#This Row],[הפרש דילוג אחרון שנקבע]],"")</f>
        <v/>
      </c>
      <c r="H1435" t="str">
        <f>IF(AND(דבד[[#This Row],[מחזור פעילות]]&lt;&gt;"",דבד[[#This Row],[מחזור פעילות]]&lt;4,דבד[[#This Row],[CycleNumber]]&lt;B1436),IF(G1436=D1436,1,0),"")</f>
        <v/>
      </c>
      <c r="I1435" t="str">
        <f>IF(דבד[[#This Row],[CycleNumber]]&gt;B1434,IF(דבד[[#This Row],[נשמר הדילוג?]]&lt;&gt;"",דבד[[#This Row],[נשמר הדילוג?]],I1434),"")</f>
        <v/>
      </c>
      <c r="J1435" t="str">
        <f>IF(דבד[[#This Row],[נשמר הדילוג?]]&lt;&gt;"",1,IF(AND(J1434&lt;&gt;"",דבד[[#This Row],[CycleNumber]]&gt;B1434,J1434&lt;&gt;4),IF(דבד[[#This Row],[f_n]]=דבד[[#This Row],[עד ועד]],1,J1434+1),""))</f>
        <v/>
      </c>
      <c r="K1435" t="str">
        <f>IF(AND(דבד[[#This Row],[מחזור פעילות]]=1,OR(J1434="",דבד[[#This Row],[נשמר הדילוג?]]&lt;&gt;"")),1,IF(דבד[[#This Row],[מחזור פעילות]]&lt;&gt;"",K1434+1,""))</f>
        <v/>
      </c>
      <c r="L1435" t="str">
        <f>IF(דבד[[#This Row],[מחזור פעילות]]&lt;4,1,"")</f>
        <v/>
      </c>
      <c r="M1435" t="str">
        <f>IF(AND(דבד[[#This Row],[ספירת משך וסת]]&lt;&gt;"",דבד[[#This Row],[מחזור פעילות]]&lt;4,OR(דבד[[#This Row],[CycleNumber]]&gt;B1436,B1436="")),דבד[[#This Row],[ספירת משך וסת]],"")</f>
        <v/>
      </c>
      <c r="N1435" t="str">
        <f>IF(AND(דבד[[#This Row],[נשמר הדילוג?]]&lt;&gt;"",J1434&lt;&gt;""),1,"")</f>
        <v/>
      </c>
      <c r="P1435" t="str">
        <f>IF(דבד[[#This Row],[קביעת דילוג]]=1,דבד[[#This Row],[d_n]],"")</f>
        <v/>
      </c>
      <c r="Q1435" t="str">
        <f>IFERROR(IF(AND(דבד[[#This Row],[CycleNumber]]&gt;3,IF(דבד[[#This Row],[d_n]]=0,"",דבד[[#This Row],[b_n]]-E1434=E1434-E1433)),1,""),"")</f>
        <v/>
      </c>
      <c r="R1435" t="str">
        <f>IF(IFERROR(LOOKUP(דבד[[#This Row],[ClientID]],קביעויות[דילוג בתוך דילוג]),FALSE)=דבד[[#This Row],[ClientID]],1,"")</f>
        <v/>
      </c>
    </row>
    <row r="1436" spans="1:18" x14ac:dyDescent="0.25">
      <c r="A1436" t="s">
        <v>113</v>
      </c>
      <c r="B1436">
        <v>5</v>
      </c>
      <c r="C1436">
        <v>29</v>
      </c>
      <c r="D1436">
        <f>דבד[[#This Row],[LengthofCycle]]+1</f>
        <v>30</v>
      </c>
      <c r="E1436">
        <f>IF(דבד[[#This Row],[CycleNumber]]&gt;1,דבד[[#This Row],[LengthofCycle]]-C1435,"")</f>
        <v>1</v>
      </c>
      <c r="F1436">
        <f>IF(דבד[[#This Row],[CycleNumber]]&gt;2,דבד[[#This Row],[b_n]]-E1435,"")</f>
        <v>-1</v>
      </c>
      <c r="G1436" t="str">
        <f>IF(דבד[[#This Row],[הפרש דילוג אחרון שנקבע]]&lt;&gt;"",D1435+E1435+דבד[[#This Row],[הפרש דילוג אחרון שנקבע]],"")</f>
        <v/>
      </c>
      <c r="H1436" t="str">
        <f>IF(AND(דבד[[#This Row],[מחזור פעילות]]&lt;&gt;"",דבד[[#This Row],[מחזור פעילות]]&lt;4,דבד[[#This Row],[CycleNumber]]&lt;B1437),IF(G1437=D1437,1,0),"")</f>
        <v/>
      </c>
      <c r="I1436" t="str">
        <f>IF(דבד[[#This Row],[CycleNumber]]&gt;B1435,IF(דבד[[#This Row],[נשמר הדילוג?]]&lt;&gt;"",דבד[[#This Row],[נשמר הדילוג?]],I1435),"")</f>
        <v/>
      </c>
      <c r="J1436" t="str">
        <f>IF(דבד[[#This Row],[נשמר הדילוג?]]&lt;&gt;"",1,IF(AND(J1435&lt;&gt;"",דבד[[#This Row],[CycleNumber]]&gt;B1435,J1435&lt;&gt;4),IF(דבד[[#This Row],[f_n]]=דבד[[#This Row],[עד ועד]],1,J1435+1),""))</f>
        <v/>
      </c>
      <c r="K1436" t="str">
        <f>IF(AND(דבד[[#This Row],[מחזור פעילות]]=1,OR(J1435="",דבד[[#This Row],[נשמר הדילוג?]]&lt;&gt;"")),1,IF(דבד[[#This Row],[מחזור פעילות]]&lt;&gt;"",K1435+1,""))</f>
        <v/>
      </c>
      <c r="L1436" t="str">
        <f>IF(דבד[[#This Row],[מחזור פעילות]]&lt;4,1,"")</f>
        <v/>
      </c>
      <c r="M1436" t="str">
        <f>IF(AND(דבד[[#This Row],[ספירת משך וסת]]&lt;&gt;"",דבד[[#This Row],[מחזור פעילות]]&lt;4,OR(דבד[[#This Row],[CycleNumber]]&gt;B1437,B1437="")),דבד[[#This Row],[ספירת משך וסת]],"")</f>
        <v/>
      </c>
      <c r="N1436" t="str">
        <f>IF(AND(דבד[[#This Row],[נשמר הדילוג?]]&lt;&gt;"",J1435&lt;&gt;""),1,"")</f>
        <v/>
      </c>
      <c r="P1436" t="str">
        <f>IF(דבד[[#This Row],[קביעת דילוג]]=1,דבד[[#This Row],[d_n]],"")</f>
        <v/>
      </c>
      <c r="Q1436" t="str">
        <f>IFERROR(IF(AND(דבד[[#This Row],[CycleNumber]]&gt;3,IF(דבד[[#This Row],[d_n]]=0,"",דבד[[#This Row],[b_n]]-E1435=E1435-E1434)),1,""),"")</f>
        <v/>
      </c>
      <c r="R1436" t="str">
        <f>IF(IFERROR(LOOKUP(דבד[[#This Row],[ClientID]],קביעויות[דילוג בתוך דילוג]),FALSE)=דבד[[#This Row],[ClientID]],1,"")</f>
        <v/>
      </c>
    </row>
    <row r="1437" spans="1:18" x14ac:dyDescent="0.25">
      <c r="A1437" t="s">
        <v>113</v>
      </c>
      <c r="B1437">
        <v>6</v>
      </c>
      <c r="C1437">
        <v>28</v>
      </c>
      <c r="D1437">
        <f>דבד[[#This Row],[LengthofCycle]]+1</f>
        <v>29</v>
      </c>
      <c r="E1437">
        <f>IF(דבד[[#This Row],[CycleNumber]]&gt;1,דבד[[#This Row],[LengthofCycle]]-C1436,"")</f>
        <v>-1</v>
      </c>
      <c r="F1437">
        <f>IF(דבד[[#This Row],[CycleNumber]]&gt;2,דבד[[#This Row],[b_n]]-E1436,"")</f>
        <v>-2</v>
      </c>
      <c r="G1437" t="str">
        <f>IF(דבד[[#This Row],[הפרש דילוג אחרון שנקבע]]&lt;&gt;"",D1436+E1436+דבד[[#This Row],[הפרש דילוג אחרון שנקבע]],"")</f>
        <v/>
      </c>
      <c r="H1437" t="str">
        <f>IF(AND(דבד[[#This Row],[מחזור פעילות]]&lt;&gt;"",דבד[[#This Row],[מחזור פעילות]]&lt;4,דבד[[#This Row],[CycleNumber]]&lt;B1438),IF(G1438=D1438,1,0),"")</f>
        <v/>
      </c>
      <c r="I1437" t="str">
        <f>IF(דבד[[#This Row],[CycleNumber]]&gt;B1436,IF(דבד[[#This Row],[נשמר הדילוג?]]&lt;&gt;"",דבד[[#This Row],[נשמר הדילוג?]],I1436),"")</f>
        <v/>
      </c>
      <c r="J1437" t="str">
        <f>IF(דבד[[#This Row],[נשמר הדילוג?]]&lt;&gt;"",1,IF(AND(J1436&lt;&gt;"",דבד[[#This Row],[CycleNumber]]&gt;B1436,J1436&lt;&gt;4),IF(דבד[[#This Row],[f_n]]=דבד[[#This Row],[עד ועד]],1,J1436+1),""))</f>
        <v/>
      </c>
      <c r="K1437" t="str">
        <f>IF(AND(דבד[[#This Row],[מחזור פעילות]]=1,OR(J1436="",דבד[[#This Row],[נשמר הדילוג?]]&lt;&gt;"")),1,IF(דבד[[#This Row],[מחזור פעילות]]&lt;&gt;"",K1436+1,""))</f>
        <v/>
      </c>
      <c r="L1437" t="str">
        <f>IF(דבד[[#This Row],[מחזור פעילות]]&lt;4,1,"")</f>
        <v/>
      </c>
      <c r="M1437" t="str">
        <f>IF(AND(דבד[[#This Row],[ספירת משך וסת]]&lt;&gt;"",דבד[[#This Row],[מחזור פעילות]]&lt;4,OR(דבד[[#This Row],[CycleNumber]]&gt;B1438,B1438="")),דבד[[#This Row],[ספירת משך וסת]],"")</f>
        <v/>
      </c>
      <c r="N1437" t="str">
        <f>IF(AND(דבד[[#This Row],[נשמר הדילוג?]]&lt;&gt;"",J1436&lt;&gt;""),1,"")</f>
        <v/>
      </c>
      <c r="P1437" t="str">
        <f>IF(דבד[[#This Row],[קביעת דילוג]]=1,דבד[[#This Row],[d_n]],"")</f>
        <v/>
      </c>
      <c r="Q1437" t="str">
        <f>IFERROR(IF(AND(דבד[[#This Row],[CycleNumber]]&gt;3,IF(דבד[[#This Row],[d_n]]=0,"",דבד[[#This Row],[b_n]]-E1436=E1436-E1435)),1,""),"")</f>
        <v/>
      </c>
      <c r="R1437" t="str">
        <f>IF(IFERROR(LOOKUP(דבד[[#This Row],[ClientID]],קביעויות[דילוג בתוך דילוג]),FALSE)=דבד[[#This Row],[ClientID]],1,"")</f>
        <v/>
      </c>
    </row>
    <row r="1438" spans="1:18" x14ac:dyDescent="0.25">
      <c r="A1438" t="s">
        <v>113</v>
      </c>
      <c r="B1438">
        <v>7</v>
      </c>
      <c r="C1438">
        <v>27</v>
      </c>
      <c r="D1438">
        <f>דבד[[#This Row],[LengthofCycle]]+1</f>
        <v>28</v>
      </c>
      <c r="E1438">
        <f>IF(דבד[[#This Row],[CycleNumber]]&gt;1,דבד[[#This Row],[LengthofCycle]]-C1437,"")</f>
        <v>-1</v>
      </c>
      <c r="F1438">
        <f>IF(דבד[[#This Row],[CycleNumber]]&gt;2,דבד[[#This Row],[b_n]]-E1437,"")</f>
        <v>0</v>
      </c>
      <c r="G1438" t="str">
        <f>IF(דבד[[#This Row],[הפרש דילוג אחרון שנקבע]]&lt;&gt;"",D1437+E1437+דבד[[#This Row],[הפרש דילוג אחרון שנקבע]],"")</f>
        <v/>
      </c>
      <c r="H1438" t="str">
        <f>IF(AND(דבד[[#This Row],[מחזור פעילות]]&lt;&gt;"",דבד[[#This Row],[מחזור פעילות]]&lt;4,דבד[[#This Row],[CycleNumber]]&lt;B1439),IF(G1439=D1439,1,0),"")</f>
        <v/>
      </c>
      <c r="I1438" t="str">
        <f>IF(דבד[[#This Row],[CycleNumber]]&gt;B1437,IF(דבד[[#This Row],[נשמר הדילוג?]]&lt;&gt;"",דבד[[#This Row],[נשמר הדילוג?]],I1437),"")</f>
        <v/>
      </c>
      <c r="J1438" t="str">
        <f>IF(דבד[[#This Row],[נשמר הדילוג?]]&lt;&gt;"",1,IF(AND(J1437&lt;&gt;"",דבד[[#This Row],[CycleNumber]]&gt;B1437,J1437&lt;&gt;4),IF(דבד[[#This Row],[f_n]]=דבד[[#This Row],[עד ועד]],1,J1437+1),""))</f>
        <v/>
      </c>
      <c r="K1438" t="str">
        <f>IF(AND(דבד[[#This Row],[מחזור פעילות]]=1,OR(J1437="",דבד[[#This Row],[נשמר הדילוג?]]&lt;&gt;"")),1,IF(דבד[[#This Row],[מחזור פעילות]]&lt;&gt;"",K1437+1,""))</f>
        <v/>
      </c>
      <c r="L1438" t="str">
        <f>IF(דבד[[#This Row],[מחזור פעילות]]&lt;4,1,"")</f>
        <v/>
      </c>
      <c r="M1438" t="str">
        <f>IF(AND(דבד[[#This Row],[ספירת משך וסת]]&lt;&gt;"",דבד[[#This Row],[מחזור פעילות]]&lt;4,OR(דבד[[#This Row],[CycleNumber]]&gt;B1439,B1439="")),דבד[[#This Row],[ספירת משך וסת]],"")</f>
        <v/>
      </c>
      <c r="N1438" t="str">
        <f>IF(AND(דבד[[#This Row],[נשמר הדילוג?]]&lt;&gt;"",J1437&lt;&gt;""),1,"")</f>
        <v/>
      </c>
      <c r="P1438" t="str">
        <f>IF(דבד[[#This Row],[קביעת דילוג]]=1,דבד[[#This Row],[d_n]],"")</f>
        <v/>
      </c>
      <c r="Q1438" t="str">
        <f>IFERROR(IF(AND(דבד[[#This Row],[CycleNumber]]&gt;3,IF(דבד[[#This Row],[d_n]]=0,"",דבד[[#This Row],[b_n]]-E1437=E1437-E1436)),1,""),"")</f>
        <v/>
      </c>
      <c r="R1438" t="str">
        <f>IF(IFERROR(LOOKUP(דבד[[#This Row],[ClientID]],קביעויות[דילוג בתוך דילוג]),FALSE)=דבד[[#This Row],[ClientID]],1,"")</f>
        <v/>
      </c>
    </row>
    <row r="1439" spans="1:18" x14ac:dyDescent="0.25">
      <c r="A1439" t="s">
        <v>113</v>
      </c>
      <c r="B1439">
        <v>8</v>
      </c>
      <c r="C1439">
        <v>28</v>
      </c>
      <c r="D1439">
        <f>דבד[[#This Row],[LengthofCycle]]+1</f>
        <v>29</v>
      </c>
      <c r="E1439">
        <f>IF(דבד[[#This Row],[CycleNumber]]&gt;1,דבד[[#This Row],[LengthofCycle]]-C1438,"")</f>
        <v>1</v>
      </c>
      <c r="F1439">
        <f>IF(דבד[[#This Row],[CycleNumber]]&gt;2,דבד[[#This Row],[b_n]]-E1438,"")</f>
        <v>2</v>
      </c>
      <c r="G1439" t="str">
        <f>IF(דבד[[#This Row],[הפרש דילוג אחרון שנקבע]]&lt;&gt;"",D1438+E1438+דבד[[#This Row],[הפרש דילוג אחרון שנקבע]],"")</f>
        <v/>
      </c>
      <c r="H1439" t="str">
        <f>IF(AND(דבד[[#This Row],[מחזור פעילות]]&lt;&gt;"",דבד[[#This Row],[מחזור פעילות]]&lt;4,דבד[[#This Row],[CycleNumber]]&lt;B1440),IF(G1440=D1440,1,0),"")</f>
        <v/>
      </c>
      <c r="I1439" t="str">
        <f>IF(דבד[[#This Row],[CycleNumber]]&gt;B1438,IF(דבד[[#This Row],[נשמר הדילוג?]]&lt;&gt;"",דבד[[#This Row],[נשמר הדילוג?]],I1438),"")</f>
        <v/>
      </c>
      <c r="J1439" t="str">
        <f>IF(דבד[[#This Row],[נשמר הדילוג?]]&lt;&gt;"",1,IF(AND(J1438&lt;&gt;"",דבד[[#This Row],[CycleNumber]]&gt;B1438,J1438&lt;&gt;4),IF(דבד[[#This Row],[f_n]]=דבד[[#This Row],[עד ועד]],1,J1438+1),""))</f>
        <v/>
      </c>
      <c r="K1439" t="str">
        <f>IF(AND(דבד[[#This Row],[מחזור פעילות]]=1,OR(J1438="",דבד[[#This Row],[נשמר הדילוג?]]&lt;&gt;"")),1,IF(דבד[[#This Row],[מחזור פעילות]]&lt;&gt;"",K1438+1,""))</f>
        <v/>
      </c>
      <c r="L1439" t="str">
        <f>IF(דבד[[#This Row],[מחזור פעילות]]&lt;4,1,"")</f>
        <v/>
      </c>
      <c r="M1439" t="str">
        <f>IF(AND(דבד[[#This Row],[ספירת משך וסת]]&lt;&gt;"",דבד[[#This Row],[מחזור פעילות]]&lt;4,OR(דבד[[#This Row],[CycleNumber]]&gt;B1440,B1440="")),דבד[[#This Row],[ספירת משך וסת]],"")</f>
        <v/>
      </c>
      <c r="N1439" t="str">
        <f>IF(AND(דבד[[#This Row],[נשמר הדילוג?]]&lt;&gt;"",J1438&lt;&gt;""),1,"")</f>
        <v/>
      </c>
      <c r="P1439" t="str">
        <f>IF(דבד[[#This Row],[קביעת דילוג]]=1,דבד[[#This Row],[d_n]],"")</f>
        <v/>
      </c>
      <c r="Q1439" t="str">
        <f>IFERROR(IF(AND(דבד[[#This Row],[CycleNumber]]&gt;3,IF(דבד[[#This Row],[d_n]]=0,"",דבד[[#This Row],[b_n]]-E1438=E1438-E1437)),1,""),"")</f>
        <v/>
      </c>
      <c r="R1439" t="str">
        <f>IF(IFERROR(LOOKUP(דבד[[#This Row],[ClientID]],קביעויות[דילוג בתוך דילוג]),FALSE)=דבד[[#This Row],[ClientID]],1,"")</f>
        <v/>
      </c>
    </row>
    <row r="1440" spans="1:18" x14ac:dyDescent="0.25">
      <c r="A1440" t="s">
        <v>113</v>
      </c>
      <c r="B1440">
        <v>9</v>
      </c>
      <c r="C1440">
        <v>27</v>
      </c>
      <c r="D1440">
        <f>דבד[[#This Row],[LengthofCycle]]+1</f>
        <v>28</v>
      </c>
      <c r="E1440">
        <f>IF(דבד[[#This Row],[CycleNumber]]&gt;1,דבד[[#This Row],[LengthofCycle]]-C1439,"")</f>
        <v>-1</v>
      </c>
      <c r="F1440">
        <f>IF(דבד[[#This Row],[CycleNumber]]&gt;2,דבד[[#This Row],[b_n]]-E1439,"")</f>
        <v>-2</v>
      </c>
      <c r="G1440" t="str">
        <f>IF(דבד[[#This Row],[הפרש דילוג אחרון שנקבע]]&lt;&gt;"",D1439+E1439+דבד[[#This Row],[הפרש דילוג אחרון שנקבע]],"")</f>
        <v/>
      </c>
      <c r="H1440" t="str">
        <f>IF(AND(דבד[[#This Row],[מחזור פעילות]]&lt;&gt;"",דבד[[#This Row],[מחזור פעילות]]&lt;4,דבד[[#This Row],[CycleNumber]]&lt;B1441),IF(G1441=D1441,1,0),"")</f>
        <v/>
      </c>
      <c r="I1440" t="str">
        <f>IF(דבד[[#This Row],[CycleNumber]]&gt;B1439,IF(דבד[[#This Row],[נשמר הדילוג?]]&lt;&gt;"",דבד[[#This Row],[נשמר הדילוג?]],I1439),"")</f>
        <v/>
      </c>
      <c r="J1440" t="str">
        <f>IF(דבד[[#This Row],[נשמר הדילוג?]]&lt;&gt;"",1,IF(AND(J1439&lt;&gt;"",דבד[[#This Row],[CycleNumber]]&gt;B1439,J1439&lt;&gt;4),IF(דבד[[#This Row],[f_n]]=דבד[[#This Row],[עד ועד]],1,J1439+1),""))</f>
        <v/>
      </c>
      <c r="K1440" t="str">
        <f>IF(AND(דבד[[#This Row],[מחזור פעילות]]=1,OR(J1439="",דבד[[#This Row],[נשמר הדילוג?]]&lt;&gt;"")),1,IF(דבד[[#This Row],[מחזור פעילות]]&lt;&gt;"",K1439+1,""))</f>
        <v/>
      </c>
      <c r="L1440" t="str">
        <f>IF(דבד[[#This Row],[מחזור פעילות]]&lt;4,1,"")</f>
        <v/>
      </c>
      <c r="M1440" t="str">
        <f>IF(AND(דבד[[#This Row],[ספירת משך וסת]]&lt;&gt;"",דבד[[#This Row],[מחזור פעילות]]&lt;4,OR(דבד[[#This Row],[CycleNumber]]&gt;B1441,B1441="")),דבד[[#This Row],[ספירת משך וסת]],"")</f>
        <v/>
      </c>
      <c r="N1440" t="str">
        <f>IF(AND(דבד[[#This Row],[נשמר הדילוג?]]&lt;&gt;"",J1439&lt;&gt;""),1,"")</f>
        <v/>
      </c>
      <c r="P1440" t="str">
        <f>IF(דבד[[#This Row],[קביעת דילוג]]=1,דבד[[#This Row],[d_n]],"")</f>
        <v/>
      </c>
      <c r="Q1440" t="str">
        <f>IFERROR(IF(AND(דבד[[#This Row],[CycleNumber]]&gt;3,IF(דבד[[#This Row],[d_n]]=0,"",דבד[[#This Row],[b_n]]-E1439=E1439-E1438)),1,""),"")</f>
        <v/>
      </c>
      <c r="R1440" t="str">
        <f>IF(IFERROR(LOOKUP(דבד[[#This Row],[ClientID]],קביעויות[דילוג בתוך דילוג]),FALSE)=דבד[[#This Row],[ClientID]],1,"")</f>
        <v/>
      </c>
    </row>
    <row r="1441" spans="1:18" x14ac:dyDescent="0.25">
      <c r="A1441" t="s">
        <v>113</v>
      </c>
      <c r="B1441">
        <v>10</v>
      </c>
      <c r="C1441">
        <v>30</v>
      </c>
      <c r="D1441">
        <f>דבד[[#This Row],[LengthofCycle]]+1</f>
        <v>31</v>
      </c>
      <c r="E1441">
        <f>IF(דבד[[#This Row],[CycleNumber]]&gt;1,דבד[[#This Row],[LengthofCycle]]-C1440,"")</f>
        <v>3</v>
      </c>
      <c r="F1441">
        <f>IF(דבד[[#This Row],[CycleNumber]]&gt;2,דבד[[#This Row],[b_n]]-E1440,"")</f>
        <v>4</v>
      </c>
      <c r="G1441" t="str">
        <f>IF(דבד[[#This Row],[הפרש דילוג אחרון שנקבע]]&lt;&gt;"",D1440+E1440+דבד[[#This Row],[הפרש דילוג אחרון שנקבע]],"")</f>
        <v/>
      </c>
      <c r="H1441" t="str">
        <f>IF(AND(דבד[[#This Row],[מחזור פעילות]]&lt;&gt;"",דבד[[#This Row],[מחזור פעילות]]&lt;4,דבד[[#This Row],[CycleNumber]]&lt;B1442),IF(G1442=D1442,1,0),"")</f>
        <v/>
      </c>
      <c r="I1441" t="str">
        <f>IF(דבד[[#This Row],[CycleNumber]]&gt;B1440,IF(דבד[[#This Row],[נשמר הדילוג?]]&lt;&gt;"",דבד[[#This Row],[נשמר הדילוג?]],I1440),"")</f>
        <v/>
      </c>
      <c r="J1441" t="str">
        <f>IF(דבד[[#This Row],[נשמר הדילוג?]]&lt;&gt;"",1,IF(AND(J1440&lt;&gt;"",דבד[[#This Row],[CycleNumber]]&gt;B1440,J1440&lt;&gt;4),IF(דבד[[#This Row],[f_n]]=דבד[[#This Row],[עד ועד]],1,J1440+1),""))</f>
        <v/>
      </c>
      <c r="K1441" t="str">
        <f>IF(AND(דבד[[#This Row],[מחזור פעילות]]=1,OR(J1440="",דבד[[#This Row],[נשמר הדילוג?]]&lt;&gt;"")),1,IF(דבד[[#This Row],[מחזור פעילות]]&lt;&gt;"",K1440+1,""))</f>
        <v/>
      </c>
      <c r="L1441" t="str">
        <f>IF(דבד[[#This Row],[מחזור פעילות]]&lt;4,1,"")</f>
        <v/>
      </c>
      <c r="M1441" t="str">
        <f>IF(AND(דבד[[#This Row],[ספירת משך וסת]]&lt;&gt;"",דבד[[#This Row],[מחזור פעילות]]&lt;4,OR(דבד[[#This Row],[CycleNumber]]&gt;B1442,B1442="")),דבד[[#This Row],[ספירת משך וסת]],"")</f>
        <v/>
      </c>
      <c r="N1441" t="str">
        <f>IF(AND(דבד[[#This Row],[נשמר הדילוג?]]&lt;&gt;"",J1440&lt;&gt;""),1,"")</f>
        <v/>
      </c>
      <c r="P1441" t="str">
        <f>IF(דבד[[#This Row],[קביעת דילוג]]=1,דבד[[#This Row],[d_n]],"")</f>
        <v/>
      </c>
      <c r="Q1441" t="str">
        <f>IFERROR(IF(AND(דבד[[#This Row],[CycleNumber]]&gt;3,IF(דבד[[#This Row],[d_n]]=0,"",דבד[[#This Row],[b_n]]-E1440=E1440-E1439)),1,""),"")</f>
        <v/>
      </c>
      <c r="R1441" t="str">
        <f>IF(IFERROR(LOOKUP(דבד[[#This Row],[ClientID]],קביעויות[דילוג בתוך דילוג]),FALSE)=דבד[[#This Row],[ClientID]],1,"")</f>
        <v/>
      </c>
    </row>
    <row r="1442" spans="1:18" x14ac:dyDescent="0.25">
      <c r="A1442" t="s">
        <v>113</v>
      </c>
      <c r="B1442">
        <v>11</v>
      </c>
      <c r="C1442">
        <v>27</v>
      </c>
      <c r="D1442">
        <f>דבד[[#This Row],[LengthofCycle]]+1</f>
        <v>28</v>
      </c>
      <c r="E1442">
        <f>IF(דבד[[#This Row],[CycleNumber]]&gt;1,דבד[[#This Row],[LengthofCycle]]-C1441,"")</f>
        <v>-3</v>
      </c>
      <c r="F1442">
        <f>IF(דבד[[#This Row],[CycleNumber]]&gt;2,דבד[[#This Row],[b_n]]-E1441,"")</f>
        <v>-6</v>
      </c>
      <c r="G1442" t="str">
        <f>IF(דבד[[#This Row],[הפרש דילוג אחרון שנקבע]]&lt;&gt;"",D1441+E1441+דבד[[#This Row],[הפרש דילוג אחרון שנקבע]],"")</f>
        <v/>
      </c>
      <c r="H1442" t="str">
        <f>IF(AND(דבד[[#This Row],[מחזור פעילות]]&lt;&gt;"",דבד[[#This Row],[מחזור פעילות]]&lt;4,דבד[[#This Row],[CycleNumber]]&lt;B1443),IF(G1443=D1443,1,0),"")</f>
        <v/>
      </c>
      <c r="I1442" t="str">
        <f>IF(דבד[[#This Row],[CycleNumber]]&gt;B1441,IF(דבד[[#This Row],[נשמר הדילוג?]]&lt;&gt;"",דבד[[#This Row],[נשמר הדילוג?]],I1441),"")</f>
        <v/>
      </c>
      <c r="J1442" t="str">
        <f>IF(דבד[[#This Row],[נשמר הדילוג?]]&lt;&gt;"",1,IF(AND(J1441&lt;&gt;"",דבד[[#This Row],[CycleNumber]]&gt;B1441,J1441&lt;&gt;4),IF(דבד[[#This Row],[f_n]]=דבד[[#This Row],[עד ועד]],1,J1441+1),""))</f>
        <v/>
      </c>
      <c r="K1442" t="str">
        <f>IF(AND(דבד[[#This Row],[מחזור פעילות]]=1,OR(J1441="",דבד[[#This Row],[נשמר הדילוג?]]&lt;&gt;"")),1,IF(דבד[[#This Row],[מחזור פעילות]]&lt;&gt;"",K1441+1,""))</f>
        <v/>
      </c>
      <c r="L1442" t="str">
        <f>IF(דבד[[#This Row],[מחזור פעילות]]&lt;4,1,"")</f>
        <v/>
      </c>
      <c r="M1442" t="str">
        <f>IF(AND(דבד[[#This Row],[ספירת משך וסת]]&lt;&gt;"",דבד[[#This Row],[מחזור פעילות]]&lt;4,OR(דבד[[#This Row],[CycleNumber]]&gt;B1443,B1443="")),דבד[[#This Row],[ספירת משך וסת]],"")</f>
        <v/>
      </c>
      <c r="N1442" t="str">
        <f>IF(AND(דבד[[#This Row],[נשמר הדילוג?]]&lt;&gt;"",J1441&lt;&gt;""),1,"")</f>
        <v/>
      </c>
      <c r="P1442" t="str">
        <f>IF(דבד[[#This Row],[קביעת דילוג]]=1,דבד[[#This Row],[d_n]],"")</f>
        <v/>
      </c>
      <c r="Q1442" t="str">
        <f>IFERROR(IF(AND(דבד[[#This Row],[CycleNumber]]&gt;3,IF(דבד[[#This Row],[d_n]]=0,"",דבד[[#This Row],[b_n]]-E1441=E1441-E1440)),1,""),"")</f>
        <v/>
      </c>
      <c r="R1442" t="str">
        <f>IF(IFERROR(LOOKUP(דבד[[#This Row],[ClientID]],קביעויות[דילוג בתוך דילוג]),FALSE)=דבד[[#This Row],[ClientID]],1,"")</f>
        <v/>
      </c>
    </row>
    <row r="1443" spans="1:18" x14ac:dyDescent="0.25">
      <c r="A1443" t="s">
        <v>113</v>
      </c>
      <c r="B1443">
        <v>12</v>
      </c>
      <c r="C1443">
        <v>28</v>
      </c>
      <c r="D1443">
        <f>דבד[[#This Row],[LengthofCycle]]+1</f>
        <v>29</v>
      </c>
      <c r="E1443">
        <f>IF(דבד[[#This Row],[CycleNumber]]&gt;1,דבד[[#This Row],[LengthofCycle]]-C1442,"")</f>
        <v>1</v>
      </c>
      <c r="F1443">
        <f>IF(דבד[[#This Row],[CycleNumber]]&gt;2,דבד[[#This Row],[b_n]]-E1442,"")</f>
        <v>4</v>
      </c>
      <c r="G1443" t="str">
        <f>IF(דבד[[#This Row],[הפרש דילוג אחרון שנקבע]]&lt;&gt;"",D1442+E1442+דבד[[#This Row],[הפרש דילוג אחרון שנקבע]],"")</f>
        <v/>
      </c>
      <c r="H1443" t="str">
        <f>IF(AND(דבד[[#This Row],[מחזור פעילות]]&lt;&gt;"",דבד[[#This Row],[מחזור פעילות]]&lt;4,דבד[[#This Row],[CycleNumber]]&lt;B1444),IF(G1444=D1444,1,0),"")</f>
        <v/>
      </c>
      <c r="I1443" t="str">
        <f>IF(דבד[[#This Row],[CycleNumber]]&gt;B1442,IF(דבד[[#This Row],[נשמר הדילוג?]]&lt;&gt;"",דבד[[#This Row],[נשמר הדילוג?]],I1442),"")</f>
        <v/>
      </c>
      <c r="J1443" t="str">
        <f>IF(דבד[[#This Row],[נשמר הדילוג?]]&lt;&gt;"",1,IF(AND(J1442&lt;&gt;"",דבד[[#This Row],[CycleNumber]]&gt;B1442,J1442&lt;&gt;4),IF(דבד[[#This Row],[f_n]]=דבד[[#This Row],[עד ועד]],1,J1442+1),""))</f>
        <v/>
      </c>
      <c r="K1443" t="str">
        <f>IF(AND(דבד[[#This Row],[מחזור פעילות]]=1,OR(J1442="",דבד[[#This Row],[נשמר הדילוג?]]&lt;&gt;"")),1,IF(דבד[[#This Row],[מחזור פעילות]]&lt;&gt;"",K1442+1,""))</f>
        <v/>
      </c>
      <c r="L1443" t="str">
        <f>IF(דבד[[#This Row],[מחזור פעילות]]&lt;4,1,"")</f>
        <v/>
      </c>
      <c r="M1443" t="str">
        <f>IF(AND(דבד[[#This Row],[ספירת משך וסת]]&lt;&gt;"",דבד[[#This Row],[מחזור פעילות]]&lt;4,OR(דבד[[#This Row],[CycleNumber]]&gt;B1444,B1444="")),דבד[[#This Row],[ספירת משך וסת]],"")</f>
        <v/>
      </c>
      <c r="N1443" t="str">
        <f>IF(AND(דבד[[#This Row],[נשמר הדילוג?]]&lt;&gt;"",J1442&lt;&gt;""),1,"")</f>
        <v/>
      </c>
      <c r="P1443" t="str">
        <f>IF(דבד[[#This Row],[קביעת דילוג]]=1,דבד[[#This Row],[d_n]],"")</f>
        <v/>
      </c>
      <c r="Q1443" t="str">
        <f>IFERROR(IF(AND(דבד[[#This Row],[CycleNumber]]&gt;3,IF(דבד[[#This Row],[d_n]]=0,"",דבד[[#This Row],[b_n]]-E1442=E1442-E1441)),1,""),"")</f>
        <v/>
      </c>
      <c r="R1443" t="str">
        <f>IF(IFERROR(LOOKUP(דבד[[#This Row],[ClientID]],קביעויות[דילוג בתוך דילוג]),FALSE)=דבד[[#This Row],[ClientID]],1,"")</f>
        <v/>
      </c>
    </row>
    <row r="1444" spans="1:18" x14ac:dyDescent="0.25">
      <c r="A1444" t="s">
        <v>113</v>
      </c>
      <c r="B1444">
        <v>13</v>
      </c>
      <c r="C1444">
        <v>26</v>
      </c>
      <c r="D1444">
        <f>דבד[[#This Row],[LengthofCycle]]+1</f>
        <v>27</v>
      </c>
      <c r="E1444">
        <f>IF(דבד[[#This Row],[CycleNumber]]&gt;1,דבד[[#This Row],[LengthofCycle]]-C1443,"")</f>
        <v>-2</v>
      </c>
      <c r="F1444">
        <f>IF(דבד[[#This Row],[CycleNumber]]&gt;2,דבד[[#This Row],[b_n]]-E1443,"")</f>
        <v>-3</v>
      </c>
      <c r="G1444" t="str">
        <f>IF(דבד[[#This Row],[הפרש דילוג אחרון שנקבע]]&lt;&gt;"",D1443+E1443+דבד[[#This Row],[הפרש דילוג אחרון שנקבע]],"")</f>
        <v/>
      </c>
      <c r="H1444" t="str">
        <f>IF(AND(דבד[[#This Row],[מחזור פעילות]]&lt;&gt;"",דבד[[#This Row],[מחזור פעילות]]&lt;4,דבד[[#This Row],[CycleNumber]]&lt;B1445),IF(G1445=D1445,1,0),"")</f>
        <v/>
      </c>
      <c r="I1444" t="str">
        <f>IF(דבד[[#This Row],[CycleNumber]]&gt;B1443,IF(דבד[[#This Row],[נשמר הדילוג?]]&lt;&gt;"",דבד[[#This Row],[נשמר הדילוג?]],I1443),"")</f>
        <v/>
      </c>
      <c r="J1444" t="str">
        <f>IF(דבד[[#This Row],[נשמר הדילוג?]]&lt;&gt;"",1,IF(AND(J1443&lt;&gt;"",דבד[[#This Row],[CycleNumber]]&gt;B1443,J1443&lt;&gt;4),IF(דבד[[#This Row],[f_n]]=דבד[[#This Row],[עד ועד]],1,J1443+1),""))</f>
        <v/>
      </c>
      <c r="K1444" t="str">
        <f>IF(AND(דבד[[#This Row],[מחזור פעילות]]=1,OR(J1443="",דבד[[#This Row],[נשמר הדילוג?]]&lt;&gt;"")),1,IF(דבד[[#This Row],[מחזור פעילות]]&lt;&gt;"",K1443+1,""))</f>
        <v/>
      </c>
      <c r="L1444" t="str">
        <f>IF(דבד[[#This Row],[מחזור פעילות]]&lt;4,1,"")</f>
        <v/>
      </c>
      <c r="M1444" t="str">
        <f>IF(AND(דבד[[#This Row],[ספירת משך וסת]]&lt;&gt;"",דבד[[#This Row],[מחזור פעילות]]&lt;4,OR(דבד[[#This Row],[CycleNumber]]&gt;B1445,B1445="")),דבד[[#This Row],[ספירת משך וסת]],"")</f>
        <v/>
      </c>
      <c r="N1444" t="str">
        <f>IF(AND(דבד[[#This Row],[נשמר הדילוג?]]&lt;&gt;"",J1443&lt;&gt;""),1,"")</f>
        <v/>
      </c>
      <c r="P1444" t="str">
        <f>IF(דבד[[#This Row],[קביעת דילוג]]=1,דבד[[#This Row],[d_n]],"")</f>
        <v/>
      </c>
      <c r="Q1444" t="str">
        <f>IFERROR(IF(AND(דבד[[#This Row],[CycleNumber]]&gt;3,IF(דבד[[#This Row],[d_n]]=0,"",דבד[[#This Row],[b_n]]-E1443=E1443-E1442)),1,""),"")</f>
        <v/>
      </c>
      <c r="R1444" t="str">
        <f>IF(IFERROR(LOOKUP(דבד[[#This Row],[ClientID]],קביעויות[דילוג בתוך דילוג]),FALSE)=דבד[[#This Row],[ClientID]],1,"")</f>
        <v/>
      </c>
    </row>
    <row r="1445" spans="1:18" x14ac:dyDescent="0.25">
      <c r="A1445" t="s">
        <v>113</v>
      </c>
      <c r="B1445">
        <v>14</v>
      </c>
      <c r="C1445">
        <v>28</v>
      </c>
      <c r="D1445">
        <f>דבד[[#This Row],[LengthofCycle]]+1</f>
        <v>29</v>
      </c>
      <c r="E1445">
        <f>IF(דבד[[#This Row],[CycleNumber]]&gt;1,דבד[[#This Row],[LengthofCycle]]-C1444,"")</f>
        <v>2</v>
      </c>
      <c r="F1445">
        <f>IF(דבד[[#This Row],[CycleNumber]]&gt;2,דבד[[#This Row],[b_n]]-E1444,"")</f>
        <v>4</v>
      </c>
      <c r="G1445" t="str">
        <f>IF(דבד[[#This Row],[הפרש דילוג אחרון שנקבע]]&lt;&gt;"",D1444+E1444+דבד[[#This Row],[הפרש דילוג אחרון שנקבע]],"")</f>
        <v/>
      </c>
      <c r="H1445" t="str">
        <f>IF(AND(דבד[[#This Row],[מחזור פעילות]]&lt;&gt;"",דבד[[#This Row],[מחזור פעילות]]&lt;4,דבד[[#This Row],[CycleNumber]]&lt;B1446),IF(G1446=D1446,1,0),"")</f>
        <v/>
      </c>
      <c r="I1445" t="str">
        <f>IF(דבד[[#This Row],[CycleNumber]]&gt;B1444,IF(דבד[[#This Row],[נשמר הדילוג?]]&lt;&gt;"",דבד[[#This Row],[נשמר הדילוג?]],I1444),"")</f>
        <v/>
      </c>
      <c r="J1445" t="str">
        <f>IF(דבד[[#This Row],[נשמר הדילוג?]]&lt;&gt;"",1,IF(AND(J1444&lt;&gt;"",דבד[[#This Row],[CycleNumber]]&gt;B1444,J1444&lt;&gt;4),IF(דבד[[#This Row],[f_n]]=דבד[[#This Row],[עד ועד]],1,J1444+1),""))</f>
        <v/>
      </c>
      <c r="K1445" t="str">
        <f>IF(AND(דבד[[#This Row],[מחזור פעילות]]=1,OR(J1444="",דבד[[#This Row],[נשמר הדילוג?]]&lt;&gt;"")),1,IF(דבד[[#This Row],[מחזור פעילות]]&lt;&gt;"",K1444+1,""))</f>
        <v/>
      </c>
      <c r="L1445" t="str">
        <f>IF(דבד[[#This Row],[מחזור פעילות]]&lt;4,1,"")</f>
        <v/>
      </c>
      <c r="M1445" t="str">
        <f>IF(AND(דבד[[#This Row],[ספירת משך וסת]]&lt;&gt;"",דבד[[#This Row],[מחזור פעילות]]&lt;4,OR(דבד[[#This Row],[CycleNumber]]&gt;B1446,B1446="")),דבד[[#This Row],[ספירת משך וסת]],"")</f>
        <v/>
      </c>
      <c r="N1445" t="str">
        <f>IF(AND(דבד[[#This Row],[נשמר הדילוג?]]&lt;&gt;"",J1444&lt;&gt;""),1,"")</f>
        <v/>
      </c>
      <c r="P1445" t="str">
        <f>IF(דבד[[#This Row],[קביעת דילוג]]=1,דבד[[#This Row],[d_n]],"")</f>
        <v/>
      </c>
      <c r="Q1445" t="str">
        <f>IFERROR(IF(AND(דבד[[#This Row],[CycleNumber]]&gt;3,IF(דבד[[#This Row],[d_n]]=0,"",דבד[[#This Row],[b_n]]-E1444=E1444-E1443)),1,""),"")</f>
        <v/>
      </c>
      <c r="R1445" t="str">
        <f>IF(IFERROR(LOOKUP(דבד[[#This Row],[ClientID]],קביעויות[דילוג בתוך דילוג]),FALSE)=דבד[[#This Row],[ClientID]],1,"")</f>
        <v/>
      </c>
    </row>
    <row r="1446" spans="1:18" x14ac:dyDescent="0.25">
      <c r="A1446" t="s">
        <v>113</v>
      </c>
      <c r="B1446">
        <v>15</v>
      </c>
      <c r="C1446">
        <v>35</v>
      </c>
      <c r="D1446">
        <f>דבד[[#This Row],[LengthofCycle]]+1</f>
        <v>36</v>
      </c>
      <c r="E1446">
        <f>IF(דבד[[#This Row],[CycleNumber]]&gt;1,דבד[[#This Row],[LengthofCycle]]-C1445,"")</f>
        <v>7</v>
      </c>
      <c r="F1446">
        <f>IF(דבד[[#This Row],[CycleNumber]]&gt;2,דבד[[#This Row],[b_n]]-E1445,"")</f>
        <v>5</v>
      </c>
      <c r="G1446" t="str">
        <f>IF(דבד[[#This Row],[הפרש דילוג אחרון שנקבע]]&lt;&gt;"",D1445+E1445+דבד[[#This Row],[הפרש דילוג אחרון שנקבע]],"")</f>
        <v/>
      </c>
      <c r="H1446" t="str">
        <f>IF(AND(דבד[[#This Row],[מחזור פעילות]]&lt;&gt;"",דבד[[#This Row],[מחזור פעילות]]&lt;4,דבד[[#This Row],[CycleNumber]]&lt;B1447),IF(G1447=D1447,1,0),"")</f>
        <v/>
      </c>
      <c r="I1446" t="str">
        <f>IF(דבד[[#This Row],[CycleNumber]]&gt;B1445,IF(דבד[[#This Row],[נשמר הדילוג?]]&lt;&gt;"",דבד[[#This Row],[נשמר הדילוג?]],I1445),"")</f>
        <v/>
      </c>
      <c r="J1446" t="str">
        <f>IF(דבד[[#This Row],[נשמר הדילוג?]]&lt;&gt;"",1,IF(AND(J1445&lt;&gt;"",דבד[[#This Row],[CycleNumber]]&gt;B1445,J1445&lt;&gt;4),IF(דבד[[#This Row],[f_n]]=דבד[[#This Row],[עד ועד]],1,J1445+1),""))</f>
        <v/>
      </c>
      <c r="K1446" t="str">
        <f>IF(AND(דבד[[#This Row],[מחזור פעילות]]=1,OR(J1445="",דבד[[#This Row],[נשמר הדילוג?]]&lt;&gt;"")),1,IF(דבד[[#This Row],[מחזור פעילות]]&lt;&gt;"",K1445+1,""))</f>
        <v/>
      </c>
      <c r="L1446" t="str">
        <f>IF(דבד[[#This Row],[מחזור פעילות]]&lt;4,1,"")</f>
        <v/>
      </c>
      <c r="M1446" t="str">
        <f>IF(AND(דבד[[#This Row],[ספירת משך וסת]]&lt;&gt;"",דבד[[#This Row],[מחזור פעילות]]&lt;4,OR(דבד[[#This Row],[CycleNumber]]&gt;B1447,B1447="")),דבד[[#This Row],[ספירת משך וסת]],"")</f>
        <v/>
      </c>
      <c r="N1446" t="str">
        <f>IF(AND(דבד[[#This Row],[נשמר הדילוג?]]&lt;&gt;"",J1445&lt;&gt;""),1,"")</f>
        <v/>
      </c>
      <c r="P1446" t="str">
        <f>IF(דבד[[#This Row],[קביעת דילוג]]=1,דבד[[#This Row],[d_n]],"")</f>
        <v/>
      </c>
      <c r="Q1446" t="str">
        <f>IFERROR(IF(AND(דבד[[#This Row],[CycleNumber]]&gt;3,IF(דבד[[#This Row],[d_n]]=0,"",דבד[[#This Row],[b_n]]-E1445=E1445-E1444)),1,""),"")</f>
        <v/>
      </c>
      <c r="R1446" t="str">
        <f>IF(IFERROR(LOOKUP(דבד[[#This Row],[ClientID]],קביעויות[דילוג בתוך דילוג]),FALSE)=דבד[[#This Row],[ClientID]],1,"")</f>
        <v/>
      </c>
    </row>
    <row r="1447" spans="1:18" x14ac:dyDescent="0.25">
      <c r="A1447" t="s">
        <v>113</v>
      </c>
      <c r="B1447">
        <v>16</v>
      </c>
      <c r="C1447">
        <v>29</v>
      </c>
      <c r="D1447">
        <f>דבד[[#This Row],[LengthofCycle]]+1</f>
        <v>30</v>
      </c>
      <c r="E1447">
        <f>IF(דבד[[#This Row],[CycleNumber]]&gt;1,דבד[[#This Row],[LengthofCycle]]-C1446,"")</f>
        <v>-6</v>
      </c>
      <c r="F1447">
        <f>IF(דבד[[#This Row],[CycleNumber]]&gt;2,דבד[[#This Row],[b_n]]-E1446,"")</f>
        <v>-13</v>
      </c>
      <c r="G1447" t="str">
        <f>IF(דבד[[#This Row],[הפרש דילוג אחרון שנקבע]]&lt;&gt;"",D1446+E1446+דבד[[#This Row],[הפרש דילוג אחרון שנקבע]],"")</f>
        <v/>
      </c>
      <c r="H1447" t="str">
        <f>IF(AND(דבד[[#This Row],[מחזור פעילות]]&lt;&gt;"",דבד[[#This Row],[מחזור פעילות]]&lt;4,דבד[[#This Row],[CycleNumber]]&lt;B1448),IF(G1448=D1448,1,0),"")</f>
        <v/>
      </c>
      <c r="I1447" t="str">
        <f>IF(דבד[[#This Row],[CycleNumber]]&gt;B1446,IF(דבד[[#This Row],[נשמר הדילוג?]]&lt;&gt;"",דבד[[#This Row],[נשמר הדילוג?]],I1446),"")</f>
        <v/>
      </c>
      <c r="J1447" t="str">
        <f>IF(דבד[[#This Row],[נשמר הדילוג?]]&lt;&gt;"",1,IF(AND(J1446&lt;&gt;"",דבד[[#This Row],[CycleNumber]]&gt;B1446,J1446&lt;&gt;4),IF(דבד[[#This Row],[f_n]]=דבד[[#This Row],[עד ועד]],1,J1446+1),""))</f>
        <v/>
      </c>
      <c r="K1447" t="str">
        <f>IF(AND(דבד[[#This Row],[מחזור פעילות]]=1,OR(J1446="",דבד[[#This Row],[נשמר הדילוג?]]&lt;&gt;"")),1,IF(דבד[[#This Row],[מחזור פעילות]]&lt;&gt;"",K1446+1,""))</f>
        <v/>
      </c>
      <c r="L1447" t="str">
        <f>IF(דבד[[#This Row],[מחזור פעילות]]&lt;4,1,"")</f>
        <v/>
      </c>
      <c r="M1447" t="str">
        <f>IF(AND(דבד[[#This Row],[ספירת משך וסת]]&lt;&gt;"",דבד[[#This Row],[מחזור פעילות]]&lt;4,OR(דבד[[#This Row],[CycleNumber]]&gt;B1448,B1448="")),דבד[[#This Row],[ספירת משך וסת]],"")</f>
        <v/>
      </c>
      <c r="N1447" t="str">
        <f>IF(AND(דבד[[#This Row],[נשמר הדילוג?]]&lt;&gt;"",J1446&lt;&gt;""),1,"")</f>
        <v/>
      </c>
      <c r="P1447" t="str">
        <f>IF(דבד[[#This Row],[קביעת דילוג]]=1,דבד[[#This Row],[d_n]],"")</f>
        <v/>
      </c>
      <c r="Q1447" t="str">
        <f>IFERROR(IF(AND(דבד[[#This Row],[CycleNumber]]&gt;3,IF(דבד[[#This Row],[d_n]]=0,"",דבד[[#This Row],[b_n]]-E1446=E1446-E1445)),1,""),"")</f>
        <v/>
      </c>
      <c r="R1447" t="str">
        <f>IF(IFERROR(LOOKUP(דבד[[#This Row],[ClientID]],קביעויות[דילוג בתוך דילוג]),FALSE)=דבד[[#This Row],[ClientID]],1,"")</f>
        <v/>
      </c>
    </row>
    <row r="1448" spans="1:18" x14ac:dyDescent="0.25">
      <c r="A1448" t="s">
        <v>113</v>
      </c>
      <c r="B1448">
        <v>17</v>
      </c>
      <c r="C1448">
        <v>31</v>
      </c>
      <c r="D1448">
        <f>דבד[[#This Row],[LengthofCycle]]+1</f>
        <v>32</v>
      </c>
      <c r="E1448">
        <f>IF(דבד[[#This Row],[CycleNumber]]&gt;1,דבד[[#This Row],[LengthofCycle]]-C1447,"")</f>
        <v>2</v>
      </c>
      <c r="F1448">
        <f>IF(דבד[[#This Row],[CycleNumber]]&gt;2,דבד[[#This Row],[b_n]]-E1447,"")</f>
        <v>8</v>
      </c>
      <c r="G1448" t="str">
        <f>IF(דבד[[#This Row],[הפרש דילוג אחרון שנקבע]]&lt;&gt;"",D1447+E1447+דבד[[#This Row],[הפרש דילוג אחרון שנקבע]],"")</f>
        <v/>
      </c>
      <c r="H1448" t="str">
        <f>IF(AND(דבד[[#This Row],[מחזור פעילות]]&lt;&gt;"",דבד[[#This Row],[מחזור פעילות]]&lt;4,דבד[[#This Row],[CycleNumber]]&lt;B1449),IF(G1449=D1449,1,0),"")</f>
        <v/>
      </c>
      <c r="I1448" t="str">
        <f>IF(דבד[[#This Row],[CycleNumber]]&gt;B1447,IF(דבד[[#This Row],[נשמר הדילוג?]]&lt;&gt;"",דבד[[#This Row],[נשמר הדילוג?]],I1447),"")</f>
        <v/>
      </c>
      <c r="J1448" t="str">
        <f>IF(דבד[[#This Row],[נשמר הדילוג?]]&lt;&gt;"",1,IF(AND(J1447&lt;&gt;"",דבד[[#This Row],[CycleNumber]]&gt;B1447,J1447&lt;&gt;4),IF(דבד[[#This Row],[f_n]]=דבד[[#This Row],[עד ועד]],1,J1447+1),""))</f>
        <v/>
      </c>
      <c r="K1448" t="str">
        <f>IF(AND(דבד[[#This Row],[מחזור פעילות]]=1,OR(J1447="",דבד[[#This Row],[נשמר הדילוג?]]&lt;&gt;"")),1,IF(דבד[[#This Row],[מחזור פעילות]]&lt;&gt;"",K1447+1,""))</f>
        <v/>
      </c>
      <c r="L1448" t="str">
        <f>IF(דבד[[#This Row],[מחזור פעילות]]&lt;4,1,"")</f>
        <v/>
      </c>
      <c r="M1448" t="str">
        <f>IF(AND(דבד[[#This Row],[ספירת משך וסת]]&lt;&gt;"",דבד[[#This Row],[מחזור פעילות]]&lt;4,OR(דבד[[#This Row],[CycleNumber]]&gt;B1449,B1449="")),דבד[[#This Row],[ספירת משך וסת]],"")</f>
        <v/>
      </c>
      <c r="N1448" t="str">
        <f>IF(AND(דבד[[#This Row],[נשמר הדילוג?]]&lt;&gt;"",J1447&lt;&gt;""),1,"")</f>
        <v/>
      </c>
      <c r="P1448" t="str">
        <f>IF(דבד[[#This Row],[קביעת דילוג]]=1,דבד[[#This Row],[d_n]],"")</f>
        <v/>
      </c>
      <c r="Q1448" t="str">
        <f>IFERROR(IF(AND(דבד[[#This Row],[CycleNumber]]&gt;3,IF(דבד[[#This Row],[d_n]]=0,"",דבד[[#This Row],[b_n]]-E1447=E1447-E1446)),1,""),"")</f>
        <v/>
      </c>
      <c r="R1448" t="str">
        <f>IF(IFERROR(LOOKUP(דבד[[#This Row],[ClientID]],קביעויות[דילוג בתוך דילוג]),FALSE)=דבד[[#This Row],[ClientID]],1,"")</f>
        <v/>
      </c>
    </row>
    <row r="1449" spans="1:18" x14ac:dyDescent="0.25">
      <c r="A1449" t="s">
        <v>113</v>
      </c>
      <c r="B1449">
        <v>18</v>
      </c>
      <c r="C1449">
        <v>30</v>
      </c>
      <c r="D1449">
        <f>דבד[[#This Row],[LengthofCycle]]+1</f>
        <v>31</v>
      </c>
      <c r="E1449">
        <f>IF(דבד[[#This Row],[CycleNumber]]&gt;1,דבד[[#This Row],[LengthofCycle]]-C1448,"")</f>
        <v>-1</v>
      </c>
      <c r="F1449">
        <f>IF(דבד[[#This Row],[CycleNumber]]&gt;2,דבד[[#This Row],[b_n]]-E1448,"")</f>
        <v>-3</v>
      </c>
      <c r="G1449" t="str">
        <f>IF(דבד[[#This Row],[הפרש דילוג אחרון שנקבע]]&lt;&gt;"",D1448+E1448+דבד[[#This Row],[הפרש דילוג אחרון שנקבע]],"")</f>
        <v/>
      </c>
      <c r="H1449" t="str">
        <f>IF(AND(דבד[[#This Row],[מחזור פעילות]]&lt;&gt;"",דבד[[#This Row],[מחזור פעילות]]&lt;4,דבד[[#This Row],[CycleNumber]]&lt;B1450),IF(G1450=D1450,1,0),"")</f>
        <v/>
      </c>
      <c r="I1449" t="str">
        <f>IF(דבד[[#This Row],[CycleNumber]]&gt;B1448,IF(דבד[[#This Row],[נשמר הדילוג?]]&lt;&gt;"",דבד[[#This Row],[נשמר הדילוג?]],I1448),"")</f>
        <v/>
      </c>
      <c r="J1449" t="str">
        <f>IF(דבד[[#This Row],[נשמר הדילוג?]]&lt;&gt;"",1,IF(AND(J1448&lt;&gt;"",דבד[[#This Row],[CycleNumber]]&gt;B1448,J1448&lt;&gt;4),IF(דבד[[#This Row],[f_n]]=דבד[[#This Row],[עד ועד]],1,J1448+1),""))</f>
        <v/>
      </c>
      <c r="K1449" t="str">
        <f>IF(AND(דבד[[#This Row],[מחזור פעילות]]=1,OR(J1448="",דבד[[#This Row],[נשמר הדילוג?]]&lt;&gt;"")),1,IF(דבד[[#This Row],[מחזור פעילות]]&lt;&gt;"",K1448+1,""))</f>
        <v/>
      </c>
      <c r="L1449" t="str">
        <f>IF(דבד[[#This Row],[מחזור פעילות]]&lt;4,1,"")</f>
        <v/>
      </c>
      <c r="M1449" t="str">
        <f>IF(AND(דבד[[#This Row],[ספירת משך וסת]]&lt;&gt;"",דבד[[#This Row],[מחזור פעילות]]&lt;4,OR(דבד[[#This Row],[CycleNumber]]&gt;B1450,B1450="")),דבד[[#This Row],[ספירת משך וסת]],"")</f>
        <v/>
      </c>
      <c r="N1449" t="str">
        <f>IF(AND(דבד[[#This Row],[נשמר הדילוג?]]&lt;&gt;"",J1448&lt;&gt;""),1,"")</f>
        <v/>
      </c>
      <c r="P1449" t="str">
        <f>IF(דבד[[#This Row],[קביעת דילוג]]=1,דבד[[#This Row],[d_n]],"")</f>
        <v/>
      </c>
      <c r="Q1449" t="str">
        <f>IFERROR(IF(AND(דבד[[#This Row],[CycleNumber]]&gt;3,IF(דבד[[#This Row],[d_n]]=0,"",דבד[[#This Row],[b_n]]-E1448=E1448-E1447)),1,""),"")</f>
        <v/>
      </c>
      <c r="R1449" t="str">
        <f>IF(IFERROR(LOOKUP(דבד[[#This Row],[ClientID]],קביעויות[דילוג בתוך דילוג]),FALSE)=דבד[[#This Row],[ClientID]],1,"")</f>
        <v/>
      </c>
    </row>
    <row r="1450" spans="1:18" x14ac:dyDescent="0.25">
      <c r="A1450" t="s">
        <v>114</v>
      </c>
      <c r="B1450">
        <v>1</v>
      </c>
      <c r="C1450">
        <v>32</v>
      </c>
      <c r="D1450">
        <f>דבד[[#This Row],[LengthofCycle]]+1</f>
        <v>33</v>
      </c>
      <c r="E1450" t="str">
        <f>IF(דבד[[#This Row],[CycleNumber]]&gt;1,דבד[[#This Row],[LengthofCycle]]-C1449,"")</f>
        <v/>
      </c>
      <c r="F1450" t="str">
        <f>IF(דבד[[#This Row],[CycleNumber]]&gt;2,דבד[[#This Row],[b_n]]-E1449,"")</f>
        <v/>
      </c>
      <c r="G1450" t="str">
        <f>IF(דבד[[#This Row],[הפרש דילוג אחרון שנקבע]]&lt;&gt;"",D1449+E1449+דבד[[#This Row],[הפרש דילוג אחרון שנקבע]],"")</f>
        <v/>
      </c>
      <c r="H1450" t="str">
        <f>IF(AND(דבד[[#This Row],[מחזור פעילות]]&lt;&gt;"",דבד[[#This Row],[מחזור פעילות]]&lt;4,דבד[[#This Row],[CycleNumber]]&lt;B1451),IF(G1451=D1451,1,0),"")</f>
        <v/>
      </c>
      <c r="I1450" t="str">
        <f>IF(דבד[[#This Row],[CycleNumber]]&gt;B1449,IF(דבד[[#This Row],[נשמר הדילוג?]]&lt;&gt;"",דבד[[#This Row],[נשמר הדילוג?]],I1449),"")</f>
        <v/>
      </c>
      <c r="J1450" t="str">
        <f>IF(דבד[[#This Row],[נשמר הדילוג?]]&lt;&gt;"",1,IF(AND(J1449&lt;&gt;"",דבד[[#This Row],[CycleNumber]]&gt;B1449,J1449&lt;&gt;4),IF(דבד[[#This Row],[f_n]]=דבד[[#This Row],[עד ועד]],1,J1449+1),""))</f>
        <v/>
      </c>
      <c r="K1450" t="str">
        <f>IF(AND(דבד[[#This Row],[מחזור פעילות]]=1,OR(J1449="",דבד[[#This Row],[נשמר הדילוג?]]&lt;&gt;"")),1,IF(דבד[[#This Row],[מחזור פעילות]]&lt;&gt;"",K1449+1,""))</f>
        <v/>
      </c>
      <c r="L1450" t="str">
        <f>IF(דבד[[#This Row],[מחזור פעילות]]&lt;4,1,"")</f>
        <v/>
      </c>
      <c r="M1450" t="str">
        <f>IF(AND(דבד[[#This Row],[ספירת משך וסת]]&lt;&gt;"",דבד[[#This Row],[מחזור פעילות]]&lt;4,OR(דבד[[#This Row],[CycleNumber]]&gt;B1451,B1451="")),דבד[[#This Row],[ספירת משך וסת]],"")</f>
        <v/>
      </c>
      <c r="N1450" t="str">
        <f>IF(AND(דבד[[#This Row],[נשמר הדילוג?]]&lt;&gt;"",J1449&lt;&gt;""),1,"")</f>
        <v/>
      </c>
      <c r="P1450" t="str">
        <f>IF(דבד[[#This Row],[קביעת דילוג]]=1,דבד[[#This Row],[d_n]],"")</f>
        <v/>
      </c>
      <c r="Q1450" t="str">
        <f>IFERROR(IF(AND(דבד[[#This Row],[CycleNumber]]&gt;3,IF(דבד[[#This Row],[d_n]]=0,"",דבד[[#This Row],[b_n]]-E1449=E1449-E1448)),1,""),"")</f>
        <v/>
      </c>
      <c r="R1450" t="str">
        <f>IF(IFERROR(LOOKUP(דבד[[#This Row],[ClientID]],קביעויות[דילוג בתוך דילוג]),FALSE)=דבד[[#This Row],[ClientID]],1,"")</f>
        <v/>
      </c>
    </row>
    <row r="1451" spans="1:18" x14ac:dyDescent="0.25">
      <c r="A1451" t="s">
        <v>114</v>
      </c>
      <c r="B1451">
        <v>2</v>
      </c>
      <c r="C1451">
        <v>31</v>
      </c>
      <c r="D1451">
        <f>דבד[[#This Row],[LengthofCycle]]+1</f>
        <v>32</v>
      </c>
      <c r="E1451">
        <f>IF(דבד[[#This Row],[CycleNumber]]&gt;1,דבד[[#This Row],[LengthofCycle]]-C1450,"")</f>
        <v>-1</v>
      </c>
      <c r="F1451" t="str">
        <f>IF(דבד[[#This Row],[CycleNumber]]&gt;2,דבד[[#This Row],[b_n]]-E1450,"")</f>
        <v/>
      </c>
      <c r="G1451" t="str">
        <f>IF(דבד[[#This Row],[הפרש דילוג אחרון שנקבע]]&lt;&gt;"",D1450+E1450+דבד[[#This Row],[הפרש דילוג אחרון שנקבע]],"")</f>
        <v/>
      </c>
      <c r="H1451" t="str">
        <f>IF(AND(דבד[[#This Row],[מחזור פעילות]]&lt;&gt;"",דבד[[#This Row],[מחזור פעילות]]&lt;4,דבד[[#This Row],[CycleNumber]]&lt;B1452),IF(G1452=D1452,1,0),"")</f>
        <v/>
      </c>
      <c r="I1451" t="str">
        <f>IF(דבד[[#This Row],[CycleNumber]]&gt;B1450,IF(דבד[[#This Row],[נשמר הדילוג?]]&lt;&gt;"",דבד[[#This Row],[נשמר הדילוג?]],I1450),"")</f>
        <v/>
      </c>
      <c r="J1451" t="str">
        <f>IF(דבד[[#This Row],[נשמר הדילוג?]]&lt;&gt;"",1,IF(AND(J1450&lt;&gt;"",דבד[[#This Row],[CycleNumber]]&gt;B1450,J1450&lt;&gt;4),IF(דבד[[#This Row],[f_n]]=דבד[[#This Row],[עד ועד]],1,J1450+1),""))</f>
        <v/>
      </c>
      <c r="K1451" t="str">
        <f>IF(AND(דבד[[#This Row],[מחזור פעילות]]=1,OR(J1450="",דבד[[#This Row],[נשמר הדילוג?]]&lt;&gt;"")),1,IF(דבד[[#This Row],[מחזור פעילות]]&lt;&gt;"",K1450+1,""))</f>
        <v/>
      </c>
      <c r="L1451" t="str">
        <f>IF(דבד[[#This Row],[מחזור פעילות]]&lt;4,1,"")</f>
        <v/>
      </c>
      <c r="M1451" t="str">
        <f>IF(AND(דבד[[#This Row],[ספירת משך וסת]]&lt;&gt;"",דבד[[#This Row],[מחזור פעילות]]&lt;4,OR(דבד[[#This Row],[CycleNumber]]&gt;B1452,B1452="")),דבד[[#This Row],[ספירת משך וסת]],"")</f>
        <v/>
      </c>
      <c r="N1451" t="str">
        <f>IF(AND(דבד[[#This Row],[נשמר הדילוג?]]&lt;&gt;"",J1450&lt;&gt;""),1,"")</f>
        <v/>
      </c>
      <c r="P1451" t="str">
        <f>IF(דבד[[#This Row],[קביעת דילוג]]=1,דבד[[#This Row],[d_n]],"")</f>
        <v/>
      </c>
      <c r="Q1451" t="str">
        <f>IFERROR(IF(AND(דבד[[#This Row],[CycleNumber]]&gt;3,IF(דבד[[#This Row],[d_n]]=0,"",דבד[[#This Row],[b_n]]-E1450=E1450-E1449)),1,""),"")</f>
        <v/>
      </c>
      <c r="R1451" t="str">
        <f>IF(IFERROR(LOOKUP(דבד[[#This Row],[ClientID]],קביעויות[דילוג בתוך דילוג]),FALSE)=דבד[[#This Row],[ClientID]],1,"")</f>
        <v/>
      </c>
    </row>
    <row r="1452" spans="1:18" x14ac:dyDescent="0.25">
      <c r="A1452" t="s">
        <v>114</v>
      </c>
      <c r="B1452">
        <v>3</v>
      </c>
      <c r="C1452">
        <v>32</v>
      </c>
      <c r="D1452">
        <f>דבד[[#This Row],[LengthofCycle]]+1</f>
        <v>33</v>
      </c>
      <c r="E1452">
        <f>IF(דבד[[#This Row],[CycleNumber]]&gt;1,דבד[[#This Row],[LengthofCycle]]-C1451,"")</f>
        <v>1</v>
      </c>
      <c r="F1452">
        <f>IF(דבד[[#This Row],[CycleNumber]]&gt;2,דבד[[#This Row],[b_n]]-E1451,"")</f>
        <v>2</v>
      </c>
      <c r="G1452" t="str">
        <f>IF(דבד[[#This Row],[הפרש דילוג אחרון שנקבע]]&lt;&gt;"",D1451+E1451+דבד[[#This Row],[הפרש דילוג אחרון שנקבע]],"")</f>
        <v/>
      </c>
      <c r="H1452" t="str">
        <f>IF(AND(דבד[[#This Row],[מחזור פעילות]]&lt;&gt;"",דבד[[#This Row],[מחזור פעילות]]&lt;4,דבד[[#This Row],[CycleNumber]]&lt;B1453),IF(G1453=D1453,1,0),"")</f>
        <v/>
      </c>
      <c r="I1452" t="str">
        <f>IF(דבד[[#This Row],[CycleNumber]]&gt;B1451,IF(דבד[[#This Row],[נשמר הדילוג?]]&lt;&gt;"",דבד[[#This Row],[נשמר הדילוג?]],I1451),"")</f>
        <v/>
      </c>
      <c r="J1452" t="str">
        <f>IF(דבד[[#This Row],[נשמר הדילוג?]]&lt;&gt;"",1,IF(AND(J1451&lt;&gt;"",דבד[[#This Row],[CycleNumber]]&gt;B1451,J1451&lt;&gt;4),IF(דבד[[#This Row],[f_n]]=דבד[[#This Row],[עד ועד]],1,J1451+1),""))</f>
        <v/>
      </c>
      <c r="K1452" t="str">
        <f>IF(AND(דבד[[#This Row],[מחזור פעילות]]=1,OR(J1451="",דבד[[#This Row],[נשמר הדילוג?]]&lt;&gt;"")),1,IF(דבד[[#This Row],[מחזור פעילות]]&lt;&gt;"",K1451+1,""))</f>
        <v/>
      </c>
      <c r="L1452" t="str">
        <f>IF(דבד[[#This Row],[מחזור פעילות]]&lt;4,1,"")</f>
        <v/>
      </c>
      <c r="M1452" t="str">
        <f>IF(AND(דבד[[#This Row],[ספירת משך וסת]]&lt;&gt;"",דבד[[#This Row],[מחזור פעילות]]&lt;4,OR(דבד[[#This Row],[CycleNumber]]&gt;B1453,B1453="")),דבד[[#This Row],[ספירת משך וסת]],"")</f>
        <v/>
      </c>
      <c r="N1452" t="str">
        <f>IF(AND(דבד[[#This Row],[נשמר הדילוג?]]&lt;&gt;"",J1451&lt;&gt;""),1,"")</f>
        <v/>
      </c>
      <c r="P1452" t="str">
        <f>IF(דבד[[#This Row],[קביעת דילוג]]=1,דבד[[#This Row],[d_n]],"")</f>
        <v/>
      </c>
      <c r="Q1452" t="str">
        <f>IFERROR(IF(AND(דבד[[#This Row],[CycleNumber]]&gt;3,IF(דבד[[#This Row],[d_n]]=0,"",דבד[[#This Row],[b_n]]-E1451=E1451-E1450)),1,""),"")</f>
        <v/>
      </c>
      <c r="R1452" t="str">
        <f>IF(IFERROR(LOOKUP(דבד[[#This Row],[ClientID]],קביעויות[דילוג בתוך דילוג]),FALSE)=דבד[[#This Row],[ClientID]],1,"")</f>
        <v/>
      </c>
    </row>
    <row r="1453" spans="1:18" x14ac:dyDescent="0.25">
      <c r="A1453" t="s">
        <v>114</v>
      </c>
      <c r="B1453">
        <v>4</v>
      </c>
      <c r="C1453">
        <v>32</v>
      </c>
      <c r="D1453">
        <f>דבד[[#This Row],[LengthofCycle]]+1</f>
        <v>33</v>
      </c>
      <c r="E1453">
        <f>IF(דבד[[#This Row],[CycleNumber]]&gt;1,דבד[[#This Row],[LengthofCycle]]-C1452,"")</f>
        <v>0</v>
      </c>
      <c r="F1453">
        <f>IF(דבד[[#This Row],[CycleNumber]]&gt;2,דבד[[#This Row],[b_n]]-E1452,"")</f>
        <v>-1</v>
      </c>
      <c r="G1453" t="str">
        <f>IF(דבד[[#This Row],[הפרש דילוג אחרון שנקבע]]&lt;&gt;"",D1452+E1452+דבד[[#This Row],[הפרש דילוג אחרון שנקבע]],"")</f>
        <v/>
      </c>
      <c r="H1453" t="str">
        <f>IF(AND(דבד[[#This Row],[מחזור פעילות]]&lt;&gt;"",דבד[[#This Row],[מחזור פעילות]]&lt;4,דבד[[#This Row],[CycleNumber]]&lt;B1454),IF(G1454=D1454,1,0),"")</f>
        <v/>
      </c>
      <c r="I1453" t="str">
        <f>IF(דבד[[#This Row],[CycleNumber]]&gt;B1452,IF(דבד[[#This Row],[נשמר הדילוג?]]&lt;&gt;"",דבד[[#This Row],[נשמר הדילוג?]],I1452),"")</f>
        <v/>
      </c>
      <c r="J1453" t="str">
        <f>IF(דבד[[#This Row],[נשמר הדילוג?]]&lt;&gt;"",1,IF(AND(J1452&lt;&gt;"",דבד[[#This Row],[CycleNumber]]&gt;B1452,J1452&lt;&gt;4),IF(דבד[[#This Row],[f_n]]=דבד[[#This Row],[עד ועד]],1,J1452+1),""))</f>
        <v/>
      </c>
      <c r="K1453" t="str">
        <f>IF(AND(דבד[[#This Row],[מחזור פעילות]]=1,OR(J1452="",דבד[[#This Row],[נשמר הדילוג?]]&lt;&gt;"")),1,IF(דבד[[#This Row],[מחזור פעילות]]&lt;&gt;"",K1452+1,""))</f>
        <v/>
      </c>
      <c r="L1453" t="str">
        <f>IF(דבד[[#This Row],[מחזור פעילות]]&lt;4,1,"")</f>
        <v/>
      </c>
      <c r="M1453" t="str">
        <f>IF(AND(דבד[[#This Row],[ספירת משך וסת]]&lt;&gt;"",דבד[[#This Row],[מחזור פעילות]]&lt;4,OR(דבד[[#This Row],[CycleNumber]]&gt;B1454,B1454="")),דבד[[#This Row],[ספירת משך וסת]],"")</f>
        <v/>
      </c>
      <c r="N1453" t="str">
        <f>IF(AND(דבד[[#This Row],[נשמר הדילוג?]]&lt;&gt;"",J1452&lt;&gt;""),1,"")</f>
        <v/>
      </c>
      <c r="P1453" t="str">
        <f>IF(דבד[[#This Row],[קביעת דילוג]]=1,דבד[[#This Row],[d_n]],"")</f>
        <v/>
      </c>
      <c r="Q1453" t="str">
        <f>IFERROR(IF(AND(דבד[[#This Row],[CycleNumber]]&gt;3,IF(דבד[[#This Row],[d_n]]=0,"",דבד[[#This Row],[b_n]]-E1452=E1452-E1451)),1,""),"")</f>
        <v/>
      </c>
      <c r="R1453" t="str">
        <f>IF(IFERROR(LOOKUP(דבד[[#This Row],[ClientID]],קביעויות[דילוג בתוך דילוג]),FALSE)=דבד[[#This Row],[ClientID]],1,"")</f>
        <v/>
      </c>
    </row>
    <row r="1454" spans="1:18" x14ac:dyDescent="0.25">
      <c r="A1454" t="s">
        <v>114</v>
      </c>
      <c r="B1454">
        <v>5</v>
      </c>
      <c r="C1454">
        <v>33</v>
      </c>
      <c r="D1454">
        <f>דבד[[#This Row],[LengthofCycle]]+1</f>
        <v>34</v>
      </c>
      <c r="E1454">
        <f>IF(דבד[[#This Row],[CycleNumber]]&gt;1,דבד[[#This Row],[LengthofCycle]]-C1453,"")</f>
        <v>1</v>
      </c>
      <c r="F1454">
        <f>IF(דבד[[#This Row],[CycleNumber]]&gt;2,דבד[[#This Row],[b_n]]-E1453,"")</f>
        <v>1</v>
      </c>
      <c r="G1454" t="str">
        <f>IF(דבד[[#This Row],[הפרש דילוג אחרון שנקבע]]&lt;&gt;"",D1453+E1453+דבד[[#This Row],[הפרש דילוג אחרון שנקבע]],"")</f>
        <v/>
      </c>
      <c r="H1454" t="str">
        <f>IF(AND(דבד[[#This Row],[מחזור פעילות]]&lt;&gt;"",דבד[[#This Row],[מחזור פעילות]]&lt;4,דבד[[#This Row],[CycleNumber]]&lt;B1455),IF(G1455=D1455,1,0),"")</f>
        <v/>
      </c>
      <c r="I1454" t="str">
        <f>IF(דבד[[#This Row],[CycleNumber]]&gt;B1453,IF(דבד[[#This Row],[נשמר הדילוג?]]&lt;&gt;"",דבד[[#This Row],[נשמר הדילוג?]],I1453),"")</f>
        <v/>
      </c>
      <c r="J1454" t="str">
        <f>IF(דבד[[#This Row],[נשמר הדילוג?]]&lt;&gt;"",1,IF(AND(J1453&lt;&gt;"",דבד[[#This Row],[CycleNumber]]&gt;B1453,J1453&lt;&gt;4),IF(דבד[[#This Row],[f_n]]=דבד[[#This Row],[עד ועד]],1,J1453+1),""))</f>
        <v/>
      </c>
      <c r="K1454" t="str">
        <f>IF(AND(דבד[[#This Row],[מחזור פעילות]]=1,OR(J1453="",דבד[[#This Row],[נשמר הדילוג?]]&lt;&gt;"")),1,IF(דבד[[#This Row],[מחזור פעילות]]&lt;&gt;"",K1453+1,""))</f>
        <v/>
      </c>
      <c r="L1454" t="str">
        <f>IF(דבד[[#This Row],[מחזור פעילות]]&lt;4,1,"")</f>
        <v/>
      </c>
      <c r="M1454" t="str">
        <f>IF(AND(דבד[[#This Row],[ספירת משך וסת]]&lt;&gt;"",דבד[[#This Row],[מחזור פעילות]]&lt;4,OR(דבד[[#This Row],[CycleNumber]]&gt;B1455,B1455="")),דבד[[#This Row],[ספירת משך וסת]],"")</f>
        <v/>
      </c>
      <c r="N1454" t="str">
        <f>IF(AND(דבד[[#This Row],[נשמר הדילוג?]]&lt;&gt;"",J1453&lt;&gt;""),1,"")</f>
        <v/>
      </c>
      <c r="P1454" t="str">
        <f>IF(דבד[[#This Row],[קביעת דילוג]]=1,דבד[[#This Row],[d_n]],"")</f>
        <v/>
      </c>
      <c r="Q1454" t="str">
        <f>IFERROR(IF(AND(דבד[[#This Row],[CycleNumber]]&gt;3,IF(דבד[[#This Row],[d_n]]=0,"",דבד[[#This Row],[b_n]]-E1453=E1453-E1452)),1,""),"")</f>
        <v/>
      </c>
      <c r="R1454" t="str">
        <f>IF(IFERROR(LOOKUP(דבד[[#This Row],[ClientID]],קביעויות[דילוג בתוך דילוג]),FALSE)=דבד[[#This Row],[ClientID]],1,"")</f>
        <v/>
      </c>
    </row>
    <row r="1455" spans="1:18" x14ac:dyDescent="0.25">
      <c r="A1455" t="s">
        <v>115</v>
      </c>
      <c r="B1455">
        <v>1</v>
      </c>
      <c r="C1455">
        <v>38</v>
      </c>
      <c r="D1455">
        <f>דבד[[#This Row],[LengthofCycle]]+1</f>
        <v>39</v>
      </c>
      <c r="E1455" t="str">
        <f>IF(דבד[[#This Row],[CycleNumber]]&gt;1,דבד[[#This Row],[LengthofCycle]]-C1454,"")</f>
        <v/>
      </c>
      <c r="F1455" t="str">
        <f>IF(דבד[[#This Row],[CycleNumber]]&gt;2,דבד[[#This Row],[b_n]]-E1454,"")</f>
        <v/>
      </c>
      <c r="G1455" t="str">
        <f>IF(דבד[[#This Row],[הפרש דילוג אחרון שנקבע]]&lt;&gt;"",D1454+E1454+דבד[[#This Row],[הפרש דילוג אחרון שנקבע]],"")</f>
        <v/>
      </c>
      <c r="H1455" t="str">
        <f>IF(AND(דבד[[#This Row],[מחזור פעילות]]&lt;&gt;"",דבד[[#This Row],[מחזור פעילות]]&lt;4,דבד[[#This Row],[CycleNumber]]&lt;B1456),IF(G1456=D1456,1,0),"")</f>
        <v/>
      </c>
      <c r="I1455" t="str">
        <f>IF(דבד[[#This Row],[CycleNumber]]&gt;B1454,IF(דבד[[#This Row],[נשמר הדילוג?]]&lt;&gt;"",דבד[[#This Row],[נשמר הדילוג?]],I1454),"")</f>
        <v/>
      </c>
      <c r="J1455" t="str">
        <f>IF(דבד[[#This Row],[נשמר הדילוג?]]&lt;&gt;"",1,IF(AND(J1454&lt;&gt;"",דבד[[#This Row],[CycleNumber]]&gt;B1454,J1454&lt;&gt;4),IF(דבד[[#This Row],[f_n]]=דבד[[#This Row],[עד ועד]],1,J1454+1),""))</f>
        <v/>
      </c>
      <c r="K1455" t="str">
        <f>IF(AND(דבד[[#This Row],[מחזור פעילות]]=1,OR(J1454="",דבד[[#This Row],[נשמר הדילוג?]]&lt;&gt;"")),1,IF(דבד[[#This Row],[מחזור פעילות]]&lt;&gt;"",K1454+1,""))</f>
        <v/>
      </c>
      <c r="L1455" t="str">
        <f>IF(דבד[[#This Row],[מחזור פעילות]]&lt;4,1,"")</f>
        <v/>
      </c>
      <c r="M1455" t="str">
        <f>IF(AND(דבד[[#This Row],[ספירת משך וסת]]&lt;&gt;"",דבד[[#This Row],[מחזור פעילות]]&lt;4,OR(דבד[[#This Row],[CycleNumber]]&gt;B1456,B1456="")),דבד[[#This Row],[ספירת משך וסת]],"")</f>
        <v/>
      </c>
      <c r="N1455" t="str">
        <f>IF(AND(דבד[[#This Row],[נשמר הדילוג?]]&lt;&gt;"",J1454&lt;&gt;""),1,"")</f>
        <v/>
      </c>
      <c r="P1455" t="str">
        <f>IF(דבד[[#This Row],[קביעת דילוג]]=1,דבד[[#This Row],[d_n]],"")</f>
        <v/>
      </c>
      <c r="Q1455" t="str">
        <f>IFERROR(IF(AND(דבד[[#This Row],[CycleNumber]]&gt;3,IF(דבד[[#This Row],[d_n]]=0,"",דבד[[#This Row],[b_n]]-E1454=E1454-E1453)),1,""),"")</f>
        <v/>
      </c>
      <c r="R1455" t="str">
        <f>IF(IFERROR(LOOKUP(דבד[[#This Row],[ClientID]],קביעויות[דילוג בתוך דילוג]),FALSE)=דבד[[#This Row],[ClientID]],1,"")</f>
        <v/>
      </c>
    </row>
    <row r="1456" spans="1:18" x14ac:dyDescent="0.25">
      <c r="A1456" t="s">
        <v>115</v>
      </c>
      <c r="B1456">
        <v>2</v>
      </c>
      <c r="C1456">
        <v>32</v>
      </c>
      <c r="D1456">
        <f>דבד[[#This Row],[LengthofCycle]]+1</f>
        <v>33</v>
      </c>
      <c r="E1456">
        <f>IF(דבד[[#This Row],[CycleNumber]]&gt;1,דבד[[#This Row],[LengthofCycle]]-C1455,"")</f>
        <v>-6</v>
      </c>
      <c r="F1456" t="str">
        <f>IF(דבד[[#This Row],[CycleNumber]]&gt;2,דבד[[#This Row],[b_n]]-E1455,"")</f>
        <v/>
      </c>
      <c r="G1456" t="str">
        <f>IF(דבד[[#This Row],[הפרש דילוג אחרון שנקבע]]&lt;&gt;"",D1455+E1455+דבד[[#This Row],[הפרש דילוג אחרון שנקבע]],"")</f>
        <v/>
      </c>
      <c r="H1456" t="str">
        <f>IF(AND(דבד[[#This Row],[מחזור פעילות]]&lt;&gt;"",דבד[[#This Row],[מחזור פעילות]]&lt;4,דבד[[#This Row],[CycleNumber]]&lt;B1457),IF(G1457=D1457,1,0),"")</f>
        <v/>
      </c>
      <c r="I1456" t="str">
        <f>IF(דבד[[#This Row],[CycleNumber]]&gt;B1455,IF(דבד[[#This Row],[נשמר הדילוג?]]&lt;&gt;"",דבד[[#This Row],[נשמר הדילוג?]],I1455),"")</f>
        <v/>
      </c>
      <c r="J1456" t="str">
        <f>IF(דבד[[#This Row],[נשמר הדילוג?]]&lt;&gt;"",1,IF(AND(J1455&lt;&gt;"",דבד[[#This Row],[CycleNumber]]&gt;B1455,J1455&lt;&gt;4),IF(דבד[[#This Row],[f_n]]=דבד[[#This Row],[עד ועד]],1,J1455+1),""))</f>
        <v/>
      </c>
      <c r="K1456" t="str">
        <f>IF(AND(דבד[[#This Row],[מחזור פעילות]]=1,OR(J1455="",דבד[[#This Row],[נשמר הדילוג?]]&lt;&gt;"")),1,IF(דבד[[#This Row],[מחזור פעילות]]&lt;&gt;"",K1455+1,""))</f>
        <v/>
      </c>
      <c r="L1456" t="str">
        <f>IF(דבד[[#This Row],[מחזור פעילות]]&lt;4,1,"")</f>
        <v/>
      </c>
      <c r="M1456" t="str">
        <f>IF(AND(דבד[[#This Row],[ספירת משך וסת]]&lt;&gt;"",דבד[[#This Row],[מחזור פעילות]]&lt;4,OR(דבד[[#This Row],[CycleNumber]]&gt;B1457,B1457="")),דבד[[#This Row],[ספירת משך וסת]],"")</f>
        <v/>
      </c>
      <c r="N1456" t="str">
        <f>IF(AND(דבד[[#This Row],[נשמר הדילוג?]]&lt;&gt;"",J1455&lt;&gt;""),1,"")</f>
        <v/>
      </c>
      <c r="P1456" t="str">
        <f>IF(דבד[[#This Row],[קביעת דילוג]]=1,דבד[[#This Row],[d_n]],"")</f>
        <v/>
      </c>
      <c r="Q1456" t="str">
        <f>IFERROR(IF(AND(דבד[[#This Row],[CycleNumber]]&gt;3,IF(דבד[[#This Row],[d_n]]=0,"",דבד[[#This Row],[b_n]]-E1455=E1455-E1454)),1,""),"")</f>
        <v/>
      </c>
      <c r="R1456" t="str">
        <f>IF(IFERROR(LOOKUP(דבד[[#This Row],[ClientID]],קביעויות[דילוג בתוך דילוג]),FALSE)=דבד[[#This Row],[ClientID]],1,"")</f>
        <v/>
      </c>
    </row>
    <row r="1457" spans="1:18" x14ac:dyDescent="0.25">
      <c r="A1457" t="s">
        <v>115</v>
      </c>
      <c r="B1457">
        <v>3</v>
      </c>
      <c r="C1457">
        <v>31</v>
      </c>
      <c r="D1457">
        <f>דבד[[#This Row],[LengthofCycle]]+1</f>
        <v>32</v>
      </c>
      <c r="E1457">
        <f>IF(דבד[[#This Row],[CycleNumber]]&gt;1,דבד[[#This Row],[LengthofCycle]]-C1456,"")</f>
        <v>-1</v>
      </c>
      <c r="F1457">
        <f>IF(דבד[[#This Row],[CycleNumber]]&gt;2,דבד[[#This Row],[b_n]]-E1456,"")</f>
        <v>5</v>
      </c>
      <c r="G1457" t="str">
        <f>IF(דבד[[#This Row],[הפרש דילוג אחרון שנקבע]]&lt;&gt;"",D1456+E1456+דבד[[#This Row],[הפרש דילוג אחרון שנקבע]],"")</f>
        <v/>
      </c>
      <c r="H1457" t="str">
        <f>IF(AND(דבד[[#This Row],[מחזור פעילות]]&lt;&gt;"",דבד[[#This Row],[מחזור פעילות]]&lt;4,דבד[[#This Row],[CycleNumber]]&lt;B1458),IF(G1458=D1458,1,0),"")</f>
        <v/>
      </c>
      <c r="I1457" t="str">
        <f>IF(דבד[[#This Row],[CycleNumber]]&gt;B1456,IF(דבד[[#This Row],[נשמר הדילוג?]]&lt;&gt;"",דבד[[#This Row],[נשמר הדילוג?]],I1456),"")</f>
        <v/>
      </c>
      <c r="J1457" t="str">
        <f>IF(דבד[[#This Row],[נשמר הדילוג?]]&lt;&gt;"",1,IF(AND(J1456&lt;&gt;"",דבד[[#This Row],[CycleNumber]]&gt;B1456,J1456&lt;&gt;4),IF(דבד[[#This Row],[f_n]]=דבד[[#This Row],[עד ועד]],1,J1456+1),""))</f>
        <v/>
      </c>
      <c r="K1457" t="str">
        <f>IF(AND(דבד[[#This Row],[מחזור פעילות]]=1,OR(J1456="",דבד[[#This Row],[נשמר הדילוג?]]&lt;&gt;"")),1,IF(דבד[[#This Row],[מחזור פעילות]]&lt;&gt;"",K1456+1,""))</f>
        <v/>
      </c>
      <c r="L1457" t="str">
        <f>IF(דבד[[#This Row],[מחזור פעילות]]&lt;4,1,"")</f>
        <v/>
      </c>
      <c r="M1457" t="str">
        <f>IF(AND(דבד[[#This Row],[ספירת משך וסת]]&lt;&gt;"",דבד[[#This Row],[מחזור פעילות]]&lt;4,OR(דבד[[#This Row],[CycleNumber]]&gt;B1458,B1458="")),דבד[[#This Row],[ספירת משך וסת]],"")</f>
        <v/>
      </c>
      <c r="N1457" t="str">
        <f>IF(AND(דבד[[#This Row],[נשמר הדילוג?]]&lt;&gt;"",J1456&lt;&gt;""),1,"")</f>
        <v/>
      </c>
      <c r="P1457" t="str">
        <f>IF(דבד[[#This Row],[קביעת דילוג]]=1,דבד[[#This Row],[d_n]],"")</f>
        <v/>
      </c>
      <c r="Q1457" t="str">
        <f>IFERROR(IF(AND(דבד[[#This Row],[CycleNumber]]&gt;3,IF(דבד[[#This Row],[d_n]]=0,"",דבד[[#This Row],[b_n]]-E1456=E1456-E1455)),1,""),"")</f>
        <v/>
      </c>
      <c r="R1457" t="str">
        <f>IF(IFERROR(LOOKUP(דבד[[#This Row],[ClientID]],קביעויות[דילוג בתוך דילוג]),FALSE)=דבד[[#This Row],[ClientID]],1,"")</f>
        <v/>
      </c>
    </row>
    <row r="1458" spans="1:18" x14ac:dyDescent="0.25">
      <c r="A1458" t="s">
        <v>115</v>
      </c>
      <c r="B1458">
        <v>4</v>
      </c>
      <c r="C1458">
        <v>38</v>
      </c>
      <c r="D1458">
        <f>דבד[[#This Row],[LengthofCycle]]+1</f>
        <v>39</v>
      </c>
      <c r="E1458">
        <f>IF(דבד[[#This Row],[CycleNumber]]&gt;1,דבד[[#This Row],[LengthofCycle]]-C1457,"")</f>
        <v>7</v>
      </c>
      <c r="F1458">
        <f>IF(דבד[[#This Row],[CycleNumber]]&gt;2,דבד[[#This Row],[b_n]]-E1457,"")</f>
        <v>8</v>
      </c>
      <c r="G1458" t="str">
        <f>IF(דבד[[#This Row],[הפרש דילוג אחרון שנקבע]]&lt;&gt;"",D1457+E1457+דבד[[#This Row],[הפרש דילוג אחרון שנקבע]],"")</f>
        <v/>
      </c>
      <c r="H1458" t="str">
        <f>IF(AND(דבד[[#This Row],[מחזור פעילות]]&lt;&gt;"",דבד[[#This Row],[מחזור פעילות]]&lt;4,דבד[[#This Row],[CycleNumber]]&lt;B1459),IF(G1459=D1459,1,0),"")</f>
        <v/>
      </c>
      <c r="I1458" t="str">
        <f>IF(דבד[[#This Row],[CycleNumber]]&gt;B1457,IF(דבד[[#This Row],[נשמר הדילוג?]]&lt;&gt;"",דבד[[#This Row],[נשמר הדילוג?]],I1457),"")</f>
        <v/>
      </c>
      <c r="J1458" t="str">
        <f>IF(דבד[[#This Row],[נשמר הדילוג?]]&lt;&gt;"",1,IF(AND(J1457&lt;&gt;"",דבד[[#This Row],[CycleNumber]]&gt;B1457,J1457&lt;&gt;4),IF(דבד[[#This Row],[f_n]]=דבד[[#This Row],[עד ועד]],1,J1457+1),""))</f>
        <v/>
      </c>
      <c r="K1458" t="str">
        <f>IF(AND(דבד[[#This Row],[מחזור פעילות]]=1,OR(J1457="",דבד[[#This Row],[נשמר הדילוג?]]&lt;&gt;"")),1,IF(דבד[[#This Row],[מחזור פעילות]]&lt;&gt;"",K1457+1,""))</f>
        <v/>
      </c>
      <c r="L1458" t="str">
        <f>IF(דבד[[#This Row],[מחזור פעילות]]&lt;4,1,"")</f>
        <v/>
      </c>
      <c r="M1458" t="str">
        <f>IF(AND(דבד[[#This Row],[ספירת משך וסת]]&lt;&gt;"",דבד[[#This Row],[מחזור פעילות]]&lt;4,OR(דבד[[#This Row],[CycleNumber]]&gt;B1459,B1459="")),דבד[[#This Row],[ספירת משך וסת]],"")</f>
        <v/>
      </c>
      <c r="N1458" t="str">
        <f>IF(AND(דבד[[#This Row],[נשמר הדילוג?]]&lt;&gt;"",J1457&lt;&gt;""),1,"")</f>
        <v/>
      </c>
      <c r="P1458" t="str">
        <f>IF(דבד[[#This Row],[קביעת דילוג]]=1,דבד[[#This Row],[d_n]],"")</f>
        <v/>
      </c>
      <c r="Q1458" t="str">
        <f>IFERROR(IF(AND(דבד[[#This Row],[CycleNumber]]&gt;3,IF(דבד[[#This Row],[d_n]]=0,"",דבד[[#This Row],[b_n]]-E1457=E1457-E1456)),1,""),"")</f>
        <v/>
      </c>
      <c r="R1458" t="str">
        <f>IF(IFERROR(LOOKUP(דבד[[#This Row],[ClientID]],קביעויות[דילוג בתוך דילוג]),FALSE)=דבד[[#This Row],[ClientID]],1,"")</f>
        <v/>
      </c>
    </row>
    <row r="1459" spans="1:18" x14ac:dyDescent="0.25">
      <c r="A1459" t="s">
        <v>115</v>
      </c>
      <c r="B1459">
        <v>5</v>
      </c>
      <c r="C1459">
        <v>33</v>
      </c>
      <c r="D1459">
        <f>דבד[[#This Row],[LengthofCycle]]+1</f>
        <v>34</v>
      </c>
      <c r="E1459">
        <f>IF(דבד[[#This Row],[CycleNumber]]&gt;1,דבד[[#This Row],[LengthofCycle]]-C1458,"")</f>
        <v>-5</v>
      </c>
      <c r="F1459">
        <f>IF(דבד[[#This Row],[CycleNumber]]&gt;2,דבד[[#This Row],[b_n]]-E1458,"")</f>
        <v>-12</v>
      </c>
      <c r="G1459" t="str">
        <f>IF(דבד[[#This Row],[הפרש דילוג אחרון שנקבע]]&lt;&gt;"",D1458+E1458+דבד[[#This Row],[הפרש דילוג אחרון שנקבע]],"")</f>
        <v/>
      </c>
      <c r="H1459" t="str">
        <f>IF(AND(דבד[[#This Row],[מחזור פעילות]]&lt;&gt;"",דבד[[#This Row],[מחזור פעילות]]&lt;4,דבד[[#This Row],[CycleNumber]]&lt;B1460),IF(G1460=D1460,1,0),"")</f>
        <v/>
      </c>
      <c r="I1459" t="str">
        <f>IF(דבד[[#This Row],[CycleNumber]]&gt;B1458,IF(דבד[[#This Row],[נשמר הדילוג?]]&lt;&gt;"",דבד[[#This Row],[נשמר הדילוג?]],I1458),"")</f>
        <v/>
      </c>
      <c r="J1459" t="str">
        <f>IF(דבד[[#This Row],[נשמר הדילוג?]]&lt;&gt;"",1,IF(AND(J1458&lt;&gt;"",דבד[[#This Row],[CycleNumber]]&gt;B1458,J1458&lt;&gt;4),IF(דבד[[#This Row],[f_n]]=דבד[[#This Row],[עד ועד]],1,J1458+1),""))</f>
        <v/>
      </c>
      <c r="K1459" t="str">
        <f>IF(AND(דבד[[#This Row],[מחזור פעילות]]=1,OR(J1458="",דבד[[#This Row],[נשמר הדילוג?]]&lt;&gt;"")),1,IF(דבד[[#This Row],[מחזור פעילות]]&lt;&gt;"",K1458+1,""))</f>
        <v/>
      </c>
      <c r="L1459" t="str">
        <f>IF(דבד[[#This Row],[מחזור פעילות]]&lt;4,1,"")</f>
        <v/>
      </c>
      <c r="M1459" t="str">
        <f>IF(AND(דבד[[#This Row],[ספירת משך וסת]]&lt;&gt;"",דבד[[#This Row],[מחזור פעילות]]&lt;4,OR(דבד[[#This Row],[CycleNumber]]&gt;B1460,B1460="")),דבד[[#This Row],[ספירת משך וסת]],"")</f>
        <v/>
      </c>
      <c r="N1459" t="str">
        <f>IF(AND(דבד[[#This Row],[נשמר הדילוג?]]&lt;&gt;"",J1458&lt;&gt;""),1,"")</f>
        <v/>
      </c>
      <c r="P1459" t="str">
        <f>IF(דבד[[#This Row],[קביעת דילוג]]=1,דבד[[#This Row],[d_n]],"")</f>
        <v/>
      </c>
      <c r="Q1459" t="str">
        <f>IFERROR(IF(AND(דבד[[#This Row],[CycleNumber]]&gt;3,IF(דבד[[#This Row],[d_n]]=0,"",דבד[[#This Row],[b_n]]-E1458=E1458-E1457)),1,""),"")</f>
        <v/>
      </c>
      <c r="R1459" t="str">
        <f>IF(IFERROR(LOOKUP(דבד[[#This Row],[ClientID]],קביעויות[דילוג בתוך דילוג]),FALSE)=דבד[[#This Row],[ClientID]],1,"")</f>
        <v/>
      </c>
    </row>
    <row r="1460" spans="1:18" x14ac:dyDescent="0.25">
      <c r="A1460" t="s">
        <v>115</v>
      </c>
      <c r="B1460">
        <v>6</v>
      </c>
      <c r="C1460">
        <v>35</v>
      </c>
      <c r="D1460">
        <f>דבד[[#This Row],[LengthofCycle]]+1</f>
        <v>36</v>
      </c>
      <c r="E1460">
        <f>IF(דבד[[#This Row],[CycleNumber]]&gt;1,דבד[[#This Row],[LengthofCycle]]-C1459,"")</f>
        <v>2</v>
      </c>
      <c r="F1460">
        <f>IF(דבד[[#This Row],[CycleNumber]]&gt;2,דבד[[#This Row],[b_n]]-E1459,"")</f>
        <v>7</v>
      </c>
      <c r="G1460" t="str">
        <f>IF(דבד[[#This Row],[הפרש דילוג אחרון שנקבע]]&lt;&gt;"",D1459+E1459+דבד[[#This Row],[הפרש דילוג אחרון שנקבע]],"")</f>
        <v/>
      </c>
      <c r="H1460" t="str">
        <f>IF(AND(דבד[[#This Row],[מחזור פעילות]]&lt;&gt;"",דבד[[#This Row],[מחזור פעילות]]&lt;4,דבד[[#This Row],[CycleNumber]]&lt;B1461),IF(G1461=D1461,1,0),"")</f>
        <v/>
      </c>
      <c r="I1460" t="str">
        <f>IF(דבד[[#This Row],[CycleNumber]]&gt;B1459,IF(דבד[[#This Row],[נשמר הדילוג?]]&lt;&gt;"",דבד[[#This Row],[נשמר הדילוג?]],I1459),"")</f>
        <v/>
      </c>
      <c r="J1460" t="str">
        <f>IF(דבד[[#This Row],[נשמר הדילוג?]]&lt;&gt;"",1,IF(AND(J1459&lt;&gt;"",דבד[[#This Row],[CycleNumber]]&gt;B1459,J1459&lt;&gt;4),IF(דבד[[#This Row],[f_n]]=דבד[[#This Row],[עד ועד]],1,J1459+1),""))</f>
        <v/>
      </c>
      <c r="K1460" t="str">
        <f>IF(AND(דבד[[#This Row],[מחזור פעילות]]=1,OR(J1459="",דבד[[#This Row],[נשמר הדילוג?]]&lt;&gt;"")),1,IF(דבד[[#This Row],[מחזור פעילות]]&lt;&gt;"",K1459+1,""))</f>
        <v/>
      </c>
      <c r="L1460" t="str">
        <f>IF(דבד[[#This Row],[מחזור פעילות]]&lt;4,1,"")</f>
        <v/>
      </c>
      <c r="M1460" t="str">
        <f>IF(AND(דבד[[#This Row],[ספירת משך וסת]]&lt;&gt;"",דבד[[#This Row],[מחזור פעילות]]&lt;4,OR(דבד[[#This Row],[CycleNumber]]&gt;B1461,B1461="")),דבד[[#This Row],[ספירת משך וסת]],"")</f>
        <v/>
      </c>
      <c r="N1460" t="str">
        <f>IF(AND(דבד[[#This Row],[נשמר הדילוג?]]&lt;&gt;"",J1459&lt;&gt;""),1,"")</f>
        <v/>
      </c>
      <c r="P1460" t="str">
        <f>IF(דבד[[#This Row],[קביעת דילוג]]=1,דבד[[#This Row],[d_n]],"")</f>
        <v/>
      </c>
      <c r="Q1460" t="str">
        <f>IFERROR(IF(AND(דבד[[#This Row],[CycleNumber]]&gt;3,IF(דבד[[#This Row],[d_n]]=0,"",דבד[[#This Row],[b_n]]-E1459=E1459-E1458)),1,""),"")</f>
        <v/>
      </c>
      <c r="R1460" t="str">
        <f>IF(IFERROR(LOOKUP(דבד[[#This Row],[ClientID]],קביעויות[דילוג בתוך דילוג]),FALSE)=דבד[[#This Row],[ClientID]],1,"")</f>
        <v/>
      </c>
    </row>
    <row r="1461" spans="1:18" x14ac:dyDescent="0.25">
      <c r="A1461" t="s">
        <v>115</v>
      </c>
      <c r="B1461">
        <v>7</v>
      </c>
      <c r="C1461">
        <v>32</v>
      </c>
      <c r="D1461">
        <f>דבד[[#This Row],[LengthofCycle]]+1</f>
        <v>33</v>
      </c>
      <c r="E1461">
        <f>IF(דבד[[#This Row],[CycleNumber]]&gt;1,דבד[[#This Row],[LengthofCycle]]-C1460,"")</f>
        <v>-3</v>
      </c>
      <c r="F1461">
        <f>IF(דבד[[#This Row],[CycleNumber]]&gt;2,דבד[[#This Row],[b_n]]-E1460,"")</f>
        <v>-5</v>
      </c>
      <c r="G1461" t="str">
        <f>IF(דבד[[#This Row],[הפרש דילוג אחרון שנקבע]]&lt;&gt;"",D1460+E1460+דבד[[#This Row],[הפרש דילוג אחרון שנקבע]],"")</f>
        <v/>
      </c>
      <c r="H1461" t="str">
        <f>IF(AND(דבד[[#This Row],[מחזור פעילות]]&lt;&gt;"",דבד[[#This Row],[מחזור פעילות]]&lt;4,דבד[[#This Row],[CycleNumber]]&lt;B1462),IF(G1462=D1462,1,0),"")</f>
        <v/>
      </c>
      <c r="I1461" t="str">
        <f>IF(דבד[[#This Row],[CycleNumber]]&gt;B1460,IF(דבד[[#This Row],[נשמר הדילוג?]]&lt;&gt;"",דבד[[#This Row],[נשמר הדילוג?]],I1460),"")</f>
        <v/>
      </c>
      <c r="J1461" t="str">
        <f>IF(דבד[[#This Row],[נשמר הדילוג?]]&lt;&gt;"",1,IF(AND(J1460&lt;&gt;"",דבד[[#This Row],[CycleNumber]]&gt;B1460,J1460&lt;&gt;4),IF(דבד[[#This Row],[f_n]]=דבד[[#This Row],[עד ועד]],1,J1460+1),""))</f>
        <v/>
      </c>
      <c r="K1461" t="str">
        <f>IF(AND(דבד[[#This Row],[מחזור פעילות]]=1,OR(J1460="",דבד[[#This Row],[נשמר הדילוג?]]&lt;&gt;"")),1,IF(דבד[[#This Row],[מחזור פעילות]]&lt;&gt;"",K1460+1,""))</f>
        <v/>
      </c>
      <c r="L1461" t="str">
        <f>IF(דבד[[#This Row],[מחזור פעילות]]&lt;4,1,"")</f>
        <v/>
      </c>
      <c r="M1461" t="str">
        <f>IF(AND(דבד[[#This Row],[ספירת משך וסת]]&lt;&gt;"",דבד[[#This Row],[מחזור פעילות]]&lt;4,OR(דבד[[#This Row],[CycleNumber]]&gt;B1462,B1462="")),דבד[[#This Row],[ספירת משך וסת]],"")</f>
        <v/>
      </c>
      <c r="N1461" t="str">
        <f>IF(AND(דבד[[#This Row],[נשמר הדילוג?]]&lt;&gt;"",J1460&lt;&gt;""),1,"")</f>
        <v/>
      </c>
      <c r="P1461" t="str">
        <f>IF(דבד[[#This Row],[קביעת דילוג]]=1,דבד[[#This Row],[d_n]],"")</f>
        <v/>
      </c>
      <c r="Q1461" t="str">
        <f>IFERROR(IF(AND(דבד[[#This Row],[CycleNumber]]&gt;3,IF(דבד[[#This Row],[d_n]]=0,"",דבד[[#This Row],[b_n]]-E1460=E1460-E1459)),1,""),"")</f>
        <v/>
      </c>
      <c r="R1461" t="str">
        <f>IF(IFERROR(LOOKUP(דבד[[#This Row],[ClientID]],קביעויות[דילוג בתוך דילוג]),FALSE)=דבד[[#This Row],[ClientID]],1,"")</f>
        <v/>
      </c>
    </row>
    <row r="1462" spans="1:18" x14ac:dyDescent="0.25">
      <c r="A1462" t="s">
        <v>115</v>
      </c>
      <c r="B1462">
        <v>8</v>
      </c>
      <c r="C1462">
        <v>36</v>
      </c>
      <c r="D1462">
        <f>דבד[[#This Row],[LengthofCycle]]+1</f>
        <v>37</v>
      </c>
      <c r="E1462">
        <f>IF(דבד[[#This Row],[CycleNumber]]&gt;1,דבד[[#This Row],[LengthofCycle]]-C1461,"")</f>
        <v>4</v>
      </c>
      <c r="F1462">
        <f>IF(דבד[[#This Row],[CycleNumber]]&gt;2,דבד[[#This Row],[b_n]]-E1461,"")</f>
        <v>7</v>
      </c>
      <c r="G1462" t="str">
        <f>IF(דבד[[#This Row],[הפרש דילוג אחרון שנקבע]]&lt;&gt;"",D1461+E1461+דבד[[#This Row],[הפרש דילוג אחרון שנקבע]],"")</f>
        <v/>
      </c>
      <c r="H1462" t="str">
        <f>IF(AND(דבד[[#This Row],[מחזור פעילות]]&lt;&gt;"",דבד[[#This Row],[מחזור פעילות]]&lt;4,דבד[[#This Row],[CycleNumber]]&lt;B1463),IF(G1463=D1463,1,0),"")</f>
        <v/>
      </c>
      <c r="I1462" t="str">
        <f>IF(דבד[[#This Row],[CycleNumber]]&gt;B1461,IF(דבד[[#This Row],[נשמר הדילוג?]]&lt;&gt;"",דבד[[#This Row],[נשמר הדילוג?]],I1461),"")</f>
        <v/>
      </c>
      <c r="J1462" t="str">
        <f>IF(דבד[[#This Row],[נשמר הדילוג?]]&lt;&gt;"",1,IF(AND(J1461&lt;&gt;"",דבד[[#This Row],[CycleNumber]]&gt;B1461,J1461&lt;&gt;4),IF(דבד[[#This Row],[f_n]]=דבד[[#This Row],[עד ועד]],1,J1461+1),""))</f>
        <v/>
      </c>
      <c r="K1462" t="str">
        <f>IF(AND(דבד[[#This Row],[מחזור פעילות]]=1,OR(J1461="",דבד[[#This Row],[נשמר הדילוג?]]&lt;&gt;"")),1,IF(דבד[[#This Row],[מחזור פעילות]]&lt;&gt;"",K1461+1,""))</f>
        <v/>
      </c>
      <c r="L1462" t="str">
        <f>IF(דבד[[#This Row],[מחזור פעילות]]&lt;4,1,"")</f>
        <v/>
      </c>
      <c r="M1462" t="str">
        <f>IF(AND(דבד[[#This Row],[ספירת משך וסת]]&lt;&gt;"",דבד[[#This Row],[מחזור פעילות]]&lt;4,OR(דבד[[#This Row],[CycleNumber]]&gt;B1463,B1463="")),דבד[[#This Row],[ספירת משך וסת]],"")</f>
        <v/>
      </c>
      <c r="N1462" t="str">
        <f>IF(AND(דבד[[#This Row],[נשמר הדילוג?]]&lt;&gt;"",J1461&lt;&gt;""),1,"")</f>
        <v/>
      </c>
      <c r="P1462" t="str">
        <f>IF(דבד[[#This Row],[קביעת דילוג]]=1,דבד[[#This Row],[d_n]],"")</f>
        <v/>
      </c>
      <c r="Q1462" t="str">
        <f>IFERROR(IF(AND(דבד[[#This Row],[CycleNumber]]&gt;3,IF(דבד[[#This Row],[d_n]]=0,"",דבד[[#This Row],[b_n]]-E1461=E1461-E1460)),1,""),"")</f>
        <v/>
      </c>
      <c r="R1462" t="str">
        <f>IF(IFERROR(LOOKUP(דבד[[#This Row],[ClientID]],קביעויות[דילוג בתוך דילוג]),FALSE)=דבד[[#This Row],[ClientID]],1,"")</f>
        <v/>
      </c>
    </row>
    <row r="1463" spans="1:18" x14ac:dyDescent="0.25">
      <c r="A1463" t="s">
        <v>115</v>
      </c>
      <c r="B1463">
        <v>9</v>
      </c>
      <c r="C1463">
        <v>45</v>
      </c>
      <c r="D1463">
        <f>דבד[[#This Row],[LengthofCycle]]+1</f>
        <v>46</v>
      </c>
      <c r="E1463">
        <f>IF(דבד[[#This Row],[CycleNumber]]&gt;1,דבד[[#This Row],[LengthofCycle]]-C1462,"")</f>
        <v>9</v>
      </c>
      <c r="F1463">
        <f>IF(דבד[[#This Row],[CycleNumber]]&gt;2,דבד[[#This Row],[b_n]]-E1462,"")</f>
        <v>5</v>
      </c>
      <c r="G1463" t="str">
        <f>IF(דבד[[#This Row],[הפרש דילוג אחרון שנקבע]]&lt;&gt;"",D1462+E1462+דבד[[#This Row],[הפרש דילוג אחרון שנקבע]],"")</f>
        <v/>
      </c>
      <c r="H1463" t="str">
        <f>IF(AND(דבד[[#This Row],[מחזור פעילות]]&lt;&gt;"",דבד[[#This Row],[מחזור פעילות]]&lt;4,דבד[[#This Row],[CycleNumber]]&lt;B1464),IF(G1464=D1464,1,0),"")</f>
        <v/>
      </c>
      <c r="I1463" t="str">
        <f>IF(דבד[[#This Row],[CycleNumber]]&gt;B1462,IF(דבד[[#This Row],[נשמר הדילוג?]]&lt;&gt;"",דבד[[#This Row],[נשמר הדילוג?]],I1462),"")</f>
        <v/>
      </c>
      <c r="J1463" t="str">
        <f>IF(דבד[[#This Row],[נשמר הדילוג?]]&lt;&gt;"",1,IF(AND(J1462&lt;&gt;"",דבד[[#This Row],[CycleNumber]]&gt;B1462,J1462&lt;&gt;4),IF(דבד[[#This Row],[f_n]]=דבד[[#This Row],[עד ועד]],1,J1462+1),""))</f>
        <v/>
      </c>
      <c r="K1463" t="str">
        <f>IF(AND(דבד[[#This Row],[מחזור פעילות]]=1,OR(J1462="",דבד[[#This Row],[נשמר הדילוג?]]&lt;&gt;"")),1,IF(דבד[[#This Row],[מחזור פעילות]]&lt;&gt;"",K1462+1,""))</f>
        <v/>
      </c>
      <c r="L1463" t="str">
        <f>IF(דבד[[#This Row],[מחזור פעילות]]&lt;4,1,"")</f>
        <v/>
      </c>
      <c r="M1463" t="str">
        <f>IF(AND(דבד[[#This Row],[ספירת משך וסת]]&lt;&gt;"",דבד[[#This Row],[מחזור פעילות]]&lt;4,OR(דבד[[#This Row],[CycleNumber]]&gt;B1464,B1464="")),דבד[[#This Row],[ספירת משך וסת]],"")</f>
        <v/>
      </c>
      <c r="N1463" t="str">
        <f>IF(AND(דבד[[#This Row],[נשמר הדילוג?]]&lt;&gt;"",J1462&lt;&gt;""),1,"")</f>
        <v/>
      </c>
      <c r="P1463" t="str">
        <f>IF(דבד[[#This Row],[קביעת דילוג]]=1,דבד[[#This Row],[d_n]],"")</f>
        <v/>
      </c>
      <c r="Q1463" t="str">
        <f>IFERROR(IF(AND(דבד[[#This Row],[CycleNumber]]&gt;3,IF(דבד[[#This Row],[d_n]]=0,"",דבד[[#This Row],[b_n]]-E1462=E1462-E1461)),1,""),"")</f>
        <v/>
      </c>
      <c r="R1463" t="str">
        <f>IF(IFERROR(LOOKUP(דבד[[#This Row],[ClientID]],קביעויות[דילוג בתוך דילוג]),FALSE)=דבד[[#This Row],[ClientID]],1,"")</f>
        <v/>
      </c>
    </row>
    <row r="1464" spans="1:18" x14ac:dyDescent="0.25">
      <c r="A1464" t="s">
        <v>115</v>
      </c>
      <c r="B1464">
        <v>10</v>
      </c>
      <c r="C1464">
        <v>42</v>
      </c>
      <c r="D1464">
        <f>דבד[[#This Row],[LengthofCycle]]+1</f>
        <v>43</v>
      </c>
      <c r="E1464">
        <f>IF(דבד[[#This Row],[CycleNumber]]&gt;1,דבד[[#This Row],[LengthofCycle]]-C1463,"")</f>
        <v>-3</v>
      </c>
      <c r="F1464">
        <f>IF(דבד[[#This Row],[CycleNumber]]&gt;2,דבד[[#This Row],[b_n]]-E1463,"")</f>
        <v>-12</v>
      </c>
      <c r="G1464" t="str">
        <f>IF(דבד[[#This Row],[הפרש דילוג אחרון שנקבע]]&lt;&gt;"",D1463+E1463+דבד[[#This Row],[הפרש דילוג אחרון שנקבע]],"")</f>
        <v/>
      </c>
      <c r="H1464" t="str">
        <f>IF(AND(דבד[[#This Row],[מחזור פעילות]]&lt;&gt;"",דבד[[#This Row],[מחזור פעילות]]&lt;4,דבד[[#This Row],[CycleNumber]]&lt;B1465),IF(G1465=D1465,1,0),"")</f>
        <v/>
      </c>
      <c r="I1464" t="str">
        <f>IF(דבד[[#This Row],[CycleNumber]]&gt;B1463,IF(דבד[[#This Row],[נשמר הדילוג?]]&lt;&gt;"",דבד[[#This Row],[נשמר הדילוג?]],I1463),"")</f>
        <v/>
      </c>
      <c r="J1464" t="str">
        <f>IF(דבד[[#This Row],[נשמר הדילוג?]]&lt;&gt;"",1,IF(AND(J1463&lt;&gt;"",דבד[[#This Row],[CycleNumber]]&gt;B1463,J1463&lt;&gt;4),IF(דבד[[#This Row],[f_n]]=דבד[[#This Row],[עד ועד]],1,J1463+1),""))</f>
        <v/>
      </c>
      <c r="K1464" t="str">
        <f>IF(AND(דבד[[#This Row],[מחזור פעילות]]=1,OR(J1463="",דבד[[#This Row],[נשמר הדילוג?]]&lt;&gt;"")),1,IF(דבד[[#This Row],[מחזור פעילות]]&lt;&gt;"",K1463+1,""))</f>
        <v/>
      </c>
      <c r="L1464" t="str">
        <f>IF(דבד[[#This Row],[מחזור פעילות]]&lt;4,1,"")</f>
        <v/>
      </c>
      <c r="M1464" t="str">
        <f>IF(AND(דבד[[#This Row],[ספירת משך וסת]]&lt;&gt;"",דבד[[#This Row],[מחזור פעילות]]&lt;4,OR(דבד[[#This Row],[CycleNumber]]&gt;B1465,B1465="")),דבד[[#This Row],[ספירת משך וסת]],"")</f>
        <v/>
      </c>
      <c r="N1464" t="str">
        <f>IF(AND(דבד[[#This Row],[נשמר הדילוג?]]&lt;&gt;"",J1463&lt;&gt;""),1,"")</f>
        <v/>
      </c>
      <c r="P1464" t="str">
        <f>IF(דבד[[#This Row],[קביעת דילוג]]=1,דבד[[#This Row],[d_n]],"")</f>
        <v/>
      </c>
      <c r="Q1464" t="str">
        <f>IFERROR(IF(AND(דבד[[#This Row],[CycleNumber]]&gt;3,IF(דבד[[#This Row],[d_n]]=0,"",דבד[[#This Row],[b_n]]-E1463=E1463-E1462)),1,""),"")</f>
        <v/>
      </c>
      <c r="R1464" t="str">
        <f>IF(IFERROR(LOOKUP(דבד[[#This Row],[ClientID]],קביעויות[דילוג בתוך דילוג]),FALSE)=דבד[[#This Row],[ClientID]],1,"")</f>
        <v/>
      </c>
    </row>
    <row r="1465" spans="1:18" x14ac:dyDescent="0.25">
      <c r="A1465" t="s">
        <v>115</v>
      </c>
      <c r="B1465">
        <v>11</v>
      </c>
      <c r="C1465">
        <v>49</v>
      </c>
      <c r="D1465">
        <f>דבד[[#This Row],[LengthofCycle]]+1</f>
        <v>50</v>
      </c>
      <c r="E1465">
        <f>IF(דבד[[#This Row],[CycleNumber]]&gt;1,דבד[[#This Row],[LengthofCycle]]-C1464,"")</f>
        <v>7</v>
      </c>
      <c r="F1465">
        <f>IF(דבד[[#This Row],[CycleNumber]]&gt;2,דבד[[#This Row],[b_n]]-E1464,"")</f>
        <v>10</v>
      </c>
      <c r="G1465" t="str">
        <f>IF(דבד[[#This Row],[הפרש דילוג אחרון שנקבע]]&lt;&gt;"",D1464+E1464+דבד[[#This Row],[הפרש דילוג אחרון שנקבע]],"")</f>
        <v/>
      </c>
      <c r="H1465" t="str">
        <f>IF(AND(דבד[[#This Row],[מחזור פעילות]]&lt;&gt;"",דבד[[#This Row],[מחזור פעילות]]&lt;4,דבד[[#This Row],[CycleNumber]]&lt;B1466),IF(G1466=D1466,1,0),"")</f>
        <v/>
      </c>
      <c r="I1465" t="str">
        <f>IF(דבד[[#This Row],[CycleNumber]]&gt;B1464,IF(דבד[[#This Row],[נשמר הדילוג?]]&lt;&gt;"",דבד[[#This Row],[נשמר הדילוג?]],I1464),"")</f>
        <v/>
      </c>
      <c r="J1465" t="str">
        <f>IF(דבד[[#This Row],[נשמר הדילוג?]]&lt;&gt;"",1,IF(AND(J1464&lt;&gt;"",דבד[[#This Row],[CycleNumber]]&gt;B1464,J1464&lt;&gt;4),IF(דבד[[#This Row],[f_n]]=דבד[[#This Row],[עד ועד]],1,J1464+1),""))</f>
        <v/>
      </c>
      <c r="K1465" t="str">
        <f>IF(AND(דבד[[#This Row],[מחזור פעילות]]=1,OR(J1464="",דבד[[#This Row],[נשמר הדילוג?]]&lt;&gt;"")),1,IF(דבד[[#This Row],[מחזור פעילות]]&lt;&gt;"",K1464+1,""))</f>
        <v/>
      </c>
      <c r="L1465" t="str">
        <f>IF(דבד[[#This Row],[מחזור פעילות]]&lt;4,1,"")</f>
        <v/>
      </c>
      <c r="M1465" t="str">
        <f>IF(AND(דבד[[#This Row],[ספירת משך וסת]]&lt;&gt;"",דבד[[#This Row],[מחזור פעילות]]&lt;4,OR(דבד[[#This Row],[CycleNumber]]&gt;B1466,B1466="")),דבד[[#This Row],[ספירת משך וסת]],"")</f>
        <v/>
      </c>
      <c r="N1465" t="str">
        <f>IF(AND(דבד[[#This Row],[נשמר הדילוג?]]&lt;&gt;"",J1464&lt;&gt;""),1,"")</f>
        <v/>
      </c>
      <c r="P1465" t="str">
        <f>IF(דבד[[#This Row],[קביעת דילוג]]=1,דבד[[#This Row],[d_n]],"")</f>
        <v/>
      </c>
      <c r="Q1465" t="str">
        <f>IFERROR(IF(AND(דבד[[#This Row],[CycleNumber]]&gt;3,IF(דבד[[#This Row],[d_n]]=0,"",דבד[[#This Row],[b_n]]-E1464=E1464-E1463)),1,""),"")</f>
        <v/>
      </c>
      <c r="R1465" t="str">
        <f>IF(IFERROR(LOOKUP(דבד[[#This Row],[ClientID]],קביעויות[דילוג בתוך דילוג]),FALSE)=דבד[[#This Row],[ClientID]],1,"")</f>
        <v/>
      </c>
    </row>
    <row r="1466" spans="1:18" x14ac:dyDescent="0.25">
      <c r="A1466" t="s">
        <v>115</v>
      </c>
      <c r="B1466">
        <v>12</v>
      </c>
      <c r="C1466">
        <v>34</v>
      </c>
      <c r="D1466">
        <f>דבד[[#This Row],[LengthofCycle]]+1</f>
        <v>35</v>
      </c>
      <c r="E1466">
        <f>IF(דבד[[#This Row],[CycleNumber]]&gt;1,דבד[[#This Row],[LengthofCycle]]-C1465,"")</f>
        <v>-15</v>
      </c>
      <c r="F1466">
        <f>IF(דבד[[#This Row],[CycleNumber]]&gt;2,דבד[[#This Row],[b_n]]-E1465,"")</f>
        <v>-22</v>
      </c>
      <c r="G1466" t="str">
        <f>IF(דבד[[#This Row],[הפרש דילוג אחרון שנקבע]]&lt;&gt;"",D1465+E1465+דבד[[#This Row],[הפרש דילוג אחרון שנקבע]],"")</f>
        <v/>
      </c>
      <c r="H1466" t="str">
        <f>IF(AND(דבד[[#This Row],[מחזור פעילות]]&lt;&gt;"",דבד[[#This Row],[מחזור פעילות]]&lt;4,דבד[[#This Row],[CycleNumber]]&lt;B1467),IF(G1467=D1467,1,0),"")</f>
        <v/>
      </c>
      <c r="I1466" t="str">
        <f>IF(דבד[[#This Row],[CycleNumber]]&gt;B1465,IF(דבד[[#This Row],[נשמר הדילוג?]]&lt;&gt;"",דבד[[#This Row],[נשמר הדילוג?]],I1465),"")</f>
        <v/>
      </c>
      <c r="J1466" t="str">
        <f>IF(דבד[[#This Row],[נשמר הדילוג?]]&lt;&gt;"",1,IF(AND(J1465&lt;&gt;"",דבד[[#This Row],[CycleNumber]]&gt;B1465,J1465&lt;&gt;4),IF(דבד[[#This Row],[f_n]]=דבד[[#This Row],[עד ועד]],1,J1465+1),""))</f>
        <v/>
      </c>
      <c r="K1466" t="str">
        <f>IF(AND(דבד[[#This Row],[מחזור פעילות]]=1,OR(J1465="",דבד[[#This Row],[נשמר הדילוג?]]&lt;&gt;"")),1,IF(דבד[[#This Row],[מחזור פעילות]]&lt;&gt;"",K1465+1,""))</f>
        <v/>
      </c>
      <c r="L1466" t="str">
        <f>IF(דבד[[#This Row],[מחזור פעילות]]&lt;4,1,"")</f>
        <v/>
      </c>
      <c r="M1466" t="str">
        <f>IF(AND(דבד[[#This Row],[ספירת משך וסת]]&lt;&gt;"",דבד[[#This Row],[מחזור פעילות]]&lt;4,OR(דבד[[#This Row],[CycleNumber]]&gt;B1467,B1467="")),דבד[[#This Row],[ספירת משך וסת]],"")</f>
        <v/>
      </c>
      <c r="N1466" t="str">
        <f>IF(AND(דבד[[#This Row],[נשמר הדילוג?]]&lt;&gt;"",J1465&lt;&gt;""),1,"")</f>
        <v/>
      </c>
      <c r="P1466" t="str">
        <f>IF(דבד[[#This Row],[קביעת דילוג]]=1,דבד[[#This Row],[d_n]],"")</f>
        <v/>
      </c>
      <c r="Q1466" t="str">
        <f>IFERROR(IF(AND(דבד[[#This Row],[CycleNumber]]&gt;3,IF(דבד[[#This Row],[d_n]]=0,"",דבד[[#This Row],[b_n]]-E1465=E1465-E1464)),1,""),"")</f>
        <v/>
      </c>
      <c r="R1466" t="str">
        <f>IF(IFERROR(LOOKUP(דבד[[#This Row],[ClientID]],קביעויות[דילוג בתוך דילוג]),FALSE)=דבד[[#This Row],[ClientID]],1,"")</f>
        <v/>
      </c>
    </row>
    <row r="1467" spans="1:18" x14ac:dyDescent="0.25">
      <c r="A1467" t="s">
        <v>116</v>
      </c>
      <c r="B1467">
        <v>1</v>
      </c>
      <c r="C1467">
        <v>34</v>
      </c>
      <c r="D1467">
        <f>דבד[[#This Row],[LengthofCycle]]+1</f>
        <v>35</v>
      </c>
      <c r="E1467" t="str">
        <f>IF(דבד[[#This Row],[CycleNumber]]&gt;1,דבד[[#This Row],[LengthofCycle]]-C1466,"")</f>
        <v/>
      </c>
      <c r="F1467" t="str">
        <f>IF(דבד[[#This Row],[CycleNumber]]&gt;2,דבד[[#This Row],[b_n]]-E1466,"")</f>
        <v/>
      </c>
      <c r="G1467" t="str">
        <f>IF(דבד[[#This Row],[הפרש דילוג אחרון שנקבע]]&lt;&gt;"",D1466+E1466+דבד[[#This Row],[הפרש דילוג אחרון שנקבע]],"")</f>
        <v/>
      </c>
      <c r="H1467" t="str">
        <f>IF(AND(דבד[[#This Row],[מחזור פעילות]]&lt;&gt;"",דבד[[#This Row],[מחזור פעילות]]&lt;4,דבד[[#This Row],[CycleNumber]]&lt;B1468),IF(G1468=D1468,1,0),"")</f>
        <v/>
      </c>
      <c r="I1467" t="str">
        <f>IF(דבד[[#This Row],[CycleNumber]]&gt;B1466,IF(דבד[[#This Row],[נשמר הדילוג?]]&lt;&gt;"",דבד[[#This Row],[נשמר הדילוג?]],I1466),"")</f>
        <v/>
      </c>
      <c r="J1467" t="str">
        <f>IF(דבד[[#This Row],[נשמר הדילוג?]]&lt;&gt;"",1,IF(AND(J1466&lt;&gt;"",דבד[[#This Row],[CycleNumber]]&gt;B1466,J1466&lt;&gt;4),IF(דבד[[#This Row],[f_n]]=דבד[[#This Row],[עד ועד]],1,J1466+1),""))</f>
        <v/>
      </c>
      <c r="K1467" t="str">
        <f>IF(AND(דבד[[#This Row],[מחזור פעילות]]=1,OR(J1466="",דבד[[#This Row],[נשמר הדילוג?]]&lt;&gt;"")),1,IF(דבד[[#This Row],[מחזור פעילות]]&lt;&gt;"",K1466+1,""))</f>
        <v/>
      </c>
      <c r="L1467" t="str">
        <f>IF(דבד[[#This Row],[מחזור פעילות]]&lt;4,1,"")</f>
        <v/>
      </c>
      <c r="M1467" t="str">
        <f>IF(AND(דבד[[#This Row],[ספירת משך וסת]]&lt;&gt;"",דבד[[#This Row],[מחזור פעילות]]&lt;4,OR(דבד[[#This Row],[CycleNumber]]&gt;B1468,B1468="")),דבד[[#This Row],[ספירת משך וסת]],"")</f>
        <v/>
      </c>
      <c r="N1467" t="str">
        <f>IF(AND(דבד[[#This Row],[נשמר הדילוג?]]&lt;&gt;"",J1466&lt;&gt;""),1,"")</f>
        <v/>
      </c>
      <c r="P1467" t="str">
        <f>IF(דבד[[#This Row],[קביעת דילוג]]=1,דבד[[#This Row],[d_n]],"")</f>
        <v/>
      </c>
      <c r="Q1467" t="str">
        <f>IFERROR(IF(AND(דבד[[#This Row],[CycleNumber]]&gt;3,IF(דבד[[#This Row],[d_n]]=0,"",דבד[[#This Row],[b_n]]-E1466=E1466-E1465)),1,""),"")</f>
        <v/>
      </c>
      <c r="R1467" t="str">
        <f>IF(IFERROR(LOOKUP(דבד[[#This Row],[ClientID]],קביעויות[דילוג בתוך דילוג]),FALSE)=דבד[[#This Row],[ClientID]],1,"")</f>
        <v/>
      </c>
    </row>
    <row r="1468" spans="1:18" x14ac:dyDescent="0.25">
      <c r="A1468" t="s">
        <v>116</v>
      </c>
      <c r="B1468">
        <v>2</v>
      </c>
      <c r="C1468">
        <v>32</v>
      </c>
      <c r="D1468">
        <f>דבד[[#This Row],[LengthofCycle]]+1</f>
        <v>33</v>
      </c>
      <c r="E1468">
        <f>IF(דבד[[#This Row],[CycleNumber]]&gt;1,דבד[[#This Row],[LengthofCycle]]-C1467,"")</f>
        <v>-2</v>
      </c>
      <c r="F1468" t="str">
        <f>IF(דבד[[#This Row],[CycleNumber]]&gt;2,דבד[[#This Row],[b_n]]-E1467,"")</f>
        <v/>
      </c>
      <c r="G1468" t="str">
        <f>IF(דבד[[#This Row],[הפרש דילוג אחרון שנקבע]]&lt;&gt;"",D1467+E1467+דבד[[#This Row],[הפרש דילוג אחרון שנקבע]],"")</f>
        <v/>
      </c>
      <c r="H1468" t="str">
        <f>IF(AND(דבד[[#This Row],[מחזור פעילות]]&lt;&gt;"",דבד[[#This Row],[מחזור פעילות]]&lt;4,דבד[[#This Row],[CycleNumber]]&lt;B1469),IF(G1469=D1469,1,0),"")</f>
        <v/>
      </c>
      <c r="I1468" t="str">
        <f>IF(דבד[[#This Row],[CycleNumber]]&gt;B1467,IF(דבד[[#This Row],[נשמר הדילוג?]]&lt;&gt;"",דבד[[#This Row],[נשמר הדילוג?]],I1467),"")</f>
        <v/>
      </c>
      <c r="J1468" t="str">
        <f>IF(דבד[[#This Row],[נשמר הדילוג?]]&lt;&gt;"",1,IF(AND(J1467&lt;&gt;"",דבד[[#This Row],[CycleNumber]]&gt;B1467,J1467&lt;&gt;4),IF(דבד[[#This Row],[f_n]]=דבד[[#This Row],[עד ועד]],1,J1467+1),""))</f>
        <v/>
      </c>
      <c r="K1468" t="str">
        <f>IF(AND(דבד[[#This Row],[מחזור פעילות]]=1,OR(J1467="",דבד[[#This Row],[נשמר הדילוג?]]&lt;&gt;"")),1,IF(דבד[[#This Row],[מחזור פעילות]]&lt;&gt;"",K1467+1,""))</f>
        <v/>
      </c>
      <c r="L1468" t="str">
        <f>IF(דבד[[#This Row],[מחזור פעילות]]&lt;4,1,"")</f>
        <v/>
      </c>
      <c r="M1468" t="str">
        <f>IF(AND(דבד[[#This Row],[ספירת משך וסת]]&lt;&gt;"",דבד[[#This Row],[מחזור פעילות]]&lt;4,OR(דבד[[#This Row],[CycleNumber]]&gt;B1469,B1469="")),דבד[[#This Row],[ספירת משך וסת]],"")</f>
        <v/>
      </c>
      <c r="N1468" t="str">
        <f>IF(AND(דבד[[#This Row],[נשמר הדילוג?]]&lt;&gt;"",J1467&lt;&gt;""),1,"")</f>
        <v/>
      </c>
      <c r="P1468" t="str">
        <f>IF(דבד[[#This Row],[קביעת דילוג]]=1,דבד[[#This Row],[d_n]],"")</f>
        <v/>
      </c>
      <c r="Q1468" t="str">
        <f>IFERROR(IF(AND(דבד[[#This Row],[CycleNumber]]&gt;3,IF(דבד[[#This Row],[d_n]]=0,"",דבד[[#This Row],[b_n]]-E1467=E1467-E1466)),1,""),"")</f>
        <v/>
      </c>
      <c r="R1468" t="str">
        <f>IF(IFERROR(LOOKUP(דבד[[#This Row],[ClientID]],קביעויות[דילוג בתוך דילוג]),FALSE)=דבד[[#This Row],[ClientID]],1,"")</f>
        <v/>
      </c>
    </row>
    <row r="1469" spans="1:18" x14ac:dyDescent="0.25">
      <c r="A1469" t="s">
        <v>116</v>
      </c>
      <c r="B1469">
        <v>3</v>
      </c>
      <c r="C1469">
        <v>35</v>
      </c>
      <c r="D1469">
        <f>דבד[[#This Row],[LengthofCycle]]+1</f>
        <v>36</v>
      </c>
      <c r="E1469">
        <f>IF(דבד[[#This Row],[CycleNumber]]&gt;1,דבד[[#This Row],[LengthofCycle]]-C1468,"")</f>
        <v>3</v>
      </c>
      <c r="F1469">
        <f>IF(דבד[[#This Row],[CycleNumber]]&gt;2,דבד[[#This Row],[b_n]]-E1468,"")</f>
        <v>5</v>
      </c>
      <c r="G1469" t="str">
        <f>IF(דבד[[#This Row],[הפרש דילוג אחרון שנקבע]]&lt;&gt;"",D1468+E1468+דבד[[#This Row],[הפרש דילוג אחרון שנקבע]],"")</f>
        <v/>
      </c>
      <c r="H1469" t="str">
        <f>IF(AND(דבד[[#This Row],[מחזור פעילות]]&lt;&gt;"",דבד[[#This Row],[מחזור פעילות]]&lt;4,דבד[[#This Row],[CycleNumber]]&lt;B1470),IF(G1470=D1470,1,0),"")</f>
        <v/>
      </c>
      <c r="I1469" t="str">
        <f>IF(דבד[[#This Row],[CycleNumber]]&gt;B1468,IF(דבד[[#This Row],[נשמר הדילוג?]]&lt;&gt;"",דבד[[#This Row],[נשמר הדילוג?]],I1468),"")</f>
        <v/>
      </c>
      <c r="J1469" t="str">
        <f>IF(דבד[[#This Row],[נשמר הדילוג?]]&lt;&gt;"",1,IF(AND(J1468&lt;&gt;"",דבד[[#This Row],[CycleNumber]]&gt;B1468,J1468&lt;&gt;4),IF(דבד[[#This Row],[f_n]]=דבד[[#This Row],[עד ועד]],1,J1468+1),""))</f>
        <v/>
      </c>
      <c r="K1469" t="str">
        <f>IF(AND(דבד[[#This Row],[מחזור פעילות]]=1,OR(J1468="",דבד[[#This Row],[נשמר הדילוג?]]&lt;&gt;"")),1,IF(דבד[[#This Row],[מחזור פעילות]]&lt;&gt;"",K1468+1,""))</f>
        <v/>
      </c>
      <c r="L1469" t="str">
        <f>IF(דבד[[#This Row],[מחזור פעילות]]&lt;4,1,"")</f>
        <v/>
      </c>
      <c r="M1469" t="str">
        <f>IF(AND(דבד[[#This Row],[ספירת משך וסת]]&lt;&gt;"",דבד[[#This Row],[מחזור פעילות]]&lt;4,OR(דבד[[#This Row],[CycleNumber]]&gt;B1470,B1470="")),דבד[[#This Row],[ספירת משך וסת]],"")</f>
        <v/>
      </c>
      <c r="N1469" t="str">
        <f>IF(AND(דבד[[#This Row],[נשמר הדילוג?]]&lt;&gt;"",J1468&lt;&gt;""),1,"")</f>
        <v/>
      </c>
      <c r="P1469" t="str">
        <f>IF(דבד[[#This Row],[קביעת דילוג]]=1,דבד[[#This Row],[d_n]],"")</f>
        <v/>
      </c>
      <c r="Q1469" t="str">
        <f>IFERROR(IF(AND(דבד[[#This Row],[CycleNumber]]&gt;3,IF(דבד[[#This Row],[d_n]]=0,"",דבד[[#This Row],[b_n]]-E1468=E1468-E1467)),1,""),"")</f>
        <v/>
      </c>
      <c r="R1469" t="str">
        <f>IF(IFERROR(LOOKUP(דבד[[#This Row],[ClientID]],קביעויות[דילוג בתוך דילוג]),FALSE)=דבד[[#This Row],[ClientID]],1,"")</f>
        <v/>
      </c>
    </row>
    <row r="1470" spans="1:18" x14ac:dyDescent="0.25">
      <c r="A1470" t="s">
        <v>116</v>
      </c>
      <c r="B1470">
        <v>4</v>
      </c>
      <c r="C1470">
        <v>29</v>
      </c>
      <c r="D1470">
        <f>דבד[[#This Row],[LengthofCycle]]+1</f>
        <v>30</v>
      </c>
      <c r="E1470">
        <f>IF(דבד[[#This Row],[CycleNumber]]&gt;1,דבד[[#This Row],[LengthofCycle]]-C1469,"")</f>
        <v>-6</v>
      </c>
      <c r="F1470">
        <f>IF(דבד[[#This Row],[CycleNumber]]&gt;2,דבד[[#This Row],[b_n]]-E1469,"")</f>
        <v>-9</v>
      </c>
      <c r="G1470" t="str">
        <f>IF(דבד[[#This Row],[הפרש דילוג אחרון שנקבע]]&lt;&gt;"",D1469+E1469+דבד[[#This Row],[הפרש דילוג אחרון שנקבע]],"")</f>
        <v/>
      </c>
      <c r="H1470" t="str">
        <f>IF(AND(דבד[[#This Row],[מחזור פעילות]]&lt;&gt;"",דבד[[#This Row],[מחזור פעילות]]&lt;4,דבד[[#This Row],[CycleNumber]]&lt;B1471),IF(G1471=D1471,1,0),"")</f>
        <v/>
      </c>
      <c r="I1470" t="str">
        <f>IF(דבד[[#This Row],[CycleNumber]]&gt;B1469,IF(דבד[[#This Row],[נשמר הדילוג?]]&lt;&gt;"",דבד[[#This Row],[נשמר הדילוג?]],I1469),"")</f>
        <v/>
      </c>
      <c r="J1470" t="str">
        <f>IF(דבד[[#This Row],[נשמר הדילוג?]]&lt;&gt;"",1,IF(AND(J1469&lt;&gt;"",דבד[[#This Row],[CycleNumber]]&gt;B1469,J1469&lt;&gt;4),IF(דבד[[#This Row],[f_n]]=דבד[[#This Row],[עד ועד]],1,J1469+1),""))</f>
        <v/>
      </c>
      <c r="K1470" t="str">
        <f>IF(AND(דבד[[#This Row],[מחזור פעילות]]=1,OR(J1469="",דבד[[#This Row],[נשמר הדילוג?]]&lt;&gt;"")),1,IF(דבד[[#This Row],[מחזור פעילות]]&lt;&gt;"",K1469+1,""))</f>
        <v/>
      </c>
      <c r="L1470" t="str">
        <f>IF(דבד[[#This Row],[מחזור פעילות]]&lt;4,1,"")</f>
        <v/>
      </c>
      <c r="M1470" t="str">
        <f>IF(AND(דבד[[#This Row],[ספירת משך וסת]]&lt;&gt;"",דבד[[#This Row],[מחזור פעילות]]&lt;4,OR(דבד[[#This Row],[CycleNumber]]&gt;B1471,B1471="")),דבד[[#This Row],[ספירת משך וסת]],"")</f>
        <v/>
      </c>
      <c r="N1470" t="str">
        <f>IF(AND(דבד[[#This Row],[נשמר הדילוג?]]&lt;&gt;"",J1469&lt;&gt;""),1,"")</f>
        <v/>
      </c>
      <c r="P1470" t="str">
        <f>IF(דבד[[#This Row],[קביעת דילוג]]=1,דבד[[#This Row],[d_n]],"")</f>
        <v/>
      </c>
      <c r="Q1470" t="str">
        <f>IFERROR(IF(AND(דבד[[#This Row],[CycleNumber]]&gt;3,IF(דבד[[#This Row],[d_n]]=0,"",דבד[[#This Row],[b_n]]-E1469=E1469-E1468)),1,""),"")</f>
        <v/>
      </c>
      <c r="R1470" t="str">
        <f>IF(IFERROR(LOOKUP(דבד[[#This Row],[ClientID]],קביעויות[דילוג בתוך דילוג]),FALSE)=דבד[[#This Row],[ClientID]],1,"")</f>
        <v/>
      </c>
    </row>
    <row r="1471" spans="1:18" x14ac:dyDescent="0.25">
      <c r="A1471" t="s">
        <v>116</v>
      </c>
      <c r="B1471">
        <v>5</v>
      </c>
      <c r="C1471">
        <v>36</v>
      </c>
      <c r="D1471">
        <f>דבד[[#This Row],[LengthofCycle]]+1</f>
        <v>37</v>
      </c>
      <c r="E1471">
        <f>IF(דבד[[#This Row],[CycleNumber]]&gt;1,דבד[[#This Row],[LengthofCycle]]-C1470,"")</f>
        <v>7</v>
      </c>
      <c r="F1471">
        <f>IF(דבד[[#This Row],[CycleNumber]]&gt;2,דבד[[#This Row],[b_n]]-E1470,"")</f>
        <v>13</v>
      </c>
      <c r="G1471" t="str">
        <f>IF(דבד[[#This Row],[הפרש דילוג אחרון שנקבע]]&lt;&gt;"",D1470+E1470+דבד[[#This Row],[הפרש דילוג אחרון שנקבע]],"")</f>
        <v/>
      </c>
      <c r="H1471" t="str">
        <f>IF(AND(דבד[[#This Row],[מחזור פעילות]]&lt;&gt;"",דבד[[#This Row],[מחזור פעילות]]&lt;4,דבד[[#This Row],[CycleNumber]]&lt;B1472),IF(G1472=D1472,1,0),"")</f>
        <v/>
      </c>
      <c r="I1471" t="str">
        <f>IF(דבד[[#This Row],[CycleNumber]]&gt;B1470,IF(דבד[[#This Row],[נשמר הדילוג?]]&lt;&gt;"",דבד[[#This Row],[נשמר הדילוג?]],I1470),"")</f>
        <v/>
      </c>
      <c r="J1471" t="str">
        <f>IF(דבד[[#This Row],[נשמר הדילוג?]]&lt;&gt;"",1,IF(AND(J1470&lt;&gt;"",דבד[[#This Row],[CycleNumber]]&gt;B1470,J1470&lt;&gt;4),IF(דבד[[#This Row],[f_n]]=דבד[[#This Row],[עד ועד]],1,J1470+1),""))</f>
        <v/>
      </c>
      <c r="K1471" t="str">
        <f>IF(AND(דבד[[#This Row],[מחזור פעילות]]=1,OR(J1470="",דבד[[#This Row],[נשמר הדילוג?]]&lt;&gt;"")),1,IF(דבד[[#This Row],[מחזור פעילות]]&lt;&gt;"",K1470+1,""))</f>
        <v/>
      </c>
      <c r="L1471" t="str">
        <f>IF(דבד[[#This Row],[מחזור פעילות]]&lt;4,1,"")</f>
        <v/>
      </c>
      <c r="M1471" t="str">
        <f>IF(AND(דבד[[#This Row],[ספירת משך וסת]]&lt;&gt;"",דבד[[#This Row],[מחזור פעילות]]&lt;4,OR(דבד[[#This Row],[CycleNumber]]&gt;B1472,B1472="")),דבד[[#This Row],[ספירת משך וסת]],"")</f>
        <v/>
      </c>
      <c r="N1471" t="str">
        <f>IF(AND(דבד[[#This Row],[נשמר הדילוג?]]&lt;&gt;"",J1470&lt;&gt;""),1,"")</f>
        <v/>
      </c>
      <c r="P1471" t="str">
        <f>IF(דבד[[#This Row],[קביעת דילוג]]=1,דבד[[#This Row],[d_n]],"")</f>
        <v/>
      </c>
      <c r="Q1471" t="str">
        <f>IFERROR(IF(AND(דבד[[#This Row],[CycleNumber]]&gt;3,IF(דבד[[#This Row],[d_n]]=0,"",דבד[[#This Row],[b_n]]-E1470=E1470-E1469)),1,""),"")</f>
        <v/>
      </c>
      <c r="R1471" t="str">
        <f>IF(IFERROR(LOOKUP(דבד[[#This Row],[ClientID]],קביעויות[דילוג בתוך דילוג]),FALSE)=דבד[[#This Row],[ClientID]],1,"")</f>
        <v/>
      </c>
    </row>
    <row r="1472" spans="1:18" x14ac:dyDescent="0.25">
      <c r="A1472" t="s">
        <v>116</v>
      </c>
      <c r="B1472">
        <v>6</v>
      </c>
      <c r="C1472">
        <v>29</v>
      </c>
      <c r="D1472">
        <f>דבד[[#This Row],[LengthofCycle]]+1</f>
        <v>30</v>
      </c>
      <c r="E1472">
        <f>IF(דבד[[#This Row],[CycleNumber]]&gt;1,דבד[[#This Row],[LengthofCycle]]-C1471,"")</f>
        <v>-7</v>
      </c>
      <c r="F1472">
        <f>IF(דבד[[#This Row],[CycleNumber]]&gt;2,דבד[[#This Row],[b_n]]-E1471,"")</f>
        <v>-14</v>
      </c>
      <c r="G1472" t="str">
        <f>IF(דבד[[#This Row],[הפרש דילוג אחרון שנקבע]]&lt;&gt;"",D1471+E1471+דבד[[#This Row],[הפרש דילוג אחרון שנקבע]],"")</f>
        <v/>
      </c>
      <c r="H1472" t="str">
        <f>IF(AND(דבד[[#This Row],[מחזור פעילות]]&lt;&gt;"",דבד[[#This Row],[מחזור פעילות]]&lt;4,דבד[[#This Row],[CycleNumber]]&lt;B1473),IF(G1473=D1473,1,0),"")</f>
        <v/>
      </c>
      <c r="I1472" t="str">
        <f>IF(דבד[[#This Row],[CycleNumber]]&gt;B1471,IF(דבד[[#This Row],[נשמר הדילוג?]]&lt;&gt;"",דבד[[#This Row],[נשמר הדילוג?]],I1471),"")</f>
        <v/>
      </c>
      <c r="J1472" t="str">
        <f>IF(דבד[[#This Row],[נשמר הדילוג?]]&lt;&gt;"",1,IF(AND(J1471&lt;&gt;"",דבד[[#This Row],[CycleNumber]]&gt;B1471,J1471&lt;&gt;4),IF(דבד[[#This Row],[f_n]]=דבד[[#This Row],[עד ועד]],1,J1471+1),""))</f>
        <v/>
      </c>
      <c r="K1472" t="str">
        <f>IF(AND(דבד[[#This Row],[מחזור פעילות]]=1,OR(J1471="",דבד[[#This Row],[נשמר הדילוג?]]&lt;&gt;"")),1,IF(דבד[[#This Row],[מחזור פעילות]]&lt;&gt;"",K1471+1,""))</f>
        <v/>
      </c>
      <c r="L1472" t="str">
        <f>IF(דבד[[#This Row],[מחזור פעילות]]&lt;4,1,"")</f>
        <v/>
      </c>
      <c r="M1472" t="str">
        <f>IF(AND(דבד[[#This Row],[ספירת משך וסת]]&lt;&gt;"",דבד[[#This Row],[מחזור פעילות]]&lt;4,OR(דבד[[#This Row],[CycleNumber]]&gt;B1473,B1473="")),דבד[[#This Row],[ספירת משך וסת]],"")</f>
        <v/>
      </c>
      <c r="N1472" t="str">
        <f>IF(AND(דבד[[#This Row],[נשמר הדילוג?]]&lt;&gt;"",J1471&lt;&gt;""),1,"")</f>
        <v/>
      </c>
      <c r="P1472" t="str">
        <f>IF(דבד[[#This Row],[קביעת דילוג]]=1,דבד[[#This Row],[d_n]],"")</f>
        <v/>
      </c>
      <c r="Q1472" t="str">
        <f>IFERROR(IF(AND(דבד[[#This Row],[CycleNumber]]&gt;3,IF(דבד[[#This Row],[d_n]]=0,"",דבד[[#This Row],[b_n]]-E1471=E1471-E1470)),1,""),"")</f>
        <v/>
      </c>
      <c r="R1472" t="str">
        <f>IF(IFERROR(LOOKUP(דבד[[#This Row],[ClientID]],קביעויות[דילוג בתוך דילוג]),FALSE)=דבד[[#This Row],[ClientID]],1,"")</f>
        <v/>
      </c>
    </row>
    <row r="1473" spans="1:18" x14ac:dyDescent="0.25">
      <c r="A1473" t="s">
        <v>116</v>
      </c>
      <c r="B1473">
        <v>7</v>
      </c>
      <c r="C1473">
        <v>34</v>
      </c>
      <c r="D1473">
        <f>דבד[[#This Row],[LengthofCycle]]+1</f>
        <v>35</v>
      </c>
      <c r="E1473">
        <f>IF(דבד[[#This Row],[CycleNumber]]&gt;1,דבד[[#This Row],[LengthofCycle]]-C1472,"")</f>
        <v>5</v>
      </c>
      <c r="F1473">
        <f>IF(דבד[[#This Row],[CycleNumber]]&gt;2,דבד[[#This Row],[b_n]]-E1472,"")</f>
        <v>12</v>
      </c>
      <c r="G1473" t="str">
        <f>IF(דבד[[#This Row],[הפרש דילוג אחרון שנקבע]]&lt;&gt;"",D1472+E1472+דבד[[#This Row],[הפרש דילוג אחרון שנקבע]],"")</f>
        <v/>
      </c>
      <c r="H1473" t="str">
        <f>IF(AND(דבד[[#This Row],[מחזור פעילות]]&lt;&gt;"",דבד[[#This Row],[מחזור פעילות]]&lt;4,דבד[[#This Row],[CycleNumber]]&lt;B1474),IF(G1474=D1474,1,0),"")</f>
        <v/>
      </c>
      <c r="I1473" t="str">
        <f>IF(דבד[[#This Row],[CycleNumber]]&gt;B1472,IF(דבד[[#This Row],[נשמר הדילוג?]]&lt;&gt;"",דבד[[#This Row],[נשמר הדילוג?]],I1472),"")</f>
        <v/>
      </c>
      <c r="J1473" t="str">
        <f>IF(דבד[[#This Row],[נשמר הדילוג?]]&lt;&gt;"",1,IF(AND(J1472&lt;&gt;"",דבד[[#This Row],[CycleNumber]]&gt;B1472,J1472&lt;&gt;4),IF(דבד[[#This Row],[f_n]]=דבד[[#This Row],[עד ועד]],1,J1472+1),""))</f>
        <v/>
      </c>
      <c r="K1473" t="str">
        <f>IF(AND(דבד[[#This Row],[מחזור פעילות]]=1,OR(J1472="",דבד[[#This Row],[נשמר הדילוג?]]&lt;&gt;"")),1,IF(דבד[[#This Row],[מחזור פעילות]]&lt;&gt;"",K1472+1,""))</f>
        <v/>
      </c>
      <c r="L1473" t="str">
        <f>IF(דבד[[#This Row],[מחזור פעילות]]&lt;4,1,"")</f>
        <v/>
      </c>
      <c r="M1473" t="str">
        <f>IF(AND(דבד[[#This Row],[ספירת משך וסת]]&lt;&gt;"",דבד[[#This Row],[מחזור פעילות]]&lt;4,OR(דבד[[#This Row],[CycleNumber]]&gt;B1474,B1474="")),דבד[[#This Row],[ספירת משך וסת]],"")</f>
        <v/>
      </c>
      <c r="N1473" t="str">
        <f>IF(AND(דבד[[#This Row],[נשמר הדילוג?]]&lt;&gt;"",J1472&lt;&gt;""),1,"")</f>
        <v/>
      </c>
      <c r="P1473" t="str">
        <f>IF(דבד[[#This Row],[קביעת דילוג]]=1,דבד[[#This Row],[d_n]],"")</f>
        <v/>
      </c>
      <c r="Q1473" t="str">
        <f>IFERROR(IF(AND(דבד[[#This Row],[CycleNumber]]&gt;3,IF(דבד[[#This Row],[d_n]]=0,"",דבד[[#This Row],[b_n]]-E1472=E1472-E1471)),1,""),"")</f>
        <v/>
      </c>
      <c r="R1473" t="str">
        <f>IF(IFERROR(LOOKUP(דבד[[#This Row],[ClientID]],קביעויות[דילוג בתוך דילוג]),FALSE)=דבד[[#This Row],[ClientID]],1,"")</f>
        <v/>
      </c>
    </row>
    <row r="1474" spans="1:18" x14ac:dyDescent="0.25">
      <c r="A1474" t="s">
        <v>116</v>
      </c>
      <c r="B1474">
        <v>8</v>
      </c>
      <c r="C1474">
        <v>29</v>
      </c>
      <c r="D1474">
        <f>דבד[[#This Row],[LengthofCycle]]+1</f>
        <v>30</v>
      </c>
      <c r="E1474">
        <f>IF(דבד[[#This Row],[CycleNumber]]&gt;1,דבד[[#This Row],[LengthofCycle]]-C1473,"")</f>
        <v>-5</v>
      </c>
      <c r="F1474">
        <f>IF(דבד[[#This Row],[CycleNumber]]&gt;2,דבד[[#This Row],[b_n]]-E1473,"")</f>
        <v>-10</v>
      </c>
      <c r="G1474" t="str">
        <f>IF(דבד[[#This Row],[הפרש דילוג אחרון שנקבע]]&lt;&gt;"",D1473+E1473+דבד[[#This Row],[הפרש דילוג אחרון שנקבע]],"")</f>
        <v/>
      </c>
      <c r="H1474" t="str">
        <f>IF(AND(דבד[[#This Row],[מחזור פעילות]]&lt;&gt;"",דבד[[#This Row],[מחזור פעילות]]&lt;4,דבד[[#This Row],[CycleNumber]]&lt;B1475),IF(G1475=D1475,1,0),"")</f>
        <v/>
      </c>
      <c r="I1474" t="str">
        <f>IF(דבד[[#This Row],[CycleNumber]]&gt;B1473,IF(דבד[[#This Row],[נשמר הדילוג?]]&lt;&gt;"",דבד[[#This Row],[נשמר הדילוג?]],I1473),"")</f>
        <v/>
      </c>
      <c r="J1474" t="str">
        <f>IF(דבד[[#This Row],[נשמר הדילוג?]]&lt;&gt;"",1,IF(AND(J1473&lt;&gt;"",דבד[[#This Row],[CycleNumber]]&gt;B1473,J1473&lt;&gt;4),IF(דבד[[#This Row],[f_n]]=דבד[[#This Row],[עד ועד]],1,J1473+1),""))</f>
        <v/>
      </c>
      <c r="K1474" t="str">
        <f>IF(AND(דבד[[#This Row],[מחזור פעילות]]=1,OR(J1473="",דבד[[#This Row],[נשמר הדילוג?]]&lt;&gt;"")),1,IF(דבד[[#This Row],[מחזור פעילות]]&lt;&gt;"",K1473+1,""))</f>
        <v/>
      </c>
      <c r="L1474" t="str">
        <f>IF(דבד[[#This Row],[מחזור פעילות]]&lt;4,1,"")</f>
        <v/>
      </c>
      <c r="M1474" t="str">
        <f>IF(AND(דבד[[#This Row],[ספירת משך וסת]]&lt;&gt;"",דבד[[#This Row],[מחזור פעילות]]&lt;4,OR(דבד[[#This Row],[CycleNumber]]&gt;B1475,B1475="")),דבד[[#This Row],[ספירת משך וסת]],"")</f>
        <v/>
      </c>
      <c r="N1474" t="str">
        <f>IF(AND(דבד[[#This Row],[נשמר הדילוג?]]&lt;&gt;"",J1473&lt;&gt;""),1,"")</f>
        <v/>
      </c>
      <c r="P1474" t="str">
        <f>IF(דבד[[#This Row],[קביעת דילוג]]=1,דבד[[#This Row],[d_n]],"")</f>
        <v/>
      </c>
      <c r="Q1474" t="str">
        <f>IFERROR(IF(AND(דבד[[#This Row],[CycleNumber]]&gt;3,IF(דבד[[#This Row],[d_n]]=0,"",דבד[[#This Row],[b_n]]-E1473=E1473-E1472)),1,""),"")</f>
        <v/>
      </c>
      <c r="R1474" t="str">
        <f>IF(IFERROR(LOOKUP(דבד[[#This Row],[ClientID]],קביעויות[דילוג בתוך דילוג]),FALSE)=דבד[[#This Row],[ClientID]],1,"")</f>
        <v/>
      </c>
    </row>
    <row r="1475" spans="1:18" x14ac:dyDescent="0.25">
      <c r="A1475" t="s">
        <v>116</v>
      </c>
      <c r="B1475">
        <v>9</v>
      </c>
      <c r="C1475">
        <v>27</v>
      </c>
      <c r="D1475">
        <f>דבד[[#This Row],[LengthofCycle]]+1</f>
        <v>28</v>
      </c>
      <c r="E1475">
        <f>IF(דבד[[#This Row],[CycleNumber]]&gt;1,דבד[[#This Row],[LengthofCycle]]-C1474,"")</f>
        <v>-2</v>
      </c>
      <c r="F1475">
        <f>IF(דבד[[#This Row],[CycleNumber]]&gt;2,דבד[[#This Row],[b_n]]-E1474,"")</f>
        <v>3</v>
      </c>
      <c r="G1475" t="str">
        <f>IF(דבד[[#This Row],[הפרש דילוג אחרון שנקבע]]&lt;&gt;"",D1474+E1474+דבד[[#This Row],[הפרש דילוג אחרון שנקבע]],"")</f>
        <v/>
      </c>
      <c r="H1475" t="str">
        <f>IF(AND(דבד[[#This Row],[מחזור פעילות]]&lt;&gt;"",דבד[[#This Row],[מחזור פעילות]]&lt;4,דבד[[#This Row],[CycleNumber]]&lt;B1476),IF(G1476=D1476,1,0),"")</f>
        <v/>
      </c>
      <c r="I1475" t="str">
        <f>IF(דבד[[#This Row],[CycleNumber]]&gt;B1474,IF(דבד[[#This Row],[נשמר הדילוג?]]&lt;&gt;"",דבד[[#This Row],[נשמר הדילוג?]],I1474),"")</f>
        <v/>
      </c>
      <c r="J1475" t="str">
        <f>IF(דבד[[#This Row],[נשמר הדילוג?]]&lt;&gt;"",1,IF(AND(J1474&lt;&gt;"",דבד[[#This Row],[CycleNumber]]&gt;B1474,J1474&lt;&gt;4),IF(דבד[[#This Row],[f_n]]=דבד[[#This Row],[עד ועד]],1,J1474+1),""))</f>
        <v/>
      </c>
      <c r="K1475" t="str">
        <f>IF(AND(דבד[[#This Row],[מחזור פעילות]]=1,OR(J1474="",דבד[[#This Row],[נשמר הדילוג?]]&lt;&gt;"")),1,IF(דבד[[#This Row],[מחזור פעילות]]&lt;&gt;"",K1474+1,""))</f>
        <v/>
      </c>
      <c r="L1475" t="str">
        <f>IF(דבד[[#This Row],[מחזור פעילות]]&lt;4,1,"")</f>
        <v/>
      </c>
      <c r="M1475" t="str">
        <f>IF(AND(דבד[[#This Row],[ספירת משך וסת]]&lt;&gt;"",דבד[[#This Row],[מחזור פעילות]]&lt;4,OR(דבד[[#This Row],[CycleNumber]]&gt;B1476,B1476="")),דבד[[#This Row],[ספירת משך וסת]],"")</f>
        <v/>
      </c>
      <c r="N1475" t="str">
        <f>IF(AND(דבד[[#This Row],[נשמר הדילוג?]]&lt;&gt;"",J1474&lt;&gt;""),1,"")</f>
        <v/>
      </c>
      <c r="P1475" t="str">
        <f>IF(דבד[[#This Row],[קביעת דילוג]]=1,דבד[[#This Row],[d_n]],"")</f>
        <v/>
      </c>
      <c r="Q1475" t="str">
        <f>IFERROR(IF(AND(דבד[[#This Row],[CycleNumber]]&gt;3,IF(דבד[[#This Row],[d_n]]=0,"",דבד[[#This Row],[b_n]]-E1474=E1474-E1473)),1,""),"")</f>
        <v/>
      </c>
      <c r="R1475" t="str">
        <f>IF(IFERROR(LOOKUP(דבד[[#This Row],[ClientID]],קביעויות[דילוג בתוך דילוג]),FALSE)=דבד[[#This Row],[ClientID]],1,"")</f>
        <v/>
      </c>
    </row>
    <row r="1476" spans="1:18" x14ac:dyDescent="0.25">
      <c r="A1476" t="s">
        <v>116</v>
      </c>
      <c r="B1476">
        <v>10</v>
      </c>
      <c r="C1476">
        <v>35</v>
      </c>
      <c r="D1476">
        <f>דבד[[#This Row],[LengthofCycle]]+1</f>
        <v>36</v>
      </c>
      <c r="E1476">
        <f>IF(דבד[[#This Row],[CycleNumber]]&gt;1,דבד[[#This Row],[LengthofCycle]]-C1475,"")</f>
        <v>8</v>
      </c>
      <c r="F1476">
        <f>IF(דבד[[#This Row],[CycleNumber]]&gt;2,דבד[[#This Row],[b_n]]-E1475,"")</f>
        <v>10</v>
      </c>
      <c r="G1476" t="str">
        <f>IF(דבד[[#This Row],[הפרש דילוג אחרון שנקבע]]&lt;&gt;"",D1475+E1475+דבד[[#This Row],[הפרש דילוג אחרון שנקבע]],"")</f>
        <v/>
      </c>
      <c r="H1476" t="str">
        <f>IF(AND(דבד[[#This Row],[מחזור פעילות]]&lt;&gt;"",דבד[[#This Row],[מחזור פעילות]]&lt;4,דבד[[#This Row],[CycleNumber]]&lt;B1477),IF(G1477=D1477,1,0),"")</f>
        <v/>
      </c>
      <c r="I1476" t="str">
        <f>IF(דבד[[#This Row],[CycleNumber]]&gt;B1475,IF(דבד[[#This Row],[נשמר הדילוג?]]&lt;&gt;"",דבד[[#This Row],[נשמר הדילוג?]],I1475),"")</f>
        <v/>
      </c>
      <c r="J1476" t="str">
        <f>IF(דבד[[#This Row],[נשמר הדילוג?]]&lt;&gt;"",1,IF(AND(J1475&lt;&gt;"",דבד[[#This Row],[CycleNumber]]&gt;B1475,J1475&lt;&gt;4),IF(דבד[[#This Row],[f_n]]=דבד[[#This Row],[עד ועד]],1,J1475+1),""))</f>
        <v/>
      </c>
      <c r="K1476" t="str">
        <f>IF(AND(דבד[[#This Row],[מחזור פעילות]]=1,OR(J1475="",דבד[[#This Row],[נשמר הדילוג?]]&lt;&gt;"")),1,IF(דבד[[#This Row],[מחזור פעילות]]&lt;&gt;"",K1475+1,""))</f>
        <v/>
      </c>
      <c r="L1476" t="str">
        <f>IF(דבד[[#This Row],[מחזור פעילות]]&lt;4,1,"")</f>
        <v/>
      </c>
      <c r="M1476" t="str">
        <f>IF(AND(דבד[[#This Row],[ספירת משך וסת]]&lt;&gt;"",דבד[[#This Row],[מחזור פעילות]]&lt;4,OR(דבד[[#This Row],[CycleNumber]]&gt;B1477,B1477="")),דבד[[#This Row],[ספירת משך וסת]],"")</f>
        <v/>
      </c>
      <c r="N1476" t="str">
        <f>IF(AND(דבד[[#This Row],[נשמר הדילוג?]]&lt;&gt;"",J1475&lt;&gt;""),1,"")</f>
        <v/>
      </c>
      <c r="P1476" t="str">
        <f>IF(דבד[[#This Row],[קביעת דילוג]]=1,דבד[[#This Row],[d_n]],"")</f>
        <v/>
      </c>
      <c r="Q1476" t="str">
        <f>IFERROR(IF(AND(דבד[[#This Row],[CycleNumber]]&gt;3,IF(דבד[[#This Row],[d_n]]=0,"",דבד[[#This Row],[b_n]]-E1475=E1475-E1474)),1,""),"")</f>
        <v/>
      </c>
      <c r="R1476" t="str">
        <f>IF(IFERROR(LOOKUP(דבד[[#This Row],[ClientID]],קביעויות[דילוג בתוך דילוג]),FALSE)=דבד[[#This Row],[ClientID]],1,"")</f>
        <v/>
      </c>
    </row>
    <row r="1477" spans="1:18" x14ac:dyDescent="0.25">
      <c r="A1477" t="s">
        <v>116</v>
      </c>
      <c r="B1477">
        <v>11</v>
      </c>
      <c r="C1477">
        <v>38</v>
      </c>
      <c r="D1477">
        <f>דבד[[#This Row],[LengthofCycle]]+1</f>
        <v>39</v>
      </c>
      <c r="E1477">
        <f>IF(דבד[[#This Row],[CycleNumber]]&gt;1,דבד[[#This Row],[LengthofCycle]]-C1476,"")</f>
        <v>3</v>
      </c>
      <c r="F1477">
        <f>IF(דבד[[#This Row],[CycleNumber]]&gt;2,דבד[[#This Row],[b_n]]-E1476,"")</f>
        <v>-5</v>
      </c>
      <c r="G1477" t="str">
        <f>IF(דבד[[#This Row],[הפרש דילוג אחרון שנקבע]]&lt;&gt;"",D1476+E1476+דבד[[#This Row],[הפרש דילוג אחרון שנקבע]],"")</f>
        <v/>
      </c>
      <c r="H1477" t="str">
        <f>IF(AND(דבד[[#This Row],[מחזור פעילות]]&lt;&gt;"",דבד[[#This Row],[מחזור פעילות]]&lt;4,דבד[[#This Row],[CycleNumber]]&lt;B1478),IF(G1478=D1478,1,0),"")</f>
        <v/>
      </c>
      <c r="I1477" t="str">
        <f>IF(דבד[[#This Row],[CycleNumber]]&gt;B1476,IF(דבד[[#This Row],[נשמר הדילוג?]]&lt;&gt;"",דבד[[#This Row],[נשמר הדילוג?]],I1476),"")</f>
        <v/>
      </c>
      <c r="J1477" t="str">
        <f>IF(דבד[[#This Row],[נשמר הדילוג?]]&lt;&gt;"",1,IF(AND(J1476&lt;&gt;"",דבד[[#This Row],[CycleNumber]]&gt;B1476,J1476&lt;&gt;4),IF(דבד[[#This Row],[f_n]]=דבד[[#This Row],[עד ועד]],1,J1476+1),""))</f>
        <v/>
      </c>
      <c r="K1477" t="str">
        <f>IF(AND(דבד[[#This Row],[מחזור פעילות]]=1,OR(J1476="",דבד[[#This Row],[נשמר הדילוג?]]&lt;&gt;"")),1,IF(דבד[[#This Row],[מחזור פעילות]]&lt;&gt;"",K1476+1,""))</f>
        <v/>
      </c>
      <c r="L1477" t="str">
        <f>IF(דבד[[#This Row],[מחזור פעילות]]&lt;4,1,"")</f>
        <v/>
      </c>
      <c r="M1477" t="str">
        <f>IF(AND(דבד[[#This Row],[ספירת משך וסת]]&lt;&gt;"",דבד[[#This Row],[מחזור פעילות]]&lt;4,OR(דבד[[#This Row],[CycleNumber]]&gt;B1478,B1478="")),דבד[[#This Row],[ספירת משך וסת]],"")</f>
        <v/>
      </c>
      <c r="N1477" t="str">
        <f>IF(AND(דבד[[#This Row],[נשמר הדילוג?]]&lt;&gt;"",J1476&lt;&gt;""),1,"")</f>
        <v/>
      </c>
      <c r="P1477" t="str">
        <f>IF(דבד[[#This Row],[קביעת דילוג]]=1,דבד[[#This Row],[d_n]],"")</f>
        <v/>
      </c>
      <c r="Q1477" t="str">
        <f>IFERROR(IF(AND(דבד[[#This Row],[CycleNumber]]&gt;3,IF(דבד[[#This Row],[d_n]]=0,"",דבד[[#This Row],[b_n]]-E1476=E1476-E1475)),1,""),"")</f>
        <v/>
      </c>
      <c r="R1477" t="str">
        <f>IF(IFERROR(LOOKUP(דבד[[#This Row],[ClientID]],קביעויות[דילוג בתוך דילוג]),FALSE)=דבד[[#This Row],[ClientID]],1,"")</f>
        <v/>
      </c>
    </row>
    <row r="1478" spans="1:18" x14ac:dyDescent="0.25">
      <c r="A1478" t="s">
        <v>116</v>
      </c>
      <c r="B1478">
        <v>12</v>
      </c>
      <c r="C1478">
        <v>28</v>
      </c>
      <c r="D1478">
        <f>דבד[[#This Row],[LengthofCycle]]+1</f>
        <v>29</v>
      </c>
      <c r="E1478">
        <f>IF(דבד[[#This Row],[CycleNumber]]&gt;1,דבד[[#This Row],[LengthofCycle]]-C1477,"")</f>
        <v>-10</v>
      </c>
      <c r="F1478">
        <f>IF(דבד[[#This Row],[CycleNumber]]&gt;2,דבד[[#This Row],[b_n]]-E1477,"")</f>
        <v>-13</v>
      </c>
      <c r="G1478" t="str">
        <f>IF(דבד[[#This Row],[הפרש דילוג אחרון שנקבע]]&lt;&gt;"",D1477+E1477+דבד[[#This Row],[הפרש דילוג אחרון שנקבע]],"")</f>
        <v/>
      </c>
      <c r="H1478" t="str">
        <f>IF(AND(דבד[[#This Row],[מחזור פעילות]]&lt;&gt;"",דבד[[#This Row],[מחזור פעילות]]&lt;4,דבד[[#This Row],[CycleNumber]]&lt;B1479),IF(G1479=D1479,1,0),"")</f>
        <v/>
      </c>
      <c r="I1478" t="str">
        <f>IF(דבד[[#This Row],[CycleNumber]]&gt;B1477,IF(דבד[[#This Row],[נשמר הדילוג?]]&lt;&gt;"",דבד[[#This Row],[נשמר הדילוג?]],I1477),"")</f>
        <v/>
      </c>
      <c r="J1478" t="str">
        <f>IF(דבד[[#This Row],[נשמר הדילוג?]]&lt;&gt;"",1,IF(AND(J1477&lt;&gt;"",דבד[[#This Row],[CycleNumber]]&gt;B1477,J1477&lt;&gt;4),IF(דבד[[#This Row],[f_n]]=דבד[[#This Row],[עד ועד]],1,J1477+1),""))</f>
        <v/>
      </c>
      <c r="K1478" t="str">
        <f>IF(AND(דבד[[#This Row],[מחזור פעילות]]=1,OR(J1477="",דבד[[#This Row],[נשמר הדילוג?]]&lt;&gt;"")),1,IF(דבד[[#This Row],[מחזור פעילות]]&lt;&gt;"",K1477+1,""))</f>
        <v/>
      </c>
      <c r="L1478" t="str">
        <f>IF(דבד[[#This Row],[מחזור פעילות]]&lt;4,1,"")</f>
        <v/>
      </c>
      <c r="M1478" t="str">
        <f>IF(AND(דבד[[#This Row],[ספירת משך וסת]]&lt;&gt;"",דבד[[#This Row],[מחזור פעילות]]&lt;4,OR(דבד[[#This Row],[CycleNumber]]&gt;B1479,B1479="")),דבד[[#This Row],[ספירת משך וסת]],"")</f>
        <v/>
      </c>
      <c r="N1478" t="str">
        <f>IF(AND(דבד[[#This Row],[נשמר הדילוג?]]&lt;&gt;"",J1477&lt;&gt;""),1,"")</f>
        <v/>
      </c>
      <c r="P1478" t="str">
        <f>IF(דבד[[#This Row],[קביעת דילוג]]=1,דבד[[#This Row],[d_n]],"")</f>
        <v/>
      </c>
      <c r="Q1478" t="str">
        <f>IFERROR(IF(AND(דבד[[#This Row],[CycleNumber]]&gt;3,IF(דבד[[#This Row],[d_n]]=0,"",דבד[[#This Row],[b_n]]-E1477=E1477-E1476)),1,""),"")</f>
        <v/>
      </c>
      <c r="R1478" t="str">
        <f>IF(IFERROR(LOOKUP(דבד[[#This Row],[ClientID]],קביעויות[דילוג בתוך דילוג]),FALSE)=דבד[[#This Row],[ClientID]],1,"")</f>
        <v/>
      </c>
    </row>
    <row r="1479" spans="1:18" x14ac:dyDescent="0.25">
      <c r="A1479" t="s">
        <v>116</v>
      </c>
      <c r="B1479">
        <v>13</v>
      </c>
      <c r="C1479">
        <v>30</v>
      </c>
      <c r="D1479">
        <f>דבד[[#This Row],[LengthofCycle]]+1</f>
        <v>31</v>
      </c>
      <c r="E1479">
        <f>IF(דבד[[#This Row],[CycleNumber]]&gt;1,דבד[[#This Row],[LengthofCycle]]-C1478,"")</f>
        <v>2</v>
      </c>
      <c r="F1479">
        <f>IF(דבד[[#This Row],[CycleNumber]]&gt;2,דבד[[#This Row],[b_n]]-E1478,"")</f>
        <v>12</v>
      </c>
      <c r="G1479" t="str">
        <f>IF(דבד[[#This Row],[הפרש דילוג אחרון שנקבע]]&lt;&gt;"",D1478+E1478+דבד[[#This Row],[הפרש דילוג אחרון שנקבע]],"")</f>
        <v/>
      </c>
      <c r="H1479" t="str">
        <f>IF(AND(דבד[[#This Row],[מחזור פעילות]]&lt;&gt;"",דבד[[#This Row],[מחזור פעילות]]&lt;4,דבד[[#This Row],[CycleNumber]]&lt;B1480),IF(G1480=D1480,1,0),"")</f>
        <v/>
      </c>
      <c r="I1479" t="str">
        <f>IF(דבד[[#This Row],[CycleNumber]]&gt;B1478,IF(דבד[[#This Row],[נשמר הדילוג?]]&lt;&gt;"",דבד[[#This Row],[נשמר הדילוג?]],I1478),"")</f>
        <v/>
      </c>
      <c r="J1479" t="str">
        <f>IF(דבד[[#This Row],[נשמר הדילוג?]]&lt;&gt;"",1,IF(AND(J1478&lt;&gt;"",דבד[[#This Row],[CycleNumber]]&gt;B1478,J1478&lt;&gt;4),IF(דבד[[#This Row],[f_n]]=דבד[[#This Row],[עד ועד]],1,J1478+1),""))</f>
        <v/>
      </c>
      <c r="K1479" t="str">
        <f>IF(AND(דבד[[#This Row],[מחזור פעילות]]=1,OR(J1478="",דבד[[#This Row],[נשמר הדילוג?]]&lt;&gt;"")),1,IF(דבד[[#This Row],[מחזור פעילות]]&lt;&gt;"",K1478+1,""))</f>
        <v/>
      </c>
      <c r="L1479" t="str">
        <f>IF(דבד[[#This Row],[מחזור פעילות]]&lt;4,1,"")</f>
        <v/>
      </c>
      <c r="M1479" t="str">
        <f>IF(AND(דבד[[#This Row],[ספירת משך וסת]]&lt;&gt;"",דבד[[#This Row],[מחזור פעילות]]&lt;4,OR(דבד[[#This Row],[CycleNumber]]&gt;B1480,B1480="")),דבד[[#This Row],[ספירת משך וסת]],"")</f>
        <v/>
      </c>
      <c r="N1479" t="str">
        <f>IF(AND(דבד[[#This Row],[נשמר הדילוג?]]&lt;&gt;"",J1478&lt;&gt;""),1,"")</f>
        <v/>
      </c>
      <c r="P1479" t="str">
        <f>IF(דבד[[#This Row],[קביעת דילוג]]=1,דבד[[#This Row],[d_n]],"")</f>
        <v/>
      </c>
      <c r="Q1479" t="str">
        <f>IFERROR(IF(AND(דבד[[#This Row],[CycleNumber]]&gt;3,IF(דבד[[#This Row],[d_n]]=0,"",דבד[[#This Row],[b_n]]-E1478=E1478-E1477)),1,""),"")</f>
        <v/>
      </c>
      <c r="R1479" t="str">
        <f>IF(IFERROR(LOOKUP(דבד[[#This Row],[ClientID]],קביעויות[דילוג בתוך דילוג]),FALSE)=דבד[[#This Row],[ClientID]],1,"")</f>
        <v/>
      </c>
    </row>
    <row r="1480" spans="1:18" x14ac:dyDescent="0.25">
      <c r="A1480" t="s">
        <v>116</v>
      </c>
      <c r="B1480">
        <v>14</v>
      </c>
      <c r="C1480">
        <v>31</v>
      </c>
      <c r="D1480">
        <f>דבד[[#This Row],[LengthofCycle]]+1</f>
        <v>32</v>
      </c>
      <c r="E1480">
        <f>IF(דבד[[#This Row],[CycleNumber]]&gt;1,דבד[[#This Row],[LengthofCycle]]-C1479,"")</f>
        <v>1</v>
      </c>
      <c r="F1480">
        <f>IF(דבד[[#This Row],[CycleNumber]]&gt;2,דבד[[#This Row],[b_n]]-E1479,"")</f>
        <v>-1</v>
      </c>
      <c r="G1480" t="str">
        <f>IF(דבד[[#This Row],[הפרש דילוג אחרון שנקבע]]&lt;&gt;"",D1479+E1479+דבד[[#This Row],[הפרש דילוג אחרון שנקבע]],"")</f>
        <v/>
      </c>
      <c r="H1480" t="str">
        <f>IF(AND(דבד[[#This Row],[מחזור פעילות]]&lt;&gt;"",דבד[[#This Row],[מחזור פעילות]]&lt;4,דבד[[#This Row],[CycleNumber]]&lt;B1481),IF(G1481=D1481,1,0),"")</f>
        <v/>
      </c>
      <c r="I1480" t="str">
        <f>IF(דבד[[#This Row],[CycleNumber]]&gt;B1479,IF(דבד[[#This Row],[נשמר הדילוג?]]&lt;&gt;"",דבד[[#This Row],[נשמר הדילוג?]],I1479),"")</f>
        <v/>
      </c>
      <c r="J1480" t="str">
        <f>IF(דבד[[#This Row],[נשמר הדילוג?]]&lt;&gt;"",1,IF(AND(J1479&lt;&gt;"",דבד[[#This Row],[CycleNumber]]&gt;B1479,J1479&lt;&gt;4),IF(דבד[[#This Row],[f_n]]=דבד[[#This Row],[עד ועד]],1,J1479+1),""))</f>
        <v/>
      </c>
      <c r="K1480" t="str">
        <f>IF(AND(דבד[[#This Row],[מחזור פעילות]]=1,OR(J1479="",דבד[[#This Row],[נשמר הדילוג?]]&lt;&gt;"")),1,IF(דבד[[#This Row],[מחזור פעילות]]&lt;&gt;"",K1479+1,""))</f>
        <v/>
      </c>
      <c r="L1480" t="str">
        <f>IF(דבד[[#This Row],[מחזור פעילות]]&lt;4,1,"")</f>
        <v/>
      </c>
      <c r="M1480" t="str">
        <f>IF(AND(דבד[[#This Row],[ספירת משך וסת]]&lt;&gt;"",דבד[[#This Row],[מחזור פעילות]]&lt;4,OR(דבד[[#This Row],[CycleNumber]]&gt;B1481,B1481="")),דבד[[#This Row],[ספירת משך וסת]],"")</f>
        <v/>
      </c>
      <c r="N1480" t="str">
        <f>IF(AND(דבד[[#This Row],[נשמר הדילוג?]]&lt;&gt;"",J1479&lt;&gt;""),1,"")</f>
        <v/>
      </c>
      <c r="P1480" t="str">
        <f>IF(דבד[[#This Row],[קביעת דילוג]]=1,דבד[[#This Row],[d_n]],"")</f>
        <v/>
      </c>
      <c r="Q1480" t="str">
        <f>IFERROR(IF(AND(דבד[[#This Row],[CycleNumber]]&gt;3,IF(דבד[[#This Row],[d_n]]=0,"",דבד[[#This Row],[b_n]]-E1479=E1479-E1478)),1,""),"")</f>
        <v/>
      </c>
      <c r="R1480" t="str">
        <f>IF(IFERROR(LOOKUP(דבד[[#This Row],[ClientID]],קביעויות[דילוג בתוך דילוג]),FALSE)=דבד[[#This Row],[ClientID]],1,"")</f>
        <v/>
      </c>
    </row>
    <row r="1481" spans="1:18" x14ac:dyDescent="0.25">
      <c r="A1481" t="s">
        <v>116</v>
      </c>
      <c r="B1481">
        <v>15</v>
      </c>
      <c r="C1481">
        <v>27</v>
      </c>
      <c r="D1481">
        <f>דבד[[#This Row],[LengthofCycle]]+1</f>
        <v>28</v>
      </c>
      <c r="E1481">
        <f>IF(דבד[[#This Row],[CycleNumber]]&gt;1,דבד[[#This Row],[LengthofCycle]]-C1480,"")</f>
        <v>-4</v>
      </c>
      <c r="F1481">
        <f>IF(דבד[[#This Row],[CycleNumber]]&gt;2,דבד[[#This Row],[b_n]]-E1480,"")</f>
        <v>-5</v>
      </c>
      <c r="G1481" t="str">
        <f>IF(דבד[[#This Row],[הפרש דילוג אחרון שנקבע]]&lt;&gt;"",D1480+E1480+דבד[[#This Row],[הפרש דילוג אחרון שנקבע]],"")</f>
        <v/>
      </c>
      <c r="H1481" t="str">
        <f>IF(AND(דבד[[#This Row],[מחזור פעילות]]&lt;&gt;"",דבד[[#This Row],[מחזור פעילות]]&lt;4,דבד[[#This Row],[CycleNumber]]&lt;B1482),IF(G1482=D1482,1,0),"")</f>
        <v/>
      </c>
      <c r="I1481" t="str">
        <f>IF(דבד[[#This Row],[CycleNumber]]&gt;B1480,IF(דבד[[#This Row],[נשמר הדילוג?]]&lt;&gt;"",דבד[[#This Row],[נשמר הדילוג?]],I1480),"")</f>
        <v/>
      </c>
      <c r="J1481" t="str">
        <f>IF(דבד[[#This Row],[נשמר הדילוג?]]&lt;&gt;"",1,IF(AND(J1480&lt;&gt;"",דבד[[#This Row],[CycleNumber]]&gt;B1480,J1480&lt;&gt;4),IF(דבד[[#This Row],[f_n]]=דבד[[#This Row],[עד ועד]],1,J1480+1),""))</f>
        <v/>
      </c>
      <c r="K1481" t="str">
        <f>IF(AND(דבד[[#This Row],[מחזור פעילות]]=1,OR(J1480="",דבד[[#This Row],[נשמר הדילוג?]]&lt;&gt;"")),1,IF(דבד[[#This Row],[מחזור פעילות]]&lt;&gt;"",K1480+1,""))</f>
        <v/>
      </c>
      <c r="L1481" t="str">
        <f>IF(דבד[[#This Row],[מחזור פעילות]]&lt;4,1,"")</f>
        <v/>
      </c>
      <c r="M1481" t="str">
        <f>IF(AND(דבד[[#This Row],[ספירת משך וסת]]&lt;&gt;"",דבד[[#This Row],[מחזור פעילות]]&lt;4,OR(דבד[[#This Row],[CycleNumber]]&gt;B1482,B1482="")),דבד[[#This Row],[ספירת משך וסת]],"")</f>
        <v/>
      </c>
      <c r="N1481" t="str">
        <f>IF(AND(דבד[[#This Row],[נשמר הדילוג?]]&lt;&gt;"",J1480&lt;&gt;""),1,"")</f>
        <v/>
      </c>
      <c r="P1481" t="str">
        <f>IF(דבד[[#This Row],[קביעת דילוג]]=1,דבד[[#This Row],[d_n]],"")</f>
        <v/>
      </c>
      <c r="Q1481" t="str">
        <f>IFERROR(IF(AND(דבד[[#This Row],[CycleNumber]]&gt;3,IF(דבד[[#This Row],[d_n]]=0,"",דבד[[#This Row],[b_n]]-E1480=E1480-E1479)),1,""),"")</f>
        <v/>
      </c>
      <c r="R1481" t="str">
        <f>IF(IFERROR(LOOKUP(דבד[[#This Row],[ClientID]],קביעויות[דילוג בתוך דילוג]),FALSE)=דבד[[#This Row],[ClientID]],1,"")</f>
        <v/>
      </c>
    </row>
    <row r="1482" spans="1:18" x14ac:dyDescent="0.25">
      <c r="A1482" t="s">
        <v>116</v>
      </c>
      <c r="B1482">
        <v>16</v>
      </c>
      <c r="C1482">
        <v>33</v>
      </c>
      <c r="D1482">
        <f>דבד[[#This Row],[LengthofCycle]]+1</f>
        <v>34</v>
      </c>
      <c r="E1482">
        <f>IF(דבד[[#This Row],[CycleNumber]]&gt;1,דבד[[#This Row],[LengthofCycle]]-C1481,"")</f>
        <v>6</v>
      </c>
      <c r="F1482">
        <f>IF(דבד[[#This Row],[CycleNumber]]&gt;2,דבד[[#This Row],[b_n]]-E1481,"")</f>
        <v>10</v>
      </c>
      <c r="G1482" t="str">
        <f>IF(דבד[[#This Row],[הפרש דילוג אחרון שנקבע]]&lt;&gt;"",D1481+E1481+דבד[[#This Row],[הפרש דילוג אחרון שנקבע]],"")</f>
        <v/>
      </c>
      <c r="H1482" t="str">
        <f>IF(AND(דבד[[#This Row],[מחזור פעילות]]&lt;&gt;"",דבד[[#This Row],[מחזור פעילות]]&lt;4,דבד[[#This Row],[CycleNumber]]&lt;B1483),IF(G1483=D1483,1,0),"")</f>
        <v/>
      </c>
      <c r="I1482" t="str">
        <f>IF(דבד[[#This Row],[CycleNumber]]&gt;B1481,IF(דבד[[#This Row],[נשמר הדילוג?]]&lt;&gt;"",דבד[[#This Row],[נשמר הדילוג?]],I1481),"")</f>
        <v/>
      </c>
      <c r="J1482" t="str">
        <f>IF(דבד[[#This Row],[נשמר הדילוג?]]&lt;&gt;"",1,IF(AND(J1481&lt;&gt;"",דבד[[#This Row],[CycleNumber]]&gt;B1481,J1481&lt;&gt;4),IF(דבד[[#This Row],[f_n]]=דבד[[#This Row],[עד ועד]],1,J1481+1),""))</f>
        <v/>
      </c>
      <c r="K1482" t="str">
        <f>IF(AND(דבד[[#This Row],[מחזור פעילות]]=1,OR(J1481="",דבד[[#This Row],[נשמר הדילוג?]]&lt;&gt;"")),1,IF(דבד[[#This Row],[מחזור פעילות]]&lt;&gt;"",K1481+1,""))</f>
        <v/>
      </c>
      <c r="L1482" t="str">
        <f>IF(דבד[[#This Row],[מחזור פעילות]]&lt;4,1,"")</f>
        <v/>
      </c>
      <c r="M1482" t="str">
        <f>IF(AND(דבד[[#This Row],[ספירת משך וסת]]&lt;&gt;"",דבד[[#This Row],[מחזור פעילות]]&lt;4,OR(דבד[[#This Row],[CycleNumber]]&gt;B1483,B1483="")),דבד[[#This Row],[ספירת משך וסת]],"")</f>
        <v/>
      </c>
      <c r="N1482" t="str">
        <f>IF(AND(דבד[[#This Row],[נשמר הדילוג?]]&lt;&gt;"",J1481&lt;&gt;""),1,"")</f>
        <v/>
      </c>
      <c r="P1482" t="str">
        <f>IF(דבד[[#This Row],[קביעת דילוג]]=1,דבד[[#This Row],[d_n]],"")</f>
        <v/>
      </c>
      <c r="Q1482" t="str">
        <f>IFERROR(IF(AND(דבד[[#This Row],[CycleNumber]]&gt;3,IF(דבד[[#This Row],[d_n]]=0,"",דבד[[#This Row],[b_n]]-E1481=E1481-E1480)),1,""),"")</f>
        <v/>
      </c>
      <c r="R1482" t="str">
        <f>IF(IFERROR(LOOKUP(דבד[[#This Row],[ClientID]],קביעויות[דילוג בתוך דילוג]),FALSE)=דבד[[#This Row],[ClientID]],1,"")</f>
        <v/>
      </c>
    </row>
    <row r="1483" spans="1:18" x14ac:dyDescent="0.25">
      <c r="A1483" t="s">
        <v>116</v>
      </c>
      <c r="B1483">
        <v>17</v>
      </c>
      <c r="C1483">
        <v>28</v>
      </c>
      <c r="D1483">
        <f>דבד[[#This Row],[LengthofCycle]]+1</f>
        <v>29</v>
      </c>
      <c r="E1483">
        <f>IF(דבד[[#This Row],[CycleNumber]]&gt;1,דבד[[#This Row],[LengthofCycle]]-C1482,"")</f>
        <v>-5</v>
      </c>
      <c r="F1483">
        <f>IF(דבד[[#This Row],[CycleNumber]]&gt;2,דבד[[#This Row],[b_n]]-E1482,"")</f>
        <v>-11</v>
      </c>
      <c r="G1483" t="str">
        <f>IF(דבד[[#This Row],[הפרש דילוג אחרון שנקבע]]&lt;&gt;"",D1482+E1482+דבד[[#This Row],[הפרש דילוג אחרון שנקבע]],"")</f>
        <v/>
      </c>
      <c r="H1483" t="str">
        <f>IF(AND(דבד[[#This Row],[מחזור פעילות]]&lt;&gt;"",דבד[[#This Row],[מחזור פעילות]]&lt;4,דבד[[#This Row],[CycleNumber]]&lt;B1484),IF(G1484=D1484,1,0),"")</f>
        <v/>
      </c>
      <c r="I1483" t="str">
        <f>IF(דבד[[#This Row],[CycleNumber]]&gt;B1482,IF(דבד[[#This Row],[נשמר הדילוג?]]&lt;&gt;"",דבד[[#This Row],[נשמר הדילוג?]],I1482),"")</f>
        <v/>
      </c>
      <c r="J1483" t="str">
        <f>IF(דבד[[#This Row],[נשמר הדילוג?]]&lt;&gt;"",1,IF(AND(J1482&lt;&gt;"",דבד[[#This Row],[CycleNumber]]&gt;B1482,J1482&lt;&gt;4),IF(דבד[[#This Row],[f_n]]=דבד[[#This Row],[עד ועד]],1,J1482+1),""))</f>
        <v/>
      </c>
      <c r="K1483" t="str">
        <f>IF(AND(דבד[[#This Row],[מחזור פעילות]]=1,OR(J1482="",דבד[[#This Row],[נשמר הדילוג?]]&lt;&gt;"")),1,IF(דבד[[#This Row],[מחזור פעילות]]&lt;&gt;"",K1482+1,""))</f>
        <v/>
      </c>
      <c r="L1483" t="str">
        <f>IF(דבד[[#This Row],[מחזור פעילות]]&lt;4,1,"")</f>
        <v/>
      </c>
      <c r="M1483" t="str">
        <f>IF(AND(דבד[[#This Row],[ספירת משך וסת]]&lt;&gt;"",דבד[[#This Row],[מחזור פעילות]]&lt;4,OR(דבד[[#This Row],[CycleNumber]]&gt;B1484,B1484="")),דבד[[#This Row],[ספירת משך וסת]],"")</f>
        <v/>
      </c>
      <c r="N1483" t="str">
        <f>IF(AND(דבד[[#This Row],[נשמר הדילוג?]]&lt;&gt;"",J1482&lt;&gt;""),1,"")</f>
        <v/>
      </c>
      <c r="P1483" t="str">
        <f>IF(דבד[[#This Row],[קביעת דילוג]]=1,דבד[[#This Row],[d_n]],"")</f>
        <v/>
      </c>
      <c r="Q1483" t="str">
        <f>IFERROR(IF(AND(דבד[[#This Row],[CycleNumber]]&gt;3,IF(דבד[[#This Row],[d_n]]=0,"",דבד[[#This Row],[b_n]]-E1482=E1482-E1481)),1,""),"")</f>
        <v/>
      </c>
      <c r="R1483" t="str">
        <f>IF(IFERROR(LOOKUP(דבד[[#This Row],[ClientID]],קביעויות[דילוג בתוך דילוג]),FALSE)=דבד[[#This Row],[ClientID]],1,"")</f>
        <v/>
      </c>
    </row>
    <row r="1484" spans="1:18" x14ac:dyDescent="0.25">
      <c r="A1484" t="s">
        <v>116</v>
      </c>
      <c r="B1484">
        <v>18</v>
      </c>
      <c r="C1484">
        <v>29</v>
      </c>
      <c r="D1484">
        <f>דבד[[#This Row],[LengthofCycle]]+1</f>
        <v>30</v>
      </c>
      <c r="E1484">
        <f>IF(דבד[[#This Row],[CycleNumber]]&gt;1,דבד[[#This Row],[LengthofCycle]]-C1483,"")</f>
        <v>1</v>
      </c>
      <c r="F1484">
        <f>IF(דבד[[#This Row],[CycleNumber]]&gt;2,דבד[[#This Row],[b_n]]-E1483,"")</f>
        <v>6</v>
      </c>
      <c r="G1484" t="str">
        <f>IF(דבד[[#This Row],[הפרש דילוג אחרון שנקבע]]&lt;&gt;"",D1483+E1483+דבד[[#This Row],[הפרש דילוג אחרון שנקבע]],"")</f>
        <v/>
      </c>
      <c r="H1484" t="str">
        <f>IF(AND(דבד[[#This Row],[מחזור פעילות]]&lt;&gt;"",דבד[[#This Row],[מחזור פעילות]]&lt;4,דבד[[#This Row],[CycleNumber]]&lt;B1485),IF(G1485=D1485,1,0),"")</f>
        <v/>
      </c>
      <c r="I1484" t="str">
        <f>IF(דבד[[#This Row],[CycleNumber]]&gt;B1483,IF(דבד[[#This Row],[נשמר הדילוג?]]&lt;&gt;"",דבד[[#This Row],[נשמר הדילוג?]],I1483),"")</f>
        <v/>
      </c>
      <c r="J1484" t="str">
        <f>IF(דבד[[#This Row],[נשמר הדילוג?]]&lt;&gt;"",1,IF(AND(J1483&lt;&gt;"",דבד[[#This Row],[CycleNumber]]&gt;B1483,J1483&lt;&gt;4),IF(דבד[[#This Row],[f_n]]=דבד[[#This Row],[עד ועד]],1,J1483+1),""))</f>
        <v/>
      </c>
      <c r="K1484" t="str">
        <f>IF(AND(דבד[[#This Row],[מחזור פעילות]]=1,OR(J1483="",דבד[[#This Row],[נשמר הדילוג?]]&lt;&gt;"")),1,IF(דבד[[#This Row],[מחזור פעילות]]&lt;&gt;"",K1483+1,""))</f>
        <v/>
      </c>
      <c r="L1484" t="str">
        <f>IF(דבד[[#This Row],[מחזור פעילות]]&lt;4,1,"")</f>
        <v/>
      </c>
      <c r="M1484" t="str">
        <f>IF(AND(דבד[[#This Row],[ספירת משך וסת]]&lt;&gt;"",דבד[[#This Row],[מחזור פעילות]]&lt;4,OR(דבד[[#This Row],[CycleNumber]]&gt;B1485,B1485="")),דבד[[#This Row],[ספירת משך וסת]],"")</f>
        <v/>
      </c>
      <c r="N1484" t="str">
        <f>IF(AND(דבד[[#This Row],[נשמר הדילוג?]]&lt;&gt;"",J1483&lt;&gt;""),1,"")</f>
        <v/>
      </c>
      <c r="P1484" t="str">
        <f>IF(דבד[[#This Row],[קביעת דילוג]]=1,דבד[[#This Row],[d_n]],"")</f>
        <v/>
      </c>
      <c r="Q1484" t="str">
        <f>IFERROR(IF(AND(דבד[[#This Row],[CycleNumber]]&gt;3,IF(דבד[[#This Row],[d_n]]=0,"",דבד[[#This Row],[b_n]]-E1483=E1483-E1482)),1,""),"")</f>
        <v/>
      </c>
      <c r="R1484" t="str">
        <f>IF(IFERROR(LOOKUP(דבד[[#This Row],[ClientID]],קביעויות[דילוג בתוך דילוג]),FALSE)=דבד[[#This Row],[ClientID]],1,"")</f>
        <v/>
      </c>
    </row>
    <row r="1485" spans="1:18" x14ac:dyDescent="0.25">
      <c r="A1485" t="s">
        <v>116</v>
      </c>
      <c r="B1485">
        <v>19</v>
      </c>
      <c r="C1485">
        <v>27</v>
      </c>
      <c r="D1485">
        <f>דבד[[#This Row],[LengthofCycle]]+1</f>
        <v>28</v>
      </c>
      <c r="E1485">
        <f>IF(דבד[[#This Row],[CycleNumber]]&gt;1,דבד[[#This Row],[LengthofCycle]]-C1484,"")</f>
        <v>-2</v>
      </c>
      <c r="F1485">
        <f>IF(דבד[[#This Row],[CycleNumber]]&gt;2,דבד[[#This Row],[b_n]]-E1484,"")</f>
        <v>-3</v>
      </c>
      <c r="G1485" t="str">
        <f>IF(דבד[[#This Row],[הפרש דילוג אחרון שנקבע]]&lt;&gt;"",D1484+E1484+דבד[[#This Row],[הפרש דילוג אחרון שנקבע]],"")</f>
        <v/>
      </c>
      <c r="H1485" t="str">
        <f>IF(AND(דבד[[#This Row],[מחזור פעילות]]&lt;&gt;"",דבד[[#This Row],[מחזור פעילות]]&lt;4,דבד[[#This Row],[CycleNumber]]&lt;B1486),IF(G1486=D1486,1,0),"")</f>
        <v/>
      </c>
      <c r="I1485" t="str">
        <f>IF(דבד[[#This Row],[CycleNumber]]&gt;B1484,IF(דבד[[#This Row],[נשמר הדילוג?]]&lt;&gt;"",דבד[[#This Row],[נשמר הדילוג?]],I1484),"")</f>
        <v/>
      </c>
      <c r="J1485" t="str">
        <f>IF(דבד[[#This Row],[נשמר הדילוג?]]&lt;&gt;"",1,IF(AND(J1484&lt;&gt;"",דבד[[#This Row],[CycleNumber]]&gt;B1484,J1484&lt;&gt;4),IF(דבד[[#This Row],[f_n]]=דבד[[#This Row],[עד ועד]],1,J1484+1),""))</f>
        <v/>
      </c>
      <c r="K1485" t="str">
        <f>IF(AND(דבד[[#This Row],[מחזור פעילות]]=1,OR(J1484="",דבד[[#This Row],[נשמר הדילוג?]]&lt;&gt;"")),1,IF(דבד[[#This Row],[מחזור פעילות]]&lt;&gt;"",K1484+1,""))</f>
        <v/>
      </c>
      <c r="L1485" t="str">
        <f>IF(דבד[[#This Row],[מחזור פעילות]]&lt;4,1,"")</f>
        <v/>
      </c>
      <c r="M1485" t="str">
        <f>IF(AND(דבד[[#This Row],[ספירת משך וסת]]&lt;&gt;"",דבד[[#This Row],[מחזור פעילות]]&lt;4,OR(דבד[[#This Row],[CycleNumber]]&gt;B1486,B1486="")),דבד[[#This Row],[ספירת משך וסת]],"")</f>
        <v/>
      </c>
      <c r="N1485" t="str">
        <f>IF(AND(דבד[[#This Row],[נשמר הדילוג?]]&lt;&gt;"",J1484&lt;&gt;""),1,"")</f>
        <v/>
      </c>
      <c r="P1485" t="str">
        <f>IF(דבד[[#This Row],[קביעת דילוג]]=1,דבד[[#This Row],[d_n]],"")</f>
        <v/>
      </c>
      <c r="Q1485" t="str">
        <f>IFERROR(IF(AND(דבד[[#This Row],[CycleNumber]]&gt;3,IF(דבד[[#This Row],[d_n]]=0,"",דבד[[#This Row],[b_n]]-E1484=E1484-E1483)),1,""),"")</f>
        <v/>
      </c>
      <c r="R1485" t="str">
        <f>IF(IFERROR(LOOKUP(דבד[[#This Row],[ClientID]],קביעויות[דילוג בתוך דילוג]),FALSE)=דבד[[#This Row],[ClientID]],1,"")</f>
        <v/>
      </c>
    </row>
    <row r="1486" spans="1:18" x14ac:dyDescent="0.25">
      <c r="A1486" t="s">
        <v>116</v>
      </c>
      <c r="B1486">
        <v>20</v>
      </c>
      <c r="C1486">
        <v>28</v>
      </c>
      <c r="D1486">
        <f>דבד[[#This Row],[LengthofCycle]]+1</f>
        <v>29</v>
      </c>
      <c r="E1486">
        <f>IF(דבד[[#This Row],[CycleNumber]]&gt;1,דבד[[#This Row],[LengthofCycle]]-C1485,"")</f>
        <v>1</v>
      </c>
      <c r="F1486">
        <f>IF(דבד[[#This Row],[CycleNumber]]&gt;2,דבד[[#This Row],[b_n]]-E1485,"")</f>
        <v>3</v>
      </c>
      <c r="G1486" t="str">
        <f>IF(דבד[[#This Row],[הפרש דילוג אחרון שנקבע]]&lt;&gt;"",D1485+E1485+דבד[[#This Row],[הפרש דילוג אחרון שנקבע]],"")</f>
        <v/>
      </c>
      <c r="H1486" t="str">
        <f>IF(AND(דבד[[#This Row],[מחזור פעילות]]&lt;&gt;"",דבד[[#This Row],[מחזור פעילות]]&lt;4,דבד[[#This Row],[CycleNumber]]&lt;B1487),IF(G1487=D1487,1,0),"")</f>
        <v/>
      </c>
      <c r="I1486" t="str">
        <f>IF(דבד[[#This Row],[CycleNumber]]&gt;B1485,IF(דבד[[#This Row],[נשמר הדילוג?]]&lt;&gt;"",דבד[[#This Row],[נשמר הדילוג?]],I1485),"")</f>
        <v/>
      </c>
      <c r="J1486" t="str">
        <f>IF(דבד[[#This Row],[נשמר הדילוג?]]&lt;&gt;"",1,IF(AND(J1485&lt;&gt;"",דבד[[#This Row],[CycleNumber]]&gt;B1485,J1485&lt;&gt;4),IF(דבד[[#This Row],[f_n]]=דבד[[#This Row],[עד ועד]],1,J1485+1),""))</f>
        <v/>
      </c>
      <c r="K1486" t="str">
        <f>IF(AND(דבד[[#This Row],[מחזור פעילות]]=1,OR(J1485="",דבד[[#This Row],[נשמר הדילוג?]]&lt;&gt;"")),1,IF(דבד[[#This Row],[מחזור פעילות]]&lt;&gt;"",K1485+1,""))</f>
        <v/>
      </c>
      <c r="L1486" t="str">
        <f>IF(דבד[[#This Row],[מחזור פעילות]]&lt;4,1,"")</f>
        <v/>
      </c>
      <c r="M1486" t="str">
        <f>IF(AND(דבד[[#This Row],[ספירת משך וסת]]&lt;&gt;"",דבד[[#This Row],[מחזור פעילות]]&lt;4,OR(דבד[[#This Row],[CycleNumber]]&gt;B1487,B1487="")),דבד[[#This Row],[ספירת משך וסת]],"")</f>
        <v/>
      </c>
      <c r="N1486" t="str">
        <f>IF(AND(דבד[[#This Row],[נשמר הדילוג?]]&lt;&gt;"",J1485&lt;&gt;""),1,"")</f>
        <v/>
      </c>
      <c r="P1486" t="str">
        <f>IF(דבד[[#This Row],[קביעת דילוג]]=1,דבד[[#This Row],[d_n]],"")</f>
        <v/>
      </c>
      <c r="Q1486" t="str">
        <f>IFERROR(IF(AND(דבד[[#This Row],[CycleNumber]]&gt;3,IF(דבד[[#This Row],[d_n]]=0,"",דבד[[#This Row],[b_n]]-E1485=E1485-E1484)),1,""),"")</f>
        <v/>
      </c>
      <c r="R1486" t="str">
        <f>IF(IFERROR(LOOKUP(דבד[[#This Row],[ClientID]],קביעויות[דילוג בתוך דילוג]),FALSE)=דבד[[#This Row],[ClientID]],1,"")</f>
        <v/>
      </c>
    </row>
    <row r="1487" spans="1:18" x14ac:dyDescent="0.25">
      <c r="A1487" t="s">
        <v>116</v>
      </c>
      <c r="B1487">
        <v>21</v>
      </c>
      <c r="C1487">
        <v>29</v>
      </c>
      <c r="D1487">
        <f>דבד[[#This Row],[LengthofCycle]]+1</f>
        <v>30</v>
      </c>
      <c r="E1487">
        <f>IF(דבד[[#This Row],[CycleNumber]]&gt;1,דבד[[#This Row],[LengthofCycle]]-C1486,"")</f>
        <v>1</v>
      </c>
      <c r="F1487">
        <f>IF(דבד[[#This Row],[CycleNumber]]&gt;2,דבד[[#This Row],[b_n]]-E1486,"")</f>
        <v>0</v>
      </c>
      <c r="G1487" t="str">
        <f>IF(דבד[[#This Row],[הפרש דילוג אחרון שנקבע]]&lt;&gt;"",D1486+E1486+דבד[[#This Row],[הפרש דילוג אחרון שנקבע]],"")</f>
        <v/>
      </c>
      <c r="H1487" t="str">
        <f>IF(AND(דבד[[#This Row],[מחזור פעילות]]&lt;&gt;"",דבד[[#This Row],[מחזור פעילות]]&lt;4,דבד[[#This Row],[CycleNumber]]&lt;B1488),IF(G1488=D1488,1,0),"")</f>
        <v/>
      </c>
      <c r="I1487" t="str">
        <f>IF(דבד[[#This Row],[CycleNumber]]&gt;B1486,IF(דבד[[#This Row],[נשמר הדילוג?]]&lt;&gt;"",דבד[[#This Row],[נשמר הדילוג?]],I1486),"")</f>
        <v/>
      </c>
      <c r="J1487" t="str">
        <f>IF(דבד[[#This Row],[נשמר הדילוג?]]&lt;&gt;"",1,IF(AND(J1486&lt;&gt;"",דבד[[#This Row],[CycleNumber]]&gt;B1486,J1486&lt;&gt;4),IF(דבד[[#This Row],[f_n]]=דבד[[#This Row],[עד ועד]],1,J1486+1),""))</f>
        <v/>
      </c>
      <c r="K1487" t="str">
        <f>IF(AND(דבד[[#This Row],[מחזור פעילות]]=1,OR(J1486="",דבד[[#This Row],[נשמר הדילוג?]]&lt;&gt;"")),1,IF(דבד[[#This Row],[מחזור פעילות]]&lt;&gt;"",K1486+1,""))</f>
        <v/>
      </c>
      <c r="L1487" t="str">
        <f>IF(דבד[[#This Row],[מחזור פעילות]]&lt;4,1,"")</f>
        <v/>
      </c>
      <c r="M1487" t="str">
        <f>IF(AND(דבד[[#This Row],[ספירת משך וסת]]&lt;&gt;"",דבד[[#This Row],[מחזור פעילות]]&lt;4,OR(דבד[[#This Row],[CycleNumber]]&gt;B1488,B1488="")),דבד[[#This Row],[ספירת משך וסת]],"")</f>
        <v/>
      </c>
      <c r="N1487" t="str">
        <f>IF(AND(דבד[[#This Row],[נשמר הדילוג?]]&lt;&gt;"",J1486&lt;&gt;""),1,"")</f>
        <v/>
      </c>
      <c r="P1487" t="str">
        <f>IF(דבד[[#This Row],[קביעת דילוג]]=1,דבד[[#This Row],[d_n]],"")</f>
        <v/>
      </c>
      <c r="Q1487" t="str">
        <f>IFERROR(IF(AND(דבד[[#This Row],[CycleNumber]]&gt;3,IF(דבד[[#This Row],[d_n]]=0,"",דבד[[#This Row],[b_n]]-E1486=E1486-E1485)),1,""),"")</f>
        <v/>
      </c>
      <c r="R1487" t="str">
        <f>IF(IFERROR(LOOKUP(דבד[[#This Row],[ClientID]],קביעויות[דילוג בתוך דילוג]),FALSE)=דבד[[#This Row],[ClientID]],1,"")</f>
        <v/>
      </c>
    </row>
    <row r="1488" spans="1:18" x14ac:dyDescent="0.25">
      <c r="A1488" t="s">
        <v>116</v>
      </c>
      <c r="B1488">
        <v>22</v>
      </c>
      <c r="C1488">
        <v>27</v>
      </c>
      <c r="D1488">
        <f>דבד[[#This Row],[LengthofCycle]]+1</f>
        <v>28</v>
      </c>
      <c r="E1488">
        <f>IF(דבד[[#This Row],[CycleNumber]]&gt;1,דבד[[#This Row],[LengthofCycle]]-C1487,"")</f>
        <v>-2</v>
      </c>
      <c r="F1488">
        <f>IF(דבד[[#This Row],[CycleNumber]]&gt;2,דבד[[#This Row],[b_n]]-E1487,"")</f>
        <v>-3</v>
      </c>
      <c r="G1488" t="str">
        <f>IF(דבד[[#This Row],[הפרש דילוג אחרון שנקבע]]&lt;&gt;"",D1487+E1487+דבד[[#This Row],[הפרש דילוג אחרון שנקבע]],"")</f>
        <v/>
      </c>
      <c r="H1488" t="str">
        <f>IF(AND(דבד[[#This Row],[מחזור פעילות]]&lt;&gt;"",דבד[[#This Row],[מחזור פעילות]]&lt;4,דבד[[#This Row],[CycleNumber]]&lt;B1489),IF(G1489=D1489,1,0),"")</f>
        <v/>
      </c>
      <c r="I1488" t="str">
        <f>IF(דבד[[#This Row],[CycleNumber]]&gt;B1487,IF(דבד[[#This Row],[נשמר הדילוג?]]&lt;&gt;"",דבד[[#This Row],[נשמר הדילוג?]],I1487),"")</f>
        <v/>
      </c>
      <c r="J1488" t="str">
        <f>IF(דבד[[#This Row],[נשמר הדילוג?]]&lt;&gt;"",1,IF(AND(J1487&lt;&gt;"",דבד[[#This Row],[CycleNumber]]&gt;B1487,J1487&lt;&gt;4),IF(דבד[[#This Row],[f_n]]=דבד[[#This Row],[עד ועד]],1,J1487+1),""))</f>
        <v/>
      </c>
      <c r="K1488" t="str">
        <f>IF(AND(דבד[[#This Row],[מחזור פעילות]]=1,OR(J1487="",דבד[[#This Row],[נשמר הדילוג?]]&lt;&gt;"")),1,IF(דבד[[#This Row],[מחזור פעילות]]&lt;&gt;"",K1487+1,""))</f>
        <v/>
      </c>
      <c r="L1488" t="str">
        <f>IF(דבד[[#This Row],[מחזור פעילות]]&lt;4,1,"")</f>
        <v/>
      </c>
      <c r="M1488" t="str">
        <f>IF(AND(דבד[[#This Row],[ספירת משך וסת]]&lt;&gt;"",דבד[[#This Row],[מחזור פעילות]]&lt;4,OR(דבד[[#This Row],[CycleNumber]]&gt;B1489,B1489="")),דבד[[#This Row],[ספירת משך וסת]],"")</f>
        <v/>
      </c>
      <c r="N1488" t="str">
        <f>IF(AND(דבד[[#This Row],[נשמר הדילוג?]]&lt;&gt;"",J1487&lt;&gt;""),1,"")</f>
        <v/>
      </c>
      <c r="P1488" t="str">
        <f>IF(דבד[[#This Row],[קביעת דילוג]]=1,דבד[[#This Row],[d_n]],"")</f>
        <v/>
      </c>
      <c r="Q1488" t="str">
        <f>IFERROR(IF(AND(דבד[[#This Row],[CycleNumber]]&gt;3,IF(דבד[[#This Row],[d_n]]=0,"",דבד[[#This Row],[b_n]]-E1487=E1487-E1486)),1,""),"")</f>
        <v/>
      </c>
      <c r="R1488" t="str">
        <f>IF(IFERROR(LOOKUP(דבד[[#This Row],[ClientID]],קביעויות[דילוג בתוך דילוג]),FALSE)=דבד[[#This Row],[ClientID]],1,"")</f>
        <v/>
      </c>
    </row>
    <row r="1489" spans="1:18" x14ac:dyDescent="0.25">
      <c r="A1489" t="s">
        <v>116</v>
      </c>
      <c r="B1489">
        <v>23</v>
      </c>
      <c r="C1489">
        <v>35</v>
      </c>
      <c r="D1489">
        <f>דבד[[#This Row],[LengthofCycle]]+1</f>
        <v>36</v>
      </c>
      <c r="E1489">
        <f>IF(דבד[[#This Row],[CycleNumber]]&gt;1,דבד[[#This Row],[LengthofCycle]]-C1488,"")</f>
        <v>8</v>
      </c>
      <c r="F1489">
        <f>IF(דבד[[#This Row],[CycleNumber]]&gt;2,דבד[[#This Row],[b_n]]-E1488,"")</f>
        <v>10</v>
      </c>
      <c r="G1489" t="str">
        <f>IF(דבד[[#This Row],[הפרש דילוג אחרון שנקבע]]&lt;&gt;"",D1488+E1488+דבד[[#This Row],[הפרש דילוג אחרון שנקבע]],"")</f>
        <v/>
      </c>
      <c r="H1489" t="str">
        <f>IF(AND(דבד[[#This Row],[מחזור פעילות]]&lt;&gt;"",דבד[[#This Row],[מחזור פעילות]]&lt;4,דבד[[#This Row],[CycleNumber]]&lt;B1490),IF(G1490=D1490,1,0),"")</f>
        <v/>
      </c>
      <c r="I1489" t="str">
        <f>IF(דבד[[#This Row],[CycleNumber]]&gt;B1488,IF(דבד[[#This Row],[נשמר הדילוג?]]&lt;&gt;"",דבד[[#This Row],[נשמר הדילוג?]],I1488),"")</f>
        <v/>
      </c>
      <c r="J1489" t="str">
        <f>IF(דבד[[#This Row],[נשמר הדילוג?]]&lt;&gt;"",1,IF(AND(J1488&lt;&gt;"",דבד[[#This Row],[CycleNumber]]&gt;B1488,J1488&lt;&gt;4),IF(דבד[[#This Row],[f_n]]=דבד[[#This Row],[עד ועד]],1,J1488+1),""))</f>
        <v/>
      </c>
      <c r="K1489" t="str">
        <f>IF(AND(דבד[[#This Row],[מחזור פעילות]]=1,OR(J1488="",דבד[[#This Row],[נשמר הדילוג?]]&lt;&gt;"")),1,IF(דבד[[#This Row],[מחזור פעילות]]&lt;&gt;"",K1488+1,""))</f>
        <v/>
      </c>
      <c r="L1489" t="str">
        <f>IF(דבד[[#This Row],[מחזור פעילות]]&lt;4,1,"")</f>
        <v/>
      </c>
      <c r="M1489" t="str">
        <f>IF(AND(דבד[[#This Row],[ספירת משך וסת]]&lt;&gt;"",דבד[[#This Row],[מחזור פעילות]]&lt;4,OR(דבד[[#This Row],[CycleNumber]]&gt;B1490,B1490="")),דבד[[#This Row],[ספירת משך וסת]],"")</f>
        <v/>
      </c>
      <c r="N1489" t="str">
        <f>IF(AND(דבד[[#This Row],[נשמר הדילוג?]]&lt;&gt;"",J1488&lt;&gt;""),1,"")</f>
        <v/>
      </c>
      <c r="P1489" t="str">
        <f>IF(דבד[[#This Row],[קביעת דילוג]]=1,דבד[[#This Row],[d_n]],"")</f>
        <v/>
      </c>
      <c r="Q1489" t="str">
        <f>IFERROR(IF(AND(דבד[[#This Row],[CycleNumber]]&gt;3,IF(דבד[[#This Row],[d_n]]=0,"",דבד[[#This Row],[b_n]]-E1488=E1488-E1487)),1,""),"")</f>
        <v/>
      </c>
      <c r="R1489" t="str">
        <f>IF(IFERROR(LOOKUP(דבד[[#This Row],[ClientID]],קביעויות[דילוג בתוך דילוג]),FALSE)=דבד[[#This Row],[ClientID]],1,"")</f>
        <v/>
      </c>
    </row>
    <row r="1490" spans="1:18" x14ac:dyDescent="0.25">
      <c r="A1490" t="s">
        <v>116</v>
      </c>
      <c r="B1490">
        <v>24</v>
      </c>
      <c r="C1490">
        <v>28</v>
      </c>
      <c r="D1490">
        <f>דבד[[#This Row],[LengthofCycle]]+1</f>
        <v>29</v>
      </c>
      <c r="E1490">
        <f>IF(דבד[[#This Row],[CycleNumber]]&gt;1,דבד[[#This Row],[LengthofCycle]]-C1489,"")</f>
        <v>-7</v>
      </c>
      <c r="F1490">
        <f>IF(דבד[[#This Row],[CycleNumber]]&gt;2,דבד[[#This Row],[b_n]]-E1489,"")</f>
        <v>-15</v>
      </c>
      <c r="G1490" t="str">
        <f>IF(דבד[[#This Row],[הפרש דילוג אחרון שנקבע]]&lt;&gt;"",D1489+E1489+דבד[[#This Row],[הפרש דילוג אחרון שנקבע]],"")</f>
        <v/>
      </c>
      <c r="H1490" t="str">
        <f>IF(AND(דבד[[#This Row],[מחזור פעילות]]&lt;&gt;"",דבד[[#This Row],[מחזור פעילות]]&lt;4,דבד[[#This Row],[CycleNumber]]&lt;B1491),IF(G1491=D1491,1,0),"")</f>
        <v/>
      </c>
      <c r="I1490" t="str">
        <f>IF(דבד[[#This Row],[CycleNumber]]&gt;B1489,IF(דבד[[#This Row],[נשמר הדילוג?]]&lt;&gt;"",דבד[[#This Row],[נשמר הדילוג?]],I1489),"")</f>
        <v/>
      </c>
      <c r="J1490" t="str">
        <f>IF(דבד[[#This Row],[נשמר הדילוג?]]&lt;&gt;"",1,IF(AND(J1489&lt;&gt;"",דבד[[#This Row],[CycleNumber]]&gt;B1489,J1489&lt;&gt;4),IF(דבד[[#This Row],[f_n]]=דבד[[#This Row],[עד ועד]],1,J1489+1),""))</f>
        <v/>
      </c>
      <c r="K1490" t="str">
        <f>IF(AND(דבד[[#This Row],[מחזור פעילות]]=1,OR(J1489="",דבד[[#This Row],[נשמר הדילוג?]]&lt;&gt;"")),1,IF(דבד[[#This Row],[מחזור פעילות]]&lt;&gt;"",K1489+1,""))</f>
        <v/>
      </c>
      <c r="L1490" t="str">
        <f>IF(דבד[[#This Row],[מחזור פעילות]]&lt;4,1,"")</f>
        <v/>
      </c>
      <c r="M1490" t="str">
        <f>IF(AND(דבד[[#This Row],[ספירת משך וסת]]&lt;&gt;"",דבד[[#This Row],[מחזור פעילות]]&lt;4,OR(דבד[[#This Row],[CycleNumber]]&gt;B1491,B1491="")),דבד[[#This Row],[ספירת משך וסת]],"")</f>
        <v/>
      </c>
      <c r="N1490" t="str">
        <f>IF(AND(דבד[[#This Row],[נשמר הדילוג?]]&lt;&gt;"",J1489&lt;&gt;""),1,"")</f>
        <v/>
      </c>
      <c r="P1490" t="str">
        <f>IF(דבד[[#This Row],[קביעת דילוג]]=1,דבד[[#This Row],[d_n]],"")</f>
        <v/>
      </c>
      <c r="Q1490" t="str">
        <f>IFERROR(IF(AND(דבד[[#This Row],[CycleNumber]]&gt;3,IF(דבד[[#This Row],[d_n]]=0,"",דבד[[#This Row],[b_n]]-E1489=E1489-E1488)),1,""),"")</f>
        <v/>
      </c>
      <c r="R1490" t="str">
        <f>IF(IFERROR(LOOKUP(דבד[[#This Row],[ClientID]],קביעויות[דילוג בתוך דילוג]),FALSE)=דבד[[#This Row],[ClientID]],1,"")</f>
        <v/>
      </c>
    </row>
    <row r="1491" spans="1:18" x14ac:dyDescent="0.25">
      <c r="A1491" t="s">
        <v>116</v>
      </c>
      <c r="B1491">
        <v>25</v>
      </c>
      <c r="C1491">
        <v>31</v>
      </c>
      <c r="D1491">
        <f>דבד[[#This Row],[LengthofCycle]]+1</f>
        <v>32</v>
      </c>
      <c r="E1491">
        <f>IF(דבד[[#This Row],[CycleNumber]]&gt;1,דבד[[#This Row],[LengthofCycle]]-C1490,"")</f>
        <v>3</v>
      </c>
      <c r="F1491">
        <f>IF(דבד[[#This Row],[CycleNumber]]&gt;2,דבד[[#This Row],[b_n]]-E1490,"")</f>
        <v>10</v>
      </c>
      <c r="G1491" t="str">
        <f>IF(דבד[[#This Row],[הפרש דילוג אחרון שנקבע]]&lt;&gt;"",D1490+E1490+דבד[[#This Row],[הפרש דילוג אחרון שנקבע]],"")</f>
        <v/>
      </c>
      <c r="H1491" t="str">
        <f>IF(AND(דבד[[#This Row],[מחזור פעילות]]&lt;&gt;"",דבד[[#This Row],[מחזור פעילות]]&lt;4,דבד[[#This Row],[CycleNumber]]&lt;B1492),IF(G1492=D1492,1,0),"")</f>
        <v/>
      </c>
      <c r="I1491" t="str">
        <f>IF(דבד[[#This Row],[CycleNumber]]&gt;B1490,IF(דבד[[#This Row],[נשמר הדילוג?]]&lt;&gt;"",דבד[[#This Row],[נשמר הדילוג?]],I1490),"")</f>
        <v/>
      </c>
      <c r="J1491" t="str">
        <f>IF(דבד[[#This Row],[נשמר הדילוג?]]&lt;&gt;"",1,IF(AND(J1490&lt;&gt;"",דבד[[#This Row],[CycleNumber]]&gt;B1490,J1490&lt;&gt;4),IF(דבד[[#This Row],[f_n]]=דבד[[#This Row],[עד ועד]],1,J1490+1),""))</f>
        <v/>
      </c>
      <c r="K1491" t="str">
        <f>IF(AND(דבד[[#This Row],[מחזור פעילות]]=1,OR(J1490="",דבד[[#This Row],[נשמר הדילוג?]]&lt;&gt;"")),1,IF(דבד[[#This Row],[מחזור פעילות]]&lt;&gt;"",K1490+1,""))</f>
        <v/>
      </c>
      <c r="L1491" t="str">
        <f>IF(דבד[[#This Row],[מחזור פעילות]]&lt;4,1,"")</f>
        <v/>
      </c>
      <c r="M1491" t="str">
        <f>IF(AND(דבד[[#This Row],[ספירת משך וסת]]&lt;&gt;"",דבד[[#This Row],[מחזור פעילות]]&lt;4,OR(דבד[[#This Row],[CycleNumber]]&gt;B1492,B1492="")),דבד[[#This Row],[ספירת משך וסת]],"")</f>
        <v/>
      </c>
      <c r="N1491" t="str">
        <f>IF(AND(דבד[[#This Row],[נשמר הדילוג?]]&lt;&gt;"",J1490&lt;&gt;""),1,"")</f>
        <v/>
      </c>
      <c r="P1491" t="str">
        <f>IF(דבד[[#This Row],[קביעת דילוג]]=1,דבד[[#This Row],[d_n]],"")</f>
        <v/>
      </c>
      <c r="Q1491" t="str">
        <f>IFERROR(IF(AND(דבד[[#This Row],[CycleNumber]]&gt;3,IF(דבד[[#This Row],[d_n]]=0,"",דבד[[#This Row],[b_n]]-E1490=E1490-E1489)),1,""),"")</f>
        <v/>
      </c>
      <c r="R1491" t="str">
        <f>IF(IFERROR(LOOKUP(דבד[[#This Row],[ClientID]],קביעויות[דילוג בתוך דילוג]),FALSE)=דבד[[#This Row],[ClientID]],1,"")</f>
        <v/>
      </c>
    </row>
    <row r="1492" spans="1:18" x14ac:dyDescent="0.25">
      <c r="A1492" t="s">
        <v>116</v>
      </c>
      <c r="B1492">
        <v>26</v>
      </c>
      <c r="C1492">
        <v>36</v>
      </c>
      <c r="D1492">
        <f>דבד[[#This Row],[LengthofCycle]]+1</f>
        <v>37</v>
      </c>
      <c r="E1492">
        <f>IF(דבד[[#This Row],[CycleNumber]]&gt;1,דבד[[#This Row],[LengthofCycle]]-C1491,"")</f>
        <v>5</v>
      </c>
      <c r="F1492">
        <f>IF(דבד[[#This Row],[CycleNumber]]&gt;2,דבד[[#This Row],[b_n]]-E1491,"")</f>
        <v>2</v>
      </c>
      <c r="G1492" t="str">
        <f>IF(דבד[[#This Row],[הפרש דילוג אחרון שנקבע]]&lt;&gt;"",D1491+E1491+דבד[[#This Row],[הפרש דילוג אחרון שנקבע]],"")</f>
        <v/>
      </c>
      <c r="H1492" t="str">
        <f>IF(AND(דבד[[#This Row],[מחזור פעילות]]&lt;&gt;"",דבד[[#This Row],[מחזור פעילות]]&lt;4,דבד[[#This Row],[CycleNumber]]&lt;B1493),IF(G1493=D1493,1,0),"")</f>
        <v/>
      </c>
      <c r="I1492" t="str">
        <f>IF(דבד[[#This Row],[CycleNumber]]&gt;B1491,IF(דבד[[#This Row],[נשמר הדילוג?]]&lt;&gt;"",דבד[[#This Row],[נשמר הדילוג?]],I1491),"")</f>
        <v/>
      </c>
      <c r="J1492" t="str">
        <f>IF(דבד[[#This Row],[נשמר הדילוג?]]&lt;&gt;"",1,IF(AND(J1491&lt;&gt;"",דבד[[#This Row],[CycleNumber]]&gt;B1491,J1491&lt;&gt;4),IF(דבד[[#This Row],[f_n]]=דבד[[#This Row],[עד ועד]],1,J1491+1),""))</f>
        <v/>
      </c>
      <c r="K1492" t="str">
        <f>IF(AND(דבד[[#This Row],[מחזור פעילות]]=1,OR(J1491="",דבד[[#This Row],[נשמר הדילוג?]]&lt;&gt;"")),1,IF(דבד[[#This Row],[מחזור פעילות]]&lt;&gt;"",K1491+1,""))</f>
        <v/>
      </c>
      <c r="L1492" t="str">
        <f>IF(דבד[[#This Row],[מחזור פעילות]]&lt;4,1,"")</f>
        <v/>
      </c>
      <c r="M1492" t="str">
        <f>IF(AND(דבד[[#This Row],[ספירת משך וסת]]&lt;&gt;"",דבד[[#This Row],[מחזור פעילות]]&lt;4,OR(דבד[[#This Row],[CycleNumber]]&gt;B1493,B1493="")),דבד[[#This Row],[ספירת משך וסת]],"")</f>
        <v/>
      </c>
      <c r="N1492" t="str">
        <f>IF(AND(דבד[[#This Row],[נשמר הדילוג?]]&lt;&gt;"",J1491&lt;&gt;""),1,"")</f>
        <v/>
      </c>
      <c r="P1492" t="str">
        <f>IF(דבד[[#This Row],[קביעת דילוג]]=1,דבד[[#This Row],[d_n]],"")</f>
        <v/>
      </c>
      <c r="Q1492" t="str">
        <f>IFERROR(IF(AND(דבד[[#This Row],[CycleNumber]]&gt;3,IF(דבד[[#This Row],[d_n]]=0,"",דבד[[#This Row],[b_n]]-E1491=E1491-E1490)),1,""),"")</f>
        <v/>
      </c>
      <c r="R1492" t="str">
        <f>IF(IFERROR(LOOKUP(דבד[[#This Row],[ClientID]],קביעויות[דילוג בתוך דילוג]),FALSE)=דבד[[#This Row],[ClientID]],1,"")</f>
        <v/>
      </c>
    </row>
    <row r="1493" spans="1:18" x14ac:dyDescent="0.25">
      <c r="A1493" t="s">
        <v>116</v>
      </c>
      <c r="B1493">
        <v>27</v>
      </c>
      <c r="C1493">
        <v>29</v>
      </c>
      <c r="D1493">
        <f>דבד[[#This Row],[LengthofCycle]]+1</f>
        <v>30</v>
      </c>
      <c r="E1493">
        <f>IF(דבד[[#This Row],[CycleNumber]]&gt;1,דבד[[#This Row],[LengthofCycle]]-C1492,"")</f>
        <v>-7</v>
      </c>
      <c r="F1493">
        <f>IF(דבד[[#This Row],[CycleNumber]]&gt;2,דבד[[#This Row],[b_n]]-E1492,"")</f>
        <v>-12</v>
      </c>
      <c r="G1493" t="str">
        <f>IF(דבד[[#This Row],[הפרש דילוג אחרון שנקבע]]&lt;&gt;"",D1492+E1492+דבד[[#This Row],[הפרש דילוג אחרון שנקבע]],"")</f>
        <v/>
      </c>
      <c r="H1493" t="str">
        <f>IF(AND(דבד[[#This Row],[מחזור פעילות]]&lt;&gt;"",דבד[[#This Row],[מחזור פעילות]]&lt;4,דבד[[#This Row],[CycleNumber]]&lt;B1494),IF(G1494=D1494,1,0),"")</f>
        <v/>
      </c>
      <c r="I1493" t="str">
        <f>IF(דבד[[#This Row],[CycleNumber]]&gt;B1492,IF(דבד[[#This Row],[נשמר הדילוג?]]&lt;&gt;"",דבד[[#This Row],[נשמר הדילוג?]],I1492),"")</f>
        <v/>
      </c>
      <c r="J1493" t="str">
        <f>IF(דבד[[#This Row],[נשמר הדילוג?]]&lt;&gt;"",1,IF(AND(J1492&lt;&gt;"",דבד[[#This Row],[CycleNumber]]&gt;B1492,J1492&lt;&gt;4),IF(דבד[[#This Row],[f_n]]=דבד[[#This Row],[עד ועד]],1,J1492+1),""))</f>
        <v/>
      </c>
      <c r="K1493" t="str">
        <f>IF(AND(דבד[[#This Row],[מחזור פעילות]]=1,OR(J1492="",דבד[[#This Row],[נשמר הדילוג?]]&lt;&gt;"")),1,IF(דבד[[#This Row],[מחזור פעילות]]&lt;&gt;"",K1492+1,""))</f>
        <v/>
      </c>
      <c r="L1493" t="str">
        <f>IF(דבד[[#This Row],[מחזור פעילות]]&lt;4,1,"")</f>
        <v/>
      </c>
      <c r="M1493" t="str">
        <f>IF(AND(דבד[[#This Row],[ספירת משך וסת]]&lt;&gt;"",דבד[[#This Row],[מחזור פעילות]]&lt;4,OR(דבד[[#This Row],[CycleNumber]]&gt;B1494,B1494="")),דבד[[#This Row],[ספירת משך וסת]],"")</f>
        <v/>
      </c>
      <c r="N1493" t="str">
        <f>IF(AND(דבד[[#This Row],[נשמר הדילוג?]]&lt;&gt;"",J1492&lt;&gt;""),1,"")</f>
        <v/>
      </c>
      <c r="P1493" t="str">
        <f>IF(דבד[[#This Row],[קביעת דילוג]]=1,דבד[[#This Row],[d_n]],"")</f>
        <v/>
      </c>
      <c r="Q1493" t="str">
        <f>IFERROR(IF(AND(דבד[[#This Row],[CycleNumber]]&gt;3,IF(דבד[[#This Row],[d_n]]=0,"",דבד[[#This Row],[b_n]]-E1492=E1492-E1491)),1,""),"")</f>
        <v/>
      </c>
      <c r="R1493" t="str">
        <f>IF(IFERROR(LOOKUP(דבד[[#This Row],[ClientID]],קביעויות[דילוג בתוך דילוג]),FALSE)=דבד[[#This Row],[ClientID]],1,"")</f>
        <v/>
      </c>
    </row>
    <row r="1494" spans="1:18" x14ac:dyDescent="0.25">
      <c r="A1494" t="s">
        <v>116</v>
      </c>
      <c r="B1494">
        <v>28</v>
      </c>
      <c r="C1494">
        <v>33</v>
      </c>
      <c r="D1494">
        <f>דבד[[#This Row],[LengthofCycle]]+1</f>
        <v>34</v>
      </c>
      <c r="E1494">
        <f>IF(דבד[[#This Row],[CycleNumber]]&gt;1,דבד[[#This Row],[LengthofCycle]]-C1493,"")</f>
        <v>4</v>
      </c>
      <c r="F1494">
        <f>IF(דבד[[#This Row],[CycleNumber]]&gt;2,דבד[[#This Row],[b_n]]-E1493,"")</f>
        <v>11</v>
      </c>
      <c r="G1494" t="str">
        <f>IF(דבד[[#This Row],[הפרש דילוג אחרון שנקבע]]&lt;&gt;"",D1493+E1493+דבד[[#This Row],[הפרש דילוג אחרון שנקבע]],"")</f>
        <v/>
      </c>
      <c r="H1494" t="str">
        <f>IF(AND(דבד[[#This Row],[מחזור פעילות]]&lt;&gt;"",דבד[[#This Row],[מחזור פעילות]]&lt;4,דבד[[#This Row],[CycleNumber]]&lt;B1495),IF(G1495=D1495,1,0),"")</f>
        <v/>
      </c>
      <c r="I1494" t="str">
        <f>IF(דבד[[#This Row],[CycleNumber]]&gt;B1493,IF(דבד[[#This Row],[נשמר הדילוג?]]&lt;&gt;"",דבד[[#This Row],[נשמר הדילוג?]],I1493),"")</f>
        <v/>
      </c>
      <c r="J1494" t="str">
        <f>IF(דבד[[#This Row],[נשמר הדילוג?]]&lt;&gt;"",1,IF(AND(J1493&lt;&gt;"",דבד[[#This Row],[CycleNumber]]&gt;B1493,J1493&lt;&gt;4),IF(דבד[[#This Row],[f_n]]=דבד[[#This Row],[עד ועד]],1,J1493+1),""))</f>
        <v/>
      </c>
      <c r="K1494" t="str">
        <f>IF(AND(דבד[[#This Row],[מחזור פעילות]]=1,OR(J1493="",דבד[[#This Row],[נשמר הדילוג?]]&lt;&gt;"")),1,IF(דבד[[#This Row],[מחזור פעילות]]&lt;&gt;"",K1493+1,""))</f>
        <v/>
      </c>
      <c r="L1494" t="str">
        <f>IF(דבד[[#This Row],[מחזור פעילות]]&lt;4,1,"")</f>
        <v/>
      </c>
      <c r="M1494" t="str">
        <f>IF(AND(דבד[[#This Row],[ספירת משך וסת]]&lt;&gt;"",דבד[[#This Row],[מחזור פעילות]]&lt;4,OR(דבד[[#This Row],[CycleNumber]]&gt;B1495,B1495="")),דבד[[#This Row],[ספירת משך וסת]],"")</f>
        <v/>
      </c>
      <c r="N1494" t="str">
        <f>IF(AND(דבד[[#This Row],[נשמר הדילוג?]]&lt;&gt;"",J1493&lt;&gt;""),1,"")</f>
        <v/>
      </c>
      <c r="P1494" t="str">
        <f>IF(דבד[[#This Row],[קביעת דילוג]]=1,דבד[[#This Row],[d_n]],"")</f>
        <v/>
      </c>
      <c r="Q1494" t="str">
        <f>IFERROR(IF(AND(דבד[[#This Row],[CycleNumber]]&gt;3,IF(דבד[[#This Row],[d_n]]=0,"",דבד[[#This Row],[b_n]]-E1493=E1493-E1492)),1,""),"")</f>
        <v/>
      </c>
      <c r="R1494" t="str">
        <f>IF(IFERROR(LOOKUP(דבד[[#This Row],[ClientID]],קביעויות[דילוג בתוך דילוג]),FALSE)=דבד[[#This Row],[ClientID]],1,"")</f>
        <v/>
      </c>
    </row>
    <row r="1495" spans="1:18" x14ac:dyDescent="0.25">
      <c r="A1495" t="s">
        <v>116</v>
      </c>
      <c r="B1495">
        <v>29</v>
      </c>
      <c r="C1495">
        <v>26</v>
      </c>
      <c r="D1495">
        <f>דבד[[#This Row],[LengthofCycle]]+1</f>
        <v>27</v>
      </c>
      <c r="E1495">
        <f>IF(דבד[[#This Row],[CycleNumber]]&gt;1,דבד[[#This Row],[LengthofCycle]]-C1494,"")</f>
        <v>-7</v>
      </c>
      <c r="F1495">
        <f>IF(דבד[[#This Row],[CycleNumber]]&gt;2,דבד[[#This Row],[b_n]]-E1494,"")</f>
        <v>-11</v>
      </c>
      <c r="G1495" t="str">
        <f>IF(דבד[[#This Row],[הפרש דילוג אחרון שנקבע]]&lt;&gt;"",D1494+E1494+דבד[[#This Row],[הפרש דילוג אחרון שנקבע]],"")</f>
        <v/>
      </c>
      <c r="H1495" t="str">
        <f>IF(AND(דבד[[#This Row],[מחזור פעילות]]&lt;&gt;"",דבד[[#This Row],[מחזור פעילות]]&lt;4,דבד[[#This Row],[CycleNumber]]&lt;B1496),IF(G1496=D1496,1,0),"")</f>
        <v/>
      </c>
      <c r="I1495" t="str">
        <f>IF(דבד[[#This Row],[CycleNumber]]&gt;B1494,IF(דבד[[#This Row],[נשמר הדילוג?]]&lt;&gt;"",דבד[[#This Row],[נשמר הדילוג?]],I1494),"")</f>
        <v/>
      </c>
      <c r="J1495" t="str">
        <f>IF(דבד[[#This Row],[נשמר הדילוג?]]&lt;&gt;"",1,IF(AND(J1494&lt;&gt;"",דבד[[#This Row],[CycleNumber]]&gt;B1494,J1494&lt;&gt;4),IF(דבד[[#This Row],[f_n]]=דבד[[#This Row],[עד ועד]],1,J1494+1),""))</f>
        <v/>
      </c>
      <c r="K1495" t="str">
        <f>IF(AND(דבד[[#This Row],[מחזור פעילות]]=1,OR(J1494="",דבד[[#This Row],[נשמר הדילוג?]]&lt;&gt;"")),1,IF(דבד[[#This Row],[מחזור פעילות]]&lt;&gt;"",K1494+1,""))</f>
        <v/>
      </c>
      <c r="L1495" t="str">
        <f>IF(דבד[[#This Row],[מחזור פעילות]]&lt;4,1,"")</f>
        <v/>
      </c>
      <c r="M1495" t="str">
        <f>IF(AND(דבד[[#This Row],[ספירת משך וסת]]&lt;&gt;"",דבד[[#This Row],[מחזור פעילות]]&lt;4,OR(דבד[[#This Row],[CycleNumber]]&gt;B1496,B1496="")),דבד[[#This Row],[ספירת משך וסת]],"")</f>
        <v/>
      </c>
      <c r="N1495" t="str">
        <f>IF(AND(דבד[[#This Row],[נשמר הדילוג?]]&lt;&gt;"",J1494&lt;&gt;""),1,"")</f>
        <v/>
      </c>
      <c r="P1495" t="str">
        <f>IF(דבד[[#This Row],[קביעת דילוג]]=1,דבד[[#This Row],[d_n]],"")</f>
        <v/>
      </c>
      <c r="Q1495" t="str">
        <f>IFERROR(IF(AND(דבד[[#This Row],[CycleNumber]]&gt;3,IF(דבד[[#This Row],[d_n]]=0,"",דבד[[#This Row],[b_n]]-E1494=E1494-E1493)),1,""),"")</f>
        <v/>
      </c>
      <c r="R1495" t="str">
        <f>IF(IFERROR(LOOKUP(דבד[[#This Row],[ClientID]],קביעויות[דילוג בתוך דילוג]),FALSE)=דבד[[#This Row],[ClientID]],1,"")</f>
        <v/>
      </c>
    </row>
    <row r="1496" spans="1:18" x14ac:dyDescent="0.25">
      <c r="A1496" t="s">
        <v>116</v>
      </c>
      <c r="B1496">
        <v>30</v>
      </c>
      <c r="C1496">
        <v>28</v>
      </c>
      <c r="D1496">
        <f>דבד[[#This Row],[LengthofCycle]]+1</f>
        <v>29</v>
      </c>
      <c r="E1496">
        <f>IF(דבד[[#This Row],[CycleNumber]]&gt;1,דבד[[#This Row],[LengthofCycle]]-C1495,"")</f>
        <v>2</v>
      </c>
      <c r="F1496">
        <f>IF(דבד[[#This Row],[CycleNumber]]&gt;2,דבד[[#This Row],[b_n]]-E1495,"")</f>
        <v>9</v>
      </c>
      <c r="G1496" t="str">
        <f>IF(דבד[[#This Row],[הפרש דילוג אחרון שנקבע]]&lt;&gt;"",D1495+E1495+דבד[[#This Row],[הפרש דילוג אחרון שנקבע]],"")</f>
        <v/>
      </c>
      <c r="H1496" t="str">
        <f>IF(AND(דבד[[#This Row],[מחזור פעילות]]&lt;&gt;"",דבד[[#This Row],[מחזור פעילות]]&lt;4,דבד[[#This Row],[CycleNumber]]&lt;B1497),IF(G1497=D1497,1,0),"")</f>
        <v/>
      </c>
      <c r="I1496" t="str">
        <f>IF(דבד[[#This Row],[CycleNumber]]&gt;B1495,IF(דבד[[#This Row],[נשמר הדילוג?]]&lt;&gt;"",דבד[[#This Row],[נשמר הדילוג?]],I1495),"")</f>
        <v/>
      </c>
      <c r="J1496" t="str">
        <f>IF(דבד[[#This Row],[נשמר הדילוג?]]&lt;&gt;"",1,IF(AND(J1495&lt;&gt;"",דבד[[#This Row],[CycleNumber]]&gt;B1495,J1495&lt;&gt;4),IF(דבד[[#This Row],[f_n]]=דבד[[#This Row],[עד ועד]],1,J1495+1),""))</f>
        <v/>
      </c>
      <c r="K1496" t="str">
        <f>IF(AND(דבד[[#This Row],[מחזור פעילות]]=1,OR(J1495="",דבד[[#This Row],[נשמר הדילוג?]]&lt;&gt;"")),1,IF(דבד[[#This Row],[מחזור פעילות]]&lt;&gt;"",K1495+1,""))</f>
        <v/>
      </c>
      <c r="L1496" t="str">
        <f>IF(דבד[[#This Row],[מחזור פעילות]]&lt;4,1,"")</f>
        <v/>
      </c>
      <c r="M1496" t="str">
        <f>IF(AND(דבד[[#This Row],[ספירת משך וסת]]&lt;&gt;"",דבד[[#This Row],[מחזור פעילות]]&lt;4,OR(דבד[[#This Row],[CycleNumber]]&gt;B1497,B1497="")),דבד[[#This Row],[ספירת משך וסת]],"")</f>
        <v/>
      </c>
      <c r="N1496" t="str">
        <f>IF(AND(דבד[[#This Row],[נשמר הדילוג?]]&lt;&gt;"",J1495&lt;&gt;""),1,"")</f>
        <v/>
      </c>
      <c r="P1496" t="str">
        <f>IF(דבד[[#This Row],[קביעת דילוג]]=1,דבד[[#This Row],[d_n]],"")</f>
        <v/>
      </c>
      <c r="Q1496" t="str">
        <f>IFERROR(IF(AND(דבד[[#This Row],[CycleNumber]]&gt;3,IF(דבד[[#This Row],[d_n]]=0,"",דבד[[#This Row],[b_n]]-E1495=E1495-E1494)),1,""),"")</f>
        <v/>
      </c>
      <c r="R1496" t="str">
        <f>IF(IFERROR(LOOKUP(דבד[[#This Row],[ClientID]],קביעויות[דילוג בתוך דילוג]),FALSE)=דבד[[#This Row],[ClientID]],1,"")</f>
        <v/>
      </c>
    </row>
    <row r="1497" spans="1:18" x14ac:dyDescent="0.25">
      <c r="A1497" t="s">
        <v>116</v>
      </c>
      <c r="B1497">
        <v>31</v>
      </c>
      <c r="C1497">
        <v>28</v>
      </c>
      <c r="D1497">
        <f>דבד[[#This Row],[LengthofCycle]]+1</f>
        <v>29</v>
      </c>
      <c r="E1497">
        <f>IF(דבד[[#This Row],[CycleNumber]]&gt;1,דבד[[#This Row],[LengthofCycle]]-C1496,"")</f>
        <v>0</v>
      </c>
      <c r="F1497">
        <f>IF(דבד[[#This Row],[CycleNumber]]&gt;2,דבד[[#This Row],[b_n]]-E1496,"")</f>
        <v>-2</v>
      </c>
      <c r="G1497" t="str">
        <f>IF(דבד[[#This Row],[הפרש דילוג אחרון שנקבע]]&lt;&gt;"",D1496+E1496+דבד[[#This Row],[הפרש דילוג אחרון שנקבע]],"")</f>
        <v/>
      </c>
      <c r="H1497" t="str">
        <f>IF(AND(דבד[[#This Row],[מחזור פעילות]]&lt;&gt;"",דבד[[#This Row],[מחזור פעילות]]&lt;4,דבד[[#This Row],[CycleNumber]]&lt;B1498),IF(G1498=D1498,1,0),"")</f>
        <v/>
      </c>
      <c r="I1497" t="str">
        <f>IF(דבד[[#This Row],[CycleNumber]]&gt;B1496,IF(דבד[[#This Row],[נשמר הדילוג?]]&lt;&gt;"",דבד[[#This Row],[נשמר הדילוג?]],I1496),"")</f>
        <v/>
      </c>
      <c r="J1497" t="str">
        <f>IF(דבד[[#This Row],[נשמר הדילוג?]]&lt;&gt;"",1,IF(AND(J1496&lt;&gt;"",דבד[[#This Row],[CycleNumber]]&gt;B1496,J1496&lt;&gt;4),IF(דבד[[#This Row],[f_n]]=דבד[[#This Row],[עד ועד]],1,J1496+1),""))</f>
        <v/>
      </c>
      <c r="K1497" t="str">
        <f>IF(AND(דבד[[#This Row],[מחזור פעילות]]=1,OR(J1496="",דבד[[#This Row],[נשמר הדילוג?]]&lt;&gt;"")),1,IF(דבד[[#This Row],[מחזור פעילות]]&lt;&gt;"",K1496+1,""))</f>
        <v/>
      </c>
      <c r="L1497" t="str">
        <f>IF(דבד[[#This Row],[מחזור פעילות]]&lt;4,1,"")</f>
        <v/>
      </c>
      <c r="M1497" t="str">
        <f>IF(AND(דבד[[#This Row],[ספירת משך וסת]]&lt;&gt;"",דבד[[#This Row],[מחזור פעילות]]&lt;4,OR(דבד[[#This Row],[CycleNumber]]&gt;B1498,B1498="")),דבד[[#This Row],[ספירת משך וסת]],"")</f>
        <v/>
      </c>
      <c r="N1497" t="str">
        <f>IF(AND(דבד[[#This Row],[נשמר הדילוג?]]&lt;&gt;"",J1496&lt;&gt;""),1,"")</f>
        <v/>
      </c>
      <c r="P1497" t="str">
        <f>IF(דבד[[#This Row],[קביעת דילוג]]=1,דבד[[#This Row],[d_n]],"")</f>
        <v/>
      </c>
      <c r="Q1497" t="str">
        <f>IFERROR(IF(AND(דבד[[#This Row],[CycleNumber]]&gt;3,IF(דבד[[#This Row],[d_n]]=0,"",דבד[[#This Row],[b_n]]-E1496=E1496-E1495)),1,""),"")</f>
        <v/>
      </c>
      <c r="R1497" t="str">
        <f>IF(IFERROR(LOOKUP(דבד[[#This Row],[ClientID]],קביעויות[דילוג בתוך דילוג]),FALSE)=דבד[[#This Row],[ClientID]],1,"")</f>
        <v/>
      </c>
    </row>
    <row r="1498" spans="1:18" x14ac:dyDescent="0.25">
      <c r="A1498" t="s">
        <v>116</v>
      </c>
      <c r="B1498">
        <v>32</v>
      </c>
      <c r="C1498">
        <v>29</v>
      </c>
      <c r="D1498">
        <f>דבד[[#This Row],[LengthofCycle]]+1</f>
        <v>30</v>
      </c>
      <c r="E1498">
        <f>IF(דבד[[#This Row],[CycleNumber]]&gt;1,דבד[[#This Row],[LengthofCycle]]-C1497,"")</f>
        <v>1</v>
      </c>
      <c r="F1498">
        <f>IF(דבד[[#This Row],[CycleNumber]]&gt;2,דבד[[#This Row],[b_n]]-E1497,"")</f>
        <v>1</v>
      </c>
      <c r="G1498" t="str">
        <f>IF(דבד[[#This Row],[הפרש דילוג אחרון שנקבע]]&lt;&gt;"",D1497+E1497+דבד[[#This Row],[הפרש דילוג אחרון שנקבע]],"")</f>
        <v/>
      </c>
      <c r="H1498" t="str">
        <f>IF(AND(דבד[[#This Row],[מחזור פעילות]]&lt;&gt;"",דבד[[#This Row],[מחזור פעילות]]&lt;4,דבד[[#This Row],[CycleNumber]]&lt;B1499),IF(G1499=D1499,1,0),"")</f>
        <v/>
      </c>
      <c r="I1498" t="str">
        <f>IF(דבד[[#This Row],[CycleNumber]]&gt;B1497,IF(דבד[[#This Row],[נשמר הדילוג?]]&lt;&gt;"",דבד[[#This Row],[נשמר הדילוג?]],I1497),"")</f>
        <v/>
      </c>
      <c r="J1498" t="str">
        <f>IF(דבד[[#This Row],[נשמר הדילוג?]]&lt;&gt;"",1,IF(AND(J1497&lt;&gt;"",דבד[[#This Row],[CycleNumber]]&gt;B1497,J1497&lt;&gt;4),IF(דבד[[#This Row],[f_n]]=דבד[[#This Row],[עד ועד]],1,J1497+1),""))</f>
        <v/>
      </c>
      <c r="K1498" t="str">
        <f>IF(AND(דבד[[#This Row],[מחזור פעילות]]=1,OR(J1497="",דבד[[#This Row],[נשמר הדילוג?]]&lt;&gt;"")),1,IF(דבד[[#This Row],[מחזור פעילות]]&lt;&gt;"",K1497+1,""))</f>
        <v/>
      </c>
      <c r="L1498" t="str">
        <f>IF(דבד[[#This Row],[מחזור פעילות]]&lt;4,1,"")</f>
        <v/>
      </c>
      <c r="M1498" t="str">
        <f>IF(AND(דבד[[#This Row],[ספירת משך וסת]]&lt;&gt;"",דבד[[#This Row],[מחזור פעילות]]&lt;4,OR(דבד[[#This Row],[CycleNumber]]&gt;B1499,B1499="")),דבד[[#This Row],[ספירת משך וסת]],"")</f>
        <v/>
      </c>
      <c r="N1498" t="str">
        <f>IF(AND(דבד[[#This Row],[נשמר הדילוג?]]&lt;&gt;"",J1497&lt;&gt;""),1,"")</f>
        <v/>
      </c>
      <c r="P1498" t="str">
        <f>IF(דבד[[#This Row],[קביעת דילוג]]=1,דבד[[#This Row],[d_n]],"")</f>
        <v/>
      </c>
      <c r="Q1498" t="str">
        <f>IFERROR(IF(AND(דבד[[#This Row],[CycleNumber]]&gt;3,IF(דבד[[#This Row],[d_n]]=0,"",דבד[[#This Row],[b_n]]-E1497=E1497-E1496)),1,""),"")</f>
        <v/>
      </c>
      <c r="R1498" t="str">
        <f>IF(IFERROR(LOOKUP(דבד[[#This Row],[ClientID]],קביעויות[דילוג בתוך דילוג]),FALSE)=דבד[[#This Row],[ClientID]],1,"")</f>
        <v/>
      </c>
    </row>
    <row r="1499" spans="1:18" x14ac:dyDescent="0.25">
      <c r="A1499" t="s">
        <v>116</v>
      </c>
      <c r="B1499">
        <v>33</v>
      </c>
      <c r="C1499">
        <v>26</v>
      </c>
      <c r="D1499">
        <f>דבד[[#This Row],[LengthofCycle]]+1</f>
        <v>27</v>
      </c>
      <c r="E1499">
        <f>IF(דבד[[#This Row],[CycleNumber]]&gt;1,דבד[[#This Row],[LengthofCycle]]-C1498,"")</f>
        <v>-3</v>
      </c>
      <c r="F1499">
        <f>IF(דבד[[#This Row],[CycleNumber]]&gt;2,דבד[[#This Row],[b_n]]-E1498,"")</f>
        <v>-4</v>
      </c>
      <c r="G1499" t="str">
        <f>IF(דבד[[#This Row],[הפרש דילוג אחרון שנקבע]]&lt;&gt;"",D1498+E1498+דבד[[#This Row],[הפרש דילוג אחרון שנקבע]],"")</f>
        <v/>
      </c>
      <c r="H1499" t="str">
        <f>IF(AND(דבד[[#This Row],[מחזור פעילות]]&lt;&gt;"",דבד[[#This Row],[מחזור פעילות]]&lt;4,דבד[[#This Row],[CycleNumber]]&lt;B1500),IF(G1500=D1500,1,0),"")</f>
        <v/>
      </c>
      <c r="I1499" t="str">
        <f>IF(דבד[[#This Row],[CycleNumber]]&gt;B1498,IF(דבד[[#This Row],[נשמר הדילוג?]]&lt;&gt;"",דבד[[#This Row],[נשמר הדילוג?]],I1498),"")</f>
        <v/>
      </c>
      <c r="J1499" t="str">
        <f>IF(דבד[[#This Row],[נשמר הדילוג?]]&lt;&gt;"",1,IF(AND(J1498&lt;&gt;"",דבד[[#This Row],[CycleNumber]]&gt;B1498,J1498&lt;&gt;4),IF(דבד[[#This Row],[f_n]]=דבד[[#This Row],[עד ועד]],1,J1498+1),""))</f>
        <v/>
      </c>
      <c r="K1499" t="str">
        <f>IF(AND(דבד[[#This Row],[מחזור פעילות]]=1,OR(J1498="",דבד[[#This Row],[נשמר הדילוג?]]&lt;&gt;"")),1,IF(דבד[[#This Row],[מחזור פעילות]]&lt;&gt;"",K1498+1,""))</f>
        <v/>
      </c>
      <c r="L1499" t="str">
        <f>IF(דבד[[#This Row],[מחזור פעילות]]&lt;4,1,"")</f>
        <v/>
      </c>
      <c r="M1499" t="str">
        <f>IF(AND(דבד[[#This Row],[ספירת משך וסת]]&lt;&gt;"",דבד[[#This Row],[מחזור פעילות]]&lt;4,OR(דבד[[#This Row],[CycleNumber]]&gt;B1500,B1500="")),דבד[[#This Row],[ספירת משך וסת]],"")</f>
        <v/>
      </c>
      <c r="N1499" t="str">
        <f>IF(AND(דבד[[#This Row],[נשמר הדילוג?]]&lt;&gt;"",J1498&lt;&gt;""),1,"")</f>
        <v/>
      </c>
      <c r="P1499" t="str">
        <f>IF(דבד[[#This Row],[קביעת דילוג]]=1,דבד[[#This Row],[d_n]],"")</f>
        <v/>
      </c>
      <c r="Q1499" t="str">
        <f>IFERROR(IF(AND(דבד[[#This Row],[CycleNumber]]&gt;3,IF(דבד[[#This Row],[d_n]]=0,"",דבד[[#This Row],[b_n]]-E1498=E1498-E1497)),1,""),"")</f>
        <v/>
      </c>
      <c r="R1499" t="str">
        <f>IF(IFERROR(LOOKUP(דבד[[#This Row],[ClientID]],קביעויות[דילוג בתוך דילוג]),FALSE)=דבד[[#This Row],[ClientID]],1,"")</f>
        <v/>
      </c>
    </row>
    <row r="1500" spans="1:18" x14ac:dyDescent="0.25">
      <c r="A1500" t="s">
        <v>117</v>
      </c>
      <c r="B1500">
        <v>1</v>
      </c>
      <c r="C1500">
        <v>30</v>
      </c>
      <c r="D1500">
        <f>דבד[[#This Row],[LengthofCycle]]+1</f>
        <v>31</v>
      </c>
      <c r="E1500" t="str">
        <f>IF(דבד[[#This Row],[CycleNumber]]&gt;1,דבד[[#This Row],[LengthofCycle]]-C1499,"")</f>
        <v/>
      </c>
      <c r="F1500" t="str">
        <f>IF(דבד[[#This Row],[CycleNumber]]&gt;2,דבד[[#This Row],[b_n]]-E1499,"")</f>
        <v/>
      </c>
      <c r="G1500" t="str">
        <f>IF(דבד[[#This Row],[הפרש דילוג אחרון שנקבע]]&lt;&gt;"",D1499+E1499+דבד[[#This Row],[הפרש דילוג אחרון שנקבע]],"")</f>
        <v/>
      </c>
      <c r="H1500" t="str">
        <f>IF(AND(דבד[[#This Row],[מחזור פעילות]]&lt;&gt;"",דבד[[#This Row],[מחזור פעילות]]&lt;4,דבד[[#This Row],[CycleNumber]]&lt;B1501),IF(G1501=D1501,1,0),"")</f>
        <v/>
      </c>
      <c r="I1500" t="str">
        <f>IF(דבד[[#This Row],[CycleNumber]]&gt;B1499,IF(דבד[[#This Row],[נשמר הדילוג?]]&lt;&gt;"",דבד[[#This Row],[נשמר הדילוג?]],I1499),"")</f>
        <v/>
      </c>
      <c r="J1500" t="str">
        <f>IF(דבד[[#This Row],[נשמר הדילוג?]]&lt;&gt;"",1,IF(AND(J1499&lt;&gt;"",דבד[[#This Row],[CycleNumber]]&gt;B1499,J1499&lt;&gt;4),IF(דבד[[#This Row],[f_n]]=דבד[[#This Row],[עד ועד]],1,J1499+1),""))</f>
        <v/>
      </c>
      <c r="K1500" t="str">
        <f>IF(AND(דבד[[#This Row],[מחזור פעילות]]=1,OR(J1499="",דבד[[#This Row],[נשמר הדילוג?]]&lt;&gt;"")),1,IF(דבד[[#This Row],[מחזור פעילות]]&lt;&gt;"",K1499+1,""))</f>
        <v/>
      </c>
      <c r="L1500" t="str">
        <f>IF(דבד[[#This Row],[מחזור פעילות]]&lt;4,1,"")</f>
        <v/>
      </c>
      <c r="M1500" t="str">
        <f>IF(AND(דבד[[#This Row],[ספירת משך וסת]]&lt;&gt;"",דבד[[#This Row],[מחזור פעילות]]&lt;4,OR(דבד[[#This Row],[CycleNumber]]&gt;B1501,B1501="")),דבד[[#This Row],[ספירת משך וסת]],"")</f>
        <v/>
      </c>
      <c r="N1500" t="str">
        <f>IF(AND(דבד[[#This Row],[נשמר הדילוג?]]&lt;&gt;"",J1499&lt;&gt;""),1,"")</f>
        <v/>
      </c>
      <c r="P1500" t="str">
        <f>IF(דבד[[#This Row],[קביעת דילוג]]=1,דבד[[#This Row],[d_n]],"")</f>
        <v/>
      </c>
      <c r="Q1500" t="str">
        <f>IFERROR(IF(AND(דבד[[#This Row],[CycleNumber]]&gt;3,IF(דבד[[#This Row],[d_n]]=0,"",דבד[[#This Row],[b_n]]-E1499=E1499-E1498)),1,""),"")</f>
        <v/>
      </c>
      <c r="R1500" t="str">
        <f>IF(IFERROR(LOOKUP(דבד[[#This Row],[ClientID]],קביעויות[דילוג בתוך דילוג]),FALSE)=דבד[[#This Row],[ClientID]],1,"")</f>
        <v/>
      </c>
    </row>
    <row r="1501" spans="1:18" x14ac:dyDescent="0.25">
      <c r="A1501" t="s">
        <v>117</v>
      </c>
      <c r="B1501">
        <v>2</v>
      </c>
      <c r="C1501">
        <v>23</v>
      </c>
      <c r="D1501">
        <f>דבד[[#This Row],[LengthofCycle]]+1</f>
        <v>24</v>
      </c>
      <c r="E1501">
        <f>IF(דבד[[#This Row],[CycleNumber]]&gt;1,דבד[[#This Row],[LengthofCycle]]-C1500,"")</f>
        <v>-7</v>
      </c>
      <c r="F1501" t="str">
        <f>IF(דבד[[#This Row],[CycleNumber]]&gt;2,דבד[[#This Row],[b_n]]-E1500,"")</f>
        <v/>
      </c>
      <c r="G1501" t="str">
        <f>IF(דבד[[#This Row],[הפרש דילוג אחרון שנקבע]]&lt;&gt;"",D1500+E1500+דבד[[#This Row],[הפרש דילוג אחרון שנקבע]],"")</f>
        <v/>
      </c>
      <c r="H1501" t="str">
        <f>IF(AND(דבד[[#This Row],[מחזור פעילות]]&lt;&gt;"",דבד[[#This Row],[מחזור פעילות]]&lt;4,דבד[[#This Row],[CycleNumber]]&lt;B1502),IF(G1502=D1502,1,0),"")</f>
        <v/>
      </c>
      <c r="I1501" t="str">
        <f>IF(דבד[[#This Row],[CycleNumber]]&gt;B1500,IF(דבד[[#This Row],[נשמר הדילוג?]]&lt;&gt;"",דבד[[#This Row],[נשמר הדילוג?]],I1500),"")</f>
        <v/>
      </c>
      <c r="J1501" t="str">
        <f>IF(דבד[[#This Row],[נשמר הדילוג?]]&lt;&gt;"",1,IF(AND(J1500&lt;&gt;"",דבד[[#This Row],[CycleNumber]]&gt;B1500,J1500&lt;&gt;4),IF(דבד[[#This Row],[f_n]]=דבד[[#This Row],[עד ועד]],1,J1500+1),""))</f>
        <v/>
      </c>
      <c r="K1501" t="str">
        <f>IF(AND(דבד[[#This Row],[מחזור פעילות]]=1,OR(J1500="",דבד[[#This Row],[נשמר הדילוג?]]&lt;&gt;"")),1,IF(דבד[[#This Row],[מחזור פעילות]]&lt;&gt;"",K1500+1,""))</f>
        <v/>
      </c>
      <c r="L1501" t="str">
        <f>IF(דבד[[#This Row],[מחזור פעילות]]&lt;4,1,"")</f>
        <v/>
      </c>
      <c r="M1501" t="str">
        <f>IF(AND(דבד[[#This Row],[ספירת משך וסת]]&lt;&gt;"",דבד[[#This Row],[מחזור פעילות]]&lt;4,OR(דבד[[#This Row],[CycleNumber]]&gt;B1502,B1502="")),דבד[[#This Row],[ספירת משך וסת]],"")</f>
        <v/>
      </c>
      <c r="N1501" t="str">
        <f>IF(AND(דבד[[#This Row],[נשמר הדילוג?]]&lt;&gt;"",J1500&lt;&gt;""),1,"")</f>
        <v/>
      </c>
      <c r="P1501" t="str">
        <f>IF(דבד[[#This Row],[קביעת דילוג]]=1,דבד[[#This Row],[d_n]],"")</f>
        <v/>
      </c>
      <c r="Q1501" t="str">
        <f>IFERROR(IF(AND(דבד[[#This Row],[CycleNumber]]&gt;3,IF(דבד[[#This Row],[d_n]]=0,"",דבד[[#This Row],[b_n]]-E1500=E1500-E1499)),1,""),"")</f>
        <v/>
      </c>
      <c r="R1501" t="str">
        <f>IF(IFERROR(LOOKUP(דבד[[#This Row],[ClientID]],קביעויות[דילוג בתוך דילוג]),FALSE)=דבד[[#This Row],[ClientID]],1,"")</f>
        <v/>
      </c>
    </row>
    <row r="1502" spans="1:18" x14ac:dyDescent="0.25">
      <c r="A1502" t="s">
        <v>117</v>
      </c>
      <c r="B1502">
        <v>3</v>
      </c>
      <c r="C1502">
        <v>19</v>
      </c>
      <c r="D1502">
        <f>דבד[[#This Row],[LengthofCycle]]+1</f>
        <v>20</v>
      </c>
      <c r="E1502">
        <f>IF(דבד[[#This Row],[CycleNumber]]&gt;1,דבד[[#This Row],[LengthofCycle]]-C1501,"")</f>
        <v>-4</v>
      </c>
      <c r="F1502">
        <f>IF(דבד[[#This Row],[CycleNumber]]&gt;2,דבד[[#This Row],[b_n]]-E1501,"")</f>
        <v>3</v>
      </c>
      <c r="G1502" t="str">
        <f>IF(דבד[[#This Row],[הפרש דילוג אחרון שנקבע]]&lt;&gt;"",D1501+E1501+דבד[[#This Row],[הפרש דילוג אחרון שנקבע]],"")</f>
        <v/>
      </c>
      <c r="H1502" t="str">
        <f>IF(AND(דבד[[#This Row],[מחזור פעילות]]&lt;&gt;"",דבד[[#This Row],[מחזור פעילות]]&lt;4,דבד[[#This Row],[CycleNumber]]&lt;B1503),IF(G1503=D1503,1,0),"")</f>
        <v/>
      </c>
      <c r="I1502" t="str">
        <f>IF(דבד[[#This Row],[CycleNumber]]&gt;B1501,IF(דבד[[#This Row],[נשמר הדילוג?]]&lt;&gt;"",דבד[[#This Row],[נשמר הדילוג?]],I1501),"")</f>
        <v/>
      </c>
      <c r="J1502" t="str">
        <f>IF(דבד[[#This Row],[נשמר הדילוג?]]&lt;&gt;"",1,IF(AND(J1501&lt;&gt;"",דבד[[#This Row],[CycleNumber]]&gt;B1501,J1501&lt;&gt;4),IF(דבד[[#This Row],[f_n]]=דבד[[#This Row],[עד ועד]],1,J1501+1),""))</f>
        <v/>
      </c>
      <c r="K1502" t="str">
        <f>IF(AND(דבד[[#This Row],[מחזור פעילות]]=1,OR(J1501="",דבד[[#This Row],[נשמר הדילוג?]]&lt;&gt;"")),1,IF(דבד[[#This Row],[מחזור פעילות]]&lt;&gt;"",K1501+1,""))</f>
        <v/>
      </c>
      <c r="L1502" t="str">
        <f>IF(דבד[[#This Row],[מחזור פעילות]]&lt;4,1,"")</f>
        <v/>
      </c>
      <c r="M1502" t="str">
        <f>IF(AND(דבד[[#This Row],[ספירת משך וסת]]&lt;&gt;"",דבד[[#This Row],[מחזור פעילות]]&lt;4,OR(דבד[[#This Row],[CycleNumber]]&gt;B1503,B1503="")),דבד[[#This Row],[ספירת משך וסת]],"")</f>
        <v/>
      </c>
      <c r="N1502" t="str">
        <f>IF(AND(דבד[[#This Row],[נשמר הדילוג?]]&lt;&gt;"",J1501&lt;&gt;""),1,"")</f>
        <v/>
      </c>
      <c r="P1502" t="str">
        <f>IF(דבד[[#This Row],[קביעת דילוג]]=1,דבד[[#This Row],[d_n]],"")</f>
        <v/>
      </c>
      <c r="Q1502" t="str">
        <f>IFERROR(IF(AND(דבד[[#This Row],[CycleNumber]]&gt;3,IF(דבד[[#This Row],[d_n]]=0,"",דבד[[#This Row],[b_n]]-E1501=E1501-E1500)),1,""),"")</f>
        <v/>
      </c>
      <c r="R1502" t="str">
        <f>IF(IFERROR(LOOKUP(דבד[[#This Row],[ClientID]],קביעויות[דילוג בתוך דילוג]),FALSE)=דבד[[#This Row],[ClientID]],1,"")</f>
        <v/>
      </c>
    </row>
    <row r="1503" spans="1:18" x14ac:dyDescent="0.25">
      <c r="A1503" t="s">
        <v>117</v>
      </c>
      <c r="B1503">
        <v>4</v>
      </c>
      <c r="C1503">
        <v>32</v>
      </c>
      <c r="D1503">
        <f>דבד[[#This Row],[LengthofCycle]]+1</f>
        <v>33</v>
      </c>
      <c r="E1503">
        <f>IF(דבד[[#This Row],[CycleNumber]]&gt;1,דבד[[#This Row],[LengthofCycle]]-C1502,"")</f>
        <v>13</v>
      </c>
      <c r="F1503">
        <f>IF(דבד[[#This Row],[CycleNumber]]&gt;2,דבד[[#This Row],[b_n]]-E1502,"")</f>
        <v>17</v>
      </c>
      <c r="G1503" t="str">
        <f>IF(דבד[[#This Row],[הפרש דילוג אחרון שנקבע]]&lt;&gt;"",D1502+E1502+דבד[[#This Row],[הפרש דילוג אחרון שנקבע]],"")</f>
        <v/>
      </c>
      <c r="H1503" t="str">
        <f>IF(AND(דבד[[#This Row],[מחזור פעילות]]&lt;&gt;"",דבד[[#This Row],[מחזור פעילות]]&lt;4,דבד[[#This Row],[CycleNumber]]&lt;B1504),IF(G1504=D1504,1,0),"")</f>
        <v/>
      </c>
      <c r="I1503" t="str">
        <f>IF(דבד[[#This Row],[CycleNumber]]&gt;B1502,IF(דבד[[#This Row],[נשמר הדילוג?]]&lt;&gt;"",דבד[[#This Row],[נשמר הדילוג?]],I1502),"")</f>
        <v/>
      </c>
      <c r="J1503" t="str">
        <f>IF(דבד[[#This Row],[נשמר הדילוג?]]&lt;&gt;"",1,IF(AND(J1502&lt;&gt;"",דבד[[#This Row],[CycleNumber]]&gt;B1502,J1502&lt;&gt;4),IF(דבד[[#This Row],[f_n]]=דבד[[#This Row],[עד ועד]],1,J1502+1),""))</f>
        <v/>
      </c>
      <c r="K1503" t="str">
        <f>IF(AND(דבד[[#This Row],[מחזור פעילות]]=1,OR(J1502="",דבד[[#This Row],[נשמר הדילוג?]]&lt;&gt;"")),1,IF(דבד[[#This Row],[מחזור פעילות]]&lt;&gt;"",K1502+1,""))</f>
        <v/>
      </c>
      <c r="L1503" t="str">
        <f>IF(דבד[[#This Row],[מחזור פעילות]]&lt;4,1,"")</f>
        <v/>
      </c>
      <c r="M1503" t="str">
        <f>IF(AND(דבד[[#This Row],[ספירת משך וסת]]&lt;&gt;"",דבד[[#This Row],[מחזור פעילות]]&lt;4,OR(דבד[[#This Row],[CycleNumber]]&gt;B1504,B1504="")),דבד[[#This Row],[ספירת משך וסת]],"")</f>
        <v/>
      </c>
      <c r="N1503" t="str">
        <f>IF(AND(דבד[[#This Row],[נשמר הדילוג?]]&lt;&gt;"",J1502&lt;&gt;""),1,"")</f>
        <v/>
      </c>
      <c r="P1503" t="str">
        <f>IF(דבד[[#This Row],[קביעת דילוג]]=1,דבד[[#This Row],[d_n]],"")</f>
        <v/>
      </c>
      <c r="Q1503" t="str">
        <f>IFERROR(IF(AND(דבד[[#This Row],[CycleNumber]]&gt;3,IF(דבד[[#This Row],[d_n]]=0,"",דבד[[#This Row],[b_n]]-E1502=E1502-E1501)),1,""),"")</f>
        <v/>
      </c>
      <c r="R1503" t="str">
        <f>IF(IFERROR(LOOKUP(דבד[[#This Row],[ClientID]],קביעויות[דילוג בתוך דילוג]),FALSE)=דבד[[#This Row],[ClientID]],1,"")</f>
        <v/>
      </c>
    </row>
    <row r="1504" spans="1:18" x14ac:dyDescent="0.25">
      <c r="A1504" t="s">
        <v>117</v>
      </c>
      <c r="B1504">
        <v>5</v>
      </c>
      <c r="C1504">
        <v>37</v>
      </c>
      <c r="D1504">
        <f>דבד[[#This Row],[LengthofCycle]]+1</f>
        <v>38</v>
      </c>
      <c r="E1504">
        <f>IF(דבד[[#This Row],[CycleNumber]]&gt;1,דבד[[#This Row],[LengthofCycle]]-C1503,"")</f>
        <v>5</v>
      </c>
      <c r="F1504">
        <f>IF(דבד[[#This Row],[CycleNumber]]&gt;2,דבד[[#This Row],[b_n]]-E1503,"")</f>
        <v>-8</v>
      </c>
      <c r="G1504" t="str">
        <f>IF(דבד[[#This Row],[הפרש דילוג אחרון שנקבע]]&lt;&gt;"",D1503+E1503+דבד[[#This Row],[הפרש דילוג אחרון שנקבע]],"")</f>
        <v/>
      </c>
      <c r="H1504" t="str">
        <f>IF(AND(דבד[[#This Row],[מחזור פעילות]]&lt;&gt;"",דבד[[#This Row],[מחזור פעילות]]&lt;4,דבד[[#This Row],[CycleNumber]]&lt;B1505),IF(G1505=D1505,1,0),"")</f>
        <v/>
      </c>
      <c r="I1504" t="str">
        <f>IF(דבד[[#This Row],[CycleNumber]]&gt;B1503,IF(דבד[[#This Row],[נשמר הדילוג?]]&lt;&gt;"",דבד[[#This Row],[נשמר הדילוג?]],I1503),"")</f>
        <v/>
      </c>
      <c r="J1504" t="str">
        <f>IF(דבד[[#This Row],[נשמר הדילוג?]]&lt;&gt;"",1,IF(AND(J1503&lt;&gt;"",דבד[[#This Row],[CycleNumber]]&gt;B1503,J1503&lt;&gt;4),IF(דבד[[#This Row],[f_n]]=דבד[[#This Row],[עד ועד]],1,J1503+1),""))</f>
        <v/>
      </c>
      <c r="K1504" t="str">
        <f>IF(AND(דבד[[#This Row],[מחזור פעילות]]=1,OR(J1503="",דבד[[#This Row],[נשמר הדילוג?]]&lt;&gt;"")),1,IF(דבד[[#This Row],[מחזור פעילות]]&lt;&gt;"",K1503+1,""))</f>
        <v/>
      </c>
      <c r="L1504" t="str">
        <f>IF(דבד[[#This Row],[מחזור פעילות]]&lt;4,1,"")</f>
        <v/>
      </c>
      <c r="M1504" t="str">
        <f>IF(AND(דבד[[#This Row],[ספירת משך וסת]]&lt;&gt;"",דבד[[#This Row],[מחזור פעילות]]&lt;4,OR(דבד[[#This Row],[CycleNumber]]&gt;B1505,B1505="")),דבד[[#This Row],[ספירת משך וסת]],"")</f>
        <v/>
      </c>
      <c r="N1504" t="str">
        <f>IF(AND(דבד[[#This Row],[נשמר הדילוג?]]&lt;&gt;"",J1503&lt;&gt;""),1,"")</f>
        <v/>
      </c>
      <c r="P1504" t="str">
        <f>IF(דבד[[#This Row],[קביעת דילוג]]=1,דבד[[#This Row],[d_n]],"")</f>
        <v/>
      </c>
      <c r="Q1504" t="str">
        <f>IFERROR(IF(AND(דבד[[#This Row],[CycleNumber]]&gt;3,IF(דבד[[#This Row],[d_n]]=0,"",דבד[[#This Row],[b_n]]-E1503=E1503-E1502)),1,""),"")</f>
        <v/>
      </c>
      <c r="R1504" t="str">
        <f>IF(IFERROR(LOOKUP(דבד[[#This Row],[ClientID]],קביעויות[דילוג בתוך דילוג]),FALSE)=דבד[[#This Row],[ClientID]],1,"")</f>
        <v/>
      </c>
    </row>
    <row r="1505" spans="1:18" x14ac:dyDescent="0.25">
      <c r="A1505" t="s">
        <v>117</v>
      </c>
      <c r="B1505">
        <v>6</v>
      </c>
      <c r="C1505">
        <v>36</v>
      </c>
      <c r="D1505">
        <f>דבד[[#This Row],[LengthofCycle]]+1</f>
        <v>37</v>
      </c>
      <c r="E1505">
        <f>IF(דבד[[#This Row],[CycleNumber]]&gt;1,דבד[[#This Row],[LengthofCycle]]-C1504,"")</f>
        <v>-1</v>
      </c>
      <c r="F1505">
        <f>IF(דבד[[#This Row],[CycleNumber]]&gt;2,דבד[[#This Row],[b_n]]-E1504,"")</f>
        <v>-6</v>
      </c>
      <c r="G1505" t="str">
        <f>IF(דבד[[#This Row],[הפרש דילוג אחרון שנקבע]]&lt;&gt;"",D1504+E1504+דבד[[#This Row],[הפרש דילוג אחרון שנקבע]],"")</f>
        <v/>
      </c>
      <c r="H1505" t="str">
        <f>IF(AND(דבד[[#This Row],[מחזור פעילות]]&lt;&gt;"",דבד[[#This Row],[מחזור פעילות]]&lt;4,דבד[[#This Row],[CycleNumber]]&lt;B1506),IF(G1506=D1506,1,0),"")</f>
        <v/>
      </c>
      <c r="I1505" t="str">
        <f>IF(דבד[[#This Row],[CycleNumber]]&gt;B1504,IF(דבד[[#This Row],[נשמר הדילוג?]]&lt;&gt;"",דבד[[#This Row],[נשמר הדילוג?]],I1504),"")</f>
        <v/>
      </c>
      <c r="J1505" t="str">
        <f>IF(דבד[[#This Row],[נשמר הדילוג?]]&lt;&gt;"",1,IF(AND(J1504&lt;&gt;"",דבד[[#This Row],[CycleNumber]]&gt;B1504,J1504&lt;&gt;4),IF(דבד[[#This Row],[f_n]]=דבד[[#This Row],[עד ועד]],1,J1504+1),""))</f>
        <v/>
      </c>
      <c r="K1505" t="str">
        <f>IF(AND(דבד[[#This Row],[מחזור פעילות]]=1,OR(J1504="",דבד[[#This Row],[נשמר הדילוג?]]&lt;&gt;"")),1,IF(דבד[[#This Row],[מחזור פעילות]]&lt;&gt;"",K1504+1,""))</f>
        <v/>
      </c>
      <c r="L1505" t="str">
        <f>IF(דבד[[#This Row],[מחזור פעילות]]&lt;4,1,"")</f>
        <v/>
      </c>
      <c r="M1505" t="str">
        <f>IF(AND(דבד[[#This Row],[ספירת משך וסת]]&lt;&gt;"",דבד[[#This Row],[מחזור פעילות]]&lt;4,OR(דבד[[#This Row],[CycleNumber]]&gt;B1506,B1506="")),דבד[[#This Row],[ספירת משך וסת]],"")</f>
        <v/>
      </c>
      <c r="N1505" t="str">
        <f>IF(AND(דבד[[#This Row],[נשמר הדילוג?]]&lt;&gt;"",J1504&lt;&gt;""),1,"")</f>
        <v/>
      </c>
      <c r="P1505" t="str">
        <f>IF(דבד[[#This Row],[קביעת דילוג]]=1,דבד[[#This Row],[d_n]],"")</f>
        <v/>
      </c>
      <c r="Q1505" t="str">
        <f>IFERROR(IF(AND(דבד[[#This Row],[CycleNumber]]&gt;3,IF(דבד[[#This Row],[d_n]]=0,"",דבד[[#This Row],[b_n]]-E1504=E1504-E1503)),1,""),"")</f>
        <v/>
      </c>
      <c r="R1505" t="str">
        <f>IF(IFERROR(LOOKUP(דבד[[#This Row],[ClientID]],קביעויות[דילוג בתוך דילוג]),FALSE)=דבד[[#This Row],[ClientID]],1,"")</f>
        <v/>
      </c>
    </row>
    <row r="1506" spans="1:18" x14ac:dyDescent="0.25">
      <c r="A1506" t="s">
        <v>117</v>
      </c>
      <c r="B1506">
        <v>7</v>
      </c>
      <c r="C1506">
        <v>51</v>
      </c>
      <c r="D1506">
        <f>דבד[[#This Row],[LengthofCycle]]+1</f>
        <v>52</v>
      </c>
      <c r="E1506">
        <f>IF(דבד[[#This Row],[CycleNumber]]&gt;1,דבד[[#This Row],[LengthofCycle]]-C1505,"")</f>
        <v>15</v>
      </c>
      <c r="F1506">
        <f>IF(דבד[[#This Row],[CycleNumber]]&gt;2,דבד[[#This Row],[b_n]]-E1505,"")</f>
        <v>16</v>
      </c>
      <c r="G1506" t="str">
        <f>IF(דבד[[#This Row],[הפרש דילוג אחרון שנקבע]]&lt;&gt;"",D1505+E1505+דבד[[#This Row],[הפרש דילוג אחרון שנקבע]],"")</f>
        <v/>
      </c>
      <c r="H1506" t="str">
        <f>IF(AND(דבד[[#This Row],[מחזור פעילות]]&lt;&gt;"",דבד[[#This Row],[מחזור פעילות]]&lt;4,דבד[[#This Row],[CycleNumber]]&lt;B1507),IF(G1507=D1507,1,0),"")</f>
        <v/>
      </c>
      <c r="I1506" t="str">
        <f>IF(דבד[[#This Row],[CycleNumber]]&gt;B1505,IF(דבד[[#This Row],[נשמר הדילוג?]]&lt;&gt;"",דבד[[#This Row],[נשמר הדילוג?]],I1505),"")</f>
        <v/>
      </c>
      <c r="J1506" t="str">
        <f>IF(דבד[[#This Row],[נשמר הדילוג?]]&lt;&gt;"",1,IF(AND(J1505&lt;&gt;"",דבד[[#This Row],[CycleNumber]]&gt;B1505,J1505&lt;&gt;4),IF(דבד[[#This Row],[f_n]]=דבד[[#This Row],[עד ועד]],1,J1505+1),""))</f>
        <v/>
      </c>
      <c r="K1506" t="str">
        <f>IF(AND(דבד[[#This Row],[מחזור פעילות]]=1,OR(J1505="",דבד[[#This Row],[נשמר הדילוג?]]&lt;&gt;"")),1,IF(דבד[[#This Row],[מחזור פעילות]]&lt;&gt;"",K1505+1,""))</f>
        <v/>
      </c>
      <c r="L1506" t="str">
        <f>IF(דבד[[#This Row],[מחזור פעילות]]&lt;4,1,"")</f>
        <v/>
      </c>
      <c r="M1506" t="str">
        <f>IF(AND(דבד[[#This Row],[ספירת משך וסת]]&lt;&gt;"",דבד[[#This Row],[מחזור פעילות]]&lt;4,OR(דבד[[#This Row],[CycleNumber]]&gt;B1507,B1507="")),דבד[[#This Row],[ספירת משך וסת]],"")</f>
        <v/>
      </c>
      <c r="N1506" t="str">
        <f>IF(AND(דבד[[#This Row],[נשמר הדילוג?]]&lt;&gt;"",J1505&lt;&gt;""),1,"")</f>
        <v/>
      </c>
      <c r="P1506" t="str">
        <f>IF(דבד[[#This Row],[קביעת דילוג]]=1,דבד[[#This Row],[d_n]],"")</f>
        <v/>
      </c>
      <c r="Q1506" t="str">
        <f>IFERROR(IF(AND(דבד[[#This Row],[CycleNumber]]&gt;3,IF(דבד[[#This Row],[d_n]]=0,"",דבד[[#This Row],[b_n]]-E1505=E1505-E1504)),1,""),"")</f>
        <v/>
      </c>
      <c r="R1506" t="str">
        <f>IF(IFERROR(LOOKUP(דבד[[#This Row],[ClientID]],קביעויות[דילוג בתוך דילוג]),FALSE)=דבד[[#This Row],[ClientID]],1,"")</f>
        <v/>
      </c>
    </row>
    <row r="1507" spans="1:18" x14ac:dyDescent="0.25">
      <c r="A1507" t="s">
        <v>117</v>
      </c>
      <c r="B1507">
        <v>8</v>
      </c>
      <c r="C1507">
        <v>30</v>
      </c>
      <c r="D1507">
        <f>דבד[[#This Row],[LengthofCycle]]+1</f>
        <v>31</v>
      </c>
      <c r="E1507">
        <f>IF(דבד[[#This Row],[CycleNumber]]&gt;1,דבד[[#This Row],[LengthofCycle]]-C1506,"")</f>
        <v>-21</v>
      </c>
      <c r="F1507">
        <f>IF(דבד[[#This Row],[CycleNumber]]&gt;2,דבד[[#This Row],[b_n]]-E1506,"")</f>
        <v>-36</v>
      </c>
      <c r="G1507" t="str">
        <f>IF(דבד[[#This Row],[הפרש דילוג אחרון שנקבע]]&lt;&gt;"",D1506+E1506+דבד[[#This Row],[הפרש דילוג אחרון שנקבע]],"")</f>
        <v/>
      </c>
      <c r="H1507" t="str">
        <f>IF(AND(דבד[[#This Row],[מחזור פעילות]]&lt;&gt;"",דבד[[#This Row],[מחזור פעילות]]&lt;4,דבד[[#This Row],[CycleNumber]]&lt;B1508),IF(G1508=D1508,1,0),"")</f>
        <v/>
      </c>
      <c r="I1507" t="str">
        <f>IF(דבד[[#This Row],[CycleNumber]]&gt;B1506,IF(דבד[[#This Row],[נשמר הדילוג?]]&lt;&gt;"",דבד[[#This Row],[נשמר הדילוג?]],I1506),"")</f>
        <v/>
      </c>
      <c r="J1507" t="str">
        <f>IF(דבד[[#This Row],[נשמר הדילוג?]]&lt;&gt;"",1,IF(AND(J1506&lt;&gt;"",דבד[[#This Row],[CycleNumber]]&gt;B1506,J1506&lt;&gt;4),IF(דבד[[#This Row],[f_n]]=דבד[[#This Row],[עד ועד]],1,J1506+1),""))</f>
        <v/>
      </c>
      <c r="K1507" t="str">
        <f>IF(AND(דבד[[#This Row],[מחזור פעילות]]=1,OR(J1506="",דבד[[#This Row],[נשמר הדילוג?]]&lt;&gt;"")),1,IF(דבד[[#This Row],[מחזור פעילות]]&lt;&gt;"",K1506+1,""))</f>
        <v/>
      </c>
      <c r="L1507" t="str">
        <f>IF(דבד[[#This Row],[מחזור פעילות]]&lt;4,1,"")</f>
        <v/>
      </c>
      <c r="M1507" t="str">
        <f>IF(AND(דבד[[#This Row],[ספירת משך וסת]]&lt;&gt;"",דבד[[#This Row],[מחזור פעילות]]&lt;4,OR(דבד[[#This Row],[CycleNumber]]&gt;B1508,B1508="")),דבד[[#This Row],[ספירת משך וסת]],"")</f>
        <v/>
      </c>
      <c r="N1507" t="str">
        <f>IF(AND(דבד[[#This Row],[נשמר הדילוג?]]&lt;&gt;"",J1506&lt;&gt;""),1,"")</f>
        <v/>
      </c>
      <c r="P1507" t="str">
        <f>IF(דבד[[#This Row],[קביעת דילוג]]=1,דבד[[#This Row],[d_n]],"")</f>
        <v/>
      </c>
      <c r="Q1507" t="str">
        <f>IFERROR(IF(AND(דבד[[#This Row],[CycleNumber]]&gt;3,IF(דבד[[#This Row],[d_n]]=0,"",דבד[[#This Row],[b_n]]-E1506=E1506-E1505)),1,""),"")</f>
        <v/>
      </c>
      <c r="R1507" t="str">
        <f>IF(IFERROR(LOOKUP(דבד[[#This Row],[ClientID]],קביעויות[דילוג בתוך דילוג]),FALSE)=דבד[[#This Row],[ClientID]],1,"")</f>
        <v/>
      </c>
    </row>
    <row r="1508" spans="1:18" x14ac:dyDescent="0.25">
      <c r="A1508" t="s">
        <v>117</v>
      </c>
      <c r="B1508">
        <v>9</v>
      </c>
      <c r="C1508">
        <v>26</v>
      </c>
      <c r="D1508">
        <f>דבד[[#This Row],[LengthofCycle]]+1</f>
        <v>27</v>
      </c>
      <c r="E1508">
        <f>IF(דבד[[#This Row],[CycleNumber]]&gt;1,דבד[[#This Row],[LengthofCycle]]-C1507,"")</f>
        <v>-4</v>
      </c>
      <c r="F1508">
        <f>IF(דבד[[#This Row],[CycleNumber]]&gt;2,דבד[[#This Row],[b_n]]-E1507,"")</f>
        <v>17</v>
      </c>
      <c r="G1508" t="str">
        <f>IF(דבד[[#This Row],[הפרש דילוג אחרון שנקבע]]&lt;&gt;"",D1507+E1507+דבד[[#This Row],[הפרש דילוג אחרון שנקבע]],"")</f>
        <v/>
      </c>
      <c r="H1508" t="str">
        <f>IF(AND(דבד[[#This Row],[מחזור פעילות]]&lt;&gt;"",דבד[[#This Row],[מחזור פעילות]]&lt;4,דבד[[#This Row],[CycleNumber]]&lt;B1509),IF(G1509=D1509,1,0),"")</f>
        <v/>
      </c>
      <c r="I1508" t="str">
        <f>IF(דבד[[#This Row],[CycleNumber]]&gt;B1507,IF(דבד[[#This Row],[נשמר הדילוג?]]&lt;&gt;"",דבד[[#This Row],[נשמר הדילוג?]],I1507),"")</f>
        <v/>
      </c>
      <c r="J1508" t="str">
        <f>IF(דבד[[#This Row],[נשמר הדילוג?]]&lt;&gt;"",1,IF(AND(J1507&lt;&gt;"",דבד[[#This Row],[CycleNumber]]&gt;B1507,J1507&lt;&gt;4),IF(דבד[[#This Row],[f_n]]=דבד[[#This Row],[עד ועד]],1,J1507+1),""))</f>
        <v/>
      </c>
      <c r="K1508" t="str">
        <f>IF(AND(דבד[[#This Row],[מחזור פעילות]]=1,OR(J1507="",דבד[[#This Row],[נשמר הדילוג?]]&lt;&gt;"")),1,IF(דבד[[#This Row],[מחזור פעילות]]&lt;&gt;"",K1507+1,""))</f>
        <v/>
      </c>
      <c r="L1508" t="str">
        <f>IF(דבד[[#This Row],[מחזור פעילות]]&lt;4,1,"")</f>
        <v/>
      </c>
      <c r="M1508" t="str">
        <f>IF(AND(דבד[[#This Row],[ספירת משך וסת]]&lt;&gt;"",דבד[[#This Row],[מחזור פעילות]]&lt;4,OR(דבד[[#This Row],[CycleNumber]]&gt;B1509,B1509="")),דבד[[#This Row],[ספירת משך וסת]],"")</f>
        <v/>
      </c>
      <c r="N1508" t="str">
        <f>IF(AND(דבד[[#This Row],[נשמר הדילוג?]]&lt;&gt;"",J1507&lt;&gt;""),1,"")</f>
        <v/>
      </c>
      <c r="P1508" t="str">
        <f>IF(דבד[[#This Row],[קביעת דילוג]]=1,דבד[[#This Row],[d_n]],"")</f>
        <v/>
      </c>
      <c r="Q1508" t="str">
        <f>IFERROR(IF(AND(דבד[[#This Row],[CycleNumber]]&gt;3,IF(דבד[[#This Row],[d_n]]=0,"",דבד[[#This Row],[b_n]]-E1507=E1507-E1506)),1,""),"")</f>
        <v/>
      </c>
      <c r="R1508" t="str">
        <f>IF(IFERROR(LOOKUP(דבד[[#This Row],[ClientID]],קביעויות[דילוג בתוך דילוג]),FALSE)=דבד[[#This Row],[ClientID]],1,"")</f>
        <v/>
      </c>
    </row>
    <row r="1509" spans="1:18" x14ac:dyDescent="0.25">
      <c r="A1509" t="s">
        <v>117</v>
      </c>
      <c r="B1509">
        <v>10</v>
      </c>
      <c r="C1509">
        <v>43</v>
      </c>
      <c r="D1509">
        <f>דבד[[#This Row],[LengthofCycle]]+1</f>
        <v>44</v>
      </c>
      <c r="E1509">
        <f>IF(דבד[[#This Row],[CycleNumber]]&gt;1,דבד[[#This Row],[LengthofCycle]]-C1508,"")</f>
        <v>17</v>
      </c>
      <c r="F1509">
        <f>IF(דבד[[#This Row],[CycleNumber]]&gt;2,דבד[[#This Row],[b_n]]-E1508,"")</f>
        <v>21</v>
      </c>
      <c r="G1509" t="str">
        <f>IF(דבד[[#This Row],[הפרש דילוג אחרון שנקבע]]&lt;&gt;"",D1508+E1508+דבד[[#This Row],[הפרש דילוג אחרון שנקבע]],"")</f>
        <v/>
      </c>
      <c r="H1509" t="str">
        <f>IF(AND(דבד[[#This Row],[מחזור פעילות]]&lt;&gt;"",דבד[[#This Row],[מחזור פעילות]]&lt;4,דבד[[#This Row],[CycleNumber]]&lt;B1510),IF(G1510=D1510,1,0),"")</f>
        <v/>
      </c>
      <c r="I1509" t="str">
        <f>IF(דבד[[#This Row],[CycleNumber]]&gt;B1508,IF(דבד[[#This Row],[נשמר הדילוג?]]&lt;&gt;"",דבד[[#This Row],[נשמר הדילוג?]],I1508),"")</f>
        <v/>
      </c>
      <c r="J1509" t="str">
        <f>IF(דבד[[#This Row],[נשמר הדילוג?]]&lt;&gt;"",1,IF(AND(J1508&lt;&gt;"",דבד[[#This Row],[CycleNumber]]&gt;B1508,J1508&lt;&gt;4),IF(דבד[[#This Row],[f_n]]=דבד[[#This Row],[עד ועד]],1,J1508+1),""))</f>
        <v/>
      </c>
      <c r="K1509" t="str">
        <f>IF(AND(דבד[[#This Row],[מחזור פעילות]]=1,OR(J1508="",דבד[[#This Row],[נשמר הדילוג?]]&lt;&gt;"")),1,IF(דבד[[#This Row],[מחזור פעילות]]&lt;&gt;"",K1508+1,""))</f>
        <v/>
      </c>
      <c r="L1509" t="str">
        <f>IF(דבד[[#This Row],[מחזור פעילות]]&lt;4,1,"")</f>
        <v/>
      </c>
      <c r="M1509" t="str">
        <f>IF(AND(דבד[[#This Row],[ספירת משך וסת]]&lt;&gt;"",דבד[[#This Row],[מחזור פעילות]]&lt;4,OR(דבד[[#This Row],[CycleNumber]]&gt;B1510,B1510="")),דבד[[#This Row],[ספירת משך וסת]],"")</f>
        <v/>
      </c>
      <c r="N1509" t="str">
        <f>IF(AND(דבד[[#This Row],[נשמר הדילוג?]]&lt;&gt;"",J1508&lt;&gt;""),1,"")</f>
        <v/>
      </c>
      <c r="P1509" t="str">
        <f>IF(דבד[[#This Row],[קביעת דילוג]]=1,דבד[[#This Row],[d_n]],"")</f>
        <v/>
      </c>
      <c r="Q1509" t="str">
        <f>IFERROR(IF(AND(דבד[[#This Row],[CycleNumber]]&gt;3,IF(דבד[[#This Row],[d_n]]=0,"",דבד[[#This Row],[b_n]]-E1508=E1508-E1507)),1,""),"")</f>
        <v/>
      </c>
      <c r="R1509" t="str">
        <f>IF(IFERROR(LOOKUP(דבד[[#This Row],[ClientID]],קביעויות[דילוג בתוך דילוג]),FALSE)=דבד[[#This Row],[ClientID]],1,"")</f>
        <v/>
      </c>
    </row>
    <row r="1510" spans="1:18" x14ac:dyDescent="0.25">
      <c r="A1510" t="s">
        <v>117</v>
      </c>
      <c r="B1510">
        <v>11</v>
      </c>
      <c r="C1510">
        <v>36</v>
      </c>
      <c r="D1510">
        <f>דבד[[#This Row],[LengthofCycle]]+1</f>
        <v>37</v>
      </c>
      <c r="E1510">
        <f>IF(דבד[[#This Row],[CycleNumber]]&gt;1,דבד[[#This Row],[LengthofCycle]]-C1509,"")</f>
        <v>-7</v>
      </c>
      <c r="F1510">
        <f>IF(דבד[[#This Row],[CycleNumber]]&gt;2,דבד[[#This Row],[b_n]]-E1509,"")</f>
        <v>-24</v>
      </c>
      <c r="G1510" t="str">
        <f>IF(דבד[[#This Row],[הפרש דילוג אחרון שנקבע]]&lt;&gt;"",D1509+E1509+דבד[[#This Row],[הפרש דילוג אחרון שנקבע]],"")</f>
        <v/>
      </c>
      <c r="H1510" t="str">
        <f>IF(AND(דבד[[#This Row],[מחזור פעילות]]&lt;&gt;"",דבד[[#This Row],[מחזור פעילות]]&lt;4,דבד[[#This Row],[CycleNumber]]&lt;B1511),IF(G1511=D1511,1,0),"")</f>
        <v/>
      </c>
      <c r="I1510" t="str">
        <f>IF(דבד[[#This Row],[CycleNumber]]&gt;B1509,IF(דבד[[#This Row],[נשמר הדילוג?]]&lt;&gt;"",דבד[[#This Row],[נשמר הדילוג?]],I1509),"")</f>
        <v/>
      </c>
      <c r="J1510" t="str">
        <f>IF(דבד[[#This Row],[נשמר הדילוג?]]&lt;&gt;"",1,IF(AND(J1509&lt;&gt;"",דבד[[#This Row],[CycleNumber]]&gt;B1509,J1509&lt;&gt;4),IF(דבד[[#This Row],[f_n]]=דבד[[#This Row],[עד ועד]],1,J1509+1),""))</f>
        <v/>
      </c>
      <c r="K1510" t="str">
        <f>IF(AND(דבד[[#This Row],[מחזור פעילות]]=1,OR(J1509="",דבד[[#This Row],[נשמר הדילוג?]]&lt;&gt;"")),1,IF(דבד[[#This Row],[מחזור פעילות]]&lt;&gt;"",K1509+1,""))</f>
        <v/>
      </c>
      <c r="L1510" t="str">
        <f>IF(דבד[[#This Row],[מחזור פעילות]]&lt;4,1,"")</f>
        <v/>
      </c>
      <c r="M1510" t="str">
        <f>IF(AND(דבד[[#This Row],[ספירת משך וסת]]&lt;&gt;"",דבד[[#This Row],[מחזור פעילות]]&lt;4,OR(דבד[[#This Row],[CycleNumber]]&gt;B1511,B1511="")),דבד[[#This Row],[ספירת משך וסת]],"")</f>
        <v/>
      </c>
      <c r="N1510" t="str">
        <f>IF(AND(דבד[[#This Row],[נשמר הדילוג?]]&lt;&gt;"",J1509&lt;&gt;""),1,"")</f>
        <v/>
      </c>
      <c r="P1510" t="str">
        <f>IF(דבד[[#This Row],[קביעת דילוג]]=1,דבד[[#This Row],[d_n]],"")</f>
        <v/>
      </c>
      <c r="Q1510" t="str">
        <f>IFERROR(IF(AND(דבד[[#This Row],[CycleNumber]]&gt;3,IF(דבד[[#This Row],[d_n]]=0,"",דבד[[#This Row],[b_n]]-E1509=E1509-E1508)),1,""),"")</f>
        <v/>
      </c>
      <c r="R1510" t="str">
        <f>IF(IFERROR(LOOKUP(דבד[[#This Row],[ClientID]],קביעויות[דילוג בתוך דילוג]),FALSE)=דבד[[#This Row],[ClientID]],1,"")</f>
        <v/>
      </c>
    </row>
    <row r="1511" spans="1:18" x14ac:dyDescent="0.25">
      <c r="A1511" t="s">
        <v>117</v>
      </c>
      <c r="B1511">
        <v>12</v>
      </c>
      <c r="C1511">
        <v>35</v>
      </c>
      <c r="D1511">
        <f>דבד[[#This Row],[LengthofCycle]]+1</f>
        <v>36</v>
      </c>
      <c r="E1511">
        <f>IF(דבד[[#This Row],[CycleNumber]]&gt;1,דבד[[#This Row],[LengthofCycle]]-C1510,"")</f>
        <v>-1</v>
      </c>
      <c r="F1511">
        <f>IF(דבד[[#This Row],[CycleNumber]]&gt;2,דבד[[#This Row],[b_n]]-E1510,"")</f>
        <v>6</v>
      </c>
      <c r="G1511" t="str">
        <f>IF(דבד[[#This Row],[הפרש דילוג אחרון שנקבע]]&lt;&gt;"",D1510+E1510+דבד[[#This Row],[הפרש דילוג אחרון שנקבע]],"")</f>
        <v/>
      </c>
      <c r="H1511" t="str">
        <f>IF(AND(דבד[[#This Row],[מחזור פעילות]]&lt;&gt;"",דבד[[#This Row],[מחזור פעילות]]&lt;4,דבד[[#This Row],[CycleNumber]]&lt;B1512),IF(G1512=D1512,1,0),"")</f>
        <v/>
      </c>
      <c r="I1511" t="str">
        <f>IF(דבד[[#This Row],[CycleNumber]]&gt;B1510,IF(דבד[[#This Row],[נשמר הדילוג?]]&lt;&gt;"",דבד[[#This Row],[נשמר הדילוג?]],I1510),"")</f>
        <v/>
      </c>
      <c r="J1511" t="str">
        <f>IF(דבד[[#This Row],[נשמר הדילוג?]]&lt;&gt;"",1,IF(AND(J1510&lt;&gt;"",דבד[[#This Row],[CycleNumber]]&gt;B1510,J1510&lt;&gt;4),IF(דבד[[#This Row],[f_n]]=דבד[[#This Row],[עד ועד]],1,J1510+1),""))</f>
        <v/>
      </c>
      <c r="K1511" t="str">
        <f>IF(AND(דבד[[#This Row],[מחזור פעילות]]=1,OR(J1510="",דבד[[#This Row],[נשמר הדילוג?]]&lt;&gt;"")),1,IF(דבד[[#This Row],[מחזור פעילות]]&lt;&gt;"",K1510+1,""))</f>
        <v/>
      </c>
      <c r="L1511" t="str">
        <f>IF(דבד[[#This Row],[מחזור פעילות]]&lt;4,1,"")</f>
        <v/>
      </c>
      <c r="M1511" t="str">
        <f>IF(AND(דבד[[#This Row],[ספירת משך וסת]]&lt;&gt;"",דבד[[#This Row],[מחזור פעילות]]&lt;4,OR(דבד[[#This Row],[CycleNumber]]&gt;B1512,B1512="")),דבד[[#This Row],[ספירת משך וסת]],"")</f>
        <v/>
      </c>
      <c r="N1511" t="str">
        <f>IF(AND(דבד[[#This Row],[נשמר הדילוג?]]&lt;&gt;"",J1510&lt;&gt;""),1,"")</f>
        <v/>
      </c>
      <c r="P1511" t="str">
        <f>IF(דבד[[#This Row],[קביעת דילוג]]=1,דבד[[#This Row],[d_n]],"")</f>
        <v/>
      </c>
      <c r="Q1511" t="str">
        <f>IFERROR(IF(AND(דבד[[#This Row],[CycleNumber]]&gt;3,IF(דבד[[#This Row],[d_n]]=0,"",דבד[[#This Row],[b_n]]-E1510=E1510-E1509)),1,""),"")</f>
        <v/>
      </c>
      <c r="R1511" t="str">
        <f>IF(IFERROR(LOOKUP(דבד[[#This Row],[ClientID]],קביעויות[דילוג בתוך דילוג]),FALSE)=דבד[[#This Row],[ClientID]],1,"")</f>
        <v/>
      </c>
    </row>
    <row r="1512" spans="1:18" x14ac:dyDescent="0.25">
      <c r="A1512" t="s">
        <v>118</v>
      </c>
      <c r="B1512">
        <v>1</v>
      </c>
      <c r="C1512">
        <v>35</v>
      </c>
      <c r="D1512">
        <f>דבד[[#This Row],[LengthofCycle]]+1</f>
        <v>36</v>
      </c>
      <c r="E1512" t="str">
        <f>IF(דבד[[#This Row],[CycleNumber]]&gt;1,דבד[[#This Row],[LengthofCycle]]-C1511,"")</f>
        <v/>
      </c>
      <c r="F1512" t="str">
        <f>IF(דבד[[#This Row],[CycleNumber]]&gt;2,דבד[[#This Row],[b_n]]-E1511,"")</f>
        <v/>
      </c>
      <c r="G1512" t="str">
        <f>IF(דבד[[#This Row],[הפרש דילוג אחרון שנקבע]]&lt;&gt;"",D1511+E1511+דבד[[#This Row],[הפרש דילוג אחרון שנקבע]],"")</f>
        <v/>
      </c>
      <c r="H1512" t="str">
        <f>IF(AND(דבד[[#This Row],[מחזור פעילות]]&lt;&gt;"",דבד[[#This Row],[מחזור פעילות]]&lt;4,דבד[[#This Row],[CycleNumber]]&lt;B1513),IF(G1513=D1513,1,0),"")</f>
        <v/>
      </c>
      <c r="I1512" t="str">
        <f>IF(דבד[[#This Row],[CycleNumber]]&gt;B1511,IF(דבד[[#This Row],[נשמר הדילוג?]]&lt;&gt;"",דבד[[#This Row],[נשמר הדילוג?]],I1511),"")</f>
        <v/>
      </c>
      <c r="J1512" t="str">
        <f>IF(דבד[[#This Row],[נשמר הדילוג?]]&lt;&gt;"",1,IF(AND(J1511&lt;&gt;"",דבד[[#This Row],[CycleNumber]]&gt;B1511,J1511&lt;&gt;4),IF(דבד[[#This Row],[f_n]]=דבד[[#This Row],[עד ועד]],1,J1511+1),""))</f>
        <v/>
      </c>
      <c r="K1512" t="str">
        <f>IF(AND(דבד[[#This Row],[מחזור פעילות]]=1,OR(J1511="",דבד[[#This Row],[נשמר הדילוג?]]&lt;&gt;"")),1,IF(דבד[[#This Row],[מחזור פעילות]]&lt;&gt;"",K1511+1,""))</f>
        <v/>
      </c>
      <c r="L1512" t="str">
        <f>IF(דבד[[#This Row],[מחזור פעילות]]&lt;4,1,"")</f>
        <v/>
      </c>
      <c r="M1512" t="str">
        <f>IF(AND(דבד[[#This Row],[ספירת משך וסת]]&lt;&gt;"",דבד[[#This Row],[מחזור פעילות]]&lt;4,OR(דבד[[#This Row],[CycleNumber]]&gt;B1513,B1513="")),דבד[[#This Row],[ספירת משך וסת]],"")</f>
        <v/>
      </c>
      <c r="N1512" t="str">
        <f>IF(AND(דבד[[#This Row],[נשמר הדילוג?]]&lt;&gt;"",J1511&lt;&gt;""),1,"")</f>
        <v/>
      </c>
      <c r="O1512" t="str">
        <f>IF(AND(דבד[[#This Row],[מחזור פעילות]]&lt;&gt;"",דבד[[#This Row],[עד ועד]]=D1511,D1511=D1510),1,"")</f>
        <v/>
      </c>
      <c r="P1512" t="str">
        <f>IF(דבד[[#This Row],[קביעת דילוג]]=1,דבד[[#This Row],[d_n]],"")</f>
        <v/>
      </c>
      <c r="Q1512" t="str">
        <f>IFERROR(IF(AND(דבד[[#This Row],[CycleNumber]]&gt;3,IF(דבד[[#This Row],[d_n]]=0,"",דבד[[#This Row],[b_n]]-E1511=E1511-E1510)),1,""),"")</f>
        <v/>
      </c>
      <c r="R1512">
        <f>IF(IFERROR(LOOKUP(דבד[[#This Row],[ClientID]],קביעויות[דילוג בתוך דילוג]),FALSE)=דבד[[#This Row],[ClientID]],1,"")</f>
        <v>1</v>
      </c>
    </row>
    <row r="1513" spans="1:18" x14ac:dyDescent="0.25">
      <c r="A1513" t="s">
        <v>118</v>
      </c>
      <c r="B1513">
        <v>2</v>
      </c>
      <c r="C1513">
        <v>34</v>
      </c>
      <c r="D1513">
        <f>דבד[[#This Row],[LengthofCycle]]+1</f>
        <v>35</v>
      </c>
      <c r="E1513">
        <f>IF(דבד[[#This Row],[CycleNumber]]&gt;1,דבד[[#This Row],[LengthofCycle]]-C1512,"")</f>
        <v>-1</v>
      </c>
      <c r="F1513" t="str">
        <f>IF(דבד[[#This Row],[CycleNumber]]&gt;2,דבד[[#This Row],[b_n]]-E1512,"")</f>
        <v/>
      </c>
      <c r="G1513" t="str">
        <f>IF(דבד[[#This Row],[הפרש דילוג אחרון שנקבע]]&lt;&gt;"",D1512+E1512+דבד[[#This Row],[הפרש דילוג אחרון שנקבע]],"")</f>
        <v/>
      </c>
      <c r="H1513" t="str">
        <f>IF(AND(דבד[[#This Row],[מחזור פעילות]]&lt;&gt;"",דבד[[#This Row],[מחזור פעילות]]&lt;4,דבד[[#This Row],[CycleNumber]]&lt;B1514),IF(G1514=D1514,1,0),"")</f>
        <v/>
      </c>
      <c r="I1513" t="str">
        <f>IF(דבד[[#This Row],[CycleNumber]]&gt;B1512,IF(דבד[[#This Row],[נשמר הדילוג?]]&lt;&gt;"",דבד[[#This Row],[נשמר הדילוג?]],I1512),"")</f>
        <v/>
      </c>
      <c r="J1513" t="str">
        <f>IF(דבד[[#This Row],[נשמר הדילוג?]]&lt;&gt;"",1,IF(AND(J1512&lt;&gt;"",דבד[[#This Row],[CycleNumber]]&gt;B1512,J1512&lt;&gt;4),IF(דבד[[#This Row],[f_n]]=דבד[[#This Row],[עד ועד]],1,J1512+1),""))</f>
        <v/>
      </c>
      <c r="K1513" t="str">
        <f>IF(AND(דבד[[#This Row],[מחזור פעילות]]=1,OR(J1512="",דבד[[#This Row],[נשמר הדילוג?]]&lt;&gt;"")),1,IF(דבד[[#This Row],[מחזור פעילות]]&lt;&gt;"",K1512+1,""))</f>
        <v/>
      </c>
      <c r="L1513" t="str">
        <f>IF(דבד[[#This Row],[מחזור פעילות]]&lt;4,1,"")</f>
        <v/>
      </c>
      <c r="M1513" t="str">
        <f>IF(AND(דבד[[#This Row],[ספירת משך וסת]]&lt;&gt;"",דבד[[#This Row],[מחזור פעילות]]&lt;4,OR(דבד[[#This Row],[CycleNumber]]&gt;B1514,B1514="")),דבד[[#This Row],[ספירת משך וסת]],"")</f>
        <v/>
      </c>
      <c r="N1513" t="str">
        <f>IF(AND(דבד[[#This Row],[נשמר הדילוג?]]&lt;&gt;"",J1512&lt;&gt;""),1,"")</f>
        <v/>
      </c>
      <c r="O1513" t="str">
        <f>IF(AND(דבד[[#This Row],[מחזור פעילות]]&lt;&gt;"",דבד[[#This Row],[עד ועד]]=D1512,D1512=D1511),1,"")</f>
        <v/>
      </c>
      <c r="P1513" t="str">
        <f>IF(דבד[[#This Row],[קביעת דילוג]]=1,דבד[[#This Row],[d_n]],"")</f>
        <v/>
      </c>
      <c r="Q1513" t="str">
        <f>IFERROR(IF(AND(דבד[[#This Row],[CycleNumber]]&gt;3,IF(דבד[[#This Row],[d_n]]=0,"",דבד[[#This Row],[b_n]]-E1512=E1512-E1511)),1,""),"")</f>
        <v/>
      </c>
      <c r="R1513">
        <f>IF(IFERROR(LOOKUP(דבד[[#This Row],[ClientID]],קביעויות[דילוג בתוך דילוג]),FALSE)=דבד[[#This Row],[ClientID]],1,"")</f>
        <v>1</v>
      </c>
    </row>
    <row r="1514" spans="1:18" x14ac:dyDescent="0.25">
      <c r="A1514" t="s">
        <v>118</v>
      </c>
      <c r="B1514">
        <v>3</v>
      </c>
      <c r="C1514">
        <v>32</v>
      </c>
      <c r="D1514">
        <f>דבד[[#This Row],[LengthofCycle]]+1</f>
        <v>33</v>
      </c>
      <c r="E1514">
        <f>IF(דבד[[#This Row],[CycleNumber]]&gt;1,דבד[[#This Row],[LengthofCycle]]-C1513,"")</f>
        <v>-2</v>
      </c>
      <c r="F1514">
        <f>IF(דבד[[#This Row],[CycleNumber]]&gt;2,דבד[[#This Row],[b_n]]-E1513,"")</f>
        <v>-1</v>
      </c>
      <c r="G1514" t="str">
        <f>IF(דבד[[#This Row],[הפרש דילוג אחרון שנקבע]]&lt;&gt;"",D1513+E1513+דבד[[#This Row],[הפרש דילוג אחרון שנקבע]],"")</f>
        <v/>
      </c>
      <c r="H1514" t="str">
        <f>IF(AND(דבד[[#This Row],[מחזור פעילות]]&lt;&gt;"",דבד[[#This Row],[מחזור פעילות]]&lt;4,דבד[[#This Row],[CycleNumber]]&lt;B1515),IF(G1515=D1515,1,0),"")</f>
        <v/>
      </c>
      <c r="I1514" t="str">
        <f>IF(דבד[[#This Row],[CycleNumber]]&gt;B1513,IF(דבד[[#This Row],[נשמר הדילוג?]]&lt;&gt;"",דבד[[#This Row],[נשמר הדילוג?]],I1513),"")</f>
        <v/>
      </c>
      <c r="J1514" t="str">
        <f>IF(דבד[[#This Row],[נשמר הדילוג?]]&lt;&gt;"",1,IF(AND(J1513&lt;&gt;"",דבד[[#This Row],[CycleNumber]]&gt;B1513,J1513&lt;&gt;4),IF(דבד[[#This Row],[f_n]]=דבד[[#This Row],[עד ועד]],1,J1513+1),""))</f>
        <v/>
      </c>
      <c r="K1514" t="str">
        <f>IF(AND(דבד[[#This Row],[מחזור פעילות]]=1,OR(J1513="",דבד[[#This Row],[נשמר הדילוג?]]&lt;&gt;"")),1,IF(דבד[[#This Row],[מחזור פעילות]]&lt;&gt;"",K1513+1,""))</f>
        <v/>
      </c>
      <c r="L1514" t="str">
        <f>IF(דבד[[#This Row],[מחזור פעילות]]&lt;4,1,"")</f>
        <v/>
      </c>
      <c r="M1514" t="str">
        <f>IF(AND(דבד[[#This Row],[ספירת משך וסת]]&lt;&gt;"",דבד[[#This Row],[מחזור פעילות]]&lt;4,OR(דבד[[#This Row],[CycleNumber]]&gt;B1515,B1515="")),דבד[[#This Row],[ספירת משך וסת]],"")</f>
        <v/>
      </c>
      <c r="N1514" t="str">
        <f>IF(AND(דבד[[#This Row],[נשמר הדילוג?]]&lt;&gt;"",J1513&lt;&gt;""),1,"")</f>
        <v/>
      </c>
      <c r="O1514" t="str">
        <f>IF(AND(דבד[[#This Row],[מחזור פעילות]]&lt;&gt;"",דבד[[#This Row],[עד ועד]]=D1513,D1513=D1512),1,"")</f>
        <v/>
      </c>
      <c r="P1514" t="str">
        <f>IF(דבד[[#This Row],[קביעת דילוג]]=1,דבד[[#This Row],[d_n]],"")</f>
        <v/>
      </c>
      <c r="Q1514" t="str">
        <f>IFERROR(IF(AND(דבד[[#This Row],[CycleNumber]]&gt;3,IF(דבד[[#This Row],[d_n]]=0,"",דבד[[#This Row],[b_n]]-E1513=E1513-E1512)),1,""),"")</f>
        <v/>
      </c>
      <c r="R1514">
        <f>IF(IFERROR(LOOKUP(דבד[[#This Row],[ClientID]],קביעויות[דילוג בתוך דילוג]),FALSE)=דבד[[#This Row],[ClientID]],1,"")</f>
        <v>1</v>
      </c>
    </row>
    <row r="1515" spans="1:18" x14ac:dyDescent="0.25">
      <c r="A1515" t="s">
        <v>118</v>
      </c>
      <c r="B1515">
        <v>4</v>
      </c>
      <c r="C1515">
        <v>29</v>
      </c>
      <c r="D1515">
        <f>דבד[[#This Row],[LengthofCycle]]+1</f>
        <v>30</v>
      </c>
      <c r="E1515">
        <f>IF(דבד[[#This Row],[CycleNumber]]&gt;1,דבד[[#This Row],[LengthofCycle]]-C1514,"")</f>
        <v>-3</v>
      </c>
      <c r="F1515">
        <f>IF(דבד[[#This Row],[CycleNumber]]&gt;2,דבד[[#This Row],[b_n]]-E1514,"")</f>
        <v>-1</v>
      </c>
      <c r="G1515">
        <f>IF(דבד[[#This Row],[הפרש דילוג אחרון שנקבע]]&lt;&gt;"",D1514+E1514+דבד[[#This Row],[הפרש דילוג אחרון שנקבע]],"")</f>
        <v>30</v>
      </c>
      <c r="H1515">
        <f>IF(AND(דבד[[#This Row],[מחזור פעילות]]&lt;&gt;"",דבד[[#This Row],[מחזור פעילות]]&lt;4,דבד[[#This Row],[CycleNumber]]&lt;B1516),IF(G1516=D1516,1,0),"")</f>
        <v>0</v>
      </c>
      <c r="I1515">
        <f>IF(דבד[[#This Row],[CycleNumber]]&gt;B1514,IF(דבד[[#This Row],[נשמר הדילוג?]]&lt;&gt;"",דבד[[#This Row],[נשמר הדילוג?]],I1514),"")</f>
        <v>-1</v>
      </c>
      <c r="J1515">
        <f>IF(דבד[[#This Row],[נשמר הדילוג?]]&lt;&gt;"",1,IF(AND(J1514&lt;&gt;"",דבד[[#This Row],[CycleNumber]]&gt;B1514,J1514&lt;&gt;4),IF(דבד[[#This Row],[f_n]]=דבד[[#This Row],[עד ועד]],1,J1514+1),""))</f>
        <v>1</v>
      </c>
      <c r="K1515">
        <f>IF(AND(דבד[[#This Row],[מחזור פעילות]]=1,OR(J1514="",דבד[[#This Row],[נשמר הדילוג?]]&lt;&gt;"")),1,IF(דבד[[#This Row],[מחזור פעילות]]&lt;&gt;"",K1514+1,""))</f>
        <v>1</v>
      </c>
      <c r="L1515">
        <f>IF(דבד[[#This Row],[מחזור פעילות]]&lt;4,1,"")</f>
        <v>1</v>
      </c>
      <c r="M1515" t="str">
        <f>IF(AND(דבד[[#This Row],[ספירת משך וסת]]&lt;&gt;"",דבד[[#This Row],[מחזור פעילות]]&lt;4,OR(דבד[[#This Row],[CycleNumber]]&gt;B1516,B1516="")),דבד[[#This Row],[ספירת משך וסת]],"")</f>
        <v/>
      </c>
      <c r="N1515" t="str">
        <f>IF(AND(דבד[[#This Row],[נשמר הדילוג?]]&lt;&gt;"",J1514&lt;&gt;""),1,"")</f>
        <v/>
      </c>
      <c r="O1515" t="str">
        <f>IF(AND(דבד[[#This Row],[מחזור פעילות]]&lt;&gt;"",דבד[[#This Row],[עד ועד]]=D1514,D1514=D1513),1,"")</f>
        <v/>
      </c>
      <c r="P1515">
        <f>IF(דבד[[#This Row],[קביעת דילוג]]=1,דבד[[#This Row],[d_n]],"")</f>
        <v>-1</v>
      </c>
      <c r="Q1515">
        <f>IFERROR(IF(AND(דבד[[#This Row],[CycleNumber]]&gt;3,IF(דבד[[#This Row],[d_n]]=0,"",דבד[[#This Row],[b_n]]-E1514=E1514-E1513)),1,""),"")</f>
        <v>1</v>
      </c>
      <c r="R1515">
        <f>IF(IFERROR(LOOKUP(דבד[[#This Row],[ClientID]],קביעויות[דילוג בתוך דילוג]),FALSE)=דבד[[#This Row],[ClientID]],1,"")</f>
        <v>1</v>
      </c>
    </row>
    <row r="1516" spans="1:18" x14ac:dyDescent="0.25">
      <c r="A1516" t="s">
        <v>118</v>
      </c>
      <c r="B1516">
        <v>5</v>
      </c>
      <c r="C1516">
        <v>31</v>
      </c>
      <c r="D1516">
        <f>דבד[[#This Row],[LengthofCycle]]+1</f>
        <v>32</v>
      </c>
      <c r="E1516">
        <f>IF(דבד[[#This Row],[CycleNumber]]&gt;1,דבד[[#This Row],[LengthofCycle]]-C1515,"")</f>
        <v>2</v>
      </c>
      <c r="F1516">
        <f>IF(דבד[[#This Row],[CycleNumber]]&gt;2,דבד[[#This Row],[b_n]]-E1515,"")</f>
        <v>5</v>
      </c>
      <c r="G1516">
        <f>IF(דבד[[#This Row],[הפרש דילוג אחרון שנקבע]]&lt;&gt;"",D1515+E1515+דבד[[#This Row],[הפרש דילוג אחרון שנקבע]],"")</f>
        <v>26</v>
      </c>
      <c r="H1516">
        <f>IF(AND(דבד[[#This Row],[מחזור פעילות]]&lt;&gt;"",דבד[[#This Row],[מחזור פעילות]]&lt;4,דבד[[#This Row],[CycleNumber]]&lt;B1517),IF(G1517=D1517,1,0),"")</f>
        <v>1</v>
      </c>
      <c r="I1516">
        <f>IF(דבד[[#This Row],[CycleNumber]]&gt;B1515,IF(דבד[[#This Row],[נשמר הדילוג?]]&lt;&gt;"",דבד[[#This Row],[נשמר הדילוג?]],I1515),"")</f>
        <v>-1</v>
      </c>
      <c r="J1516">
        <f>IF(דבד[[#This Row],[נשמר הדילוג?]]&lt;&gt;"",1,IF(AND(J1515&lt;&gt;"",דבד[[#This Row],[CycleNumber]]&gt;B1515,J1515&lt;&gt;4),IF(דבד[[#This Row],[f_n]]=דבד[[#This Row],[עד ועד]],1,J1515+1),""))</f>
        <v>2</v>
      </c>
      <c r="K1516">
        <f>IF(AND(דבד[[#This Row],[מחזור פעילות]]=1,OR(J1515="",דבד[[#This Row],[נשמר הדילוג?]]&lt;&gt;"")),1,IF(דבד[[#This Row],[מחזור פעילות]]&lt;&gt;"",K1515+1,""))</f>
        <v>2</v>
      </c>
      <c r="L1516">
        <f>IF(דבד[[#This Row],[מחזור פעילות]]&lt;4,1,"")</f>
        <v>1</v>
      </c>
      <c r="M1516" t="str">
        <f>IF(AND(דבד[[#This Row],[ספירת משך וסת]]&lt;&gt;"",דבד[[#This Row],[מחזור פעילות]]&lt;4,OR(דבד[[#This Row],[CycleNumber]]&gt;B1517,B1517="")),דבד[[#This Row],[ספירת משך וסת]],"")</f>
        <v/>
      </c>
      <c r="N1516" t="str">
        <f>IF(AND(דבד[[#This Row],[נשמר הדילוג?]]&lt;&gt;"",J1515&lt;&gt;""),1,"")</f>
        <v/>
      </c>
      <c r="O1516" t="str">
        <f>IF(AND(דבד[[#This Row],[מחזור פעילות]]&lt;&gt;"",דבד[[#This Row],[עד ועד]]=D1515,D1515=D1514),1,"")</f>
        <v/>
      </c>
      <c r="P1516" t="str">
        <f>IF(דבד[[#This Row],[קביעת דילוג]]=1,דבד[[#This Row],[d_n]],"")</f>
        <v/>
      </c>
      <c r="Q1516" t="str">
        <f>IFERROR(IF(AND(דבד[[#This Row],[CycleNumber]]&gt;3,IF(דבד[[#This Row],[d_n]]=0,"",דבד[[#This Row],[b_n]]-E1515=E1515-E1514)),1,""),"")</f>
        <v/>
      </c>
      <c r="R1516">
        <f>IF(IFERROR(LOOKUP(דבד[[#This Row],[ClientID]],קביעויות[דילוג בתוך דילוג]),FALSE)=דבד[[#This Row],[ClientID]],1,"")</f>
        <v>1</v>
      </c>
    </row>
    <row r="1517" spans="1:18" x14ac:dyDescent="0.25">
      <c r="A1517" t="s">
        <v>118</v>
      </c>
      <c r="B1517">
        <v>6</v>
      </c>
      <c r="C1517">
        <v>32</v>
      </c>
      <c r="D1517">
        <f>דבד[[#This Row],[LengthofCycle]]+1</f>
        <v>33</v>
      </c>
      <c r="E1517">
        <f>IF(דבד[[#This Row],[CycleNumber]]&gt;1,דבד[[#This Row],[LengthofCycle]]-C1516,"")</f>
        <v>1</v>
      </c>
      <c r="F1517">
        <f>IF(דבד[[#This Row],[CycleNumber]]&gt;2,דבד[[#This Row],[b_n]]-E1516,"")</f>
        <v>-1</v>
      </c>
      <c r="G1517">
        <f>IF(דבד[[#This Row],[הפרש דילוג אחרון שנקבע]]&lt;&gt;"",D1516+E1516+דבד[[#This Row],[הפרש דילוג אחרון שנקבע]],"")</f>
        <v>33</v>
      </c>
      <c r="H1517">
        <f>IF(AND(דבד[[#This Row],[מחזור פעילות]]&lt;&gt;"",דבד[[#This Row],[מחזור פעילות]]&lt;4,דבד[[#This Row],[CycleNumber]]&lt;B1518),IF(G1518=D1518,1,0),"")</f>
        <v>0</v>
      </c>
      <c r="I1517">
        <f>IF(דבד[[#This Row],[CycleNumber]]&gt;B1516,IF(דבד[[#This Row],[נשמר הדילוג?]]&lt;&gt;"",דבד[[#This Row],[נשמר הדילוג?]],I1516),"")</f>
        <v>-1</v>
      </c>
      <c r="J1517">
        <f>IF(דבד[[#This Row],[נשמר הדילוג?]]&lt;&gt;"",1,IF(AND(J1516&lt;&gt;"",דבד[[#This Row],[CycleNumber]]&gt;B1516,J1516&lt;&gt;4),IF(דבד[[#This Row],[f_n]]=דבד[[#This Row],[עד ועד]],1,J1516+1),""))</f>
        <v>1</v>
      </c>
      <c r="K1517">
        <f>IF(AND(דבד[[#This Row],[מחזור פעילות]]=1,OR(J1516="",דבד[[#This Row],[נשמר הדילוג?]]&lt;&gt;"")),1,IF(דבד[[#This Row],[מחזור פעילות]]&lt;&gt;"",K1516+1,""))</f>
        <v>3</v>
      </c>
      <c r="L1517">
        <f>IF(דבד[[#This Row],[מחזור פעילות]]&lt;4,1,"")</f>
        <v>1</v>
      </c>
      <c r="M1517" t="str">
        <f>IF(AND(דבד[[#This Row],[ספירת משך וסת]]&lt;&gt;"",דבד[[#This Row],[מחזור פעילות]]&lt;4,OR(דבד[[#This Row],[CycleNumber]]&gt;B1518,B1518="")),דבד[[#This Row],[ספירת משך וסת]],"")</f>
        <v/>
      </c>
      <c r="N1517" t="str">
        <f>IF(AND(דבד[[#This Row],[נשמר הדילוג?]]&lt;&gt;"",J1516&lt;&gt;""),1,"")</f>
        <v/>
      </c>
      <c r="O1517" t="str">
        <f>IF(AND(דבד[[#This Row],[מחזור פעילות]]&lt;&gt;"",דבד[[#This Row],[עד ועד]]=D1516,D1516=D1515),1,"")</f>
        <v/>
      </c>
      <c r="P1517" t="str">
        <f>IF(דבד[[#This Row],[קביעת דילוג]]=1,דבד[[#This Row],[d_n]],"")</f>
        <v/>
      </c>
      <c r="Q1517" t="str">
        <f>IFERROR(IF(AND(דבד[[#This Row],[CycleNumber]]&gt;3,IF(דבד[[#This Row],[d_n]]=0,"",דבד[[#This Row],[b_n]]-E1516=E1516-E1515)),1,""),"")</f>
        <v/>
      </c>
      <c r="R1517">
        <f>IF(IFERROR(LOOKUP(דבד[[#This Row],[ClientID]],קביעויות[דילוג בתוך דילוג]),FALSE)=דבד[[#This Row],[ClientID]],1,"")</f>
        <v>1</v>
      </c>
    </row>
    <row r="1518" spans="1:18" x14ac:dyDescent="0.25">
      <c r="A1518" t="s">
        <v>118</v>
      </c>
      <c r="B1518">
        <v>7</v>
      </c>
      <c r="C1518">
        <v>30</v>
      </c>
      <c r="D1518">
        <f>דבד[[#This Row],[LengthofCycle]]+1</f>
        <v>31</v>
      </c>
      <c r="E1518">
        <f>IF(דבד[[#This Row],[CycleNumber]]&gt;1,דבד[[#This Row],[LengthofCycle]]-C1517,"")</f>
        <v>-2</v>
      </c>
      <c r="F1518">
        <f>IF(דבד[[#This Row],[CycleNumber]]&gt;2,דבד[[#This Row],[b_n]]-E1517,"")</f>
        <v>-3</v>
      </c>
      <c r="G1518">
        <f>IF(דבד[[#This Row],[הפרש דילוג אחרון שנקבע]]&lt;&gt;"",D1517+E1517+דבד[[#This Row],[הפרש דילוג אחרון שנקבע]],"")</f>
        <v>33</v>
      </c>
      <c r="H1518">
        <f>IF(AND(דבד[[#This Row],[מחזור פעילות]]&lt;&gt;"",דבד[[#This Row],[מחזור פעילות]]&lt;4,דבד[[#This Row],[CycleNumber]]&lt;B1519),IF(G1519=D1519,1,0),"")</f>
        <v>0</v>
      </c>
      <c r="I1518">
        <f>IF(דבד[[#This Row],[CycleNumber]]&gt;B1517,IF(דבד[[#This Row],[נשמר הדילוג?]]&lt;&gt;"",דבד[[#This Row],[נשמר הדילוג?]],I1517),"")</f>
        <v>-1</v>
      </c>
      <c r="J1518">
        <f>IF(דבד[[#This Row],[נשמר הדילוג?]]&lt;&gt;"",1,IF(AND(J1517&lt;&gt;"",דבד[[#This Row],[CycleNumber]]&gt;B1517,J1517&lt;&gt;4),IF(דבד[[#This Row],[f_n]]=דבד[[#This Row],[עד ועד]],1,J1517+1),""))</f>
        <v>2</v>
      </c>
      <c r="K1518">
        <f>IF(AND(דבד[[#This Row],[מחזור פעילות]]=1,OR(J1517="",דבד[[#This Row],[נשמר הדילוג?]]&lt;&gt;"")),1,IF(דבד[[#This Row],[מחזור פעילות]]&lt;&gt;"",K1517+1,""))</f>
        <v>4</v>
      </c>
      <c r="L1518">
        <f>IF(דבד[[#This Row],[מחזור פעילות]]&lt;4,1,"")</f>
        <v>1</v>
      </c>
      <c r="M1518" t="str">
        <f>IF(AND(דבד[[#This Row],[ספירת משך וסת]]&lt;&gt;"",דבד[[#This Row],[מחזור פעילות]]&lt;4,OR(דבד[[#This Row],[CycleNumber]]&gt;B1519,B1519="")),דבד[[#This Row],[ספירת משך וסת]],"")</f>
        <v/>
      </c>
      <c r="N1518" t="str">
        <f>IF(AND(דבד[[#This Row],[נשמר הדילוג?]]&lt;&gt;"",J1517&lt;&gt;""),1,"")</f>
        <v/>
      </c>
      <c r="O1518" t="str">
        <f>IF(AND(דבד[[#This Row],[מחזור פעילות]]&lt;&gt;"",דבד[[#This Row],[עד ועד]]=D1517,D1517=D1516),1,"")</f>
        <v/>
      </c>
      <c r="P1518" t="str">
        <f>IF(דבד[[#This Row],[קביעת דילוג]]=1,דבד[[#This Row],[d_n]],"")</f>
        <v/>
      </c>
      <c r="Q1518" t="str">
        <f>IFERROR(IF(AND(דבד[[#This Row],[CycleNumber]]&gt;3,IF(דבד[[#This Row],[d_n]]=0,"",דבד[[#This Row],[b_n]]-E1517=E1517-E1516)),1,""),"")</f>
        <v/>
      </c>
      <c r="R1518">
        <f>IF(IFERROR(LOOKUP(דבד[[#This Row],[ClientID]],קביעויות[דילוג בתוך דילוג]),FALSE)=דבד[[#This Row],[ClientID]],1,"")</f>
        <v>1</v>
      </c>
    </row>
    <row r="1519" spans="1:18" x14ac:dyDescent="0.25">
      <c r="A1519" t="s">
        <v>118</v>
      </c>
      <c r="B1519">
        <v>8</v>
      </c>
      <c r="C1519">
        <v>31</v>
      </c>
      <c r="D1519">
        <f>דבד[[#This Row],[LengthofCycle]]+1</f>
        <v>32</v>
      </c>
      <c r="E1519">
        <f>IF(דבד[[#This Row],[CycleNumber]]&gt;1,דבד[[#This Row],[LengthofCycle]]-C1518,"")</f>
        <v>1</v>
      </c>
      <c r="F1519">
        <f>IF(דבד[[#This Row],[CycleNumber]]&gt;2,דבד[[#This Row],[b_n]]-E1518,"")</f>
        <v>3</v>
      </c>
      <c r="G1519">
        <f>IF(דבד[[#This Row],[הפרש דילוג אחרון שנקבע]]&lt;&gt;"",D1518+E1518+דבד[[#This Row],[הפרש דילוג אחרון שנקבע]],"")</f>
        <v>28</v>
      </c>
      <c r="H1519">
        <f>IF(AND(דבד[[#This Row],[מחזור פעילות]]&lt;&gt;"",דבד[[#This Row],[מחזור פעילות]]&lt;4,דבד[[#This Row],[CycleNumber]]&lt;B1520),IF(G1520=D1520,1,0),"")</f>
        <v>0</v>
      </c>
      <c r="I1519">
        <f>IF(דבד[[#This Row],[CycleNumber]]&gt;B1518,IF(דבד[[#This Row],[נשמר הדילוג?]]&lt;&gt;"",דבד[[#This Row],[נשמר הדילוג?]],I1518),"")</f>
        <v>-1</v>
      </c>
      <c r="J1519">
        <f>IF(דבד[[#This Row],[נשמר הדילוג?]]&lt;&gt;"",1,IF(AND(J1518&lt;&gt;"",דבד[[#This Row],[CycleNumber]]&gt;B1518,J1518&lt;&gt;4),IF(דבד[[#This Row],[f_n]]=דבד[[#This Row],[עד ועד]],1,J1518+1),""))</f>
        <v>3</v>
      </c>
      <c r="K1519">
        <f>IF(AND(דבד[[#This Row],[מחזור פעילות]]=1,OR(J1518="",דבד[[#This Row],[נשמר הדילוג?]]&lt;&gt;"")),1,IF(דבד[[#This Row],[מחזור פעילות]]&lt;&gt;"",K1518+1,""))</f>
        <v>5</v>
      </c>
      <c r="L1519">
        <f>IF(דבד[[#This Row],[מחזור פעילות]]&lt;4,1,"")</f>
        <v>1</v>
      </c>
      <c r="M1519" t="str">
        <f>IF(AND(דבד[[#This Row],[ספירת משך וסת]]&lt;&gt;"",דבד[[#This Row],[מחזור פעילות]]&lt;4,OR(דבד[[#This Row],[CycleNumber]]&gt;B1520,B1520="")),דבד[[#This Row],[ספירת משך וסת]],"")</f>
        <v/>
      </c>
      <c r="N1519" t="str">
        <f>IF(AND(דבד[[#This Row],[נשמר הדילוג?]]&lt;&gt;"",J1518&lt;&gt;""),1,"")</f>
        <v/>
      </c>
      <c r="O1519" t="str">
        <f>IF(AND(דבד[[#This Row],[מחזור פעילות]]&lt;&gt;"",דבד[[#This Row],[עד ועד]]=D1518,D1518=D1517),1,"")</f>
        <v/>
      </c>
      <c r="P1519" t="str">
        <f>IF(דבד[[#This Row],[קביעת דילוג]]=1,דבד[[#This Row],[d_n]],"")</f>
        <v/>
      </c>
      <c r="Q1519" t="str">
        <f>IFERROR(IF(AND(דבד[[#This Row],[CycleNumber]]&gt;3,IF(דבד[[#This Row],[d_n]]=0,"",דבד[[#This Row],[b_n]]-E1518=E1518-E1517)),1,""),"")</f>
        <v/>
      </c>
      <c r="R1519">
        <f>IF(IFERROR(LOOKUP(דבד[[#This Row],[ClientID]],קביעויות[דילוג בתוך דילוג]),FALSE)=דבד[[#This Row],[ClientID]],1,"")</f>
        <v>1</v>
      </c>
    </row>
    <row r="1520" spans="1:18" x14ac:dyDescent="0.25">
      <c r="A1520" t="s">
        <v>118</v>
      </c>
      <c r="B1520">
        <v>9</v>
      </c>
      <c r="C1520">
        <v>28</v>
      </c>
      <c r="D1520">
        <f>דבד[[#This Row],[LengthofCycle]]+1</f>
        <v>29</v>
      </c>
      <c r="E1520">
        <f>IF(דבד[[#This Row],[CycleNumber]]&gt;1,דבד[[#This Row],[LengthofCycle]]-C1519,"")</f>
        <v>-3</v>
      </c>
      <c r="F1520">
        <f>IF(דבד[[#This Row],[CycleNumber]]&gt;2,דבד[[#This Row],[b_n]]-E1519,"")</f>
        <v>-4</v>
      </c>
      <c r="G1520">
        <f>IF(דבד[[#This Row],[הפרש דילוג אחרון שנקבע]]&lt;&gt;"",D1519+E1519+דבד[[#This Row],[הפרש דילוג אחרון שנקבע]],"")</f>
        <v>32</v>
      </c>
      <c r="H1520" t="str">
        <f>IF(AND(דבד[[#This Row],[מחזור פעילות]]&lt;&gt;"",דבד[[#This Row],[מחזור פעילות]]&lt;4,דבד[[#This Row],[CycleNumber]]&lt;B1521),IF(G1521=D1521,1,0),"")</f>
        <v/>
      </c>
      <c r="I1520">
        <f>IF(דבד[[#This Row],[CycleNumber]]&gt;B1519,IF(דבד[[#This Row],[נשמר הדילוג?]]&lt;&gt;"",דבד[[#This Row],[נשמר הדילוג?]],I1519),"")</f>
        <v>-1</v>
      </c>
      <c r="J1520">
        <f>IF(דבד[[#This Row],[נשמר הדילוג?]]&lt;&gt;"",1,IF(AND(J1519&lt;&gt;"",דבד[[#This Row],[CycleNumber]]&gt;B1519,J1519&lt;&gt;4),IF(דבד[[#This Row],[f_n]]=דבד[[#This Row],[עד ועד]],1,J1519+1),""))</f>
        <v>4</v>
      </c>
      <c r="K1520">
        <f>IF(AND(דבד[[#This Row],[מחזור פעילות]]=1,OR(J1519="",דבד[[#This Row],[נשמר הדילוג?]]&lt;&gt;"")),1,IF(דבד[[#This Row],[מחזור פעילות]]&lt;&gt;"",K1519+1,""))</f>
        <v>6</v>
      </c>
      <c r="L1520" t="str">
        <f>IF(דבד[[#This Row],[מחזור פעילות]]&lt;4,1,"")</f>
        <v/>
      </c>
      <c r="M1520" t="str">
        <f>IF(AND(דבד[[#This Row],[ספירת משך וסת]]&lt;&gt;"",דבד[[#This Row],[מחזור פעילות]]&lt;4,OR(דבד[[#This Row],[CycleNumber]]&gt;B1521,B1521="")),דבד[[#This Row],[ספירת משך וסת]],"")</f>
        <v/>
      </c>
      <c r="N1520" t="str">
        <f>IF(AND(דבד[[#This Row],[נשמר הדילוג?]]&lt;&gt;"",J1519&lt;&gt;""),1,"")</f>
        <v/>
      </c>
      <c r="O1520" t="str">
        <f>IF(AND(דבד[[#This Row],[מחזור פעילות]]&lt;&gt;"",דבד[[#This Row],[עד ועד]]=D1519,D1519=D1518),1,"")</f>
        <v/>
      </c>
      <c r="P1520" t="str">
        <f>IF(דבד[[#This Row],[קביעת דילוג]]=1,דבד[[#This Row],[d_n]],"")</f>
        <v/>
      </c>
      <c r="Q1520" t="str">
        <f>IFERROR(IF(AND(דבד[[#This Row],[CycleNumber]]&gt;3,IF(דבד[[#This Row],[d_n]]=0,"",דבד[[#This Row],[b_n]]-E1519=E1519-E1518)),1,""),"")</f>
        <v/>
      </c>
      <c r="R1520">
        <f>IF(IFERROR(LOOKUP(דבד[[#This Row],[ClientID]],קביעויות[דילוג בתוך דילוג]),FALSE)=דבד[[#This Row],[ClientID]],1,"")</f>
        <v>1</v>
      </c>
    </row>
    <row r="1521" spans="1:18" x14ac:dyDescent="0.25">
      <c r="A1521" t="s">
        <v>118</v>
      </c>
      <c r="B1521">
        <v>10</v>
      </c>
      <c r="C1521">
        <v>36</v>
      </c>
      <c r="D1521">
        <f>דבד[[#This Row],[LengthofCycle]]+1</f>
        <v>37</v>
      </c>
      <c r="E1521">
        <f>IF(דבד[[#This Row],[CycleNumber]]&gt;1,דבד[[#This Row],[LengthofCycle]]-C1520,"")</f>
        <v>8</v>
      </c>
      <c r="F1521">
        <f>IF(דבד[[#This Row],[CycleNumber]]&gt;2,דבד[[#This Row],[b_n]]-E1520,"")</f>
        <v>11</v>
      </c>
      <c r="G1521">
        <f>IF(דבד[[#This Row],[הפרש דילוג אחרון שנקבע]]&lt;&gt;"",D1520+E1520+דבד[[#This Row],[הפרש דילוג אחרון שנקבע]],"")</f>
        <v>25</v>
      </c>
      <c r="H1521" t="str">
        <f>IF(AND(דבד[[#This Row],[מחזור פעילות]]&lt;&gt;"",דבד[[#This Row],[מחזור פעילות]]&lt;4,דבד[[#This Row],[CycleNumber]]&lt;B1522),IF(G1522=D1522,1,0),"")</f>
        <v/>
      </c>
      <c r="I1521">
        <f>IF(דבד[[#This Row],[CycleNumber]]&gt;B1520,IF(דבד[[#This Row],[נשמר הדילוג?]]&lt;&gt;"",דבד[[#This Row],[נשמר הדילוג?]],I1520),"")</f>
        <v>-1</v>
      </c>
      <c r="J1521" t="str">
        <f>IF(דבד[[#This Row],[נשמר הדילוג?]]&lt;&gt;"",1,IF(AND(J1520&lt;&gt;"",דבד[[#This Row],[CycleNumber]]&gt;B1520,J1520&lt;&gt;4),IF(דבד[[#This Row],[f_n]]=דבד[[#This Row],[עד ועד]],1,J1520+1),""))</f>
        <v/>
      </c>
      <c r="K1521" t="str">
        <f>IF(AND(דבד[[#This Row],[מחזור פעילות]]=1,OR(J1520="",דבד[[#This Row],[נשמר הדילוג?]]&lt;&gt;"")),1,IF(דבד[[#This Row],[מחזור פעילות]]&lt;&gt;"",K1520+1,""))</f>
        <v/>
      </c>
      <c r="L1521" t="str">
        <f>IF(דבד[[#This Row],[מחזור פעילות]]&lt;4,1,"")</f>
        <v/>
      </c>
      <c r="M1521" t="str">
        <f>IF(AND(דבד[[#This Row],[ספירת משך וסת]]&lt;&gt;"",דבד[[#This Row],[מחזור פעילות]]&lt;4,OR(דבד[[#This Row],[CycleNumber]]&gt;B1522,B1522="")),דבד[[#This Row],[ספירת משך וסת]],"")</f>
        <v/>
      </c>
      <c r="N1521" t="str">
        <f>IF(AND(דבד[[#This Row],[נשמר הדילוג?]]&lt;&gt;"",J1520&lt;&gt;""),1,"")</f>
        <v/>
      </c>
      <c r="O1521" t="str">
        <f>IF(AND(דבד[[#This Row],[מחזור פעילות]]&lt;&gt;"",דבד[[#This Row],[עד ועד]]=D1520,D1520=D1519),1,"")</f>
        <v/>
      </c>
      <c r="P1521" t="str">
        <f>IF(דבד[[#This Row],[קביעת דילוג]]=1,דבד[[#This Row],[d_n]],"")</f>
        <v/>
      </c>
      <c r="Q1521" t="str">
        <f>IFERROR(IF(AND(דבד[[#This Row],[CycleNumber]]&gt;3,IF(דבד[[#This Row],[d_n]]=0,"",דבד[[#This Row],[b_n]]-E1520=E1520-E1519)),1,""),"")</f>
        <v/>
      </c>
      <c r="R1521">
        <f>IF(IFERROR(LOOKUP(דבד[[#This Row],[ClientID]],קביעויות[דילוג בתוך דילוג]),FALSE)=דבד[[#This Row],[ClientID]],1,"")</f>
        <v>1</v>
      </c>
    </row>
    <row r="1522" spans="1:18" x14ac:dyDescent="0.25">
      <c r="A1522" t="s">
        <v>118</v>
      </c>
      <c r="B1522">
        <v>11</v>
      </c>
      <c r="C1522">
        <v>30</v>
      </c>
      <c r="D1522">
        <f>דבד[[#This Row],[LengthofCycle]]+1</f>
        <v>31</v>
      </c>
      <c r="E1522">
        <f>IF(דבד[[#This Row],[CycleNumber]]&gt;1,דבד[[#This Row],[LengthofCycle]]-C1521,"")</f>
        <v>-6</v>
      </c>
      <c r="F1522">
        <f>IF(דבד[[#This Row],[CycleNumber]]&gt;2,דבד[[#This Row],[b_n]]-E1521,"")</f>
        <v>-14</v>
      </c>
      <c r="G1522">
        <f>IF(דבד[[#This Row],[הפרש דילוג אחרון שנקבע]]&lt;&gt;"",D1521+E1521+דבד[[#This Row],[הפרש דילוג אחרון שנקבע]],"")</f>
        <v>44</v>
      </c>
      <c r="H1522" t="str">
        <f>IF(AND(דבד[[#This Row],[מחזור פעילות]]&lt;&gt;"",דבד[[#This Row],[מחזור פעילות]]&lt;4,דבד[[#This Row],[CycleNumber]]&lt;B1523),IF(G1523=D1523,1,0),"")</f>
        <v/>
      </c>
      <c r="I1522">
        <f>IF(דבד[[#This Row],[CycleNumber]]&gt;B1521,IF(דבד[[#This Row],[נשמר הדילוג?]]&lt;&gt;"",דבד[[#This Row],[נשמר הדילוג?]],I1521),"")</f>
        <v>-1</v>
      </c>
      <c r="J1522" t="str">
        <f>IF(דבד[[#This Row],[נשמר הדילוג?]]&lt;&gt;"",1,IF(AND(J1521&lt;&gt;"",דבד[[#This Row],[CycleNumber]]&gt;B1521,J1521&lt;&gt;4),IF(דבד[[#This Row],[f_n]]=דבד[[#This Row],[עד ועד]],1,J1521+1),""))</f>
        <v/>
      </c>
      <c r="K1522" t="str">
        <f>IF(AND(דבד[[#This Row],[מחזור פעילות]]=1,OR(J1521="",דבד[[#This Row],[נשמר הדילוג?]]&lt;&gt;"")),1,IF(דבד[[#This Row],[מחזור פעילות]]&lt;&gt;"",K1521+1,""))</f>
        <v/>
      </c>
      <c r="L1522" t="str">
        <f>IF(דבד[[#This Row],[מחזור פעילות]]&lt;4,1,"")</f>
        <v/>
      </c>
      <c r="M1522" t="str">
        <f>IF(AND(דבד[[#This Row],[ספירת משך וסת]]&lt;&gt;"",דבד[[#This Row],[מחזור פעילות]]&lt;4,OR(דבד[[#This Row],[CycleNumber]]&gt;B1523,B1523="")),דבד[[#This Row],[ספירת משך וסת]],"")</f>
        <v/>
      </c>
      <c r="N1522" t="str">
        <f>IF(AND(דבד[[#This Row],[נשמר הדילוג?]]&lt;&gt;"",J1521&lt;&gt;""),1,"")</f>
        <v/>
      </c>
      <c r="O1522" t="str">
        <f>IF(AND(דבד[[#This Row],[מחזור פעילות]]&lt;&gt;"",דבד[[#This Row],[עד ועד]]=D1521,D1521=D1520),1,"")</f>
        <v/>
      </c>
      <c r="P1522" t="str">
        <f>IF(דבד[[#This Row],[קביעת דילוג]]=1,דבד[[#This Row],[d_n]],"")</f>
        <v/>
      </c>
      <c r="Q1522" t="str">
        <f>IFERROR(IF(AND(דבד[[#This Row],[CycleNumber]]&gt;3,IF(דבד[[#This Row],[d_n]]=0,"",דבד[[#This Row],[b_n]]-E1521=E1521-E1520)),1,""),"")</f>
        <v/>
      </c>
      <c r="R1522">
        <f>IF(IFERROR(LOOKUP(דבד[[#This Row],[ClientID]],קביעויות[דילוג בתוך דילוג]),FALSE)=דבד[[#This Row],[ClientID]],1,"")</f>
        <v>1</v>
      </c>
    </row>
    <row r="1523" spans="1:18" x14ac:dyDescent="0.25">
      <c r="A1523" t="s">
        <v>118</v>
      </c>
      <c r="B1523">
        <v>12</v>
      </c>
      <c r="C1523">
        <v>32</v>
      </c>
      <c r="D1523">
        <f>דבד[[#This Row],[LengthofCycle]]+1</f>
        <v>33</v>
      </c>
      <c r="E1523">
        <f>IF(דבד[[#This Row],[CycleNumber]]&gt;1,דבד[[#This Row],[LengthofCycle]]-C1522,"")</f>
        <v>2</v>
      </c>
      <c r="F1523">
        <f>IF(דבד[[#This Row],[CycleNumber]]&gt;2,דבד[[#This Row],[b_n]]-E1522,"")</f>
        <v>8</v>
      </c>
      <c r="G1523">
        <f>IF(דבד[[#This Row],[הפרש דילוג אחרון שנקבע]]&lt;&gt;"",D1522+E1522+דבד[[#This Row],[הפרש דילוג אחרון שנקבע]],"")</f>
        <v>24</v>
      </c>
      <c r="H1523" t="str">
        <f>IF(AND(דבד[[#This Row],[מחזור פעילות]]&lt;&gt;"",דבד[[#This Row],[מחזור פעילות]]&lt;4,דבד[[#This Row],[CycleNumber]]&lt;B1524),IF(G1524=D1524,1,0),"")</f>
        <v/>
      </c>
      <c r="I1523">
        <f>IF(דבד[[#This Row],[CycleNumber]]&gt;B1522,IF(דבד[[#This Row],[נשמר הדילוג?]]&lt;&gt;"",דבד[[#This Row],[נשמר הדילוג?]],I1522),"")</f>
        <v>-1</v>
      </c>
      <c r="J1523" t="str">
        <f>IF(דבד[[#This Row],[נשמר הדילוג?]]&lt;&gt;"",1,IF(AND(J1522&lt;&gt;"",דבד[[#This Row],[CycleNumber]]&gt;B1522,J1522&lt;&gt;4),IF(דבד[[#This Row],[f_n]]=דבד[[#This Row],[עד ועד]],1,J1522+1),""))</f>
        <v/>
      </c>
      <c r="K1523" t="str">
        <f>IF(AND(דבד[[#This Row],[מחזור פעילות]]=1,OR(J1522="",דבד[[#This Row],[נשמר הדילוג?]]&lt;&gt;"")),1,IF(דבד[[#This Row],[מחזור פעילות]]&lt;&gt;"",K1522+1,""))</f>
        <v/>
      </c>
      <c r="L1523" t="str">
        <f>IF(דבד[[#This Row],[מחזור פעילות]]&lt;4,1,"")</f>
        <v/>
      </c>
      <c r="M1523" t="str">
        <f>IF(AND(דבד[[#This Row],[ספירת משך וסת]]&lt;&gt;"",דבד[[#This Row],[מחזור פעילות]]&lt;4,OR(דבד[[#This Row],[CycleNumber]]&gt;B1524,B1524="")),דבד[[#This Row],[ספירת משך וסת]],"")</f>
        <v/>
      </c>
      <c r="N1523" t="str">
        <f>IF(AND(דבד[[#This Row],[נשמר הדילוג?]]&lt;&gt;"",J1522&lt;&gt;""),1,"")</f>
        <v/>
      </c>
      <c r="O1523" t="str">
        <f>IF(AND(דבד[[#This Row],[מחזור פעילות]]&lt;&gt;"",דבד[[#This Row],[עד ועד]]=D1522,D1522=D1521),1,"")</f>
        <v/>
      </c>
      <c r="P1523" t="str">
        <f>IF(דבד[[#This Row],[קביעת דילוג]]=1,דבד[[#This Row],[d_n]],"")</f>
        <v/>
      </c>
      <c r="Q1523" t="str">
        <f>IFERROR(IF(AND(דבד[[#This Row],[CycleNumber]]&gt;3,IF(דבד[[#This Row],[d_n]]=0,"",דבד[[#This Row],[b_n]]-E1522=E1522-E1521)),1,""),"")</f>
        <v/>
      </c>
      <c r="R1523">
        <f>IF(IFERROR(LOOKUP(דבד[[#This Row],[ClientID]],קביעויות[דילוג בתוך דילוג]),FALSE)=דבד[[#This Row],[ClientID]],1,"")</f>
        <v>1</v>
      </c>
    </row>
    <row r="1524" spans="1:18" x14ac:dyDescent="0.25">
      <c r="A1524" t="s">
        <v>118</v>
      </c>
      <c r="B1524">
        <v>13</v>
      </c>
      <c r="C1524">
        <v>35</v>
      </c>
      <c r="D1524">
        <f>דבד[[#This Row],[LengthofCycle]]+1</f>
        <v>36</v>
      </c>
      <c r="E1524">
        <f>IF(דבד[[#This Row],[CycleNumber]]&gt;1,דבד[[#This Row],[LengthofCycle]]-C1523,"")</f>
        <v>3</v>
      </c>
      <c r="F1524">
        <f>IF(דבד[[#This Row],[CycleNumber]]&gt;2,דבד[[#This Row],[b_n]]-E1523,"")</f>
        <v>1</v>
      </c>
      <c r="G1524">
        <f>IF(דבד[[#This Row],[הפרש דילוג אחרון שנקבע]]&lt;&gt;"",D1523+E1523+דבד[[#This Row],[הפרש דילוג אחרון שנקבע]],"")</f>
        <v>34</v>
      </c>
      <c r="H1524" t="str">
        <f>IF(AND(דבד[[#This Row],[מחזור פעילות]]&lt;&gt;"",דבד[[#This Row],[מחזור פעילות]]&lt;4,דבד[[#This Row],[CycleNumber]]&lt;B1525),IF(G1525=D1525,1,0),"")</f>
        <v/>
      </c>
      <c r="I1524">
        <f>IF(דבד[[#This Row],[CycleNumber]]&gt;B1523,IF(דבד[[#This Row],[נשמר הדילוג?]]&lt;&gt;"",דבד[[#This Row],[נשמר הדילוג?]],I1523),"")</f>
        <v>-1</v>
      </c>
      <c r="J1524" t="str">
        <f>IF(דבד[[#This Row],[נשמר הדילוג?]]&lt;&gt;"",1,IF(AND(J1523&lt;&gt;"",דבד[[#This Row],[CycleNumber]]&gt;B1523,J1523&lt;&gt;4),IF(דבד[[#This Row],[f_n]]=דבד[[#This Row],[עד ועד]],1,J1523+1),""))</f>
        <v/>
      </c>
      <c r="K1524" t="str">
        <f>IF(AND(דבד[[#This Row],[מחזור פעילות]]=1,OR(J1523="",דבד[[#This Row],[נשמר הדילוג?]]&lt;&gt;"")),1,IF(דבד[[#This Row],[מחזור פעילות]]&lt;&gt;"",K1523+1,""))</f>
        <v/>
      </c>
      <c r="L1524" t="str">
        <f>IF(דבד[[#This Row],[מחזור פעילות]]&lt;4,1,"")</f>
        <v/>
      </c>
      <c r="M1524" t="str">
        <f>IF(AND(דבד[[#This Row],[ספירת משך וסת]]&lt;&gt;"",דבד[[#This Row],[מחזור פעילות]]&lt;4,OR(דבד[[#This Row],[CycleNumber]]&gt;B1525,B1525="")),דבד[[#This Row],[ספירת משך וסת]],"")</f>
        <v/>
      </c>
      <c r="N1524" t="str">
        <f>IF(AND(דבד[[#This Row],[נשמר הדילוג?]]&lt;&gt;"",J1523&lt;&gt;""),1,"")</f>
        <v/>
      </c>
      <c r="O1524" t="str">
        <f>IF(AND(דבד[[#This Row],[מחזור פעילות]]&lt;&gt;"",דבד[[#This Row],[עד ועד]]=D1523,D1523=D1522),1,"")</f>
        <v/>
      </c>
      <c r="P1524" t="str">
        <f>IF(דבד[[#This Row],[קביעת דילוג]]=1,דבד[[#This Row],[d_n]],"")</f>
        <v/>
      </c>
      <c r="Q1524" t="str">
        <f>IFERROR(IF(AND(דבד[[#This Row],[CycleNumber]]&gt;3,IF(דבד[[#This Row],[d_n]]=0,"",דבד[[#This Row],[b_n]]-E1523=E1523-E1522)),1,""),"")</f>
        <v/>
      </c>
      <c r="R1524">
        <f>IF(IFERROR(LOOKUP(דבד[[#This Row],[ClientID]],קביעויות[דילוג בתוך דילוג]),FALSE)=דבד[[#This Row],[ClientID]],1,"")</f>
        <v>1</v>
      </c>
    </row>
    <row r="1525" spans="1:18" x14ac:dyDescent="0.25">
      <c r="A1525" t="s">
        <v>118</v>
      </c>
      <c r="B1525">
        <v>14</v>
      </c>
      <c r="C1525">
        <v>28</v>
      </c>
      <c r="D1525">
        <f>דבד[[#This Row],[LengthofCycle]]+1</f>
        <v>29</v>
      </c>
      <c r="E1525">
        <f>IF(דבד[[#This Row],[CycleNumber]]&gt;1,דבד[[#This Row],[LengthofCycle]]-C1524,"")</f>
        <v>-7</v>
      </c>
      <c r="F1525">
        <f>IF(דבד[[#This Row],[CycleNumber]]&gt;2,דבד[[#This Row],[b_n]]-E1524,"")</f>
        <v>-10</v>
      </c>
      <c r="G1525">
        <f>IF(דבד[[#This Row],[הפרש דילוג אחרון שנקבע]]&lt;&gt;"",D1524+E1524+דבד[[#This Row],[הפרש דילוג אחרון שנקבע]],"")</f>
        <v>38</v>
      </c>
      <c r="H1525" t="str">
        <f>IF(AND(דבד[[#This Row],[מחזור פעילות]]&lt;&gt;"",דבד[[#This Row],[מחזור פעילות]]&lt;4,דבד[[#This Row],[CycleNumber]]&lt;B1526),IF(G1526=D1526,1,0),"")</f>
        <v/>
      </c>
      <c r="I1525">
        <f>IF(דבד[[#This Row],[CycleNumber]]&gt;B1524,IF(דבד[[#This Row],[נשמר הדילוג?]]&lt;&gt;"",דבד[[#This Row],[נשמר הדילוג?]],I1524),"")</f>
        <v>-1</v>
      </c>
      <c r="J1525" t="str">
        <f>IF(דבד[[#This Row],[נשמר הדילוג?]]&lt;&gt;"",1,IF(AND(J1524&lt;&gt;"",דבד[[#This Row],[CycleNumber]]&gt;B1524,J1524&lt;&gt;4),IF(דבד[[#This Row],[f_n]]=דבד[[#This Row],[עד ועד]],1,J1524+1),""))</f>
        <v/>
      </c>
      <c r="K1525" t="str">
        <f>IF(AND(דבד[[#This Row],[מחזור פעילות]]=1,OR(J1524="",דבד[[#This Row],[נשמר הדילוג?]]&lt;&gt;"")),1,IF(דבד[[#This Row],[מחזור פעילות]]&lt;&gt;"",K1524+1,""))</f>
        <v/>
      </c>
      <c r="L1525" t="str">
        <f>IF(דבד[[#This Row],[מחזור פעילות]]&lt;4,1,"")</f>
        <v/>
      </c>
      <c r="M1525" t="str">
        <f>IF(AND(דבד[[#This Row],[ספירת משך וסת]]&lt;&gt;"",דבד[[#This Row],[מחזור פעילות]]&lt;4,OR(דבד[[#This Row],[CycleNumber]]&gt;B1526,B1526="")),דבד[[#This Row],[ספירת משך וסת]],"")</f>
        <v/>
      </c>
      <c r="N1525" t="str">
        <f>IF(AND(דבד[[#This Row],[נשמר הדילוג?]]&lt;&gt;"",J1524&lt;&gt;""),1,"")</f>
        <v/>
      </c>
      <c r="O1525" t="str">
        <f>IF(AND(דבד[[#This Row],[מחזור פעילות]]&lt;&gt;"",דבד[[#This Row],[עד ועד]]=D1524,D1524=D1523),1,"")</f>
        <v/>
      </c>
      <c r="P1525" t="str">
        <f>IF(דבד[[#This Row],[קביעת דילוג]]=1,דבד[[#This Row],[d_n]],"")</f>
        <v/>
      </c>
      <c r="Q1525" t="str">
        <f>IFERROR(IF(AND(דבד[[#This Row],[CycleNumber]]&gt;3,IF(דבד[[#This Row],[d_n]]=0,"",דבד[[#This Row],[b_n]]-E1524=E1524-E1523)),1,""),"")</f>
        <v/>
      </c>
      <c r="R1525">
        <f>IF(IFERROR(LOOKUP(דבד[[#This Row],[ClientID]],קביעויות[דילוג בתוך דילוג]),FALSE)=דבד[[#This Row],[ClientID]],1,"")</f>
        <v>1</v>
      </c>
    </row>
    <row r="1526" spans="1:18" x14ac:dyDescent="0.25">
      <c r="A1526" t="s">
        <v>118</v>
      </c>
      <c r="B1526">
        <v>15</v>
      </c>
      <c r="C1526">
        <v>31</v>
      </c>
      <c r="D1526">
        <f>דבד[[#This Row],[LengthofCycle]]+1</f>
        <v>32</v>
      </c>
      <c r="E1526">
        <f>IF(דבד[[#This Row],[CycleNumber]]&gt;1,דבד[[#This Row],[LengthofCycle]]-C1525,"")</f>
        <v>3</v>
      </c>
      <c r="F1526">
        <f>IF(דבד[[#This Row],[CycleNumber]]&gt;2,דבד[[#This Row],[b_n]]-E1525,"")</f>
        <v>10</v>
      </c>
      <c r="G1526">
        <f>IF(דבד[[#This Row],[הפרש דילוג אחרון שנקבע]]&lt;&gt;"",D1525+E1525+דבד[[#This Row],[הפרש דילוג אחרון שנקבע]],"")</f>
        <v>21</v>
      </c>
      <c r="H1526" t="str">
        <f>IF(AND(דבד[[#This Row],[מחזור פעילות]]&lt;&gt;"",דבד[[#This Row],[מחזור פעילות]]&lt;4,דבד[[#This Row],[CycleNumber]]&lt;B1527),IF(G1527=D1527,1,0),"")</f>
        <v/>
      </c>
      <c r="I1526">
        <f>IF(דבד[[#This Row],[CycleNumber]]&gt;B1525,IF(דבד[[#This Row],[נשמר הדילוג?]]&lt;&gt;"",דבד[[#This Row],[נשמר הדילוג?]],I1525),"")</f>
        <v>-1</v>
      </c>
      <c r="J1526" t="str">
        <f>IF(דבד[[#This Row],[נשמר הדילוג?]]&lt;&gt;"",1,IF(AND(J1525&lt;&gt;"",דבד[[#This Row],[CycleNumber]]&gt;B1525,J1525&lt;&gt;4),IF(דבד[[#This Row],[f_n]]=דבד[[#This Row],[עד ועד]],1,J1525+1),""))</f>
        <v/>
      </c>
      <c r="K1526" t="str">
        <f>IF(AND(דבד[[#This Row],[מחזור פעילות]]=1,OR(J1525="",דבד[[#This Row],[נשמר הדילוג?]]&lt;&gt;"")),1,IF(דבד[[#This Row],[מחזור פעילות]]&lt;&gt;"",K1525+1,""))</f>
        <v/>
      </c>
      <c r="L1526" t="str">
        <f>IF(דבד[[#This Row],[מחזור פעילות]]&lt;4,1,"")</f>
        <v/>
      </c>
      <c r="M1526" t="str">
        <f>IF(AND(דבד[[#This Row],[ספירת משך וסת]]&lt;&gt;"",דבד[[#This Row],[מחזור פעילות]]&lt;4,OR(דבד[[#This Row],[CycleNumber]]&gt;B1527,B1527="")),דבד[[#This Row],[ספירת משך וסת]],"")</f>
        <v/>
      </c>
      <c r="N1526" t="str">
        <f>IF(AND(דבד[[#This Row],[נשמר הדילוג?]]&lt;&gt;"",J1525&lt;&gt;""),1,"")</f>
        <v/>
      </c>
      <c r="O1526" t="str">
        <f>IF(AND(דבד[[#This Row],[מחזור פעילות]]&lt;&gt;"",דבד[[#This Row],[עד ועד]]=D1525,D1525=D1524),1,"")</f>
        <v/>
      </c>
      <c r="P1526" t="str">
        <f>IF(דבד[[#This Row],[קביעת דילוג]]=1,דבד[[#This Row],[d_n]],"")</f>
        <v/>
      </c>
      <c r="Q1526" t="str">
        <f>IFERROR(IF(AND(דבד[[#This Row],[CycleNumber]]&gt;3,IF(דבד[[#This Row],[d_n]]=0,"",דבד[[#This Row],[b_n]]-E1525=E1525-E1524)),1,""),"")</f>
        <v/>
      </c>
      <c r="R1526">
        <f>IF(IFERROR(LOOKUP(דבד[[#This Row],[ClientID]],קביעויות[דילוג בתוך דילוג]),FALSE)=דבד[[#This Row],[ClientID]],1,"")</f>
        <v>1</v>
      </c>
    </row>
    <row r="1527" spans="1:18" x14ac:dyDescent="0.25">
      <c r="A1527" t="s">
        <v>118</v>
      </c>
      <c r="B1527">
        <v>16</v>
      </c>
      <c r="C1527">
        <v>35</v>
      </c>
      <c r="D1527">
        <f>דבד[[#This Row],[LengthofCycle]]+1</f>
        <v>36</v>
      </c>
      <c r="E1527">
        <f>IF(דבד[[#This Row],[CycleNumber]]&gt;1,דבד[[#This Row],[LengthofCycle]]-C1526,"")</f>
        <v>4</v>
      </c>
      <c r="F1527">
        <f>IF(דבד[[#This Row],[CycleNumber]]&gt;2,דבד[[#This Row],[b_n]]-E1526,"")</f>
        <v>1</v>
      </c>
      <c r="G1527">
        <f>IF(דבד[[#This Row],[הפרש דילוג אחרון שנקבע]]&lt;&gt;"",D1526+E1526+דבד[[#This Row],[הפרש דילוג אחרון שנקבע]],"")</f>
        <v>34</v>
      </c>
      <c r="H1527" t="str">
        <f>IF(AND(דבד[[#This Row],[מחזור פעילות]]&lt;&gt;"",דבד[[#This Row],[מחזור פעילות]]&lt;4,דבד[[#This Row],[CycleNumber]]&lt;B1528),IF(G1528=D1528,1,0),"")</f>
        <v/>
      </c>
      <c r="I1527">
        <f>IF(דבד[[#This Row],[CycleNumber]]&gt;B1526,IF(דבד[[#This Row],[נשמר הדילוג?]]&lt;&gt;"",דבד[[#This Row],[נשמר הדילוג?]],I1526),"")</f>
        <v>-1</v>
      </c>
      <c r="J1527" t="str">
        <f>IF(דבד[[#This Row],[נשמר הדילוג?]]&lt;&gt;"",1,IF(AND(J1526&lt;&gt;"",דבד[[#This Row],[CycleNumber]]&gt;B1526,J1526&lt;&gt;4),IF(דבד[[#This Row],[f_n]]=דבד[[#This Row],[עד ועד]],1,J1526+1),""))</f>
        <v/>
      </c>
      <c r="K1527" t="str">
        <f>IF(AND(דבד[[#This Row],[מחזור פעילות]]=1,OR(J1526="",דבד[[#This Row],[נשמר הדילוג?]]&lt;&gt;"")),1,IF(דבד[[#This Row],[מחזור פעילות]]&lt;&gt;"",K1526+1,""))</f>
        <v/>
      </c>
      <c r="L1527" t="str">
        <f>IF(דבד[[#This Row],[מחזור פעילות]]&lt;4,1,"")</f>
        <v/>
      </c>
      <c r="M1527" t="str">
        <f>IF(AND(דבד[[#This Row],[ספירת משך וסת]]&lt;&gt;"",דבד[[#This Row],[מחזור פעילות]]&lt;4,OR(דבד[[#This Row],[CycleNumber]]&gt;B1528,B1528="")),דבד[[#This Row],[ספירת משך וסת]],"")</f>
        <v/>
      </c>
      <c r="N1527" t="str">
        <f>IF(AND(דבד[[#This Row],[נשמר הדילוג?]]&lt;&gt;"",J1526&lt;&gt;""),1,"")</f>
        <v/>
      </c>
      <c r="O1527" t="str">
        <f>IF(AND(דבד[[#This Row],[מחזור פעילות]]&lt;&gt;"",דבד[[#This Row],[עד ועד]]=D1526,D1526=D1525),1,"")</f>
        <v/>
      </c>
      <c r="P1527" t="str">
        <f>IF(דבד[[#This Row],[קביעת דילוג]]=1,דבד[[#This Row],[d_n]],"")</f>
        <v/>
      </c>
      <c r="Q1527" t="str">
        <f>IFERROR(IF(AND(דבד[[#This Row],[CycleNumber]]&gt;3,IF(דבד[[#This Row],[d_n]]=0,"",דבד[[#This Row],[b_n]]-E1526=E1526-E1525)),1,""),"")</f>
        <v/>
      </c>
      <c r="R1527">
        <f>IF(IFERROR(LOOKUP(דבד[[#This Row],[ClientID]],קביעויות[דילוג בתוך דילוג]),FALSE)=דבד[[#This Row],[ClientID]],1,"")</f>
        <v>1</v>
      </c>
    </row>
    <row r="1528" spans="1:18" x14ac:dyDescent="0.25">
      <c r="A1528" t="s">
        <v>118</v>
      </c>
      <c r="B1528">
        <v>17</v>
      </c>
      <c r="C1528">
        <v>28</v>
      </c>
      <c r="D1528">
        <f>דבד[[#This Row],[LengthofCycle]]+1</f>
        <v>29</v>
      </c>
      <c r="E1528">
        <f>IF(דבד[[#This Row],[CycleNumber]]&gt;1,דבד[[#This Row],[LengthofCycle]]-C1527,"")</f>
        <v>-7</v>
      </c>
      <c r="F1528">
        <f>IF(דבד[[#This Row],[CycleNumber]]&gt;2,דבד[[#This Row],[b_n]]-E1527,"")</f>
        <v>-11</v>
      </c>
      <c r="G1528">
        <f>IF(דבד[[#This Row],[הפרש דילוג אחרון שנקבע]]&lt;&gt;"",D1527+E1527+דבד[[#This Row],[הפרש דילוג אחרון שנקבע]],"")</f>
        <v>39</v>
      </c>
      <c r="H1528" t="str">
        <f>IF(AND(דבד[[#This Row],[מחזור פעילות]]&lt;&gt;"",דבד[[#This Row],[מחזור פעילות]]&lt;4,דבד[[#This Row],[CycleNumber]]&lt;B1529),IF(G1529=D1529,1,0),"")</f>
        <v/>
      </c>
      <c r="I1528">
        <f>IF(דבד[[#This Row],[CycleNumber]]&gt;B1527,IF(דבד[[#This Row],[נשמר הדילוג?]]&lt;&gt;"",דבד[[#This Row],[נשמר הדילוג?]],I1527),"")</f>
        <v>-1</v>
      </c>
      <c r="J1528" t="str">
        <f>IF(דבד[[#This Row],[נשמר הדילוג?]]&lt;&gt;"",1,IF(AND(J1527&lt;&gt;"",דבד[[#This Row],[CycleNumber]]&gt;B1527,J1527&lt;&gt;4),IF(דבד[[#This Row],[f_n]]=דבד[[#This Row],[עד ועד]],1,J1527+1),""))</f>
        <v/>
      </c>
      <c r="K1528" t="str">
        <f>IF(AND(דבד[[#This Row],[מחזור פעילות]]=1,OR(J1527="",דבד[[#This Row],[נשמר הדילוג?]]&lt;&gt;"")),1,IF(דבד[[#This Row],[מחזור פעילות]]&lt;&gt;"",K1527+1,""))</f>
        <v/>
      </c>
      <c r="L1528" t="str">
        <f>IF(דבד[[#This Row],[מחזור פעילות]]&lt;4,1,"")</f>
        <v/>
      </c>
      <c r="M1528" t="str">
        <f>IF(AND(דבד[[#This Row],[ספירת משך וסת]]&lt;&gt;"",דבד[[#This Row],[מחזור פעילות]]&lt;4,OR(דבד[[#This Row],[CycleNumber]]&gt;B1529,B1529="")),דבד[[#This Row],[ספירת משך וסת]],"")</f>
        <v/>
      </c>
      <c r="N1528" t="str">
        <f>IF(AND(דבד[[#This Row],[נשמר הדילוג?]]&lt;&gt;"",J1527&lt;&gt;""),1,"")</f>
        <v/>
      </c>
      <c r="O1528" t="str">
        <f>IF(AND(דבד[[#This Row],[מחזור פעילות]]&lt;&gt;"",דבד[[#This Row],[עד ועד]]=D1527,D1527=D1526),1,"")</f>
        <v/>
      </c>
      <c r="P1528" t="str">
        <f>IF(דבד[[#This Row],[קביעת דילוג]]=1,דבד[[#This Row],[d_n]],"")</f>
        <v/>
      </c>
      <c r="Q1528" t="str">
        <f>IFERROR(IF(AND(דבד[[#This Row],[CycleNumber]]&gt;3,IF(דבד[[#This Row],[d_n]]=0,"",דבד[[#This Row],[b_n]]-E1527=E1527-E1526)),1,""),"")</f>
        <v/>
      </c>
      <c r="R1528">
        <f>IF(IFERROR(LOOKUP(דבד[[#This Row],[ClientID]],קביעויות[דילוג בתוך דילוג]),FALSE)=דבד[[#This Row],[ClientID]],1,"")</f>
        <v>1</v>
      </c>
    </row>
    <row r="1529" spans="1:18" x14ac:dyDescent="0.25">
      <c r="A1529" t="s">
        <v>118</v>
      </c>
      <c r="B1529">
        <v>18</v>
      </c>
      <c r="C1529">
        <v>32</v>
      </c>
      <c r="D1529">
        <f>דבד[[#This Row],[LengthofCycle]]+1</f>
        <v>33</v>
      </c>
      <c r="E1529">
        <f>IF(דבד[[#This Row],[CycleNumber]]&gt;1,דבד[[#This Row],[LengthofCycle]]-C1528,"")</f>
        <v>4</v>
      </c>
      <c r="F1529">
        <f>IF(דבד[[#This Row],[CycleNumber]]&gt;2,דבד[[#This Row],[b_n]]-E1528,"")</f>
        <v>11</v>
      </c>
      <c r="G1529">
        <f>IF(דבד[[#This Row],[הפרש דילוג אחרון שנקבע]]&lt;&gt;"",D1528+E1528+דבד[[#This Row],[הפרש דילוג אחרון שנקבע]],"")</f>
        <v>21</v>
      </c>
      <c r="H1529" t="str">
        <f>IF(AND(דבד[[#This Row],[מחזור פעילות]]&lt;&gt;"",דבד[[#This Row],[מחזור פעילות]]&lt;4,דבד[[#This Row],[CycleNumber]]&lt;B1530),IF(G1530=D1530,1,0),"")</f>
        <v/>
      </c>
      <c r="I1529">
        <f>IF(דבד[[#This Row],[CycleNumber]]&gt;B1528,IF(דבד[[#This Row],[נשמר הדילוג?]]&lt;&gt;"",דבד[[#This Row],[נשמר הדילוג?]],I1528),"")</f>
        <v>-1</v>
      </c>
      <c r="J1529" t="str">
        <f>IF(דבד[[#This Row],[נשמר הדילוג?]]&lt;&gt;"",1,IF(AND(J1528&lt;&gt;"",דבד[[#This Row],[CycleNumber]]&gt;B1528,J1528&lt;&gt;4),IF(דבד[[#This Row],[f_n]]=דבד[[#This Row],[עד ועד]],1,J1528+1),""))</f>
        <v/>
      </c>
      <c r="K1529" t="str">
        <f>IF(AND(דבד[[#This Row],[מחזור פעילות]]=1,OR(J1528="",דבד[[#This Row],[נשמר הדילוג?]]&lt;&gt;"")),1,IF(דבד[[#This Row],[מחזור פעילות]]&lt;&gt;"",K1528+1,""))</f>
        <v/>
      </c>
      <c r="L1529" t="str">
        <f>IF(דבד[[#This Row],[מחזור פעילות]]&lt;4,1,"")</f>
        <v/>
      </c>
      <c r="M1529" t="str">
        <f>IF(AND(דבד[[#This Row],[ספירת משך וסת]]&lt;&gt;"",דבד[[#This Row],[מחזור פעילות]]&lt;4,OR(דבד[[#This Row],[CycleNumber]]&gt;B1530,B1530="")),דבד[[#This Row],[ספירת משך וסת]],"")</f>
        <v/>
      </c>
      <c r="N1529" t="str">
        <f>IF(AND(דבד[[#This Row],[נשמר הדילוג?]]&lt;&gt;"",J1528&lt;&gt;""),1,"")</f>
        <v/>
      </c>
      <c r="O1529" t="str">
        <f>IF(AND(דבד[[#This Row],[מחזור פעילות]]&lt;&gt;"",דבד[[#This Row],[עד ועד]]=D1528,D1528=D1527),1,"")</f>
        <v/>
      </c>
      <c r="P1529" t="str">
        <f>IF(דבד[[#This Row],[קביעת דילוג]]=1,דבד[[#This Row],[d_n]],"")</f>
        <v/>
      </c>
      <c r="Q1529" t="str">
        <f>IFERROR(IF(AND(דבד[[#This Row],[CycleNumber]]&gt;3,IF(דבד[[#This Row],[d_n]]=0,"",דבד[[#This Row],[b_n]]-E1528=E1528-E1527)),1,""),"")</f>
        <v/>
      </c>
      <c r="R1529">
        <f>IF(IFERROR(LOOKUP(דבד[[#This Row],[ClientID]],קביעויות[דילוג בתוך דילוג]),FALSE)=דבד[[#This Row],[ClientID]],1,"")</f>
        <v>1</v>
      </c>
    </row>
    <row r="1530" spans="1:18" x14ac:dyDescent="0.25">
      <c r="A1530" t="s">
        <v>118</v>
      </c>
      <c r="B1530">
        <v>19</v>
      </c>
      <c r="C1530">
        <v>29</v>
      </c>
      <c r="D1530">
        <f>דבד[[#This Row],[LengthofCycle]]+1</f>
        <v>30</v>
      </c>
      <c r="E1530">
        <f>IF(דבד[[#This Row],[CycleNumber]]&gt;1,דבד[[#This Row],[LengthofCycle]]-C1529,"")</f>
        <v>-3</v>
      </c>
      <c r="F1530">
        <f>IF(דבד[[#This Row],[CycleNumber]]&gt;2,דבד[[#This Row],[b_n]]-E1529,"")</f>
        <v>-7</v>
      </c>
      <c r="G1530">
        <f>IF(דבד[[#This Row],[הפרש דילוג אחרון שנקבע]]&lt;&gt;"",D1529+E1529+דבד[[#This Row],[הפרש דילוג אחרון שנקבע]],"")</f>
        <v>36</v>
      </c>
      <c r="H1530" t="str">
        <f>IF(AND(דבד[[#This Row],[מחזור פעילות]]&lt;&gt;"",דבד[[#This Row],[מחזור פעילות]]&lt;4,דבד[[#This Row],[CycleNumber]]&lt;B1531),IF(G1531=D1531,1,0),"")</f>
        <v/>
      </c>
      <c r="I1530">
        <f>IF(דבד[[#This Row],[CycleNumber]]&gt;B1529,IF(דבד[[#This Row],[נשמר הדילוג?]]&lt;&gt;"",דבד[[#This Row],[נשמר הדילוג?]],I1529),"")</f>
        <v>-1</v>
      </c>
      <c r="J1530" t="str">
        <f>IF(דבד[[#This Row],[נשמר הדילוג?]]&lt;&gt;"",1,IF(AND(J1529&lt;&gt;"",דבד[[#This Row],[CycleNumber]]&gt;B1529,J1529&lt;&gt;4),IF(דבד[[#This Row],[f_n]]=דבד[[#This Row],[עד ועד]],1,J1529+1),""))</f>
        <v/>
      </c>
      <c r="K1530" t="str">
        <f>IF(AND(דבד[[#This Row],[מחזור פעילות]]=1,OR(J1529="",דבד[[#This Row],[נשמר הדילוג?]]&lt;&gt;"")),1,IF(דבד[[#This Row],[מחזור פעילות]]&lt;&gt;"",K1529+1,""))</f>
        <v/>
      </c>
      <c r="L1530" t="str">
        <f>IF(דבד[[#This Row],[מחזור פעילות]]&lt;4,1,"")</f>
        <v/>
      </c>
      <c r="M1530" t="str">
        <f>IF(AND(דבד[[#This Row],[ספירת משך וסת]]&lt;&gt;"",דבד[[#This Row],[מחזור פעילות]]&lt;4,OR(דבד[[#This Row],[CycleNumber]]&gt;B1531,B1531="")),דבד[[#This Row],[ספירת משך וסת]],"")</f>
        <v/>
      </c>
      <c r="N1530" t="str">
        <f>IF(AND(דבד[[#This Row],[נשמר הדילוג?]]&lt;&gt;"",J1529&lt;&gt;""),1,"")</f>
        <v/>
      </c>
      <c r="O1530" t="str">
        <f>IF(AND(דבד[[#This Row],[מחזור פעילות]]&lt;&gt;"",דבד[[#This Row],[עד ועד]]=D1529,D1529=D1528),1,"")</f>
        <v/>
      </c>
      <c r="P1530" t="str">
        <f>IF(דבד[[#This Row],[קביעת דילוג]]=1,דבד[[#This Row],[d_n]],"")</f>
        <v/>
      </c>
      <c r="Q1530" t="str">
        <f>IFERROR(IF(AND(דבד[[#This Row],[CycleNumber]]&gt;3,IF(דבד[[#This Row],[d_n]]=0,"",דבד[[#This Row],[b_n]]-E1529=E1529-E1528)),1,""),"")</f>
        <v/>
      </c>
      <c r="R1530">
        <f>IF(IFERROR(LOOKUP(דבד[[#This Row],[ClientID]],קביעויות[דילוג בתוך דילוג]),FALSE)=דבד[[#This Row],[ClientID]],1,"")</f>
        <v>1</v>
      </c>
    </row>
    <row r="1531" spans="1:18" x14ac:dyDescent="0.25">
      <c r="A1531" t="s">
        <v>118</v>
      </c>
      <c r="B1531">
        <v>20</v>
      </c>
      <c r="C1531">
        <v>30</v>
      </c>
      <c r="D1531">
        <f>דבד[[#This Row],[LengthofCycle]]+1</f>
        <v>31</v>
      </c>
      <c r="E1531">
        <f>IF(דבד[[#This Row],[CycleNumber]]&gt;1,דבד[[#This Row],[LengthofCycle]]-C1530,"")</f>
        <v>1</v>
      </c>
      <c r="F1531">
        <f>IF(דבד[[#This Row],[CycleNumber]]&gt;2,דבד[[#This Row],[b_n]]-E1530,"")</f>
        <v>4</v>
      </c>
      <c r="G1531">
        <f>IF(דבד[[#This Row],[הפרש דילוג אחרון שנקבע]]&lt;&gt;"",D1530+E1530+דבד[[#This Row],[הפרש דילוג אחרון שנקבע]],"")</f>
        <v>26</v>
      </c>
      <c r="H1531" t="str">
        <f>IF(AND(דבד[[#This Row],[מחזור פעילות]]&lt;&gt;"",דבד[[#This Row],[מחזור פעילות]]&lt;4,דבד[[#This Row],[CycleNumber]]&lt;B1532),IF(G1532=D1532,1,0),"")</f>
        <v/>
      </c>
      <c r="I1531">
        <f>IF(דבד[[#This Row],[CycleNumber]]&gt;B1530,IF(דבד[[#This Row],[נשמר הדילוג?]]&lt;&gt;"",דבד[[#This Row],[נשמר הדילוג?]],I1530),"")</f>
        <v>-1</v>
      </c>
      <c r="J1531" t="str">
        <f>IF(דבד[[#This Row],[נשמר הדילוג?]]&lt;&gt;"",1,IF(AND(J1530&lt;&gt;"",דבד[[#This Row],[CycleNumber]]&gt;B1530,J1530&lt;&gt;4),IF(דבד[[#This Row],[f_n]]=דבד[[#This Row],[עד ועד]],1,J1530+1),""))</f>
        <v/>
      </c>
      <c r="K1531" t="str">
        <f>IF(AND(דבד[[#This Row],[מחזור פעילות]]=1,OR(J1530="",דבד[[#This Row],[נשמר הדילוג?]]&lt;&gt;"")),1,IF(דבד[[#This Row],[מחזור פעילות]]&lt;&gt;"",K1530+1,""))</f>
        <v/>
      </c>
      <c r="L1531" t="str">
        <f>IF(דבד[[#This Row],[מחזור פעילות]]&lt;4,1,"")</f>
        <v/>
      </c>
      <c r="M1531" t="str">
        <f>IF(AND(דבד[[#This Row],[ספירת משך וסת]]&lt;&gt;"",דבד[[#This Row],[מחזור פעילות]]&lt;4,OR(דבד[[#This Row],[CycleNumber]]&gt;B1532,B1532="")),דבד[[#This Row],[ספירת משך וסת]],"")</f>
        <v/>
      </c>
      <c r="N1531" t="str">
        <f>IF(AND(דבד[[#This Row],[נשמר הדילוג?]]&lt;&gt;"",J1530&lt;&gt;""),1,"")</f>
        <v/>
      </c>
      <c r="O1531" t="str">
        <f>IF(AND(דבד[[#This Row],[מחזור פעילות]]&lt;&gt;"",דבד[[#This Row],[עד ועד]]=D1530,D1530=D1529),1,"")</f>
        <v/>
      </c>
      <c r="P1531" t="str">
        <f>IF(דבד[[#This Row],[קביעת דילוג]]=1,דבד[[#This Row],[d_n]],"")</f>
        <v/>
      </c>
      <c r="Q1531" t="str">
        <f>IFERROR(IF(AND(דבד[[#This Row],[CycleNumber]]&gt;3,IF(דבד[[#This Row],[d_n]]=0,"",דבד[[#This Row],[b_n]]-E1530=E1530-E1529)),1,""),"")</f>
        <v/>
      </c>
      <c r="R1531">
        <f>IF(IFERROR(LOOKUP(דבד[[#This Row],[ClientID]],קביעויות[דילוג בתוך דילוג]),FALSE)=דבד[[#This Row],[ClientID]],1,"")</f>
        <v>1</v>
      </c>
    </row>
    <row r="1532" spans="1:18" x14ac:dyDescent="0.25">
      <c r="A1532" t="s">
        <v>118</v>
      </c>
      <c r="B1532">
        <v>21</v>
      </c>
      <c r="C1532">
        <v>30</v>
      </c>
      <c r="D1532">
        <f>דבד[[#This Row],[LengthofCycle]]+1</f>
        <v>31</v>
      </c>
      <c r="E1532">
        <f>IF(דבד[[#This Row],[CycleNumber]]&gt;1,דבד[[#This Row],[LengthofCycle]]-C1531,"")</f>
        <v>0</v>
      </c>
      <c r="F1532">
        <f>IF(דבד[[#This Row],[CycleNumber]]&gt;2,דבד[[#This Row],[b_n]]-E1531,"")</f>
        <v>-1</v>
      </c>
      <c r="G1532">
        <f>IF(דבד[[#This Row],[הפרש דילוג אחרון שנקבע]]&lt;&gt;"",D1531+E1531+דבד[[#This Row],[הפרש דילוג אחרון שנקבע]],"")</f>
        <v>31</v>
      </c>
      <c r="H1532" t="str">
        <f>IF(AND(דבד[[#This Row],[מחזור פעילות]]&lt;&gt;"",דבד[[#This Row],[מחזור פעילות]]&lt;4,דבד[[#This Row],[CycleNumber]]&lt;B1533),IF(G1533=D1533,1,0),"")</f>
        <v/>
      </c>
      <c r="I1532">
        <f>IF(דבד[[#This Row],[CycleNumber]]&gt;B1531,IF(דבד[[#This Row],[נשמר הדילוג?]]&lt;&gt;"",דבד[[#This Row],[נשמר הדילוג?]],I1531),"")</f>
        <v>-1</v>
      </c>
      <c r="J1532" t="str">
        <f>IF(דבד[[#This Row],[נשמר הדילוג?]]&lt;&gt;"",1,IF(AND(J1531&lt;&gt;"",דבד[[#This Row],[CycleNumber]]&gt;B1531,J1531&lt;&gt;4),IF(דבד[[#This Row],[f_n]]=דבד[[#This Row],[עד ועד]],1,J1531+1),""))</f>
        <v/>
      </c>
      <c r="K1532" t="str">
        <f>IF(AND(דבד[[#This Row],[מחזור פעילות]]=1,OR(J1531="",דבד[[#This Row],[נשמר הדילוג?]]&lt;&gt;"")),1,IF(דבד[[#This Row],[מחזור פעילות]]&lt;&gt;"",K1531+1,""))</f>
        <v/>
      </c>
      <c r="L1532" t="str">
        <f>IF(דבד[[#This Row],[מחזור פעילות]]&lt;4,1,"")</f>
        <v/>
      </c>
      <c r="M1532" t="str">
        <f>IF(AND(דבד[[#This Row],[ספירת משך וסת]]&lt;&gt;"",דבד[[#This Row],[מחזור פעילות]]&lt;4,OR(דבד[[#This Row],[CycleNumber]]&gt;B1533,B1533="")),דבד[[#This Row],[ספירת משך וסת]],"")</f>
        <v/>
      </c>
      <c r="N1532" t="str">
        <f>IF(AND(דבד[[#This Row],[נשמר הדילוג?]]&lt;&gt;"",J1531&lt;&gt;""),1,"")</f>
        <v/>
      </c>
      <c r="O1532" t="str">
        <f>IF(AND(דבד[[#This Row],[מחזור פעילות]]&lt;&gt;"",דבד[[#This Row],[עד ועד]]=D1531,D1531=D1530),1,"")</f>
        <v/>
      </c>
      <c r="P1532" t="str">
        <f>IF(דבד[[#This Row],[קביעת דילוג]]=1,דבד[[#This Row],[d_n]],"")</f>
        <v/>
      </c>
      <c r="Q1532" t="str">
        <f>IFERROR(IF(AND(דבד[[#This Row],[CycleNumber]]&gt;3,IF(דבד[[#This Row],[d_n]]=0,"",דבד[[#This Row],[b_n]]-E1531=E1531-E1530)),1,""),"")</f>
        <v/>
      </c>
      <c r="R1532">
        <f>IF(IFERROR(LOOKUP(דבד[[#This Row],[ClientID]],קביעויות[דילוג בתוך דילוג]),FALSE)=דבד[[#This Row],[ClientID]],1,"")</f>
        <v>1</v>
      </c>
    </row>
    <row r="1533" spans="1:18" x14ac:dyDescent="0.25">
      <c r="A1533" t="s">
        <v>118</v>
      </c>
      <c r="B1533">
        <v>22</v>
      </c>
      <c r="C1533">
        <v>30</v>
      </c>
      <c r="D1533">
        <f>דבד[[#This Row],[LengthofCycle]]+1</f>
        <v>31</v>
      </c>
      <c r="E1533">
        <f>IF(דבד[[#This Row],[CycleNumber]]&gt;1,דבד[[#This Row],[LengthofCycle]]-C1532,"")</f>
        <v>0</v>
      </c>
      <c r="F1533">
        <f>IF(דבד[[#This Row],[CycleNumber]]&gt;2,דבד[[#This Row],[b_n]]-E1532,"")</f>
        <v>0</v>
      </c>
      <c r="G1533">
        <f>IF(דבד[[#This Row],[הפרש דילוג אחרון שנקבע]]&lt;&gt;"",D1532+E1532+דבד[[#This Row],[הפרש דילוג אחרון שנקבע]],"")</f>
        <v>30</v>
      </c>
      <c r="H1533" t="str">
        <f>IF(AND(דבד[[#This Row],[מחזור פעילות]]&lt;&gt;"",דבד[[#This Row],[מחזור פעילות]]&lt;4,דבד[[#This Row],[CycleNumber]]&lt;B1534),IF(G1534=D1534,1,0),"")</f>
        <v/>
      </c>
      <c r="I1533">
        <f>IF(דבד[[#This Row],[CycleNumber]]&gt;B1532,IF(דבד[[#This Row],[נשמר הדילוג?]]&lt;&gt;"",דבד[[#This Row],[נשמר הדילוג?]],I1532),"")</f>
        <v>-1</v>
      </c>
      <c r="J1533" t="str">
        <f>IF(דבד[[#This Row],[נשמר הדילוג?]]&lt;&gt;"",1,IF(AND(J1532&lt;&gt;"",דבד[[#This Row],[CycleNumber]]&gt;B1532,J1532&lt;&gt;4),IF(דבד[[#This Row],[f_n]]=דבד[[#This Row],[עד ועד]],1,J1532+1),""))</f>
        <v/>
      </c>
      <c r="K1533" t="str">
        <f>IF(AND(דבד[[#This Row],[מחזור פעילות]]=1,OR(J1532="",דבד[[#This Row],[נשמר הדילוג?]]&lt;&gt;"")),1,IF(דבד[[#This Row],[מחזור פעילות]]&lt;&gt;"",K1532+1,""))</f>
        <v/>
      </c>
      <c r="L1533" t="str">
        <f>IF(דבד[[#This Row],[מחזור פעילות]]&lt;4,1,"")</f>
        <v/>
      </c>
      <c r="M1533" t="str">
        <f>IF(AND(דבד[[#This Row],[ספירת משך וסת]]&lt;&gt;"",דבד[[#This Row],[מחזור פעילות]]&lt;4,OR(דבד[[#This Row],[CycleNumber]]&gt;B1534,B1534="")),דבד[[#This Row],[ספירת משך וסת]],"")</f>
        <v/>
      </c>
      <c r="N1533" t="str">
        <f>IF(AND(דבד[[#This Row],[נשמר הדילוג?]]&lt;&gt;"",J1532&lt;&gt;""),1,"")</f>
        <v/>
      </c>
      <c r="O1533" t="str">
        <f>IF(AND(דבד[[#This Row],[מחזור פעילות]]&lt;&gt;"",דבד[[#This Row],[עד ועד]]=D1532,D1532=D1531),1,"")</f>
        <v/>
      </c>
      <c r="P1533" t="str">
        <f>IF(דבד[[#This Row],[קביעת דילוג]]=1,דבד[[#This Row],[d_n]],"")</f>
        <v/>
      </c>
      <c r="Q1533" t="str">
        <f>IFERROR(IF(AND(דבד[[#This Row],[CycleNumber]]&gt;3,IF(דבד[[#This Row],[d_n]]=0,"",דבד[[#This Row],[b_n]]-E1532=E1532-E1531)),1,""),"")</f>
        <v/>
      </c>
      <c r="R1533">
        <f>IF(IFERROR(LOOKUP(דבד[[#This Row],[ClientID]],קביעויות[דילוג בתוך דילוג]),FALSE)=דבד[[#This Row],[ClientID]],1,"")</f>
        <v>1</v>
      </c>
    </row>
    <row r="1534" spans="1:18" x14ac:dyDescent="0.25">
      <c r="A1534" t="s">
        <v>118</v>
      </c>
      <c r="B1534">
        <v>23</v>
      </c>
      <c r="C1534">
        <v>23</v>
      </c>
      <c r="D1534">
        <f>דבד[[#This Row],[LengthofCycle]]+1</f>
        <v>24</v>
      </c>
      <c r="E1534">
        <f>IF(דבד[[#This Row],[CycleNumber]]&gt;1,דבד[[#This Row],[LengthofCycle]]-C1533,"")</f>
        <v>-7</v>
      </c>
      <c r="F1534">
        <f>IF(דבד[[#This Row],[CycleNumber]]&gt;2,דבד[[#This Row],[b_n]]-E1533,"")</f>
        <v>-7</v>
      </c>
      <c r="G1534">
        <f>IF(דבד[[#This Row],[הפרש דילוג אחרון שנקבע]]&lt;&gt;"",D1533+E1533+דבד[[#This Row],[הפרש דילוג אחרון שנקבע]],"")</f>
        <v>30</v>
      </c>
      <c r="H1534" t="str">
        <f>IF(AND(דבד[[#This Row],[מחזור פעילות]]&lt;&gt;"",דבד[[#This Row],[מחזור פעילות]]&lt;4,דבד[[#This Row],[CycleNumber]]&lt;B1535),IF(G1535=D1535,1,0),"")</f>
        <v/>
      </c>
      <c r="I1534">
        <f>IF(דבד[[#This Row],[CycleNumber]]&gt;B1533,IF(דבד[[#This Row],[נשמר הדילוג?]]&lt;&gt;"",דבד[[#This Row],[נשמר הדילוג?]],I1533),"")</f>
        <v>-1</v>
      </c>
      <c r="J1534" t="str">
        <f>IF(דבד[[#This Row],[נשמר הדילוג?]]&lt;&gt;"",1,IF(AND(J1533&lt;&gt;"",דבד[[#This Row],[CycleNumber]]&gt;B1533,J1533&lt;&gt;4),IF(דבד[[#This Row],[f_n]]=דבד[[#This Row],[עד ועד]],1,J1533+1),""))</f>
        <v/>
      </c>
      <c r="K1534" t="str">
        <f>IF(AND(דבד[[#This Row],[מחזור פעילות]]=1,OR(J1533="",דבד[[#This Row],[נשמר הדילוג?]]&lt;&gt;"")),1,IF(דבד[[#This Row],[מחזור פעילות]]&lt;&gt;"",K1533+1,""))</f>
        <v/>
      </c>
      <c r="L1534" t="str">
        <f>IF(דבד[[#This Row],[מחזור פעילות]]&lt;4,1,"")</f>
        <v/>
      </c>
      <c r="M1534" t="str">
        <f>IF(AND(דבד[[#This Row],[ספירת משך וסת]]&lt;&gt;"",דבד[[#This Row],[מחזור פעילות]]&lt;4,OR(דבד[[#This Row],[CycleNumber]]&gt;B1535,B1535="")),דבד[[#This Row],[ספירת משך וסת]],"")</f>
        <v/>
      </c>
      <c r="N1534" t="str">
        <f>IF(AND(דבד[[#This Row],[נשמר הדילוג?]]&lt;&gt;"",J1533&lt;&gt;""),1,"")</f>
        <v/>
      </c>
      <c r="O1534" t="str">
        <f>IF(AND(דבד[[#This Row],[מחזור פעילות]]&lt;&gt;"",דבד[[#This Row],[עד ועד]]=D1533,D1533=D1532),1,"")</f>
        <v/>
      </c>
      <c r="P1534" t="str">
        <f>IF(דבד[[#This Row],[קביעת דילוג]]=1,דבד[[#This Row],[d_n]],"")</f>
        <v/>
      </c>
      <c r="Q1534" t="str">
        <f>IFERROR(IF(AND(דבד[[#This Row],[CycleNumber]]&gt;3,IF(דבד[[#This Row],[d_n]]=0,"",דבד[[#This Row],[b_n]]-E1533=E1533-E1532)),1,""),"")</f>
        <v/>
      </c>
      <c r="R1534">
        <f>IF(IFERROR(LOOKUP(דבד[[#This Row],[ClientID]],קביעויות[דילוג בתוך דילוג]),FALSE)=דבד[[#This Row],[ClientID]],1,"")</f>
        <v>1</v>
      </c>
    </row>
    <row r="1535" spans="1:18" x14ac:dyDescent="0.25">
      <c r="A1535" t="s">
        <v>118</v>
      </c>
      <c r="B1535">
        <v>24</v>
      </c>
      <c r="C1535">
        <v>28</v>
      </c>
      <c r="D1535">
        <f>דבד[[#This Row],[LengthofCycle]]+1</f>
        <v>29</v>
      </c>
      <c r="E1535">
        <f>IF(דבד[[#This Row],[CycleNumber]]&gt;1,דבד[[#This Row],[LengthofCycle]]-C1534,"")</f>
        <v>5</v>
      </c>
      <c r="F1535">
        <f>IF(דבד[[#This Row],[CycleNumber]]&gt;2,דבד[[#This Row],[b_n]]-E1534,"")</f>
        <v>12</v>
      </c>
      <c r="G1535">
        <f>IF(דבד[[#This Row],[הפרש דילוג אחרון שנקבע]]&lt;&gt;"",D1534+E1534+דבד[[#This Row],[הפרש דילוג אחרון שנקבע]],"")</f>
        <v>16</v>
      </c>
      <c r="H1535" t="str">
        <f>IF(AND(דבד[[#This Row],[מחזור פעילות]]&lt;&gt;"",דבד[[#This Row],[מחזור פעילות]]&lt;4,דבד[[#This Row],[CycleNumber]]&lt;B1536),IF(G1536=D1536,1,0),"")</f>
        <v/>
      </c>
      <c r="I1535">
        <f>IF(דבד[[#This Row],[CycleNumber]]&gt;B1534,IF(דבד[[#This Row],[נשמר הדילוג?]]&lt;&gt;"",דבד[[#This Row],[נשמר הדילוג?]],I1534),"")</f>
        <v>-1</v>
      </c>
      <c r="J1535" t="str">
        <f>IF(דבד[[#This Row],[נשמר הדילוג?]]&lt;&gt;"",1,IF(AND(J1534&lt;&gt;"",דבד[[#This Row],[CycleNumber]]&gt;B1534,J1534&lt;&gt;4),IF(דבד[[#This Row],[f_n]]=דבד[[#This Row],[עד ועד]],1,J1534+1),""))</f>
        <v/>
      </c>
      <c r="K1535" t="str">
        <f>IF(AND(דבד[[#This Row],[מחזור פעילות]]=1,OR(J1534="",דבד[[#This Row],[נשמר הדילוג?]]&lt;&gt;"")),1,IF(דבד[[#This Row],[מחזור פעילות]]&lt;&gt;"",K1534+1,""))</f>
        <v/>
      </c>
      <c r="L1535" t="str">
        <f>IF(דבד[[#This Row],[מחזור פעילות]]&lt;4,1,"")</f>
        <v/>
      </c>
      <c r="M1535" t="str">
        <f>IF(AND(דבד[[#This Row],[ספירת משך וסת]]&lt;&gt;"",דבד[[#This Row],[מחזור פעילות]]&lt;4,OR(דבד[[#This Row],[CycleNumber]]&gt;B1536,B1536="")),דבד[[#This Row],[ספירת משך וסת]],"")</f>
        <v/>
      </c>
      <c r="N1535" t="str">
        <f>IF(AND(דבד[[#This Row],[נשמר הדילוג?]]&lt;&gt;"",J1534&lt;&gt;""),1,"")</f>
        <v/>
      </c>
      <c r="O1535" t="str">
        <f>IF(AND(דבד[[#This Row],[מחזור פעילות]]&lt;&gt;"",דבד[[#This Row],[עד ועד]]=D1534,D1534=D1533),1,"")</f>
        <v/>
      </c>
      <c r="P1535" t="str">
        <f>IF(דבד[[#This Row],[קביעת דילוג]]=1,דבד[[#This Row],[d_n]],"")</f>
        <v/>
      </c>
      <c r="Q1535" t="str">
        <f>IFERROR(IF(AND(דבד[[#This Row],[CycleNumber]]&gt;3,IF(דבד[[#This Row],[d_n]]=0,"",דבד[[#This Row],[b_n]]-E1534=E1534-E1533)),1,""),"")</f>
        <v/>
      </c>
      <c r="R1535">
        <f>IF(IFERROR(LOOKUP(דבד[[#This Row],[ClientID]],קביעויות[דילוג בתוך דילוג]),FALSE)=דבד[[#This Row],[ClientID]],1,"")</f>
        <v>1</v>
      </c>
    </row>
    <row r="1536" spans="1:18" x14ac:dyDescent="0.25">
      <c r="A1536" t="s">
        <v>118</v>
      </c>
      <c r="B1536">
        <v>25</v>
      </c>
      <c r="C1536">
        <v>29</v>
      </c>
      <c r="D1536">
        <f>דבד[[#This Row],[LengthofCycle]]+1</f>
        <v>30</v>
      </c>
      <c r="E1536">
        <f>IF(דבד[[#This Row],[CycleNumber]]&gt;1,דבד[[#This Row],[LengthofCycle]]-C1535,"")</f>
        <v>1</v>
      </c>
      <c r="F1536">
        <f>IF(דבד[[#This Row],[CycleNumber]]&gt;2,דבד[[#This Row],[b_n]]-E1535,"")</f>
        <v>-4</v>
      </c>
      <c r="G1536">
        <f>IF(דבד[[#This Row],[הפרש דילוג אחרון שנקבע]]&lt;&gt;"",D1535+E1535+דבד[[#This Row],[הפרש דילוג אחרון שנקבע]],"")</f>
        <v>33</v>
      </c>
      <c r="H1536" t="str">
        <f>IF(AND(דבד[[#This Row],[מחזור פעילות]]&lt;&gt;"",דבד[[#This Row],[מחזור פעילות]]&lt;4,דבד[[#This Row],[CycleNumber]]&lt;B1537),IF(G1537=D1537,1,0),"")</f>
        <v/>
      </c>
      <c r="I1536">
        <f>IF(דבד[[#This Row],[CycleNumber]]&gt;B1535,IF(דבד[[#This Row],[נשמר הדילוג?]]&lt;&gt;"",דבד[[#This Row],[נשמר הדילוג?]],I1535),"")</f>
        <v>-1</v>
      </c>
      <c r="J1536" t="str">
        <f>IF(דבד[[#This Row],[נשמר הדילוג?]]&lt;&gt;"",1,IF(AND(J1535&lt;&gt;"",דבד[[#This Row],[CycleNumber]]&gt;B1535,J1535&lt;&gt;4),IF(דבד[[#This Row],[f_n]]=דבד[[#This Row],[עד ועד]],1,J1535+1),""))</f>
        <v/>
      </c>
      <c r="K1536" t="str">
        <f>IF(AND(דבד[[#This Row],[מחזור פעילות]]=1,OR(J1535="",דבד[[#This Row],[נשמר הדילוג?]]&lt;&gt;"")),1,IF(דבד[[#This Row],[מחזור פעילות]]&lt;&gt;"",K1535+1,""))</f>
        <v/>
      </c>
      <c r="L1536" t="str">
        <f>IF(דבד[[#This Row],[מחזור פעילות]]&lt;4,1,"")</f>
        <v/>
      </c>
      <c r="M1536" t="str">
        <f>IF(AND(דבד[[#This Row],[ספירת משך וסת]]&lt;&gt;"",דבד[[#This Row],[מחזור פעילות]]&lt;4,OR(דבד[[#This Row],[CycleNumber]]&gt;B1537,B1537="")),דבד[[#This Row],[ספירת משך וסת]],"")</f>
        <v/>
      </c>
      <c r="N1536" t="str">
        <f>IF(AND(דבד[[#This Row],[נשמר הדילוג?]]&lt;&gt;"",J1535&lt;&gt;""),1,"")</f>
        <v/>
      </c>
      <c r="O1536" t="str">
        <f>IF(AND(דבד[[#This Row],[מחזור פעילות]]&lt;&gt;"",דבד[[#This Row],[עד ועד]]=D1535,D1535=D1534),1,"")</f>
        <v/>
      </c>
      <c r="P1536" t="str">
        <f>IF(דבד[[#This Row],[קביעת דילוג]]=1,דבד[[#This Row],[d_n]],"")</f>
        <v/>
      </c>
      <c r="Q1536" t="str">
        <f>IFERROR(IF(AND(דבד[[#This Row],[CycleNumber]]&gt;3,IF(דבד[[#This Row],[d_n]]=0,"",דבד[[#This Row],[b_n]]-E1535=E1535-E1534)),1,""),"")</f>
        <v/>
      </c>
      <c r="R1536">
        <f>IF(IFERROR(LOOKUP(דבד[[#This Row],[ClientID]],קביעויות[דילוג בתוך דילוג]),FALSE)=דבד[[#This Row],[ClientID]],1,"")</f>
        <v>1</v>
      </c>
    </row>
    <row r="1537" spans="1:18" x14ac:dyDescent="0.25">
      <c r="A1537" t="s">
        <v>118</v>
      </c>
      <c r="B1537">
        <v>26</v>
      </c>
      <c r="C1537">
        <v>32</v>
      </c>
      <c r="D1537">
        <f>דבד[[#This Row],[LengthofCycle]]+1</f>
        <v>33</v>
      </c>
      <c r="E1537">
        <f>IF(דבד[[#This Row],[CycleNumber]]&gt;1,דבד[[#This Row],[LengthofCycle]]-C1536,"")</f>
        <v>3</v>
      </c>
      <c r="F1537">
        <f>IF(דבד[[#This Row],[CycleNumber]]&gt;2,דבד[[#This Row],[b_n]]-E1536,"")</f>
        <v>2</v>
      </c>
      <c r="G1537">
        <f>IF(דבד[[#This Row],[הפרש דילוג אחרון שנקבע]]&lt;&gt;"",D1536+E1536+דבד[[#This Row],[הפרש דילוג אחרון שנקבע]],"")</f>
        <v>30</v>
      </c>
      <c r="H1537" t="str">
        <f>IF(AND(דבד[[#This Row],[מחזור פעילות]]&lt;&gt;"",דבד[[#This Row],[מחזור פעילות]]&lt;4,דבד[[#This Row],[CycleNumber]]&lt;B1538),IF(G1538=D1538,1,0),"")</f>
        <v/>
      </c>
      <c r="I1537">
        <f>IF(דבד[[#This Row],[CycleNumber]]&gt;B1536,IF(דבד[[#This Row],[נשמר הדילוג?]]&lt;&gt;"",דבד[[#This Row],[נשמר הדילוג?]],I1536),"")</f>
        <v>-1</v>
      </c>
      <c r="J1537" t="str">
        <f>IF(דבד[[#This Row],[נשמר הדילוג?]]&lt;&gt;"",1,IF(AND(J1536&lt;&gt;"",דבד[[#This Row],[CycleNumber]]&gt;B1536,J1536&lt;&gt;4),IF(דבד[[#This Row],[f_n]]=דבד[[#This Row],[עד ועד]],1,J1536+1),""))</f>
        <v/>
      </c>
      <c r="K1537" t="str">
        <f>IF(AND(דבד[[#This Row],[מחזור פעילות]]=1,OR(J1536="",דבד[[#This Row],[נשמר הדילוג?]]&lt;&gt;"")),1,IF(דבד[[#This Row],[מחזור פעילות]]&lt;&gt;"",K1536+1,""))</f>
        <v/>
      </c>
      <c r="L1537" t="str">
        <f>IF(דבד[[#This Row],[מחזור פעילות]]&lt;4,1,"")</f>
        <v/>
      </c>
      <c r="M1537" t="str">
        <f>IF(AND(דבד[[#This Row],[ספירת משך וסת]]&lt;&gt;"",דבד[[#This Row],[מחזור פעילות]]&lt;4,OR(דבד[[#This Row],[CycleNumber]]&gt;B1538,B1538="")),דבד[[#This Row],[ספירת משך וסת]],"")</f>
        <v/>
      </c>
      <c r="N1537" t="str">
        <f>IF(AND(דבד[[#This Row],[נשמר הדילוג?]]&lt;&gt;"",J1536&lt;&gt;""),1,"")</f>
        <v/>
      </c>
      <c r="O1537" t="str">
        <f>IF(AND(דבד[[#This Row],[מחזור פעילות]]&lt;&gt;"",דבד[[#This Row],[עד ועד]]=D1536,D1536=D1535),1,"")</f>
        <v/>
      </c>
      <c r="P1537" t="str">
        <f>IF(דבד[[#This Row],[קביעת דילוג]]=1,דבד[[#This Row],[d_n]],"")</f>
        <v/>
      </c>
      <c r="Q1537" t="str">
        <f>IFERROR(IF(AND(דבד[[#This Row],[CycleNumber]]&gt;3,IF(דבד[[#This Row],[d_n]]=0,"",דבד[[#This Row],[b_n]]-E1536=E1536-E1535)),1,""),"")</f>
        <v/>
      </c>
      <c r="R1537">
        <f>IF(IFERROR(LOOKUP(דבד[[#This Row],[ClientID]],קביעויות[דילוג בתוך דילוג]),FALSE)=דבד[[#This Row],[ClientID]],1,"")</f>
        <v>1</v>
      </c>
    </row>
    <row r="1538" spans="1:18" x14ac:dyDescent="0.25">
      <c r="A1538" t="s">
        <v>118</v>
      </c>
      <c r="B1538">
        <v>27</v>
      </c>
      <c r="C1538">
        <v>29</v>
      </c>
      <c r="D1538">
        <f>דבד[[#This Row],[LengthofCycle]]+1</f>
        <v>30</v>
      </c>
      <c r="E1538">
        <f>IF(דבד[[#This Row],[CycleNumber]]&gt;1,דבד[[#This Row],[LengthofCycle]]-C1537,"")</f>
        <v>-3</v>
      </c>
      <c r="F1538">
        <f>IF(דבד[[#This Row],[CycleNumber]]&gt;2,דבד[[#This Row],[b_n]]-E1537,"")</f>
        <v>-6</v>
      </c>
      <c r="G1538">
        <f>IF(דבד[[#This Row],[הפרש דילוג אחרון שנקבע]]&lt;&gt;"",D1537+E1537+דבד[[#This Row],[הפרש דילוג אחרון שנקבע]],"")</f>
        <v>35</v>
      </c>
      <c r="H1538" t="str">
        <f>IF(AND(דבד[[#This Row],[מחזור פעילות]]&lt;&gt;"",דבד[[#This Row],[מחזור פעילות]]&lt;4,דבד[[#This Row],[CycleNumber]]&lt;B1539),IF(G1539=D1539,1,0),"")</f>
        <v/>
      </c>
      <c r="I1538">
        <f>IF(דבד[[#This Row],[CycleNumber]]&gt;B1537,IF(דבד[[#This Row],[נשמר הדילוג?]]&lt;&gt;"",דבד[[#This Row],[נשמר הדילוג?]],I1537),"")</f>
        <v>-1</v>
      </c>
      <c r="J1538" t="str">
        <f>IF(דבד[[#This Row],[נשמר הדילוג?]]&lt;&gt;"",1,IF(AND(J1537&lt;&gt;"",דבד[[#This Row],[CycleNumber]]&gt;B1537,J1537&lt;&gt;4),IF(דבד[[#This Row],[f_n]]=דבד[[#This Row],[עד ועד]],1,J1537+1),""))</f>
        <v/>
      </c>
      <c r="K1538" t="str">
        <f>IF(AND(דבד[[#This Row],[מחזור פעילות]]=1,OR(J1537="",דבד[[#This Row],[נשמר הדילוג?]]&lt;&gt;"")),1,IF(דבד[[#This Row],[מחזור פעילות]]&lt;&gt;"",K1537+1,""))</f>
        <v/>
      </c>
      <c r="L1538" t="str">
        <f>IF(דבד[[#This Row],[מחזור פעילות]]&lt;4,1,"")</f>
        <v/>
      </c>
      <c r="M1538" t="str">
        <f>IF(AND(דבד[[#This Row],[ספירת משך וסת]]&lt;&gt;"",דבד[[#This Row],[מחזור פעילות]]&lt;4,OR(דבד[[#This Row],[CycleNumber]]&gt;B1539,B1539="")),דבד[[#This Row],[ספירת משך וסת]],"")</f>
        <v/>
      </c>
      <c r="N1538" t="str">
        <f>IF(AND(דבד[[#This Row],[נשמר הדילוג?]]&lt;&gt;"",J1537&lt;&gt;""),1,"")</f>
        <v/>
      </c>
      <c r="O1538" t="str">
        <f>IF(AND(דבד[[#This Row],[מחזור פעילות]]&lt;&gt;"",דבד[[#This Row],[עד ועד]]=D1537,D1537=D1536),1,"")</f>
        <v/>
      </c>
      <c r="P1538" t="str">
        <f>IF(דבד[[#This Row],[קביעת דילוג]]=1,דבד[[#This Row],[d_n]],"")</f>
        <v/>
      </c>
      <c r="Q1538" t="str">
        <f>IFERROR(IF(AND(דבד[[#This Row],[CycleNumber]]&gt;3,IF(דבד[[#This Row],[d_n]]=0,"",דבד[[#This Row],[b_n]]-E1537=E1537-E1536)),1,""),"")</f>
        <v/>
      </c>
      <c r="R1538">
        <f>IF(IFERROR(LOOKUP(דבד[[#This Row],[ClientID]],קביעויות[דילוג בתוך דילוג]),FALSE)=דבד[[#This Row],[ClientID]],1,"")</f>
        <v>1</v>
      </c>
    </row>
    <row r="1539" spans="1:18" x14ac:dyDescent="0.25">
      <c r="A1539" t="s">
        <v>118</v>
      </c>
      <c r="B1539">
        <v>28</v>
      </c>
      <c r="C1539">
        <v>29</v>
      </c>
      <c r="D1539">
        <f>דבד[[#This Row],[LengthofCycle]]+1</f>
        <v>30</v>
      </c>
      <c r="E1539">
        <f>IF(דבד[[#This Row],[CycleNumber]]&gt;1,דבד[[#This Row],[LengthofCycle]]-C1538,"")</f>
        <v>0</v>
      </c>
      <c r="F1539">
        <f>IF(דבד[[#This Row],[CycleNumber]]&gt;2,דבד[[#This Row],[b_n]]-E1538,"")</f>
        <v>3</v>
      </c>
      <c r="G1539">
        <f>IF(דבד[[#This Row],[הפרש דילוג אחרון שנקבע]]&lt;&gt;"",D1538+E1538+דבד[[#This Row],[הפרש דילוג אחרון שנקבע]],"")</f>
        <v>26</v>
      </c>
      <c r="H1539" t="str">
        <f>IF(AND(דבד[[#This Row],[מחזור פעילות]]&lt;&gt;"",דבד[[#This Row],[מחזור פעילות]]&lt;4,דבד[[#This Row],[CycleNumber]]&lt;B1540),IF(G1540=D1540,1,0),"")</f>
        <v/>
      </c>
      <c r="I1539">
        <f>IF(דבד[[#This Row],[CycleNumber]]&gt;B1538,IF(דבד[[#This Row],[נשמר הדילוג?]]&lt;&gt;"",דבד[[#This Row],[נשמר הדילוג?]],I1538),"")</f>
        <v>-1</v>
      </c>
      <c r="J1539" t="str">
        <f>IF(דבד[[#This Row],[נשמר הדילוג?]]&lt;&gt;"",1,IF(AND(J1538&lt;&gt;"",דבד[[#This Row],[CycleNumber]]&gt;B1538,J1538&lt;&gt;4),IF(דבד[[#This Row],[f_n]]=דבד[[#This Row],[עד ועד]],1,J1538+1),""))</f>
        <v/>
      </c>
      <c r="K1539" t="str">
        <f>IF(AND(דבד[[#This Row],[מחזור פעילות]]=1,OR(J1538="",דבד[[#This Row],[נשמר הדילוג?]]&lt;&gt;"")),1,IF(דבד[[#This Row],[מחזור פעילות]]&lt;&gt;"",K1538+1,""))</f>
        <v/>
      </c>
      <c r="L1539" t="str">
        <f>IF(דבד[[#This Row],[מחזור פעילות]]&lt;4,1,"")</f>
        <v/>
      </c>
      <c r="M1539" t="str">
        <f>IF(AND(דבד[[#This Row],[ספירת משך וסת]]&lt;&gt;"",דבד[[#This Row],[מחזור פעילות]]&lt;4,OR(דבד[[#This Row],[CycleNumber]]&gt;B1540,B1540="")),דבד[[#This Row],[ספירת משך וסת]],"")</f>
        <v/>
      </c>
      <c r="N1539" t="str">
        <f>IF(AND(דבד[[#This Row],[נשמר הדילוג?]]&lt;&gt;"",J1538&lt;&gt;""),1,"")</f>
        <v/>
      </c>
      <c r="O1539" t="str">
        <f>IF(AND(דבד[[#This Row],[מחזור פעילות]]&lt;&gt;"",דבד[[#This Row],[עד ועד]]=D1538,D1538=D1537),1,"")</f>
        <v/>
      </c>
      <c r="P1539" t="str">
        <f>IF(דבד[[#This Row],[קביעת דילוג]]=1,דבד[[#This Row],[d_n]],"")</f>
        <v/>
      </c>
      <c r="Q1539" t="str">
        <f>IFERROR(IF(AND(דבד[[#This Row],[CycleNumber]]&gt;3,IF(דבד[[#This Row],[d_n]]=0,"",דבד[[#This Row],[b_n]]-E1538=E1538-E1537)),1,""),"")</f>
        <v/>
      </c>
      <c r="R1539">
        <f>IF(IFERROR(LOOKUP(דבד[[#This Row],[ClientID]],קביעויות[דילוג בתוך דילוג]),FALSE)=דבד[[#This Row],[ClientID]],1,"")</f>
        <v>1</v>
      </c>
    </row>
    <row r="1540" spans="1:18" x14ac:dyDescent="0.25">
      <c r="A1540" t="s">
        <v>118</v>
      </c>
      <c r="B1540">
        <v>29</v>
      </c>
      <c r="C1540">
        <v>30</v>
      </c>
      <c r="D1540">
        <f>דבד[[#This Row],[LengthofCycle]]+1</f>
        <v>31</v>
      </c>
      <c r="E1540">
        <f>IF(דבד[[#This Row],[CycleNumber]]&gt;1,דבד[[#This Row],[LengthofCycle]]-C1539,"")</f>
        <v>1</v>
      </c>
      <c r="F1540">
        <f>IF(דבד[[#This Row],[CycleNumber]]&gt;2,דבד[[#This Row],[b_n]]-E1539,"")</f>
        <v>1</v>
      </c>
      <c r="G1540">
        <f>IF(דבד[[#This Row],[הפרש דילוג אחרון שנקבע]]&lt;&gt;"",D1539+E1539+דבד[[#This Row],[הפרש דילוג אחרון שנקבע]],"")</f>
        <v>29</v>
      </c>
      <c r="H1540" t="str">
        <f>IF(AND(דבד[[#This Row],[מחזור פעילות]]&lt;&gt;"",דבד[[#This Row],[מחזור פעילות]]&lt;4,דבד[[#This Row],[CycleNumber]]&lt;B1541),IF(G1541=D1541,1,0),"")</f>
        <v/>
      </c>
      <c r="I1540">
        <f>IF(דבד[[#This Row],[CycleNumber]]&gt;B1539,IF(דבד[[#This Row],[נשמר הדילוג?]]&lt;&gt;"",דבד[[#This Row],[נשמר הדילוג?]],I1539),"")</f>
        <v>-1</v>
      </c>
      <c r="J1540" t="str">
        <f>IF(דבד[[#This Row],[נשמר הדילוג?]]&lt;&gt;"",1,IF(AND(J1539&lt;&gt;"",דבד[[#This Row],[CycleNumber]]&gt;B1539,J1539&lt;&gt;4),IF(דבד[[#This Row],[f_n]]=דבד[[#This Row],[עד ועד]],1,J1539+1),""))</f>
        <v/>
      </c>
      <c r="K1540" t="str">
        <f>IF(AND(דבד[[#This Row],[מחזור פעילות]]=1,OR(J1539="",דבד[[#This Row],[נשמר הדילוג?]]&lt;&gt;"")),1,IF(דבד[[#This Row],[מחזור פעילות]]&lt;&gt;"",K1539+1,""))</f>
        <v/>
      </c>
      <c r="L1540" t="str">
        <f>IF(דבד[[#This Row],[מחזור פעילות]]&lt;4,1,"")</f>
        <v/>
      </c>
      <c r="M1540" t="str">
        <f>IF(AND(דבד[[#This Row],[ספירת משך וסת]]&lt;&gt;"",דבד[[#This Row],[מחזור פעילות]]&lt;4,OR(דבד[[#This Row],[CycleNumber]]&gt;B1541,B1541="")),דבד[[#This Row],[ספירת משך וסת]],"")</f>
        <v/>
      </c>
      <c r="N1540" t="str">
        <f>IF(AND(דבד[[#This Row],[נשמר הדילוג?]]&lt;&gt;"",J1539&lt;&gt;""),1,"")</f>
        <v/>
      </c>
      <c r="O1540" t="str">
        <f>IF(AND(דבד[[#This Row],[מחזור פעילות]]&lt;&gt;"",דבד[[#This Row],[עד ועד]]=D1539,D1539=D1538),1,"")</f>
        <v/>
      </c>
      <c r="P1540" t="str">
        <f>IF(דבד[[#This Row],[קביעת דילוג]]=1,דבד[[#This Row],[d_n]],"")</f>
        <v/>
      </c>
      <c r="Q1540" t="str">
        <f>IFERROR(IF(AND(דבד[[#This Row],[CycleNumber]]&gt;3,IF(דבד[[#This Row],[d_n]]=0,"",דבד[[#This Row],[b_n]]-E1539=E1539-E1538)),1,""),"")</f>
        <v/>
      </c>
      <c r="R1540">
        <f>IF(IFERROR(LOOKUP(דבד[[#This Row],[ClientID]],קביעויות[דילוג בתוך דילוג]),FALSE)=דבד[[#This Row],[ClientID]],1,"")</f>
        <v>1</v>
      </c>
    </row>
    <row r="1541" spans="1:18" x14ac:dyDescent="0.25">
      <c r="A1541" t="s">
        <v>118</v>
      </c>
      <c r="B1541">
        <v>30</v>
      </c>
      <c r="C1541">
        <v>28</v>
      </c>
      <c r="D1541">
        <f>דבד[[#This Row],[LengthofCycle]]+1</f>
        <v>29</v>
      </c>
      <c r="E1541">
        <f>IF(דבד[[#This Row],[CycleNumber]]&gt;1,דבד[[#This Row],[LengthofCycle]]-C1540,"")</f>
        <v>-2</v>
      </c>
      <c r="F1541">
        <f>IF(דבד[[#This Row],[CycleNumber]]&gt;2,דבד[[#This Row],[b_n]]-E1540,"")</f>
        <v>-3</v>
      </c>
      <c r="G1541">
        <f>IF(דבד[[#This Row],[הפרש דילוג אחרון שנקבע]]&lt;&gt;"",D1540+E1540+דבד[[#This Row],[הפרש דילוג אחרון שנקבע]],"")</f>
        <v>31</v>
      </c>
      <c r="H1541" t="str">
        <f>IF(AND(דבד[[#This Row],[מחזור פעילות]]&lt;&gt;"",דבד[[#This Row],[מחזור פעילות]]&lt;4,דבד[[#This Row],[CycleNumber]]&lt;B1542),IF(G1542=D1542,1,0),"")</f>
        <v/>
      </c>
      <c r="I1541">
        <f>IF(דבד[[#This Row],[CycleNumber]]&gt;B1540,IF(דבד[[#This Row],[נשמר הדילוג?]]&lt;&gt;"",דבד[[#This Row],[נשמר הדילוג?]],I1540),"")</f>
        <v>-1</v>
      </c>
      <c r="J1541" t="str">
        <f>IF(דבד[[#This Row],[נשמר הדילוג?]]&lt;&gt;"",1,IF(AND(J1540&lt;&gt;"",דבד[[#This Row],[CycleNumber]]&gt;B1540,J1540&lt;&gt;4),IF(דבד[[#This Row],[f_n]]=דבד[[#This Row],[עד ועד]],1,J1540+1),""))</f>
        <v/>
      </c>
      <c r="K1541" t="str">
        <f>IF(AND(דבד[[#This Row],[מחזור פעילות]]=1,OR(J1540="",דבד[[#This Row],[נשמר הדילוג?]]&lt;&gt;"")),1,IF(דבד[[#This Row],[מחזור פעילות]]&lt;&gt;"",K1540+1,""))</f>
        <v/>
      </c>
      <c r="L1541" t="str">
        <f>IF(דבד[[#This Row],[מחזור פעילות]]&lt;4,1,"")</f>
        <v/>
      </c>
      <c r="M1541" t="str">
        <f>IF(AND(דבד[[#This Row],[ספירת משך וסת]]&lt;&gt;"",דבד[[#This Row],[מחזור פעילות]]&lt;4,OR(דבד[[#This Row],[CycleNumber]]&gt;B1542,B1542="")),דבד[[#This Row],[ספירת משך וסת]],"")</f>
        <v/>
      </c>
      <c r="N1541" t="str">
        <f>IF(AND(דבד[[#This Row],[נשמר הדילוג?]]&lt;&gt;"",J1540&lt;&gt;""),1,"")</f>
        <v/>
      </c>
      <c r="O1541" t="str">
        <f>IF(AND(דבד[[#This Row],[מחזור פעילות]]&lt;&gt;"",דבד[[#This Row],[עד ועד]]=D1540,D1540=D1539),1,"")</f>
        <v/>
      </c>
      <c r="P1541" t="str">
        <f>IF(דבד[[#This Row],[קביעת דילוג]]=1,דבד[[#This Row],[d_n]],"")</f>
        <v/>
      </c>
      <c r="Q1541" t="str">
        <f>IFERROR(IF(AND(דבד[[#This Row],[CycleNumber]]&gt;3,IF(דבד[[#This Row],[d_n]]=0,"",דבד[[#This Row],[b_n]]-E1540=E1540-E1539)),1,""),"")</f>
        <v/>
      </c>
      <c r="R1541">
        <f>IF(IFERROR(LOOKUP(דבד[[#This Row],[ClientID]],קביעויות[דילוג בתוך דילוג]),FALSE)=דבד[[#This Row],[ClientID]],1,"")</f>
        <v>1</v>
      </c>
    </row>
    <row r="1542" spans="1:18" x14ac:dyDescent="0.25">
      <c r="A1542" t="s">
        <v>118</v>
      </c>
      <c r="B1542">
        <v>31</v>
      </c>
      <c r="C1542">
        <v>29</v>
      </c>
      <c r="D1542">
        <f>דבד[[#This Row],[LengthofCycle]]+1</f>
        <v>30</v>
      </c>
      <c r="E1542">
        <f>IF(דבד[[#This Row],[CycleNumber]]&gt;1,דבד[[#This Row],[LengthofCycle]]-C1541,"")</f>
        <v>1</v>
      </c>
      <c r="F1542">
        <f>IF(דבד[[#This Row],[CycleNumber]]&gt;2,דבד[[#This Row],[b_n]]-E1541,"")</f>
        <v>3</v>
      </c>
      <c r="G1542">
        <f>IF(דבד[[#This Row],[הפרש דילוג אחרון שנקבע]]&lt;&gt;"",D1541+E1541+דבד[[#This Row],[הפרש דילוג אחרון שנקבע]],"")</f>
        <v>26</v>
      </c>
      <c r="H1542" t="str">
        <f>IF(AND(דבד[[#This Row],[מחזור פעילות]]&lt;&gt;"",דבד[[#This Row],[מחזור פעילות]]&lt;4,דבד[[#This Row],[CycleNumber]]&lt;B1543),IF(G1543=D1543,1,0),"")</f>
        <v/>
      </c>
      <c r="I1542">
        <f>IF(דבד[[#This Row],[CycleNumber]]&gt;B1541,IF(דבד[[#This Row],[נשמר הדילוג?]]&lt;&gt;"",דבד[[#This Row],[נשמר הדילוג?]],I1541),"")</f>
        <v>-1</v>
      </c>
      <c r="J1542" t="str">
        <f>IF(דבד[[#This Row],[נשמר הדילוג?]]&lt;&gt;"",1,IF(AND(J1541&lt;&gt;"",דבד[[#This Row],[CycleNumber]]&gt;B1541,J1541&lt;&gt;4),IF(דבד[[#This Row],[f_n]]=דבד[[#This Row],[עד ועד]],1,J1541+1),""))</f>
        <v/>
      </c>
      <c r="K1542" t="str">
        <f>IF(AND(דבד[[#This Row],[מחזור פעילות]]=1,OR(J1541="",דבד[[#This Row],[נשמר הדילוג?]]&lt;&gt;"")),1,IF(דבד[[#This Row],[מחזור פעילות]]&lt;&gt;"",K1541+1,""))</f>
        <v/>
      </c>
      <c r="L1542" t="str">
        <f>IF(דבד[[#This Row],[מחזור פעילות]]&lt;4,1,"")</f>
        <v/>
      </c>
      <c r="M1542" t="str">
        <f>IF(AND(דבד[[#This Row],[ספירת משך וסת]]&lt;&gt;"",דבד[[#This Row],[מחזור פעילות]]&lt;4,OR(דבד[[#This Row],[CycleNumber]]&gt;B1543,B1543="")),דבד[[#This Row],[ספירת משך וסת]],"")</f>
        <v/>
      </c>
      <c r="N1542" t="str">
        <f>IF(AND(דבד[[#This Row],[נשמר הדילוג?]]&lt;&gt;"",J1541&lt;&gt;""),1,"")</f>
        <v/>
      </c>
      <c r="O1542" t="str">
        <f>IF(AND(דבד[[#This Row],[מחזור פעילות]]&lt;&gt;"",דבד[[#This Row],[עד ועד]]=D1541,D1541=D1540),1,"")</f>
        <v/>
      </c>
      <c r="P1542" t="str">
        <f>IF(דבד[[#This Row],[קביעת דילוג]]=1,דבד[[#This Row],[d_n]],"")</f>
        <v/>
      </c>
      <c r="Q1542" t="str">
        <f>IFERROR(IF(AND(דבד[[#This Row],[CycleNumber]]&gt;3,IF(דבד[[#This Row],[d_n]]=0,"",דבד[[#This Row],[b_n]]-E1541=E1541-E1540)),1,""),"")</f>
        <v/>
      </c>
      <c r="R1542">
        <f>IF(IFERROR(LOOKUP(דבד[[#This Row],[ClientID]],קביעויות[דילוג בתוך דילוג]),FALSE)=דבד[[#This Row],[ClientID]],1,"")</f>
        <v>1</v>
      </c>
    </row>
    <row r="1543" spans="1:18" x14ac:dyDescent="0.25">
      <c r="A1543" t="s">
        <v>118</v>
      </c>
      <c r="B1543">
        <v>32</v>
      </c>
      <c r="C1543">
        <v>31</v>
      </c>
      <c r="D1543">
        <f>דבד[[#This Row],[LengthofCycle]]+1</f>
        <v>32</v>
      </c>
      <c r="E1543">
        <f>IF(דבד[[#This Row],[CycleNumber]]&gt;1,דבד[[#This Row],[LengthofCycle]]-C1542,"")</f>
        <v>2</v>
      </c>
      <c r="F1543">
        <f>IF(דבד[[#This Row],[CycleNumber]]&gt;2,דבד[[#This Row],[b_n]]-E1542,"")</f>
        <v>1</v>
      </c>
      <c r="G1543">
        <f>IF(דבד[[#This Row],[הפרש דילוג אחרון שנקבע]]&lt;&gt;"",D1542+E1542+דבד[[#This Row],[הפרש דילוג אחרון שנקבע]],"")</f>
        <v>30</v>
      </c>
      <c r="H1543" t="str">
        <f>IF(AND(דבד[[#This Row],[מחזור פעילות]]&lt;&gt;"",דבד[[#This Row],[מחזור פעילות]]&lt;4,דבד[[#This Row],[CycleNumber]]&lt;B1544),IF(G1544=D1544,1,0),"")</f>
        <v/>
      </c>
      <c r="I1543">
        <f>IF(דבד[[#This Row],[CycleNumber]]&gt;B1542,IF(דבד[[#This Row],[נשמר הדילוג?]]&lt;&gt;"",דבד[[#This Row],[נשמר הדילוג?]],I1542),"")</f>
        <v>-1</v>
      </c>
      <c r="J1543" t="str">
        <f>IF(דבד[[#This Row],[נשמר הדילוג?]]&lt;&gt;"",1,IF(AND(J1542&lt;&gt;"",דבד[[#This Row],[CycleNumber]]&gt;B1542,J1542&lt;&gt;4),IF(דבד[[#This Row],[f_n]]=דבד[[#This Row],[עד ועד]],1,J1542+1),""))</f>
        <v/>
      </c>
      <c r="K1543" t="str">
        <f>IF(AND(דבד[[#This Row],[מחזור פעילות]]=1,OR(J1542="",דבד[[#This Row],[נשמר הדילוג?]]&lt;&gt;"")),1,IF(דבד[[#This Row],[מחזור פעילות]]&lt;&gt;"",K1542+1,""))</f>
        <v/>
      </c>
      <c r="L1543" t="str">
        <f>IF(דבד[[#This Row],[מחזור פעילות]]&lt;4,1,"")</f>
        <v/>
      </c>
      <c r="M1543" t="str">
        <f>IF(AND(דבד[[#This Row],[ספירת משך וסת]]&lt;&gt;"",דבד[[#This Row],[מחזור פעילות]]&lt;4,OR(דבד[[#This Row],[CycleNumber]]&gt;B1544,B1544="")),דבד[[#This Row],[ספירת משך וסת]],"")</f>
        <v/>
      </c>
      <c r="N1543" t="str">
        <f>IF(AND(דבד[[#This Row],[נשמר הדילוג?]]&lt;&gt;"",J1542&lt;&gt;""),1,"")</f>
        <v/>
      </c>
      <c r="O1543" t="str">
        <f>IF(AND(דבד[[#This Row],[מחזור פעילות]]&lt;&gt;"",דבד[[#This Row],[עד ועד]]=D1542,D1542=D1541),1,"")</f>
        <v/>
      </c>
      <c r="P1543" t="str">
        <f>IF(דבד[[#This Row],[קביעת דילוג]]=1,דבד[[#This Row],[d_n]],"")</f>
        <v/>
      </c>
      <c r="Q1543" t="str">
        <f>IFERROR(IF(AND(דבד[[#This Row],[CycleNumber]]&gt;3,IF(דבד[[#This Row],[d_n]]=0,"",דבד[[#This Row],[b_n]]-E1542=E1542-E1541)),1,""),"")</f>
        <v/>
      </c>
      <c r="R1543">
        <f>IF(IFERROR(LOOKUP(דבד[[#This Row],[ClientID]],קביעויות[דילוג בתוך דילוג]),FALSE)=דבד[[#This Row],[ClientID]],1,"")</f>
        <v>1</v>
      </c>
    </row>
    <row r="1544" spans="1:18" x14ac:dyDescent="0.25">
      <c r="A1544" t="s">
        <v>118</v>
      </c>
      <c r="B1544">
        <v>33</v>
      </c>
      <c r="C1544">
        <v>30</v>
      </c>
      <c r="D1544">
        <f>דבד[[#This Row],[LengthofCycle]]+1</f>
        <v>31</v>
      </c>
      <c r="E1544">
        <f>IF(דבד[[#This Row],[CycleNumber]]&gt;1,דבד[[#This Row],[LengthofCycle]]-C1543,"")</f>
        <v>-1</v>
      </c>
      <c r="F1544">
        <f>IF(דבד[[#This Row],[CycleNumber]]&gt;2,דבד[[#This Row],[b_n]]-E1543,"")</f>
        <v>-3</v>
      </c>
      <c r="G1544">
        <f>IF(דבד[[#This Row],[הפרש דילוג אחרון שנקבע]]&lt;&gt;"",D1543+E1543+דבד[[#This Row],[הפרש דילוג אחרון שנקבע]],"")</f>
        <v>33</v>
      </c>
      <c r="H1544" t="str">
        <f>IF(AND(דבד[[#This Row],[מחזור פעילות]]&lt;&gt;"",דבד[[#This Row],[מחזור פעילות]]&lt;4,דבד[[#This Row],[CycleNumber]]&lt;B1545),IF(G1545=D1545,1,0),"")</f>
        <v/>
      </c>
      <c r="I1544">
        <f>IF(דבד[[#This Row],[CycleNumber]]&gt;B1543,IF(דבד[[#This Row],[נשמר הדילוג?]]&lt;&gt;"",דבד[[#This Row],[נשמר הדילוג?]],I1543),"")</f>
        <v>-1</v>
      </c>
      <c r="J1544" t="str">
        <f>IF(דבד[[#This Row],[נשמר הדילוג?]]&lt;&gt;"",1,IF(AND(J1543&lt;&gt;"",דבד[[#This Row],[CycleNumber]]&gt;B1543,J1543&lt;&gt;4),IF(דבד[[#This Row],[f_n]]=דבד[[#This Row],[עד ועד]],1,J1543+1),""))</f>
        <v/>
      </c>
      <c r="K1544" t="str">
        <f>IF(AND(דבד[[#This Row],[מחזור פעילות]]=1,OR(J1543="",דבד[[#This Row],[נשמר הדילוג?]]&lt;&gt;"")),1,IF(דבד[[#This Row],[מחזור פעילות]]&lt;&gt;"",K1543+1,""))</f>
        <v/>
      </c>
      <c r="L1544" t="str">
        <f>IF(דבד[[#This Row],[מחזור פעילות]]&lt;4,1,"")</f>
        <v/>
      </c>
      <c r="M1544" t="str">
        <f>IF(AND(דבד[[#This Row],[ספירת משך וסת]]&lt;&gt;"",דבד[[#This Row],[מחזור פעילות]]&lt;4,OR(דבד[[#This Row],[CycleNumber]]&gt;B1545,B1545="")),דבד[[#This Row],[ספירת משך וסת]],"")</f>
        <v/>
      </c>
      <c r="N1544" t="str">
        <f>IF(AND(דבד[[#This Row],[נשמר הדילוג?]]&lt;&gt;"",J1543&lt;&gt;""),1,"")</f>
        <v/>
      </c>
      <c r="O1544" t="str">
        <f>IF(AND(דבד[[#This Row],[מחזור פעילות]]&lt;&gt;"",דבד[[#This Row],[עד ועד]]=D1543,D1543=D1542),1,"")</f>
        <v/>
      </c>
      <c r="P1544" t="str">
        <f>IF(דבד[[#This Row],[קביעת דילוג]]=1,דבד[[#This Row],[d_n]],"")</f>
        <v/>
      </c>
      <c r="Q1544" t="str">
        <f>IFERROR(IF(AND(דבד[[#This Row],[CycleNumber]]&gt;3,IF(דבד[[#This Row],[d_n]]=0,"",דבד[[#This Row],[b_n]]-E1543=E1543-E1542)),1,""),"")</f>
        <v/>
      </c>
      <c r="R1544">
        <f>IF(IFERROR(LOOKUP(דבד[[#This Row],[ClientID]],קביעויות[דילוג בתוך דילוג]),FALSE)=דבד[[#This Row],[ClientID]],1,"")</f>
        <v>1</v>
      </c>
    </row>
    <row r="1545" spans="1:18" x14ac:dyDescent="0.25">
      <c r="A1545" t="s">
        <v>119</v>
      </c>
      <c r="B1545">
        <v>1</v>
      </c>
      <c r="C1545">
        <v>28</v>
      </c>
      <c r="D1545">
        <f>דבד[[#This Row],[LengthofCycle]]+1</f>
        <v>29</v>
      </c>
      <c r="E1545" t="str">
        <f>IF(דבד[[#This Row],[CycleNumber]]&gt;1,דבד[[#This Row],[LengthofCycle]]-C1544,"")</f>
        <v/>
      </c>
      <c r="F1545" t="str">
        <f>IF(דבד[[#This Row],[CycleNumber]]&gt;2,דבד[[#This Row],[b_n]]-E1544,"")</f>
        <v/>
      </c>
      <c r="G1545" t="str">
        <f>IF(דבד[[#This Row],[הפרש דילוג אחרון שנקבע]]&lt;&gt;"",D1544+E1544+דבד[[#This Row],[הפרש דילוג אחרון שנקבע]],"")</f>
        <v/>
      </c>
      <c r="H1545" t="str">
        <f>IF(AND(דבד[[#This Row],[מחזור פעילות]]&lt;&gt;"",דבד[[#This Row],[מחזור פעילות]]&lt;4,דבד[[#This Row],[CycleNumber]]&lt;B1546),IF(G1546=D1546,1,0),"")</f>
        <v/>
      </c>
      <c r="I1545" t="str">
        <f>IF(דבד[[#This Row],[CycleNumber]]&gt;B1544,IF(דבד[[#This Row],[נשמר הדילוג?]]&lt;&gt;"",דבד[[#This Row],[נשמר הדילוג?]],I1544),"")</f>
        <v/>
      </c>
      <c r="J1545" t="str">
        <f>IF(דבד[[#This Row],[נשמר הדילוג?]]&lt;&gt;"",1,IF(AND(J1544&lt;&gt;"",דבד[[#This Row],[CycleNumber]]&gt;B1544,J1544&lt;&gt;4),IF(דבד[[#This Row],[f_n]]=דבד[[#This Row],[עד ועד]],1,J1544+1),""))</f>
        <v/>
      </c>
      <c r="K1545" t="str">
        <f>IF(AND(דבד[[#This Row],[מחזור פעילות]]=1,OR(J1544="",דבד[[#This Row],[נשמר הדילוג?]]&lt;&gt;"")),1,IF(דבד[[#This Row],[מחזור פעילות]]&lt;&gt;"",K1544+1,""))</f>
        <v/>
      </c>
      <c r="L1545" t="str">
        <f>IF(דבד[[#This Row],[מחזור פעילות]]&lt;4,1,"")</f>
        <v/>
      </c>
      <c r="M1545" t="str">
        <f>IF(AND(דבד[[#This Row],[ספירת משך וסת]]&lt;&gt;"",דבד[[#This Row],[מחזור פעילות]]&lt;4,OR(דבד[[#This Row],[CycleNumber]]&gt;B1546,B1546="")),דבד[[#This Row],[ספירת משך וסת]],"")</f>
        <v/>
      </c>
      <c r="N1545" t="str">
        <f>IF(AND(דבד[[#This Row],[נשמר הדילוג?]]&lt;&gt;"",J1544&lt;&gt;""),1,"")</f>
        <v/>
      </c>
      <c r="P1545" t="str">
        <f>IF(דבד[[#This Row],[קביעת דילוג]]=1,דבד[[#This Row],[d_n]],"")</f>
        <v/>
      </c>
      <c r="Q1545" t="str">
        <f>IFERROR(IF(AND(דבד[[#This Row],[CycleNumber]]&gt;3,IF(דבד[[#This Row],[d_n]]=0,"",דבד[[#This Row],[b_n]]-E1544=E1544-E1543)),1,""),"")</f>
        <v/>
      </c>
      <c r="R1545" t="str">
        <f>IF(IFERROR(LOOKUP(דבד[[#This Row],[ClientID]],קביעויות[דילוג בתוך דילוג]),FALSE)=דבד[[#This Row],[ClientID]],1,"")</f>
        <v/>
      </c>
    </row>
    <row r="1546" spans="1:18" x14ac:dyDescent="0.25">
      <c r="A1546" t="s">
        <v>119</v>
      </c>
      <c r="B1546">
        <v>2</v>
      </c>
      <c r="C1546">
        <v>28</v>
      </c>
      <c r="D1546">
        <f>דבד[[#This Row],[LengthofCycle]]+1</f>
        <v>29</v>
      </c>
      <c r="E1546">
        <f>IF(דבד[[#This Row],[CycleNumber]]&gt;1,דבד[[#This Row],[LengthofCycle]]-C1545,"")</f>
        <v>0</v>
      </c>
      <c r="F1546" t="str">
        <f>IF(דבד[[#This Row],[CycleNumber]]&gt;2,דבד[[#This Row],[b_n]]-E1545,"")</f>
        <v/>
      </c>
      <c r="G1546" t="str">
        <f>IF(דבד[[#This Row],[הפרש דילוג אחרון שנקבע]]&lt;&gt;"",D1545+E1545+דבד[[#This Row],[הפרש דילוג אחרון שנקבע]],"")</f>
        <v/>
      </c>
      <c r="H1546" t="str">
        <f>IF(AND(דבד[[#This Row],[מחזור פעילות]]&lt;&gt;"",דבד[[#This Row],[מחזור פעילות]]&lt;4,דבד[[#This Row],[CycleNumber]]&lt;B1547),IF(G1547=D1547,1,0),"")</f>
        <v/>
      </c>
      <c r="I1546" t="str">
        <f>IF(דבד[[#This Row],[CycleNumber]]&gt;B1545,IF(דבד[[#This Row],[נשמר הדילוג?]]&lt;&gt;"",דבד[[#This Row],[נשמר הדילוג?]],I1545),"")</f>
        <v/>
      </c>
      <c r="J1546" t="str">
        <f>IF(דבד[[#This Row],[נשמר הדילוג?]]&lt;&gt;"",1,IF(AND(J1545&lt;&gt;"",דבד[[#This Row],[CycleNumber]]&gt;B1545,J1545&lt;&gt;4),IF(דבד[[#This Row],[f_n]]=דבד[[#This Row],[עד ועד]],1,J1545+1),""))</f>
        <v/>
      </c>
      <c r="K1546" t="str">
        <f>IF(AND(דבד[[#This Row],[מחזור פעילות]]=1,OR(J1545="",דבד[[#This Row],[נשמר הדילוג?]]&lt;&gt;"")),1,IF(דבד[[#This Row],[מחזור פעילות]]&lt;&gt;"",K1545+1,""))</f>
        <v/>
      </c>
      <c r="L1546" t="str">
        <f>IF(דבד[[#This Row],[מחזור פעילות]]&lt;4,1,"")</f>
        <v/>
      </c>
      <c r="M1546" t="str">
        <f>IF(AND(דבד[[#This Row],[ספירת משך וסת]]&lt;&gt;"",דבד[[#This Row],[מחזור פעילות]]&lt;4,OR(דבד[[#This Row],[CycleNumber]]&gt;B1547,B1547="")),דבד[[#This Row],[ספירת משך וסת]],"")</f>
        <v/>
      </c>
      <c r="N1546" t="str">
        <f>IF(AND(דבד[[#This Row],[נשמר הדילוג?]]&lt;&gt;"",J1545&lt;&gt;""),1,"")</f>
        <v/>
      </c>
      <c r="P1546" t="str">
        <f>IF(דבד[[#This Row],[קביעת דילוג]]=1,דבד[[#This Row],[d_n]],"")</f>
        <v/>
      </c>
      <c r="Q1546" t="str">
        <f>IFERROR(IF(AND(דבד[[#This Row],[CycleNumber]]&gt;3,IF(דבד[[#This Row],[d_n]]=0,"",דבד[[#This Row],[b_n]]-E1545=E1545-E1544)),1,""),"")</f>
        <v/>
      </c>
      <c r="R1546" t="str">
        <f>IF(IFERROR(LOOKUP(דבד[[#This Row],[ClientID]],קביעויות[דילוג בתוך דילוג]),FALSE)=דבד[[#This Row],[ClientID]],1,"")</f>
        <v/>
      </c>
    </row>
    <row r="1547" spans="1:18" x14ac:dyDescent="0.25">
      <c r="A1547" t="s">
        <v>119</v>
      </c>
      <c r="B1547">
        <v>3</v>
      </c>
      <c r="C1547">
        <v>29</v>
      </c>
      <c r="D1547">
        <f>דבד[[#This Row],[LengthofCycle]]+1</f>
        <v>30</v>
      </c>
      <c r="E1547">
        <f>IF(דבד[[#This Row],[CycleNumber]]&gt;1,דבד[[#This Row],[LengthofCycle]]-C1546,"")</f>
        <v>1</v>
      </c>
      <c r="F1547">
        <f>IF(דבד[[#This Row],[CycleNumber]]&gt;2,דבד[[#This Row],[b_n]]-E1546,"")</f>
        <v>1</v>
      </c>
      <c r="G1547" t="str">
        <f>IF(דבד[[#This Row],[הפרש דילוג אחרון שנקבע]]&lt;&gt;"",D1546+E1546+דבד[[#This Row],[הפרש דילוג אחרון שנקבע]],"")</f>
        <v/>
      </c>
      <c r="H1547" t="str">
        <f>IF(AND(דבד[[#This Row],[מחזור פעילות]]&lt;&gt;"",דבד[[#This Row],[מחזור פעילות]]&lt;4,דבד[[#This Row],[CycleNumber]]&lt;B1548),IF(G1548=D1548,1,0),"")</f>
        <v/>
      </c>
      <c r="I1547" t="str">
        <f>IF(דבד[[#This Row],[CycleNumber]]&gt;B1546,IF(דבד[[#This Row],[נשמר הדילוג?]]&lt;&gt;"",דבד[[#This Row],[נשמר הדילוג?]],I1546),"")</f>
        <v/>
      </c>
      <c r="J1547" t="str">
        <f>IF(דבד[[#This Row],[נשמר הדילוג?]]&lt;&gt;"",1,IF(AND(J1546&lt;&gt;"",דבד[[#This Row],[CycleNumber]]&gt;B1546,J1546&lt;&gt;4),IF(דבד[[#This Row],[f_n]]=דבד[[#This Row],[עד ועד]],1,J1546+1),""))</f>
        <v/>
      </c>
      <c r="K1547" t="str">
        <f>IF(AND(דבד[[#This Row],[מחזור פעילות]]=1,OR(J1546="",דבד[[#This Row],[נשמר הדילוג?]]&lt;&gt;"")),1,IF(דבד[[#This Row],[מחזור פעילות]]&lt;&gt;"",K1546+1,""))</f>
        <v/>
      </c>
      <c r="L1547" t="str">
        <f>IF(דבד[[#This Row],[מחזור פעילות]]&lt;4,1,"")</f>
        <v/>
      </c>
      <c r="M1547" t="str">
        <f>IF(AND(דבד[[#This Row],[ספירת משך וסת]]&lt;&gt;"",דבד[[#This Row],[מחזור פעילות]]&lt;4,OR(דבד[[#This Row],[CycleNumber]]&gt;B1548,B1548="")),דבד[[#This Row],[ספירת משך וסת]],"")</f>
        <v/>
      </c>
      <c r="N1547" t="str">
        <f>IF(AND(דבד[[#This Row],[נשמר הדילוג?]]&lt;&gt;"",J1546&lt;&gt;""),1,"")</f>
        <v/>
      </c>
      <c r="P1547" t="str">
        <f>IF(דבד[[#This Row],[קביעת דילוג]]=1,דבד[[#This Row],[d_n]],"")</f>
        <v/>
      </c>
      <c r="Q1547" t="str">
        <f>IFERROR(IF(AND(דבד[[#This Row],[CycleNumber]]&gt;3,IF(דבד[[#This Row],[d_n]]=0,"",דבד[[#This Row],[b_n]]-E1546=E1546-E1545)),1,""),"")</f>
        <v/>
      </c>
      <c r="R1547" t="str">
        <f>IF(IFERROR(LOOKUP(דבד[[#This Row],[ClientID]],קביעויות[דילוג בתוך דילוג]),FALSE)=דבד[[#This Row],[ClientID]],1,"")</f>
        <v/>
      </c>
    </row>
    <row r="1548" spans="1:18" x14ac:dyDescent="0.25">
      <c r="A1548" t="s">
        <v>119</v>
      </c>
      <c r="B1548">
        <v>4</v>
      </c>
      <c r="C1548">
        <v>30</v>
      </c>
      <c r="D1548">
        <f>דבד[[#This Row],[LengthofCycle]]+1</f>
        <v>31</v>
      </c>
      <c r="E1548">
        <f>IF(דבד[[#This Row],[CycleNumber]]&gt;1,דבד[[#This Row],[LengthofCycle]]-C1547,"")</f>
        <v>1</v>
      </c>
      <c r="F1548">
        <f>IF(דבד[[#This Row],[CycleNumber]]&gt;2,דבד[[#This Row],[b_n]]-E1547,"")</f>
        <v>0</v>
      </c>
      <c r="G1548" t="str">
        <f>IF(דבד[[#This Row],[הפרש דילוג אחרון שנקבע]]&lt;&gt;"",D1547+E1547+דבד[[#This Row],[הפרש דילוג אחרון שנקבע]],"")</f>
        <v/>
      </c>
      <c r="H1548" t="str">
        <f>IF(AND(דבד[[#This Row],[מחזור פעילות]]&lt;&gt;"",דבד[[#This Row],[מחזור פעילות]]&lt;4,דבד[[#This Row],[CycleNumber]]&lt;B1549),IF(G1549=D1549,1,0),"")</f>
        <v/>
      </c>
      <c r="I1548" t="str">
        <f>IF(דבד[[#This Row],[CycleNumber]]&gt;B1547,IF(דבד[[#This Row],[נשמר הדילוג?]]&lt;&gt;"",דבד[[#This Row],[נשמר הדילוג?]],I1547),"")</f>
        <v/>
      </c>
      <c r="J1548" t="str">
        <f>IF(דבד[[#This Row],[נשמר הדילוג?]]&lt;&gt;"",1,IF(AND(J1547&lt;&gt;"",דבד[[#This Row],[CycleNumber]]&gt;B1547,J1547&lt;&gt;4),IF(דבד[[#This Row],[f_n]]=דבד[[#This Row],[עד ועד]],1,J1547+1),""))</f>
        <v/>
      </c>
      <c r="K1548" t="str">
        <f>IF(AND(דבד[[#This Row],[מחזור פעילות]]=1,OR(J1547="",דבד[[#This Row],[נשמר הדילוג?]]&lt;&gt;"")),1,IF(דבד[[#This Row],[מחזור פעילות]]&lt;&gt;"",K1547+1,""))</f>
        <v/>
      </c>
      <c r="L1548" t="str">
        <f>IF(דבד[[#This Row],[מחזור פעילות]]&lt;4,1,"")</f>
        <v/>
      </c>
      <c r="M1548" t="str">
        <f>IF(AND(דבד[[#This Row],[ספירת משך וסת]]&lt;&gt;"",דבד[[#This Row],[מחזור פעילות]]&lt;4,OR(דבד[[#This Row],[CycleNumber]]&gt;B1549,B1549="")),דבד[[#This Row],[ספירת משך וסת]],"")</f>
        <v/>
      </c>
      <c r="N1548" t="str">
        <f>IF(AND(דבד[[#This Row],[נשמר הדילוג?]]&lt;&gt;"",J1547&lt;&gt;""),1,"")</f>
        <v/>
      </c>
      <c r="P1548" t="str">
        <f>IF(דבד[[#This Row],[קביעת דילוג]]=1,דבד[[#This Row],[d_n]],"")</f>
        <v/>
      </c>
      <c r="Q1548" t="str">
        <f>IFERROR(IF(AND(דבד[[#This Row],[CycleNumber]]&gt;3,IF(דבד[[#This Row],[d_n]]=0,"",דבד[[#This Row],[b_n]]-E1547=E1547-E1546)),1,""),"")</f>
        <v/>
      </c>
      <c r="R1548" t="str">
        <f>IF(IFERROR(LOOKUP(דבד[[#This Row],[ClientID]],קביעויות[דילוג בתוך דילוג]),FALSE)=דבד[[#This Row],[ClientID]],1,"")</f>
        <v/>
      </c>
    </row>
    <row r="1549" spans="1:18" x14ac:dyDescent="0.25">
      <c r="A1549" t="s">
        <v>119</v>
      </c>
      <c r="B1549">
        <v>5</v>
      </c>
      <c r="C1549">
        <v>30</v>
      </c>
      <c r="D1549">
        <f>דבד[[#This Row],[LengthofCycle]]+1</f>
        <v>31</v>
      </c>
      <c r="E1549">
        <f>IF(דבד[[#This Row],[CycleNumber]]&gt;1,דבד[[#This Row],[LengthofCycle]]-C1548,"")</f>
        <v>0</v>
      </c>
      <c r="F1549">
        <f>IF(דבד[[#This Row],[CycleNumber]]&gt;2,דבד[[#This Row],[b_n]]-E1548,"")</f>
        <v>-1</v>
      </c>
      <c r="G1549" t="str">
        <f>IF(דבד[[#This Row],[הפרש דילוג אחרון שנקבע]]&lt;&gt;"",D1548+E1548+דבד[[#This Row],[הפרש דילוג אחרון שנקבע]],"")</f>
        <v/>
      </c>
      <c r="H1549" t="str">
        <f>IF(AND(דבד[[#This Row],[מחזור פעילות]]&lt;&gt;"",דבד[[#This Row],[מחזור פעילות]]&lt;4,דבד[[#This Row],[CycleNumber]]&lt;B1550),IF(G1550=D1550,1,0),"")</f>
        <v/>
      </c>
      <c r="I1549" t="str">
        <f>IF(דבד[[#This Row],[CycleNumber]]&gt;B1548,IF(דבד[[#This Row],[נשמר הדילוג?]]&lt;&gt;"",דבד[[#This Row],[נשמר הדילוג?]],I1548),"")</f>
        <v/>
      </c>
      <c r="J1549" t="str">
        <f>IF(דבד[[#This Row],[נשמר הדילוג?]]&lt;&gt;"",1,IF(AND(J1548&lt;&gt;"",דבד[[#This Row],[CycleNumber]]&gt;B1548,J1548&lt;&gt;4),IF(דבד[[#This Row],[f_n]]=דבד[[#This Row],[עד ועד]],1,J1548+1),""))</f>
        <v/>
      </c>
      <c r="K1549" t="str">
        <f>IF(AND(דבד[[#This Row],[מחזור פעילות]]=1,OR(J1548="",דבד[[#This Row],[נשמר הדילוג?]]&lt;&gt;"")),1,IF(דבד[[#This Row],[מחזור פעילות]]&lt;&gt;"",K1548+1,""))</f>
        <v/>
      </c>
      <c r="L1549" t="str">
        <f>IF(דבד[[#This Row],[מחזור פעילות]]&lt;4,1,"")</f>
        <v/>
      </c>
      <c r="M1549" t="str">
        <f>IF(AND(דבד[[#This Row],[ספירת משך וסת]]&lt;&gt;"",דבד[[#This Row],[מחזור פעילות]]&lt;4,OR(דבד[[#This Row],[CycleNumber]]&gt;B1550,B1550="")),דבד[[#This Row],[ספירת משך וסת]],"")</f>
        <v/>
      </c>
      <c r="N1549" t="str">
        <f>IF(AND(דבד[[#This Row],[נשמר הדילוג?]]&lt;&gt;"",J1548&lt;&gt;""),1,"")</f>
        <v/>
      </c>
      <c r="P1549" t="str">
        <f>IF(דבד[[#This Row],[קביעת דילוג]]=1,דבד[[#This Row],[d_n]],"")</f>
        <v/>
      </c>
      <c r="Q1549" t="str">
        <f>IFERROR(IF(AND(דבד[[#This Row],[CycleNumber]]&gt;3,IF(דבד[[#This Row],[d_n]]=0,"",דבד[[#This Row],[b_n]]-E1548=E1548-E1547)),1,""),"")</f>
        <v/>
      </c>
      <c r="R1549" t="str">
        <f>IF(IFERROR(LOOKUP(דבד[[#This Row],[ClientID]],קביעויות[דילוג בתוך דילוג]),FALSE)=דבד[[#This Row],[ClientID]],1,"")</f>
        <v/>
      </c>
    </row>
    <row r="1550" spans="1:18" x14ac:dyDescent="0.25">
      <c r="A1550" t="s">
        <v>119</v>
      </c>
      <c r="B1550">
        <v>6</v>
      </c>
      <c r="C1550">
        <v>32</v>
      </c>
      <c r="D1550">
        <f>דבד[[#This Row],[LengthofCycle]]+1</f>
        <v>33</v>
      </c>
      <c r="E1550">
        <f>IF(דבד[[#This Row],[CycleNumber]]&gt;1,דבד[[#This Row],[LengthofCycle]]-C1549,"")</f>
        <v>2</v>
      </c>
      <c r="F1550">
        <f>IF(דבד[[#This Row],[CycleNumber]]&gt;2,דבד[[#This Row],[b_n]]-E1549,"")</f>
        <v>2</v>
      </c>
      <c r="G1550" t="str">
        <f>IF(דבד[[#This Row],[הפרש דילוג אחרון שנקבע]]&lt;&gt;"",D1549+E1549+דבד[[#This Row],[הפרש דילוג אחרון שנקבע]],"")</f>
        <v/>
      </c>
      <c r="H1550" t="str">
        <f>IF(AND(דבד[[#This Row],[מחזור פעילות]]&lt;&gt;"",דבד[[#This Row],[מחזור פעילות]]&lt;4,דבד[[#This Row],[CycleNumber]]&lt;B1551),IF(G1551=D1551,1,0),"")</f>
        <v/>
      </c>
      <c r="I1550" t="str">
        <f>IF(דבד[[#This Row],[CycleNumber]]&gt;B1549,IF(דבד[[#This Row],[נשמר הדילוג?]]&lt;&gt;"",דבד[[#This Row],[נשמר הדילוג?]],I1549),"")</f>
        <v/>
      </c>
      <c r="J1550" t="str">
        <f>IF(דבד[[#This Row],[נשמר הדילוג?]]&lt;&gt;"",1,IF(AND(J1549&lt;&gt;"",דבד[[#This Row],[CycleNumber]]&gt;B1549,J1549&lt;&gt;4),IF(דבד[[#This Row],[f_n]]=דבד[[#This Row],[עד ועד]],1,J1549+1),""))</f>
        <v/>
      </c>
      <c r="K1550" t="str">
        <f>IF(AND(דבד[[#This Row],[מחזור פעילות]]=1,OR(J1549="",דבד[[#This Row],[נשמר הדילוג?]]&lt;&gt;"")),1,IF(דבד[[#This Row],[מחזור פעילות]]&lt;&gt;"",K1549+1,""))</f>
        <v/>
      </c>
      <c r="L1550" t="str">
        <f>IF(דבד[[#This Row],[מחזור פעילות]]&lt;4,1,"")</f>
        <v/>
      </c>
      <c r="M1550" t="str">
        <f>IF(AND(דבד[[#This Row],[ספירת משך וסת]]&lt;&gt;"",דבד[[#This Row],[מחזור פעילות]]&lt;4,OR(דבד[[#This Row],[CycleNumber]]&gt;B1551,B1551="")),דבד[[#This Row],[ספירת משך וסת]],"")</f>
        <v/>
      </c>
      <c r="N1550" t="str">
        <f>IF(AND(דבד[[#This Row],[נשמר הדילוג?]]&lt;&gt;"",J1549&lt;&gt;""),1,"")</f>
        <v/>
      </c>
      <c r="P1550" t="str">
        <f>IF(דבד[[#This Row],[קביעת דילוג]]=1,דבד[[#This Row],[d_n]],"")</f>
        <v/>
      </c>
      <c r="Q1550" t="str">
        <f>IFERROR(IF(AND(דבד[[#This Row],[CycleNumber]]&gt;3,IF(דבד[[#This Row],[d_n]]=0,"",דבד[[#This Row],[b_n]]-E1549=E1549-E1548)),1,""),"")</f>
        <v/>
      </c>
      <c r="R1550" t="str">
        <f>IF(IFERROR(LOOKUP(דבד[[#This Row],[ClientID]],קביעויות[דילוג בתוך דילוג]),FALSE)=דבד[[#This Row],[ClientID]],1,"")</f>
        <v/>
      </c>
    </row>
    <row r="1551" spans="1:18" x14ac:dyDescent="0.25">
      <c r="A1551" t="s">
        <v>119</v>
      </c>
      <c r="B1551">
        <v>7</v>
      </c>
      <c r="C1551">
        <v>29</v>
      </c>
      <c r="D1551">
        <f>דבד[[#This Row],[LengthofCycle]]+1</f>
        <v>30</v>
      </c>
      <c r="E1551">
        <f>IF(דבד[[#This Row],[CycleNumber]]&gt;1,דבד[[#This Row],[LengthofCycle]]-C1550,"")</f>
        <v>-3</v>
      </c>
      <c r="F1551">
        <f>IF(דבד[[#This Row],[CycleNumber]]&gt;2,דבד[[#This Row],[b_n]]-E1550,"")</f>
        <v>-5</v>
      </c>
      <c r="G1551" t="str">
        <f>IF(דבד[[#This Row],[הפרש דילוג אחרון שנקבע]]&lt;&gt;"",D1550+E1550+דבד[[#This Row],[הפרש דילוג אחרון שנקבע]],"")</f>
        <v/>
      </c>
      <c r="H1551" t="str">
        <f>IF(AND(דבד[[#This Row],[מחזור פעילות]]&lt;&gt;"",דבד[[#This Row],[מחזור פעילות]]&lt;4,דבד[[#This Row],[CycleNumber]]&lt;B1552),IF(G1552=D1552,1,0),"")</f>
        <v/>
      </c>
      <c r="I1551" t="str">
        <f>IF(דבד[[#This Row],[CycleNumber]]&gt;B1550,IF(דבד[[#This Row],[נשמר הדילוג?]]&lt;&gt;"",דבד[[#This Row],[נשמר הדילוג?]],I1550),"")</f>
        <v/>
      </c>
      <c r="J1551" t="str">
        <f>IF(דבד[[#This Row],[נשמר הדילוג?]]&lt;&gt;"",1,IF(AND(J1550&lt;&gt;"",דבד[[#This Row],[CycleNumber]]&gt;B1550,J1550&lt;&gt;4),IF(דבד[[#This Row],[f_n]]=דבד[[#This Row],[עד ועד]],1,J1550+1),""))</f>
        <v/>
      </c>
      <c r="K1551" t="str">
        <f>IF(AND(דבד[[#This Row],[מחזור פעילות]]=1,OR(J1550="",דבד[[#This Row],[נשמר הדילוג?]]&lt;&gt;"")),1,IF(דבד[[#This Row],[מחזור פעילות]]&lt;&gt;"",K1550+1,""))</f>
        <v/>
      </c>
      <c r="L1551" t="str">
        <f>IF(דבד[[#This Row],[מחזור פעילות]]&lt;4,1,"")</f>
        <v/>
      </c>
      <c r="M1551" t="str">
        <f>IF(AND(דבד[[#This Row],[ספירת משך וסת]]&lt;&gt;"",דבד[[#This Row],[מחזור פעילות]]&lt;4,OR(דבד[[#This Row],[CycleNumber]]&gt;B1552,B1552="")),דבד[[#This Row],[ספירת משך וסת]],"")</f>
        <v/>
      </c>
      <c r="N1551" t="str">
        <f>IF(AND(דבד[[#This Row],[נשמר הדילוג?]]&lt;&gt;"",J1550&lt;&gt;""),1,"")</f>
        <v/>
      </c>
      <c r="P1551" t="str">
        <f>IF(דבד[[#This Row],[קביעת דילוג]]=1,דבד[[#This Row],[d_n]],"")</f>
        <v/>
      </c>
      <c r="Q1551" t="str">
        <f>IFERROR(IF(AND(דבד[[#This Row],[CycleNumber]]&gt;3,IF(דבד[[#This Row],[d_n]]=0,"",דבד[[#This Row],[b_n]]-E1550=E1550-E1549)),1,""),"")</f>
        <v/>
      </c>
      <c r="R1551" t="str">
        <f>IF(IFERROR(LOOKUP(דבד[[#This Row],[ClientID]],קביעויות[דילוג בתוך דילוג]),FALSE)=דבד[[#This Row],[ClientID]],1,"")</f>
        <v/>
      </c>
    </row>
    <row r="1552" spans="1:18" x14ac:dyDescent="0.25">
      <c r="A1552" t="s">
        <v>119</v>
      </c>
      <c r="B1552">
        <v>8</v>
      </c>
      <c r="C1552">
        <v>28</v>
      </c>
      <c r="D1552">
        <f>דבד[[#This Row],[LengthofCycle]]+1</f>
        <v>29</v>
      </c>
      <c r="E1552">
        <f>IF(דבד[[#This Row],[CycleNumber]]&gt;1,דבד[[#This Row],[LengthofCycle]]-C1551,"")</f>
        <v>-1</v>
      </c>
      <c r="F1552">
        <f>IF(דבד[[#This Row],[CycleNumber]]&gt;2,דבד[[#This Row],[b_n]]-E1551,"")</f>
        <v>2</v>
      </c>
      <c r="G1552" t="str">
        <f>IF(דבד[[#This Row],[הפרש דילוג אחרון שנקבע]]&lt;&gt;"",D1551+E1551+דבד[[#This Row],[הפרש דילוג אחרון שנקבע]],"")</f>
        <v/>
      </c>
      <c r="H1552" t="str">
        <f>IF(AND(דבד[[#This Row],[מחזור פעילות]]&lt;&gt;"",דבד[[#This Row],[מחזור פעילות]]&lt;4,דבד[[#This Row],[CycleNumber]]&lt;B1553),IF(G1553=D1553,1,0),"")</f>
        <v/>
      </c>
      <c r="I1552" t="str">
        <f>IF(דבד[[#This Row],[CycleNumber]]&gt;B1551,IF(דבד[[#This Row],[נשמר הדילוג?]]&lt;&gt;"",דבד[[#This Row],[נשמר הדילוג?]],I1551),"")</f>
        <v/>
      </c>
      <c r="J1552" t="str">
        <f>IF(דבד[[#This Row],[נשמר הדילוג?]]&lt;&gt;"",1,IF(AND(J1551&lt;&gt;"",דבד[[#This Row],[CycleNumber]]&gt;B1551,J1551&lt;&gt;4),IF(דבד[[#This Row],[f_n]]=דבד[[#This Row],[עד ועד]],1,J1551+1),""))</f>
        <v/>
      </c>
      <c r="K1552" t="str">
        <f>IF(AND(דבד[[#This Row],[מחזור פעילות]]=1,OR(J1551="",דבד[[#This Row],[נשמר הדילוג?]]&lt;&gt;"")),1,IF(דבד[[#This Row],[מחזור פעילות]]&lt;&gt;"",K1551+1,""))</f>
        <v/>
      </c>
      <c r="L1552" t="str">
        <f>IF(דבד[[#This Row],[מחזור פעילות]]&lt;4,1,"")</f>
        <v/>
      </c>
      <c r="M1552" t="str">
        <f>IF(AND(דבד[[#This Row],[ספירת משך וסת]]&lt;&gt;"",דבד[[#This Row],[מחזור פעילות]]&lt;4,OR(דבד[[#This Row],[CycleNumber]]&gt;B1553,B1553="")),דבד[[#This Row],[ספירת משך וסת]],"")</f>
        <v/>
      </c>
      <c r="N1552" t="str">
        <f>IF(AND(דבד[[#This Row],[נשמר הדילוג?]]&lt;&gt;"",J1551&lt;&gt;""),1,"")</f>
        <v/>
      </c>
      <c r="P1552" t="str">
        <f>IF(דבד[[#This Row],[קביעת דילוג]]=1,דבד[[#This Row],[d_n]],"")</f>
        <v/>
      </c>
      <c r="Q1552" t="str">
        <f>IFERROR(IF(AND(דבד[[#This Row],[CycleNumber]]&gt;3,IF(דבד[[#This Row],[d_n]]=0,"",דבד[[#This Row],[b_n]]-E1551=E1551-E1550)),1,""),"")</f>
        <v/>
      </c>
      <c r="R1552" t="str">
        <f>IF(IFERROR(LOOKUP(דבד[[#This Row],[ClientID]],קביעויות[דילוג בתוך דילוג]),FALSE)=דבד[[#This Row],[ClientID]],1,"")</f>
        <v/>
      </c>
    </row>
    <row r="1553" spans="1:18" x14ac:dyDescent="0.25">
      <c r="A1553" t="s">
        <v>119</v>
      </c>
      <c r="B1553">
        <v>9</v>
      </c>
      <c r="C1553">
        <v>28</v>
      </c>
      <c r="D1553">
        <f>דבד[[#This Row],[LengthofCycle]]+1</f>
        <v>29</v>
      </c>
      <c r="E1553">
        <f>IF(דבד[[#This Row],[CycleNumber]]&gt;1,דבד[[#This Row],[LengthofCycle]]-C1552,"")</f>
        <v>0</v>
      </c>
      <c r="F1553">
        <f>IF(דבד[[#This Row],[CycleNumber]]&gt;2,דבד[[#This Row],[b_n]]-E1552,"")</f>
        <v>1</v>
      </c>
      <c r="G1553" t="str">
        <f>IF(דבד[[#This Row],[הפרש דילוג אחרון שנקבע]]&lt;&gt;"",D1552+E1552+דבד[[#This Row],[הפרש דילוג אחרון שנקבע]],"")</f>
        <v/>
      </c>
      <c r="H1553" t="str">
        <f>IF(AND(דבד[[#This Row],[מחזור פעילות]]&lt;&gt;"",דבד[[#This Row],[מחזור פעילות]]&lt;4,דבד[[#This Row],[CycleNumber]]&lt;B1554),IF(G1554=D1554,1,0),"")</f>
        <v/>
      </c>
      <c r="I1553" t="str">
        <f>IF(דבד[[#This Row],[CycleNumber]]&gt;B1552,IF(דבד[[#This Row],[נשמר הדילוג?]]&lt;&gt;"",דבד[[#This Row],[נשמר הדילוג?]],I1552),"")</f>
        <v/>
      </c>
      <c r="J1553" t="str">
        <f>IF(דבד[[#This Row],[נשמר הדילוג?]]&lt;&gt;"",1,IF(AND(J1552&lt;&gt;"",דבד[[#This Row],[CycleNumber]]&gt;B1552,J1552&lt;&gt;4),IF(דבד[[#This Row],[f_n]]=דבד[[#This Row],[עד ועד]],1,J1552+1),""))</f>
        <v/>
      </c>
      <c r="K1553" t="str">
        <f>IF(AND(דבד[[#This Row],[מחזור פעילות]]=1,OR(J1552="",דבד[[#This Row],[נשמר הדילוג?]]&lt;&gt;"")),1,IF(דבד[[#This Row],[מחזור פעילות]]&lt;&gt;"",K1552+1,""))</f>
        <v/>
      </c>
      <c r="L1553" t="str">
        <f>IF(דבד[[#This Row],[מחזור פעילות]]&lt;4,1,"")</f>
        <v/>
      </c>
      <c r="M1553" t="str">
        <f>IF(AND(דבד[[#This Row],[ספירת משך וסת]]&lt;&gt;"",דבד[[#This Row],[מחזור פעילות]]&lt;4,OR(דבד[[#This Row],[CycleNumber]]&gt;B1554,B1554="")),דבד[[#This Row],[ספירת משך וסת]],"")</f>
        <v/>
      </c>
      <c r="N1553" t="str">
        <f>IF(AND(דבד[[#This Row],[נשמר הדילוג?]]&lt;&gt;"",J1552&lt;&gt;""),1,"")</f>
        <v/>
      </c>
      <c r="P1553" t="str">
        <f>IF(דבד[[#This Row],[קביעת דילוג]]=1,דבד[[#This Row],[d_n]],"")</f>
        <v/>
      </c>
      <c r="Q1553" t="str">
        <f>IFERROR(IF(AND(דבד[[#This Row],[CycleNumber]]&gt;3,IF(דבד[[#This Row],[d_n]]=0,"",דבד[[#This Row],[b_n]]-E1552=E1552-E1551)),1,""),"")</f>
        <v/>
      </c>
      <c r="R1553" t="str">
        <f>IF(IFERROR(LOOKUP(דבד[[#This Row],[ClientID]],קביעויות[דילוג בתוך דילוג]),FALSE)=דבד[[#This Row],[ClientID]],1,"")</f>
        <v/>
      </c>
    </row>
    <row r="1554" spans="1:18" x14ac:dyDescent="0.25">
      <c r="A1554" t="s">
        <v>119</v>
      </c>
      <c r="B1554">
        <v>10</v>
      </c>
      <c r="C1554">
        <v>40</v>
      </c>
      <c r="D1554">
        <f>דבד[[#This Row],[LengthofCycle]]+1</f>
        <v>41</v>
      </c>
      <c r="E1554">
        <f>IF(דבד[[#This Row],[CycleNumber]]&gt;1,דבד[[#This Row],[LengthofCycle]]-C1553,"")</f>
        <v>12</v>
      </c>
      <c r="F1554">
        <f>IF(דבד[[#This Row],[CycleNumber]]&gt;2,דבד[[#This Row],[b_n]]-E1553,"")</f>
        <v>12</v>
      </c>
      <c r="G1554" t="str">
        <f>IF(דבד[[#This Row],[הפרש דילוג אחרון שנקבע]]&lt;&gt;"",D1553+E1553+דבד[[#This Row],[הפרש דילוג אחרון שנקבע]],"")</f>
        <v/>
      </c>
      <c r="H1554" t="str">
        <f>IF(AND(דבד[[#This Row],[מחזור פעילות]]&lt;&gt;"",דבד[[#This Row],[מחזור פעילות]]&lt;4,דבד[[#This Row],[CycleNumber]]&lt;B1555),IF(G1555=D1555,1,0),"")</f>
        <v/>
      </c>
      <c r="I1554" t="str">
        <f>IF(דבד[[#This Row],[CycleNumber]]&gt;B1553,IF(דבד[[#This Row],[נשמר הדילוג?]]&lt;&gt;"",דבד[[#This Row],[נשמר הדילוג?]],I1553),"")</f>
        <v/>
      </c>
      <c r="J1554" t="str">
        <f>IF(דבד[[#This Row],[נשמר הדילוג?]]&lt;&gt;"",1,IF(AND(J1553&lt;&gt;"",דבד[[#This Row],[CycleNumber]]&gt;B1553,J1553&lt;&gt;4),IF(דבד[[#This Row],[f_n]]=דבד[[#This Row],[עד ועד]],1,J1553+1),""))</f>
        <v/>
      </c>
      <c r="K1554" t="str">
        <f>IF(AND(דבד[[#This Row],[מחזור פעילות]]=1,OR(J1553="",דבד[[#This Row],[נשמר הדילוג?]]&lt;&gt;"")),1,IF(דבד[[#This Row],[מחזור פעילות]]&lt;&gt;"",K1553+1,""))</f>
        <v/>
      </c>
      <c r="L1554" t="str">
        <f>IF(דבד[[#This Row],[מחזור פעילות]]&lt;4,1,"")</f>
        <v/>
      </c>
      <c r="M1554" t="str">
        <f>IF(AND(דבד[[#This Row],[ספירת משך וסת]]&lt;&gt;"",דבד[[#This Row],[מחזור פעילות]]&lt;4,OR(דבד[[#This Row],[CycleNumber]]&gt;B1555,B1555="")),דבד[[#This Row],[ספירת משך וסת]],"")</f>
        <v/>
      </c>
      <c r="N1554" t="str">
        <f>IF(AND(דבד[[#This Row],[נשמר הדילוג?]]&lt;&gt;"",J1553&lt;&gt;""),1,"")</f>
        <v/>
      </c>
      <c r="P1554" t="str">
        <f>IF(דבד[[#This Row],[קביעת דילוג]]=1,דבד[[#This Row],[d_n]],"")</f>
        <v/>
      </c>
      <c r="Q1554" t="str">
        <f>IFERROR(IF(AND(דבד[[#This Row],[CycleNumber]]&gt;3,IF(דבד[[#This Row],[d_n]]=0,"",דבד[[#This Row],[b_n]]-E1553=E1553-E1552)),1,""),"")</f>
        <v/>
      </c>
      <c r="R1554" t="str">
        <f>IF(IFERROR(LOOKUP(דבד[[#This Row],[ClientID]],קביעויות[דילוג בתוך דילוג]),FALSE)=דבד[[#This Row],[ClientID]],1,"")</f>
        <v/>
      </c>
    </row>
    <row r="1555" spans="1:18" x14ac:dyDescent="0.25">
      <c r="A1555" t="s">
        <v>119</v>
      </c>
      <c r="B1555">
        <v>11</v>
      </c>
      <c r="C1555">
        <v>24</v>
      </c>
      <c r="D1555">
        <f>דבד[[#This Row],[LengthofCycle]]+1</f>
        <v>25</v>
      </c>
      <c r="E1555">
        <f>IF(דבד[[#This Row],[CycleNumber]]&gt;1,דבד[[#This Row],[LengthofCycle]]-C1554,"")</f>
        <v>-16</v>
      </c>
      <c r="F1555">
        <f>IF(דבד[[#This Row],[CycleNumber]]&gt;2,דבד[[#This Row],[b_n]]-E1554,"")</f>
        <v>-28</v>
      </c>
      <c r="G1555" t="str">
        <f>IF(דבד[[#This Row],[הפרש דילוג אחרון שנקבע]]&lt;&gt;"",D1554+E1554+דבד[[#This Row],[הפרש דילוג אחרון שנקבע]],"")</f>
        <v/>
      </c>
      <c r="H1555" t="str">
        <f>IF(AND(דבד[[#This Row],[מחזור פעילות]]&lt;&gt;"",דבד[[#This Row],[מחזור פעילות]]&lt;4,דבד[[#This Row],[CycleNumber]]&lt;B1556),IF(G1556=D1556,1,0),"")</f>
        <v/>
      </c>
      <c r="I1555" t="str">
        <f>IF(דבד[[#This Row],[CycleNumber]]&gt;B1554,IF(דבד[[#This Row],[נשמר הדילוג?]]&lt;&gt;"",דבד[[#This Row],[נשמר הדילוג?]],I1554),"")</f>
        <v/>
      </c>
      <c r="J1555" t="str">
        <f>IF(דבד[[#This Row],[נשמר הדילוג?]]&lt;&gt;"",1,IF(AND(J1554&lt;&gt;"",דבד[[#This Row],[CycleNumber]]&gt;B1554,J1554&lt;&gt;4),IF(דבד[[#This Row],[f_n]]=דבד[[#This Row],[עד ועד]],1,J1554+1),""))</f>
        <v/>
      </c>
      <c r="K1555" t="str">
        <f>IF(AND(דבד[[#This Row],[מחזור פעילות]]=1,OR(J1554="",דבד[[#This Row],[נשמר הדילוג?]]&lt;&gt;"")),1,IF(דבד[[#This Row],[מחזור פעילות]]&lt;&gt;"",K1554+1,""))</f>
        <v/>
      </c>
      <c r="L1555" t="str">
        <f>IF(דבד[[#This Row],[מחזור פעילות]]&lt;4,1,"")</f>
        <v/>
      </c>
      <c r="M1555" t="str">
        <f>IF(AND(דבד[[#This Row],[ספירת משך וסת]]&lt;&gt;"",דבד[[#This Row],[מחזור פעילות]]&lt;4,OR(דבד[[#This Row],[CycleNumber]]&gt;B1556,B1556="")),דבד[[#This Row],[ספירת משך וסת]],"")</f>
        <v/>
      </c>
      <c r="N1555" t="str">
        <f>IF(AND(דבד[[#This Row],[נשמר הדילוג?]]&lt;&gt;"",J1554&lt;&gt;""),1,"")</f>
        <v/>
      </c>
      <c r="P1555" t="str">
        <f>IF(דבד[[#This Row],[קביעת דילוג]]=1,דבד[[#This Row],[d_n]],"")</f>
        <v/>
      </c>
      <c r="Q1555" t="str">
        <f>IFERROR(IF(AND(דבד[[#This Row],[CycleNumber]]&gt;3,IF(דבד[[#This Row],[d_n]]=0,"",דבד[[#This Row],[b_n]]-E1554=E1554-E1553)),1,""),"")</f>
        <v/>
      </c>
      <c r="R1555" t="str">
        <f>IF(IFERROR(LOOKUP(דבד[[#This Row],[ClientID]],קביעויות[דילוג בתוך דילוג]),FALSE)=דבד[[#This Row],[ClientID]],1,"")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C23D-6CB1-4904-9BB2-E4C7A7440E37}">
  <dimension ref="A4:J21"/>
  <sheetViews>
    <sheetView rightToLeft="1" workbookViewId="0">
      <selection activeCell="G5" sqref="G5"/>
    </sheetView>
  </sheetViews>
  <sheetFormatPr defaultRowHeight="13.8" x14ac:dyDescent="0.25"/>
  <cols>
    <col min="1" max="1" width="21.8984375" customWidth="1"/>
    <col min="6" max="6" width="33.19921875" bestFit="1" customWidth="1"/>
  </cols>
  <sheetData>
    <row r="4" spans="1:10" ht="15.6" x14ac:dyDescent="0.25">
      <c r="A4" s="14" t="s">
        <v>136</v>
      </c>
      <c r="B4" s="14" t="s">
        <v>137</v>
      </c>
      <c r="C4" s="14" t="s">
        <v>139</v>
      </c>
      <c r="F4" s="14" t="s">
        <v>147</v>
      </c>
      <c r="G4" s="14" t="s">
        <v>137</v>
      </c>
      <c r="H4" s="14" t="s">
        <v>139</v>
      </c>
    </row>
    <row r="5" spans="1:10" ht="15.6" x14ac:dyDescent="0.25">
      <c r="A5" s="14">
        <v>-6</v>
      </c>
      <c r="B5" s="14">
        <f>COUNTIF(דבד[נשמר הדילוג?],A5)</f>
        <v>1</v>
      </c>
      <c r="C5" s="15">
        <f>טבלה37[[#This Row],[שכיחות]]/$B$12</f>
        <v>3.7037037037037035E-2</v>
      </c>
      <c r="F5" s="14">
        <v>4</v>
      </c>
      <c r="G5" s="14">
        <f>COUNTIFS(דבד[ספירת משך וסת],טבלה469[[#This Row],[מספר מחזורי וסת קבוע עקירה]],דבד[מחזור פעילות],4)</f>
        <v>13</v>
      </c>
      <c r="H5" s="15">
        <f>טבלה469[[#This Row],[שכיחות]]/$G$9</f>
        <v>0.8125</v>
      </c>
    </row>
    <row r="6" spans="1:10" ht="15.6" x14ac:dyDescent="0.25">
      <c r="A6" s="14">
        <v>-2</v>
      </c>
      <c r="B6" s="14">
        <f>COUNTIF(דבד[נשמר הדילוג?],A6)</f>
        <v>3</v>
      </c>
      <c r="C6" s="15">
        <f>טבלה37[[#This Row],[שכיחות]]/$B$12</f>
        <v>0.1111111111111111</v>
      </c>
      <c r="F6" s="14">
        <v>5</v>
      </c>
      <c r="G6" s="14">
        <v>1</v>
      </c>
      <c r="H6" s="15">
        <f>טבלה469[[#This Row],[שכיחות]]/$G$9</f>
        <v>6.25E-2</v>
      </c>
      <c r="J6" s="2" t="s">
        <v>99</v>
      </c>
    </row>
    <row r="7" spans="1:10" ht="15.6" x14ac:dyDescent="0.25">
      <c r="A7" s="14">
        <v>-1</v>
      </c>
      <c r="B7" s="14">
        <f>COUNTIF(דבד[נשמר הדילוג?],A7)</f>
        <v>5</v>
      </c>
      <c r="C7" s="15">
        <f>טבלה37[[#This Row],[שכיחות]]/$B$12</f>
        <v>0.18518518518518517</v>
      </c>
      <c r="F7" s="14">
        <v>6</v>
      </c>
      <c r="G7" s="14">
        <f>COUNTIFS(דבד[ספירת משך וסת],טבלה469[[#This Row],[מספר מחזורי וסת קבוע עקירה]],דבד[מחזור פעילות],4)</f>
        <v>1</v>
      </c>
      <c r="H7" s="15">
        <f>טבלה469[[#This Row],[שכיחות]]/$G$9</f>
        <v>6.25E-2</v>
      </c>
    </row>
    <row r="8" spans="1:10" ht="15.6" x14ac:dyDescent="0.25">
      <c r="A8" s="14">
        <v>1</v>
      </c>
      <c r="B8" s="14">
        <f>COUNTIF(דבד[נשמר הדילוג?],A8)</f>
        <v>11</v>
      </c>
      <c r="C8" s="15">
        <f>טבלה37[[#This Row],[שכיחות]]/$B$12</f>
        <v>0.40740740740740738</v>
      </c>
      <c r="F8" s="14">
        <v>7</v>
      </c>
      <c r="G8" s="14">
        <f>COUNTIFS(דבד[ספירת משך וסת],טבלה469[[#This Row],[מספר מחזורי וסת קבוע עקירה]],דבד[מחזור פעילות],4)</f>
        <v>1</v>
      </c>
      <c r="H8" s="16">
        <f>טבלה469[[#This Row],[שכיחות]]/$G$9</f>
        <v>6.25E-2</v>
      </c>
    </row>
    <row r="9" spans="1:10" ht="15.6" x14ac:dyDescent="0.25">
      <c r="A9" s="14">
        <v>2</v>
      </c>
      <c r="B9" s="14">
        <f>COUNTIF(דבד[נשמר הדילוג?],A9)</f>
        <v>2</v>
      </c>
      <c r="C9" s="15">
        <f>טבלה37[[#This Row],[שכיחות]]/$B$12</f>
        <v>7.407407407407407E-2</v>
      </c>
      <c r="F9" s="14" t="s">
        <v>138</v>
      </c>
      <c r="G9" s="14">
        <f>SUBTOTAL(109,G5:G8)</f>
        <v>16</v>
      </c>
      <c r="H9" s="15">
        <f>טבלה469[[#This Row],[שכיחות]]/$G$9</f>
        <v>1</v>
      </c>
    </row>
    <row r="10" spans="1:10" ht="15.6" x14ac:dyDescent="0.25">
      <c r="A10" s="14">
        <v>3</v>
      </c>
      <c r="B10" s="14">
        <f>COUNTIF(דבד[נשמר הדילוג?],A10)</f>
        <v>3</v>
      </c>
      <c r="C10" s="15">
        <f>טבלה37[[#This Row],[שכיחות]]/$B$12</f>
        <v>0.1111111111111111</v>
      </c>
    </row>
    <row r="11" spans="1:10" ht="15.6" x14ac:dyDescent="0.25">
      <c r="A11" s="14">
        <v>4</v>
      </c>
      <c r="B11" s="14">
        <f>COUNTIF(דבד[נשמר הדילוג?],A11)</f>
        <v>2</v>
      </c>
      <c r="C11" s="15">
        <f>טבלה37[[#This Row],[שכיחות]]/$B$12</f>
        <v>7.407407407407407E-2</v>
      </c>
    </row>
    <row r="12" spans="1:10" ht="15.6" x14ac:dyDescent="0.25">
      <c r="A12" s="14" t="s">
        <v>138</v>
      </c>
      <c r="B12" s="14">
        <f>SUBTOTAL(109,B5:B11)</f>
        <v>27</v>
      </c>
      <c r="C12" s="15">
        <f>טבלה37[[#This Row],[שכיחות]]/$B$12</f>
        <v>1</v>
      </c>
      <c r="F12" t="s">
        <v>151</v>
      </c>
    </row>
    <row r="13" spans="1:10" x14ac:dyDescent="0.25">
      <c r="F13">
        <f>SUM(דבד[האם קבעה דבד?])</f>
        <v>359</v>
      </c>
    </row>
    <row r="14" spans="1:10" ht="15.6" x14ac:dyDescent="0.25">
      <c r="A14" s="14" t="s">
        <v>146</v>
      </c>
      <c r="B14" s="14" t="s">
        <v>137</v>
      </c>
      <c r="C14" s="14" t="s">
        <v>139</v>
      </c>
      <c r="F14" t="s">
        <v>153</v>
      </c>
      <c r="G14">
        <f>COUNTIF(דבד[מחזור פעילות],"&lt;4")</f>
        <v>85</v>
      </c>
    </row>
    <row r="15" spans="1:10" ht="15.6" x14ac:dyDescent="0.25">
      <c r="A15" s="14">
        <v>1</v>
      </c>
      <c r="B15" s="14">
        <f>COUNTIF(דבד[פעילות בדיווח אחרון],טבלה48[[#This Row],[מספר מחזורי וסת קבוע עד סיום דיווח]])</f>
        <v>3</v>
      </c>
      <c r="C15" s="15">
        <f>טבלה48[[#This Row],[שכיחות]]/$B$21</f>
        <v>0.27272727272727271</v>
      </c>
    </row>
    <row r="16" spans="1:10" ht="15.6" x14ac:dyDescent="0.25">
      <c r="A16" s="14">
        <v>2</v>
      </c>
      <c r="B16" s="14">
        <f>COUNTIF(דבד[פעילות בדיווח אחרון],טבלה48[[#This Row],[מספר מחזורי וסת קבוע עד סיום דיווח]])</f>
        <v>3</v>
      </c>
      <c r="C16" s="15">
        <f>טבלה48[[#This Row],[שכיחות]]/$B$21</f>
        <v>0.27272727272727271</v>
      </c>
      <c r="F16" t="s">
        <v>152</v>
      </c>
    </row>
    <row r="17" spans="1:9" ht="15.6" x14ac:dyDescent="0.25">
      <c r="A17" s="14">
        <v>3</v>
      </c>
      <c r="B17" s="14">
        <f>COUNTIF(דבד[פעילות בדיווח אחרון],טבלה48[[#This Row],[מספר מחזורי וסת קבוע עד סיום דיווח]])</f>
        <v>2</v>
      </c>
      <c r="C17" s="15">
        <f>טבלה48[[#This Row],[שכיחות]]/$B$21</f>
        <v>0.18181818181818182</v>
      </c>
      <c r="F17">
        <v>0</v>
      </c>
      <c r="G17">
        <f>COUNTIF(דבד[חיזוי],F17)</f>
        <v>67</v>
      </c>
      <c r="H17" s="13">
        <f>G17/$G$19</f>
        <v>0.90540540540540537</v>
      </c>
    </row>
    <row r="18" spans="1:9" ht="15.6" x14ac:dyDescent="0.25">
      <c r="A18" s="14">
        <v>4</v>
      </c>
      <c r="B18" s="14">
        <f>COUNTIF(דבד[פעילות בדיווח אחרון],טבלה48[[#This Row],[מספר מחזורי וסת קבוע עד סיום דיווח]])</f>
        <v>1</v>
      </c>
      <c r="C18" s="15">
        <f>טבלה48[[#This Row],[שכיחות]]/$B$21</f>
        <v>9.0909090909090912E-2</v>
      </c>
      <c r="F18">
        <v>1</v>
      </c>
      <c r="G18">
        <f>COUNTIF(דבד[חיזוי],F18)</f>
        <v>7</v>
      </c>
      <c r="H18" s="13">
        <f>G18/$G$19</f>
        <v>9.45945945945946E-2</v>
      </c>
      <c r="I18" s="13">
        <f>AVERAGE(דבד[חיזוי])</f>
        <v>9.45945945945946E-2</v>
      </c>
    </row>
    <row r="19" spans="1:9" ht="15.6" x14ac:dyDescent="0.25">
      <c r="A19" s="14">
        <v>5</v>
      </c>
      <c r="B19" s="14">
        <f>COUNTIF(דבד[פעילות בדיווח אחרון],טבלה48[[#This Row],[מספר מחזורי וסת קבוע עד סיום דיווח]])</f>
        <v>1</v>
      </c>
      <c r="C19" s="15">
        <f>טבלה48[[#This Row],[שכיחות]]/$B$21</f>
        <v>9.0909090909090912E-2</v>
      </c>
      <c r="F19" t="s">
        <v>138</v>
      </c>
      <c r="G19">
        <f>SUM(G17:G18)</f>
        <v>74</v>
      </c>
    </row>
    <row r="20" spans="1:9" ht="15.6" x14ac:dyDescent="0.25">
      <c r="A20" s="14">
        <v>6</v>
      </c>
      <c r="B20" s="14">
        <f>COUNTIF(דבד[פעילות בדיווח אחרון],טבלה48[[#This Row],[מספר מחזורי וסת קבוע עד סיום דיווח]])</f>
        <v>1</v>
      </c>
      <c r="C20" s="15">
        <f>טבלה48[[#This Row],[שכיחות]]/$B$21</f>
        <v>9.0909090909090912E-2</v>
      </c>
    </row>
    <row r="21" spans="1:9" ht="15.6" x14ac:dyDescent="0.25">
      <c r="A21" s="14" t="s">
        <v>138</v>
      </c>
      <c r="B21" s="14">
        <f>SUBTOTAL(109,B15:B20)</f>
        <v>11</v>
      </c>
      <c r="C21" s="15">
        <f>טבלה48[[#This Row],[שכיחות]]/$B$21</f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B310-9583-4AAC-82B4-D4473C7D7114}">
  <dimension ref="A4:J21"/>
  <sheetViews>
    <sheetView rightToLeft="1" workbookViewId="0">
      <selection activeCell="G14" sqref="G14"/>
    </sheetView>
  </sheetViews>
  <sheetFormatPr defaultRowHeight="13.8" x14ac:dyDescent="0.25"/>
  <cols>
    <col min="1" max="1" width="21.8984375" customWidth="1"/>
    <col min="6" max="6" width="33.19921875" bestFit="1" customWidth="1"/>
  </cols>
  <sheetData>
    <row r="4" spans="1:10" ht="15.6" x14ac:dyDescent="0.25">
      <c r="A4" t="s">
        <v>136</v>
      </c>
      <c r="B4" t="s">
        <v>137</v>
      </c>
      <c r="C4" t="s">
        <v>139</v>
      </c>
      <c r="F4" s="14" t="s">
        <v>147</v>
      </c>
      <c r="G4" s="14" t="s">
        <v>137</v>
      </c>
      <c r="H4" s="14" t="s">
        <v>139</v>
      </c>
    </row>
    <row r="5" spans="1:10" ht="15.6" x14ac:dyDescent="0.25">
      <c r="A5">
        <v>-6</v>
      </c>
      <c r="B5">
        <v>1</v>
      </c>
      <c r="C5" s="13">
        <v>3.7037037037037035E-2</v>
      </c>
      <c r="F5" s="14">
        <v>4</v>
      </c>
      <c r="G5" s="14">
        <v>13</v>
      </c>
      <c r="H5" s="15">
        <v>0.8125</v>
      </c>
    </row>
    <row r="6" spans="1:10" ht="15.6" x14ac:dyDescent="0.25">
      <c r="A6">
        <v>-2</v>
      </c>
      <c r="B6">
        <v>3</v>
      </c>
      <c r="C6" s="13">
        <v>0.1111111111111111</v>
      </c>
      <c r="F6" s="14">
        <v>5</v>
      </c>
      <c r="G6" s="14">
        <v>1</v>
      </c>
      <c r="H6" s="15">
        <v>6.25E-2</v>
      </c>
      <c r="J6" s="2" t="s">
        <v>99</v>
      </c>
    </row>
    <row r="7" spans="1:10" ht="15.6" x14ac:dyDescent="0.25">
      <c r="A7">
        <v>-1</v>
      </c>
      <c r="B7">
        <v>5</v>
      </c>
      <c r="C7" s="13">
        <v>0.18518518518518517</v>
      </c>
      <c r="F7" s="14">
        <v>6</v>
      </c>
      <c r="G7" s="14">
        <v>1</v>
      </c>
      <c r="H7" s="15">
        <v>6.25E-2</v>
      </c>
    </row>
    <row r="8" spans="1:10" ht="15.6" x14ac:dyDescent="0.25">
      <c r="A8">
        <v>1</v>
      </c>
      <c r="B8">
        <v>11</v>
      </c>
      <c r="C8" s="13">
        <v>0.40740740740740738</v>
      </c>
      <c r="F8" s="14">
        <v>7</v>
      </c>
      <c r="G8" s="14">
        <v>1</v>
      </c>
      <c r="H8" s="16">
        <v>6.25E-2</v>
      </c>
    </row>
    <row r="9" spans="1:10" ht="15.6" x14ac:dyDescent="0.25">
      <c r="A9">
        <v>2</v>
      </c>
      <c r="B9">
        <v>2</v>
      </c>
      <c r="C9" s="13">
        <v>7.407407407407407E-2</v>
      </c>
      <c r="F9" s="14" t="s">
        <v>138</v>
      </c>
      <c r="G9" s="14">
        <v>16</v>
      </c>
      <c r="H9" s="15">
        <v>1</v>
      </c>
    </row>
    <row r="10" spans="1:10" x14ac:dyDescent="0.25">
      <c r="A10">
        <v>3</v>
      </c>
      <c r="B10">
        <v>3</v>
      </c>
      <c r="C10" s="13">
        <v>0.1111111111111111</v>
      </c>
    </row>
    <row r="11" spans="1:10" x14ac:dyDescent="0.25">
      <c r="A11">
        <v>4</v>
      </c>
      <c r="B11">
        <v>2</v>
      </c>
      <c r="C11" s="13">
        <v>7.407407407407407E-2</v>
      </c>
    </row>
    <row r="12" spans="1:10" x14ac:dyDescent="0.25">
      <c r="A12" t="s">
        <v>138</v>
      </c>
      <c r="B12">
        <v>27</v>
      </c>
      <c r="C12">
        <v>1</v>
      </c>
      <c r="F12" t="s">
        <v>151</v>
      </c>
    </row>
    <row r="13" spans="1:10" x14ac:dyDescent="0.25">
      <c r="F13">
        <v>367</v>
      </c>
    </row>
    <row r="14" spans="1:10" ht="15.6" x14ac:dyDescent="0.25">
      <c r="A14" s="14" t="s">
        <v>146</v>
      </c>
      <c r="B14" s="14" t="s">
        <v>137</v>
      </c>
      <c r="C14" s="14" t="s">
        <v>139</v>
      </c>
      <c r="F14" t="s">
        <v>153</v>
      </c>
      <c r="G14">
        <v>85</v>
      </c>
    </row>
    <row r="15" spans="1:10" ht="15.6" x14ac:dyDescent="0.25">
      <c r="A15" s="14">
        <v>1</v>
      </c>
      <c r="B15" s="14">
        <v>3</v>
      </c>
      <c r="C15" s="15">
        <v>0.27272727272727271</v>
      </c>
    </row>
    <row r="16" spans="1:10" ht="15.6" x14ac:dyDescent="0.25">
      <c r="A16" s="14">
        <v>2</v>
      </c>
      <c r="B16" s="14">
        <v>3</v>
      </c>
      <c r="C16" s="15">
        <v>0.27272727272727271</v>
      </c>
      <c r="F16" t="s">
        <v>152</v>
      </c>
    </row>
    <row r="17" spans="1:9" ht="15.6" x14ac:dyDescent="0.25">
      <c r="A17" s="14">
        <v>3</v>
      </c>
      <c r="B17" s="14">
        <v>2</v>
      </c>
      <c r="C17" s="15">
        <v>0.18181818181818182</v>
      </c>
      <c r="F17">
        <v>0</v>
      </c>
      <c r="G17">
        <v>67</v>
      </c>
      <c r="H17" s="13">
        <v>0.90540540540540537</v>
      </c>
    </row>
    <row r="18" spans="1:9" ht="15.6" x14ac:dyDescent="0.25">
      <c r="A18" s="14">
        <v>4</v>
      </c>
      <c r="B18" s="14">
        <v>1</v>
      </c>
      <c r="C18" s="15">
        <v>9.0909090909090912E-2</v>
      </c>
      <c r="F18">
        <v>1</v>
      </c>
      <c r="G18">
        <v>7</v>
      </c>
      <c r="H18" s="13">
        <v>9.45945945945946E-2</v>
      </c>
      <c r="I18" s="13">
        <v>9.45945945945946E-2</v>
      </c>
    </row>
    <row r="19" spans="1:9" ht="15.6" x14ac:dyDescent="0.25">
      <c r="A19" s="14">
        <v>5</v>
      </c>
      <c r="B19" s="14">
        <v>1</v>
      </c>
      <c r="C19" s="15">
        <v>9.0909090909090912E-2</v>
      </c>
      <c r="F19" t="s">
        <v>138</v>
      </c>
      <c r="G19">
        <v>74</v>
      </c>
    </row>
    <row r="20" spans="1:9" ht="15.6" x14ac:dyDescent="0.25">
      <c r="A20" s="14">
        <v>6</v>
      </c>
      <c r="B20" s="14">
        <v>1</v>
      </c>
      <c r="C20" s="15">
        <v>9.0909090909090912E-2</v>
      </c>
    </row>
    <row r="21" spans="1:9" ht="15.6" x14ac:dyDescent="0.25">
      <c r="A21" s="14" t="s">
        <v>138</v>
      </c>
      <c r="B21" s="14">
        <v>11</v>
      </c>
      <c r="C21" s="15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F9D1-2967-4335-B841-DD3BD104769A}">
  <dimension ref="A1:O49"/>
  <sheetViews>
    <sheetView rightToLeft="1" workbookViewId="0">
      <selection activeCell="F2" sqref="F2:F19"/>
    </sheetView>
  </sheetViews>
  <sheetFormatPr defaultRowHeight="13.8" x14ac:dyDescent="0.25"/>
  <cols>
    <col min="2" max="2" width="9.8984375" customWidth="1"/>
    <col min="3" max="3" width="11.796875" customWidth="1"/>
    <col min="4" max="4" width="15.3984375" customWidth="1"/>
  </cols>
  <sheetData>
    <row r="1" spans="1:15" x14ac:dyDescent="0.25">
      <c r="A1" s="6" t="s">
        <v>125</v>
      </c>
      <c r="B1" s="6" t="s">
        <v>126</v>
      </c>
      <c r="C1" s="6" t="s">
        <v>127</v>
      </c>
      <c r="D1" s="6" t="s">
        <v>128</v>
      </c>
      <c r="E1" s="6" t="s">
        <v>129</v>
      </c>
      <c r="F1" s="6" t="s">
        <v>130</v>
      </c>
      <c r="G1" s="6" t="s">
        <v>131</v>
      </c>
    </row>
    <row r="2" spans="1:15" x14ac:dyDescent="0.25">
      <c r="A2" s="7" t="s">
        <v>5</v>
      </c>
      <c r="B2" s="7" t="s">
        <v>4</v>
      </c>
      <c r="C2" s="7" t="s">
        <v>8</v>
      </c>
      <c r="D2" s="7" t="s">
        <v>4</v>
      </c>
      <c r="E2" s="7" t="s">
        <v>23</v>
      </c>
      <c r="F2" s="8" t="s">
        <v>7</v>
      </c>
      <c r="G2" s="5" t="s">
        <v>10</v>
      </c>
    </row>
    <row r="3" spans="1:15" ht="15.6" x14ac:dyDescent="0.25">
      <c r="A3" s="8" t="s">
        <v>15</v>
      </c>
      <c r="B3" s="8" t="s">
        <v>6</v>
      </c>
      <c r="C3" s="8" t="s">
        <v>9</v>
      </c>
      <c r="D3" s="8" t="s">
        <v>6</v>
      </c>
      <c r="E3" s="8" t="s">
        <v>30</v>
      </c>
      <c r="F3" s="8" t="s">
        <v>15</v>
      </c>
      <c r="G3" s="5" t="s">
        <v>20</v>
      </c>
      <c r="N3" s="9" t="s">
        <v>3</v>
      </c>
      <c r="O3">
        <f>IF(IFERROR(LOOKUP(N3,קביעויות[הפלגה]),0)=N3,1,0)</f>
        <v>0</v>
      </c>
    </row>
    <row r="4" spans="1:15" ht="15.6" x14ac:dyDescent="0.25">
      <c r="A4" s="7" t="s">
        <v>21</v>
      </c>
      <c r="B4" s="7" t="s">
        <v>11</v>
      </c>
      <c r="C4" s="7" t="s">
        <v>12</v>
      </c>
      <c r="D4" s="7" t="s">
        <v>8</v>
      </c>
      <c r="E4" s="7" t="s">
        <v>34</v>
      </c>
      <c r="F4" s="8" t="s">
        <v>19</v>
      </c>
      <c r="G4" s="5" t="s">
        <v>21</v>
      </c>
      <c r="N4" s="10" t="s">
        <v>7</v>
      </c>
      <c r="O4">
        <f>IF(IFERROR(LOOKUP(N4,קביעויות[הפלגה]),0)=N4,1,0)</f>
        <v>0</v>
      </c>
    </row>
    <row r="5" spans="1:15" ht="15.6" x14ac:dyDescent="0.25">
      <c r="A5" s="8" t="s">
        <v>23</v>
      </c>
      <c r="B5" s="8" t="s">
        <v>13</v>
      </c>
      <c r="C5" s="8" t="s">
        <v>16</v>
      </c>
      <c r="D5" s="8" t="s">
        <v>9</v>
      </c>
      <c r="E5" s="8" t="s">
        <v>39</v>
      </c>
      <c r="F5" s="8" t="s">
        <v>32</v>
      </c>
      <c r="G5" s="5" t="s">
        <v>23</v>
      </c>
      <c r="N5" s="9" t="s">
        <v>15</v>
      </c>
      <c r="O5">
        <f>IF(IFERROR(LOOKUP(N5,קביעויות[הפלגה]),0)=N5,1,0)</f>
        <v>1</v>
      </c>
    </row>
    <row r="6" spans="1:15" ht="15.6" x14ac:dyDescent="0.25">
      <c r="A6" s="7" t="s">
        <v>24</v>
      </c>
      <c r="B6" s="7" t="s">
        <v>15</v>
      </c>
      <c r="C6" s="7" t="s">
        <v>17</v>
      </c>
      <c r="D6" s="7" t="s">
        <v>11</v>
      </c>
      <c r="E6" s="7" t="s">
        <v>2</v>
      </c>
      <c r="F6" s="8" t="s">
        <v>35</v>
      </c>
      <c r="G6" s="5" t="s">
        <v>25</v>
      </c>
      <c r="N6" s="10" t="s">
        <v>19</v>
      </c>
      <c r="O6">
        <f>IF(IFERROR(LOOKUP(N6,קביעויות[הפלגה]),0)=N6,1,0)</f>
        <v>0</v>
      </c>
    </row>
    <row r="7" spans="1:15" ht="15.6" x14ac:dyDescent="0.25">
      <c r="A7" s="8" t="s">
        <v>28</v>
      </c>
      <c r="B7" s="8" t="s">
        <v>17</v>
      </c>
      <c r="C7" s="8" t="s">
        <v>20</v>
      </c>
      <c r="D7" s="8" t="s">
        <v>12</v>
      </c>
      <c r="E7" s="8" t="s">
        <v>42</v>
      </c>
      <c r="F7" s="8" t="s">
        <v>37</v>
      </c>
      <c r="G7" s="5" t="s">
        <v>34</v>
      </c>
      <c r="N7" s="9" t="s">
        <v>32</v>
      </c>
      <c r="O7">
        <f>IF(IFERROR(LOOKUP(N7,קביעויות[הפלגה]),0)=N7,1,0)</f>
        <v>0</v>
      </c>
    </row>
    <row r="8" spans="1:15" ht="15.6" x14ac:dyDescent="0.25">
      <c r="A8" s="7" t="s">
        <v>35</v>
      </c>
      <c r="B8" s="7" t="s">
        <v>21</v>
      </c>
      <c r="C8" s="7" t="s">
        <v>23</v>
      </c>
      <c r="D8" s="7" t="s">
        <v>13</v>
      </c>
      <c r="E8" s="7" t="s">
        <v>45</v>
      </c>
      <c r="F8" s="8" t="s">
        <v>3</v>
      </c>
      <c r="G8" s="5" t="s">
        <v>35</v>
      </c>
      <c r="N8" s="10" t="s">
        <v>35</v>
      </c>
      <c r="O8">
        <f>IF(IFERROR(LOOKUP(N8,קביעויות[הפלגה]),0)=N8,1,0)</f>
        <v>1</v>
      </c>
    </row>
    <row r="9" spans="1:15" ht="15.6" x14ac:dyDescent="0.25">
      <c r="A9" s="8" t="s">
        <v>37</v>
      </c>
      <c r="B9" s="8" t="s">
        <v>30</v>
      </c>
      <c r="C9" s="8" t="s">
        <v>29</v>
      </c>
      <c r="D9" s="8" t="s">
        <v>15</v>
      </c>
      <c r="E9" s="8" t="s">
        <v>55</v>
      </c>
      <c r="F9" s="8" t="s">
        <v>42</v>
      </c>
      <c r="G9" s="5" t="s">
        <v>3</v>
      </c>
      <c r="N9" s="10" t="s">
        <v>37</v>
      </c>
      <c r="O9">
        <f>IF(IFERROR(LOOKUP(N9,קביעויות[הפלגה]),0)=N9,1,0)</f>
        <v>1</v>
      </c>
    </row>
    <row r="10" spans="1:15" ht="15.6" x14ac:dyDescent="0.25">
      <c r="A10" s="7" t="s">
        <v>44</v>
      </c>
      <c r="B10" s="7" t="s">
        <v>32</v>
      </c>
      <c r="C10" s="7" t="s">
        <v>39</v>
      </c>
      <c r="D10" s="7" t="s">
        <v>16</v>
      </c>
      <c r="E10" s="7" t="s">
        <v>60</v>
      </c>
      <c r="F10" s="8" t="s">
        <v>60</v>
      </c>
      <c r="G10" s="5" t="s">
        <v>45</v>
      </c>
      <c r="N10" s="9" t="s">
        <v>3</v>
      </c>
      <c r="O10">
        <f>IF(IFERROR(LOOKUP(N10,קביעויות[הפלגה]),0)=N10,1,0)</f>
        <v>0</v>
      </c>
    </row>
    <row r="11" spans="1:15" ht="15.6" x14ac:dyDescent="0.25">
      <c r="A11" s="8" t="s">
        <v>60</v>
      </c>
      <c r="B11" s="8" t="s">
        <v>34</v>
      </c>
      <c r="C11" s="8" t="s">
        <v>2</v>
      </c>
      <c r="D11" s="8" t="s">
        <v>17</v>
      </c>
      <c r="E11" s="8" t="s">
        <v>65</v>
      </c>
      <c r="F11" s="8" t="s">
        <v>72</v>
      </c>
      <c r="G11" s="5" t="s">
        <v>50</v>
      </c>
      <c r="N11" s="10" t="s">
        <v>42</v>
      </c>
      <c r="O11">
        <f>IF(IFERROR(LOOKUP(N11,קביעויות[הפלגה]),0)=N11,1,0)</f>
        <v>0</v>
      </c>
    </row>
    <row r="12" spans="1:15" ht="15.6" x14ac:dyDescent="0.25">
      <c r="A12" s="7" t="s">
        <v>63</v>
      </c>
      <c r="B12" s="7" t="s">
        <v>2</v>
      </c>
      <c r="C12" s="7" t="s">
        <v>40</v>
      </c>
      <c r="D12" s="7" t="s">
        <v>20</v>
      </c>
      <c r="E12" s="7" t="s">
        <v>66</v>
      </c>
      <c r="F12" s="8" t="s">
        <v>73</v>
      </c>
      <c r="G12" s="5" t="s">
        <v>57</v>
      </c>
      <c r="N12" s="9" t="s">
        <v>60</v>
      </c>
      <c r="O12">
        <f>IF(IFERROR(LOOKUP(N12,קביעויות[הפלגה]),0)=N12,1,0)</f>
        <v>1</v>
      </c>
    </row>
    <row r="13" spans="1:15" ht="15.6" x14ac:dyDescent="0.25">
      <c r="A13" s="8" t="s">
        <v>66</v>
      </c>
      <c r="B13" s="8" t="s">
        <v>61</v>
      </c>
      <c r="C13" s="8" t="s">
        <v>52</v>
      </c>
      <c r="D13" s="8" t="s">
        <v>21</v>
      </c>
      <c r="E13" s="8" t="s">
        <v>68</v>
      </c>
      <c r="F13" s="8" t="s">
        <v>77</v>
      </c>
      <c r="G13" s="5" t="s">
        <v>59</v>
      </c>
      <c r="N13" s="10" t="s">
        <v>72</v>
      </c>
      <c r="O13">
        <f>IF(IFERROR(LOOKUP(N13,קביעויות[הפלגה]),0)=N13,1,0)</f>
        <v>0</v>
      </c>
    </row>
    <row r="14" spans="1:15" ht="15.6" x14ac:dyDescent="0.25">
      <c r="A14" s="7" t="s">
        <v>87</v>
      </c>
      <c r="B14" s="7" t="s">
        <v>67</v>
      </c>
      <c r="C14" s="7" t="s">
        <v>56</v>
      </c>
      <c r="D14" s="7" t="s">
        <v>23</v>
      </c>
      <c r="E14" s="7" t="s">
        <v>77</v>
      </c>
      <c r="F14" s="8" t="s">
        <v>85</v>
      </c>
      <c r="G14" s="5" t="s">
        <v>60</v>
      </c>
      <c r="N14" s="9" t="s">
        <v>73</v>
      </c>
      <c r="O14">
        <f>IF(IFERROR(LOOKUP(N14,קביעויות[הפלגה]),0)=N14,1,0)</f>
        <v>0</v>
      </c>
    </row>
    <row r="15" spans="1:15" ht="15.6" x14ac:dyDescent="0.25">
      <c r="A15" s="8" t="s">
        <v>89</v>
      </c>
      <c r="B15" s="8" t="s">
        <v>76</v>
      </c>
      <c r="C15" s="8" t="s">
        <v>60</v>
      </c>
      <c r="D15" s="8" t="s">
        <v>29</v>
      </c>
      <c r="E15" s="8" t="s">
        <v>79</v>
      </c>
      <c r="F15" s="8" t="s">
        <v>86</v>
      </c>
      <c r="G15" s="5" t="s">
        <v>64</v>
      </c>
      <c r="N15" s="10" t="s">
        <v>77</v>
      </c>
      <c r="O15">
        <f>IF(IFERROR(LOOKUP(N15,קביעויות[הפלגה]),0)=N15,1,0)</f>
        <v>0</v>
      </c>
    </row>
    <row r="16" spans="1:15" ht="15.6" x14ac:dyDescent="0.25">
      <c r="A16" s="7" t="s">
        <v>93</v>
      </c>
      <c r="B16" s="7" t="s">
        <v>81</v>
      </c>
      <c r="C16" s="7" t="s">
        <v>70</v>
      </c>
      <c r="D16" s="7" t="s">
        <v>30</v>
      </c>
      <c r="E16" s="7" t="s">
        <v>80</v>
      </c>
      <c r="F16" s="8" t="s">
        <v>89</v>
      </c>
      <c r="G16" s="5" t="s">
        <v>70</v>
      </c>
      <c r="N16" s="9" t="s">
        <v>85</v>
      </c>
      <c r="O16">
        <f>IF(IFERROR(LOOKUP(N16,קביעויות[הפלגה]),0)=N16,1,0)</f>
        <v>0</v>
      </c>
    </row>
    <row r="17" spans="1:15" ht="15.6" x14ac:dyDescent="0.25">
      <c r="A17" s="8" t="s">
        <v>96</v>
      </c>
      <c r="B17" s="8" t="s">
        <v>89</v>
      </c>
      <c r="C17" s="8" t="s">
        <v>79</v>
      </c>
      <c r="D17" s="8" t="s">
        <v>32</v>
      </c>
      <c r="E17" s="8" t="s">
        <v>84</v>
      </c>
      <c r="F17" s="8" t="s">
        <v>104</v>
      </c>
      <c r="G17" s="5" t="s">
        <v>88</v>
      </c>
      <c r="N17" s="10" t="s">
        <v>86</v>
      </c>
      <c r="O17">
        <f>IF(IFERROR(LOOKUP(N17,קביעויות[הפלגה]),0)=N17,1,0)</f>
        <v>0</v>
      </c>
    </row>
    <row r="18" spans="1:15" ht="15.6" x14ac:dyDescent="0.25">
      <c r="A18" s="7" t="s">
        <v>99</v>
      </c>
      <c r="B18" s="7" t="s">
        <v>95</v>
      </c>
      <c r="C18" s="7" t="s">
        <v>81</v>
      </c>
      <c r="D18" s="7" t="s">
        <v>34</v>
      </c>
      <c r="E18" s="7" t="s">
        <v>86</v>
      </c>
      <c r="F18" s="8" t="s">
        <v>109</v>
      </c>
      <c r="G18" s="5" t="s">
        <v>93</v>
      </c>
      <c r="N18" s="9" t="s">
        <v>89</v>
      </c>
      <c r="O18">
        <f>IF(IFERROR(LOOKUP(N18,קביעויות[הפלגה]),0)=N18,1,0)</f>
        <v>1</v>
      </c>
    </row>
    <row r="19" spans="1:15" ht="15.6" x14ac:dyDescent="0.25">
      <c r="A19" s="8" t="s">
        <v>109</v>
      </c>
      <c r="B19" s="8" t="s">
        <v>96</v>
      </c>
      <c r="C19" s="8" t="s">
        <v>87</v>
      </c>
      <c r="D19" s="8" t="s">
        <v>39</v>
      </c>
      <c r="E19" s="8" t="s">
        <v>89</v>
      </c>
      <c r="F19" s="8" t="s">
        <v>118</v>
      </c>
      <c r="G19" s="5" t="s">
        <v>96</v>
      </c>
      <c r="N19" s="10" t="s">
        <v>104</v>
      </c>
      <c r="O19">
        <f>IF(IFERROR(LOOKUP(N19,קביעויות[הפלגה]),0)=N19,1,0)</f>
        <v>0</v>
      </c>
    </row>
    <row r="20" spans="1:15" ht="15.6" x14ac:dyDescent="0.25">
      <c r="A20" s="7" t="s">
        <v>111</v>
      </c>
      <c r="B20" s="7" t="s">
        <v>99</v>
      </c>
      <c r="C20" s="7" t="s">
        <v>89</v>
      </c>
      <c r="D20" s="7" t="s">
        <v>2</v>
      </c>
      <c r="E20" s="7" t="s">
        <v>95</v>
      </c>
      <c r="F20" s="8"/>
      <c r="G20" s="5" t="s">
        <v>97</v>
      </c>
      <c r="N20" s="9" t="s">
        <v>109</v>
      </c>
      <c r="O20">
        <f>IF(IFERROR(LOOKUP(N20,קביעויות[הפלגה]),0)=N20,1,0)</f>
        <v>1</v>
      </c>
    </row>
    <row r="21" spans="1:15" ht="15.6" x14ac:dyDescent="0.25">
      <c r="A21" s="8" t="s">
        <v>118</v>
      </c>
      <c r="B21" s="8" t="s">
        <v>110</v>
      </c>
      <c r="C21" s="8" t="s">
        <v>90</v>
      </c>
      <c r="D21" s="8" t="s">
        <v>40</v>
      </c>
      <c r="E21" s="8" t="s">
        <v>96</v>
      </c>
      <c r="F21" s="8"/>
      <c r="G21" s="5" t="s">
        <v>99</v>
      </c>
      <c r="N21" s="10" t="s">
        <v>118</v>
      </c>
      <c r="O21">
        <f>IF(IFERROR(LOOKUP(N21,קביעויות[הפלגה]),0)=N21,1,0)</f>
        <v>1</v>
      </c>
    </row>
    <row r="22" spans="1:15" ht="15.6" x14ac:dyDescent="0.25">
      <c r="A22" s="1"/>
      <c r="B22" s="7" t="s">
        <v>111</v>
      </c>
      <c r="C22" s="7" t="s">
        <v>91</v>
      </c>
      <c r="D22" s="7" t="s">
        <v>52</v>
      </c>
      <c r="E22" s="7" t="s">
        <v>97</v>
      </c>
      <c r="F22" s="8"/>
      <c r="G22" s="5" t="s">
        <v>105</v>
      </c>
      <c r="N22" s="9"/>
      <c r="O22">
        <f>SUM(O3:O21)</f>
        <v>7</v>
      </c>
    </row>
    <row r="23" spans="1:15" ht="15.6" x14ac:dyDescent="0.25">
      <c r="A23" s="3"/>
      <c r="B23" s="8" t="s">
        <v>116</v>
      </c>
      <c r="C23" s="8" t="s">
        <v>92</v>
      </c>
      <c r="D23" s="8" t="s">
        <v>56</v>
      </c>
      <c r="E23" s="8" t="s">
        <v>99</v>
      </c>
      <c r="F23" s="8"/>
      <c r="G23" s="5" t="s">
        <v>109</v>
      </c>
      <c r="N23" s="10"/>
    </row>
    <row r="24" spans="1:15" ht="15.6" x14ac:dyDescent="0.25">
      <c r="A24" s="1"/>
      <c r="B24" s="7" t="s">
        <v>119</v>
      </c>
      <c r="C24" s="7" t="s">
        <v>98</v>
      </c>
      <c r="D24" s="7" t="s">
        <v>60</v>
      </c>
      <c r="E24" s="7" t="s">
        <v>106</v>
      </c>
      <c r="F24" s="8"/>
      <c r="G24" s="5" t="s">
        <v>118</v>
      </c>
      <c r="N24" s="9"/>
    </row>
    <row r="25" spans="1:15" ht="15.6" x14ac:dyDescent="0.25">
      <c r="A25" s="3"/>
      <c r="B25" s="3"/>
      <c r="C25" s="8" t="s">
        <v>99</v>
      </c>
      <c r="D25" s="8" t="s">
        <v>61</v>
      </c>
      <c r="E25" s="8" t="s">
        <v>108</v>
      </c>
      <c r="F25" s="8"/>
      <c r="G25" s="5"/>
      <c r="N25" s="10"/>
    </row>
    <row r="26" spans="1:15" ht="15.6" x14ac:dyDescent="0.25">
      <c r="A26" s="1"/>
      <c r="B26" s="1"/>
      <c r="C26" s="7" t="s">
        <v>100</v>
      </c>
      <c r="D26" s="7" t="s">
        <v>67</v>
      </c>
      <c r="E26" s="7" t="s">
        <v>116</v>
      </c>
      <c r="F26" s="8"/>
      <c r="G26" s="5"/>
      <c r="N26" s="9"/>
    </row>
    <row r="27" spans="1:15" x14ac:dyDescent="0.25">
      <c r="A27" s="3"/>
      <c r="B27" s="3"/>
      <c r="C27" s="8" t="s">
        <v>103</v>
      </c>
      <c r="D27" s="8" t="s">
        <v>70</v>
      </c>
      <c r="E27" s="8" t="s">
        <v>119</v>
      </c>
      <c r="F27" s="8"/>
      <c r="G27" s="5"/>
    </row>
    <row r="28" spans="1:15" x14ac:dyDescent="0.25">
      <c r="A28" s="1"/>
      <c r="B28" s="1"/>
      <c r="C28" s="7" t="s">
        <v>105</v>
      </c>
      <c r="D28" s="7" t="s">
        <v>76</v>
      </c>
      <c r="E28" s="7"/>
      <c r="F28" s="8"/>
      <c r="G28" s="5"/>
    </row>
    <row r="29" spans="1:15" x14ac:dyDescent="0.25">
      <c r="A29" s="3"/>
      <c r="B29" s="3"/>
      <c r="C29" s="8" t="s">
        <v>108</v>
      </c>
      <c r="D29" s="8" t="s">
        <v>79</v>
      </c>
      <c r="E29" s="8"/>
      <c r="F29" s="8"/>
      <c r="G29" s="5"/>
    </row>
    <row r="30" spans="1:15" x14ac:dyDescent="0.25">
      <c r="A30" s="1"/>
      <c r="B30" s="1"/>
      <c r="C30" s="7" t="s">
        <v>109</v>
      </c>
      <c r="D30" s="7" t="s">
        <v>81</v>
      </c>
      <c r="E30" s="7"/>
      <c r="F30" s="8"/>
      <c r="G30" s="5"/>
    </row>
    <row r="31" spans="1:15" x14ac:dyDescent="0.25">
      <c r="A31" s="3"/>
      <c r="B31" s="3"/>
      <c r="C31" s="8" t="s">
        <v>113</v>
      </c>
      <c r="D31" s="8" t="s">
        <v>87</v>
      </c>
      <c r="E31" s="8"/>
      <c r="F31" s="8"/>
      <c r="G31" s="5"/>
    </row>
    <row r="32" spans="1:15" x14ac:dyDescent="0.25">
      <c r="A32" s="1"/>
      <c r="B32" s="1"/>
      <c r="C32" s="7"/>
      <c r="D32" s="7" t="s">
        <v>89</v>
      </c>
      <c r="E32" s="7"/>
      <c r="F32" s="8"/>
      <c r="G32" s="5"/>
    </row>
    <row r="33" spans="1:7" x14ac:dyDescent="0.25">
      <c r="A33" s="3"/>
      <c r="B33" s="3"/>
      <c r="C33" s="8"/>
      <c r="D33" s="8" t="s">
        <v>90</v>
      </c>
      <c r="E33" s="8"/>
      <c r="F33" s="8"/>
      <c r="G33" s="5"/>
    </row>
    <row r="34" spans="1:7" x14ac:dyDescent="0.25">
      <c r="A34" s="1"/>
      <c r="B34" s="1"/>
      <c r="C34" s="7"/>
      <c r="D34" s="7" t="s">
        <v>91</v>
      </c>
      <c r="E34" s="7"/>
      <c r="F34" s="8"/>
      <c r="G34" s="8"/>
    </row>
    <row r="35" spans="1:7" x14ac:dyDescent="0.25">
      <c r="A35" s="3"/>
      <c r="B35" s="3"/>
      <c r="C35" s="8"/>
      <c r="D35" s="8" t="s">
        <v>92</v>
      </c>
      <c r="E35" s="8"/>
      <c r="F35" s="8"/>
      <c r="G35" s="8"/>
    </row>
    <row r="36" spans="1:7" x14ac:dyDescent="0.25">
      <c r="A36" s="1"/>
      <c r="B36" s="1"/>
      <c r="C36" s="7"/>
      <c r="D36" s="7" t="s">
        <v>95</v>
      </c>
      <c r="E36" s="7"/>
      <c r="F36" s="8"/>
      <c r="G36" s="8"/>
    </row>
    <row r="37" spans="1:7" x14ac:dyDescent="0.25">
      <c r="A37" s="3"/>
      <c r="B37" s="3"/>
      <c r="C37" s="8"/>
      <c r="D37" s="8" t="s">
        <v>96</v>
      </c>
      <c r="E37" s="8"/>
      <c r="F37" s="8"/>
      <c r="G37" s="8"/>
    </row>
    <row r="38" spans="1:7" x14ac:dyDescent="0.25">
      <c r="A38" s="1"/>
      <c r="B38" s="1"/>
      <c r="C38" s="7"/>
      <c r="D38" s="7" t="s">
        <v>98</v>
      </c>
      <c r="E38" s="7"/>
      <c r="F38" s="8"/>
      <c r="G38" s="8"/>
    </row>
    <row r="39" spans="1:7" x14ac:dyDescent="0.25">
      <c r="A39" s="3"/>
      <c r="B39" s="3"/>
      <c r="C39" s="8"/>
      <c r="D39" s="8" t="s">
        <v>99</v>
      </c>
      <c r="E39" s="8"/>
      <c r="F39" s="8"/>
      <c r="G39" s="8"/>
    </row>
    <row r="40" spans="1:7" x14ac:dyDescent="0.25">
      <c r="A40" s="1"/>
      <c r="B40" s="1"/>
      <c r="C40" s="7"/>
      <c r="D40" s="7" t="s">
        <v>100</v>
      </c>
      <c r="E40" s="7"/>
      <c r="F40" s="8"/>
      <c r="G40" s="8"/>
    </row>
    <row r="41" spans="1:7" x14ac:dyDescent="0.25">
      <c r="A41" s="3"/>
      <c r="B41" s="3"/>
      <c r="C41" s="8"/>
      <c r="D41" s="8" t="s">
        <v>103</v>
      </c>
      <c r="E41" s="8"/>
      <c r="F41" s="8"/>
      <c r="G41" s="8"/>
    </row>
    <row r="42" spans="1:7" x14ac:dyDescent="0.25">
      <c r="A42" s="1"/>
      <c r="B42" s="1"/>
      <c r="C42" s="7"/>
      <c r="D42" s="7" t="s">
        <v>105</v>
      </c>
      <c r="E42" s="7"/>
      <c r="F42" s="8"/>
      <c r="G42" s="8"/>
    </row>
    <row r="43" spans="1:7" x14ac:dyDescent="0.25">
      <c r="A43" s="3"/>
      <c r="B43" s="3"/>
      <c r="C43" s="8"/>
      <c r="D43" s="8" t="s">
        <v>108</v>
      </c>
      <c r="E43" s="8"/>
      <c r="F43" s="8"/>
      <c r="G43" s="8"/>
    </row>
    <row r="44" spans="1:7" x14ac:dyDescent="0.25">
      <c r="A44" s="1"/>
      <c r="B44" s="1"/>
      <c r="C44" s="7"/>
      <c r="D44" s="7" t="s">
        <v>109</v>
      </c>
      <c r="E44" s="7"/>
      <c r="F44" s="8"/>
      <c r="G44" s="8"/>
    </row>
    <row r="45" spans="1:7" x14ac:dyDescent="0.25">
      <c r="A45" s="3"/>
      <c r="B45" s="3"/>
      <c r="C45" s="8"/>
      <c r="D45" s="8" t="s">
        <v>110</v>
      </c>
      <c r="E45" s="8"/>
      <c r="F45" s="8"/>
      <c r="G45" s="8"/>
    </row>
    <row r="46" spans="1:7" x14ac:dyDescent="0.25">
      <c r="A46" s="1"/>
      <c r="B46" s="1"/>
      <c r="C46" s="7"/>
      <c r="D46" s="7" t="s">
        <v>111</v>
      </c>
      <c r="E46" s="7"/>
      <c r="F46" s="8"/>
      <c r="G46" s="8"/>
    </row>
    <row r="47" spans="1:7" x14ac:dyDescent="0.25">
      <c r="A47" s="3"/>
      <c r="B47" s="3"/>
      <c r="C47" s="8"/>
      <c r="D47" s="8" t="s">
        <v>113</v>
      </c>
      <c r="E47" s="8"/>
      <c r="F47" s="8"/>
      <c r="G47" s="8"/>
    </row>
    <row r="48" spans="1:7" x14ac:dyDescent="0.25">
      <c r="A48" s="1"/>
      <c r="B48" s="1"/>
      <c r="C48" s="7"/>
      <c r="D48" s="7" t="s">
        <v>116</v>
      </c>
      <c r="E48" s="7"/>
      <c r="F48" s="8"/>
      <c r="G48" s="8"/>
    </row>
    <row r="49" spans="1:7" x14ac:dyDescent="0.25">
      <c r="A49" s="11"/>
      <c r="B49" s="11"/>
      <c r="C49" s="12"/>
      <c r="D49" s="12" t="s">
        <v>119</v>
      </c>
      <c r="E49" s="12"/>
      <c r="F49" s="12"/>
      <c r="G49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פיבוט</vt:lpstr>
      <vt:lpstr>דילוג בתוך דילוג</vt:lpstr>
      <vt:lpstr>ניתוח תיקון</vt:lpstr>
      <vt:lpstr>ניתוח</vt:lpstr>
      <vt:lpstr>נשים וקביעויות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</dc:creator>
  <cp:lastModifiedBy>Dvir</cp:lastModifiedBy>
  <dcterms:created xsi:type="dcterms:W3CDTF">2022-04-25T05:30:19Z</dcterms:created>
  <dcterms:modified xsi:type="dcterms:W3CDTF">2022-05-27T05:22:45Z</dcterms:modified>
</cp:coreProperties>
</file>