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8_{B768933D-0870-4A24-A0FC-4426A9400DC6}" xr6:coauthVersionLast="31" xr6:coauthVersionMax="31" xr10:uidLastSave="{00000000-0000-0000-0000-000000000000}"/>
  <bookViews>
    <workbookView xWindow="0" yWindow="0" windowWidth="23040" windowHeight="8544" xr2:uid="{6A728070-C9CF-4C5C-9D1A-183B2B4F0499}"/>
  </bookViews>
  <sheets>
    <sheet name="גיליון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P84" i="1"/>
  <c r="O84" i="1"/>
  <c r="N84" i="1"/>
  <c r="M84" i="1"/>
  <c r="L84" i="1"/>
  <c r="Q84" i="1" s="1"/>
  <c r="B84" i="1"/>
  <c r="P83" i="1"/>
  <c r="O83" i="1"/>
  <c r="N83" i="1"/>
  <c r="M83" i="1"/>
  <c r="L83" i="1"/>
  <c r="Q83" i="1" s="1"/>
  <c r="B83" i="1"/>
  <c r="P82" i="1"/>
  <c r="Q82" i="1" s="1"/>
  <c r="O82" i="1"/>
  <c r="N82" i="1"/>
  <c r="M82" i="1"/>
  <c r="L82" i="1"/>
  <c r="B82" i="1"/>
  <c r="P81" i="1"/>
  <c r="O81" i="1"/>
  <c r="Q81" i="1" s="1"/>
  <c r="N81" i="1"/>
  <c r="M81" i="1"/>
  <c r="L81" i="1"/>
  <c r="B81" i="1"/>
  <c r="Q80" i="1"/>
  <c r="P80" i="1"/>
  <c r="O80" i="1"/>
  <c r="N80" i="1"/>
  <c r="M80" i="1"/>
  <c r="L80" i="1"/>
  <c r="B80" i="1"/>
  <c r="P79" i="1"/>
  <c r="O79" i="1"/>
  <c r="N79" i="1"/>
  <c r="M79" i="1"/>
  <c r="Q79" i="1" s="1"/>
  <c r="L79" i="1"/>
  <c r="B79" i="1"/>
  <c r="P78" i="1"/>
  <c r="O78" i="1"/>
  <c r="N78" i="1"/>
  <c r="M78" i="1"/>
  <c r="L78" i="1"/>
  <c r="Q78" i="1" s="1"/>
  <c r="B78" i="1"/>
  <c r="P77" i="1"/>
  <c r="O77" i="1"/>
  <c r="N77" i="1"/>
  <c r="M77" i="1"/>
  <c r="L77" i="1"/>
  <c r="Q77" i="1" s="1"/>
  <c r="B77" i="1"/>
  <c r="P76" i="1"/>
  <c r="O76" i="1"/>
  <c r="N76" i="1"/>
  <c r="M76" i="1"/>
  <c r="L76" i="1"/>
  <c r="Q76" i="1" s="1"/>
  <c r="B76" i="1"/>
  <c r="P75" i="1"/>
  <c r="O75" i="1"/>
  <c r="N75" i="1"/>
  <c r="M75" i="1"/>
  <c r="L75" i="1"/>
  <c r="Q75" i="1" s="1"/>
  <c r="B75" i="1"/>
  <c r="P74" i="1"/>
  <c r="O74" i="1"/>
  <c r="N74" i="1"/>
  <c r="M74" i="1"/>
  <c r="L74" i="1"/>
  <c r="Q74" i="1" s="1"/>
  <c r="B74" i="1"/>
  <c r="P73" i="1"/>
  <c r="O73" i="1"/>
  <c r="N73" i="1"/>
  <c r="M73" i="1"/>
  <c r="L73" i="1"/>
  <c r="Q73" i="1" s="1"/>
  <c r="B73" i="1"/>
  <c r="Q72" i="1"/>
  <c r="P72" i="1"/>
  <c r="O72" i="1"/>
  <c r="N72" i="1"/>
  <c r="M72" i="1"/>
  <c r="L72" i="1"/>
  <c r="B72" i="1"/>
  <c r="P71" i="1"/>
  <c r="O71" i="1"/>
  <c r="N71" i="1"/>
  <c r="M71" i="1"/>
  <c r="Q71" i="1" s="1"/>
  <c r="L71" i="1"/>
  <c r="B71" i="1"/>
  <c r="P70" i="1"/>
  <c r="O70" i="1"/>
  <c r="N70" i="1"/>
  <c r="M70" i="1"/>
  <c r="L70" i="1"/>
  <c r="Q70" i="1" s="1"/>
  <c r="B70" i="1"/>
  <c r="P69" i="1"/>
  <c r="O69" i="1"/>
  <c r="N69" i="1"/>
  <c r="M69" i="1"/>
  <c r="L69" i="1"/>
  <c r="Q69" i="1" s="1"/>
  <c r="B69" i="1"/>
  <c r="P68" i="1"/>
  <c r="O68" i="1"/>
  <c r="N68" i="1"/>
  <c r="M68" i="1"/>
  <c r="L68" i="1"/>
  <c r="Q68" i="1" s="1"/>
  <c r="B68" i="1"/>
  <c r="P67" i="1"/>
  <c r="O67" i="1"/>
  <c r="N67" i="1"/>
  <c r="M67" i="1"/>
  <c r="L67" i="1"/>
  <c r="Q67" i="1" s="1"/>
  <c r="B67" i="1"/>
  <c r="P66" i="1"/>
  <c r="O66" i="1"/>
  <c r="N66" i="1"/>
  <c r="M66" i="1"/>
  <c r="L66" i="1"/>
  <c r="Q66" i="1" s="1"/>
  <c r="B66" i="1"/>
  <c r="P65" i="1"/>
  <c r="O65" i="1"/>
  <c r="N65" i="1"/>
  <c r="M65" i="1"/>
  <c r="L65" i="1"/>
  <c r="Q65" i="1" s="1"/>
  <c r="B65" i="1"/>
  <c r="Q64" i="1"/>
  <c r="P64" i="1"/>
  <c r="O64" i="1"/>
  <c r="N64" i="1"/>
  <c r="M64" i="1"/>
  <c r="L64" i="1"/>
  <c r="B64" i="1"/>
  <c r="P63" i="1"/>
  <c r="O63" i="1"/>
  <c r="N63" i="1"/>
  <c r="M63" i="1"/>
  <c r="L63" i="1"/>
  <c r="Q63" i="1" s="1"/>
  <c r="B63" i="1"/>
  <c r="P62" i="1"/>
  <c r="O62" i="1"/>
  <c r="N62" i="1"/>
  <c r="M62" i="1"/>
  <c r="L62" i="1"/>
  <c r="Q62" i="1" s="1"/>
  <c r="B62" i="1"/>
  <c r="P61" i="1"/>
  <c r="O61" i="1"/>
  <c r="N61" i="1"/>
  <c r="M61" i="1"/>
  <c r="L61" i="1"/>
  <c r="Q61" i="1" s="1"/>
  <c r="B61" i="1"/>
  <c r="P60" i="1"/>
  <c r="O60" i="1"/>
  <c r="N60" i="1"/>
  <c r="M60" i="1"/>
  <c r="L60" i="1"/>
  <c r="Q60" i="1" s="1"/>
  <c r="B60" i="1"/>
  <c r="P59" i="1"/>
  <c r="O59" i="1"/>
  <c r="N59" i="1"/>
  <c r="M59" i="1"/>
  <c r="L59" i="1"/>
  <c r="Q59" i="1" s="1"/>
  <c r="B59" i="1"/>
  <c r="P58" i="1"/>
  <c r="O58" i="1"/>
  <c r="N58" i="1"/>
  <c r="M58" i="1"/>
  <c r="L58" i="1"/>
  <c r="Q58" i="1" s="1"/>
  <c r="B58" i="1"/>
  <c r="P57" i="1"/>
  <c r="O57" i="1"/>
  <c r="N57" i="1"/>
  <c r="M57" i="1"/>
  <c r="L57" i="1"/>
  <c r="Q57" i="1" s="1"/>
  <c r="B57" i="1"/>
  <c r="Q56" i="1"/>
  <c r="P56" i="1"/>
  <c r="O56" i="1"/>
  <c r="N56" i="1"/>
  <c r="M56" i="1"/>
  <c r="L56" i="1"/>
  <c r="B56" i="1"/>
  <c r="P55" i="1"/>
  <c r="O55" i="1"/>
  <c r="N55" i="1"/>
  <c r="M55" i="1"/>
  <c r="L55" i="1"/>
  <c r="Q55" i="1" s="1"/>
  <c r="B55" i="1"/>
  <c r="P54" i="1"/>
  <c r="O54" i="1"/>
  <c r="N54" i="1"/>
  <c r="M54" i="1"/>
  <c r="L54" i="1"/>
  <c r="Q54" i="1" s="1"/>
  <c r="B54" i="1"/>
  <c r="P53" i="1"/>
  <c r="O53" i="1"/>
  <c r="N53" i="1"/>
  <c r="M53" i="1"/>
  <c r="L53" i="1"/>
  <c r="Q53" i="1" s="1"/>
  <c r="B53" i="1"/>
  <c r="P52" i="1"/>
  <c r="O52" i="1"/>
  <c r="N52" i="1"/>
  <c r="M52" i="1"/>
  <c r="L52" i="1"/>
  <c r="Q52" i="1" s="1"/>
  <c r="P51" i="1"/>
  <c r="O51" i="1"/>
  <c r="N51" i="1"/>
  <c r="M51" i="1"/>
  <c r="L51" i="1"/>
  <c r="Q51" i="1" s="1"/>
  <c r="Q50" i="1"/>
  <c r="P50" i="1"/>
  <c r="O50" i="1"/>
  <c r="N50" i="1"/>
  <c r="M50" i="1"/>
  <c r="L50" i="1"/>
  <c r="P49" i="1"/>
  <c r="O49" i="1"/>
  <c r="N49" i="1"/>
  <c r="M49" i="1"/>
  <c r="L49" i="1"/>
  <c r="Q49" i="1" s="1"/>
  <c r="P48" i="1"/>
  <c r="O48" i="1"/>
  <c r="N48" i="1"/>
  <c r="M48" i="1"/>
  <c r="L48" i="1"/>
  <c r="Q48" i="1" s="1"/>
  <c r="P47" i="1"/>
  <c r="O47" i="1"/>
  <c r="N47" i="1"/>
  <c r="M47" i="1"/>
  <c r="L47" i="1"/>
  <c r="Q47" i="1" s="1"/>
  <c r="Q46" i="1"/>
  <c r="P46" i="1"/>
  <c r="O46" i="1"/>
  <c r="N46" i="1"/>
  <c r="M46" i="1"/>
  <c r="L46" i="1"/>
  <c r="P45" i="1"/>
  <c r="O45" i="1"/>
  <c r="N45" i="1"/>
  <c r="M45" i="1"/>
  <c r="L45" i="1"/>
  <c r="Q45" i="1" s="1"/>
  <c r="P44" i="1"/>
  <c r="O44" i="1"/>
  <c r="N44" i="1"/>
  <c r="M44" i="1"/>
  <c r="L44" i="1"/>
  <c r="Q44" i="1" s="1"/>
  <c r="P43" i="1"/>
  <c r="O43" i="1"/>
  <c r="N43" i="1"/>
  <c r="M43" i="1"/>
  <c r="L43" i="1"/>
  <c r="Q43" i="1" s="1"/>
  <c r="Q42" i="1"/>
  <c r="P42" i="1"/>
  <c r="O42" i="1"/>
  <c r="N42" i="1"/>
  <c r="M42" i="1"/>
  <c r="L42" i="1"/>
  <c r="P41" i="1"/>
  <c r="O41" i="1"/>
  <c r="N41" i="1"/>
  <c r="M41" i="1"/>
  <c r="L41" i="1"/>
  <c r="Q41" i="1" s="1"/>
  <c r="P40" i="1"/>
  <c r="O40" i="1"/>
  <c r="N40" i="1"/>
  <c r="M40" i="1"/>
  <c r="L40" i="1"/>
  <c r="Q40" i="1" s="1"/>
  <c r="P39" i="1"/>
  <c r="O39" i="1"/>
  <c r="N39" i="1"/>
  <c r="M39" i="1"/>
  <c r="L39" i="1"/>
  <c r="Q39" i="1" s="1"/>
  <c r="Q38" i="1"/>
  <c r="P38" i="1"/>
  <c r="O38" i="1"/>
  <c r="N38" i="1"/>
  <c r="M38" i="1"/>
  <c r="L38" i="1"/>
  <c r="P37" i="1"/>
  <c r="O37" i="1"/>
  <c r="N37" i="1"/>
  <c r="M37" i="1"/>
  <c r="L37" i="1"/>
  <c r="Q37" i="1" s="1"/>
  <c r="P36" i="1"/>
  <c r="O36" i="1"/>
  <c r="N36" i="1"/>
  <c r="M36" i="1"/>
  <c r="L36" i="1"/>
  <c r="Q36" i="1" s="1"/>
  <c r="P35" i="1"/>
  <c r="O35" i="1"/>
  <c r="N35" i="1"/>
  <c r="M35" i="1"/>
  <c r="L35" i="1"/>
  <c r="Q35" i="1" s="1"/>
  <c r="Q34" i="1"/>
  <c r="P34" i="1"/>
  <c r="O34" i="1"/>
  <c r="N34" i="1"/>
  <c r="M34" i="1"/>
  <c r="L34" i="1"/>
  <c r="P33" i="1"/>
  <c r="O33" i="1"/>
  <c r="N33" i="1"/>
  <c r="M33" i="1"/>
  <c r="L33" i="1"/>
  <c r="Q33" i="1" s="1"/>
  <c r="P32" i="1"/>
  <c r="O32" i="1"/>
  <c r="N32" i="1"/>
  <c r="M32" i="1"/>
  <c r="L32" i="1"/>
  <c r="Q32" i="1" s="1"/>
  <c r="P31" i="1"/>
  <c r="O31" i="1"/>
  <c r="N31" i="1"/>
  <c r="M31" i="1"/>
  <c r="L31" i="1"/>
  <c r="Q31" i="1" s="1"/>
  <c r="Q30" i="1"/>
  <c r="P30" i="1"/>
  <c r="O30" i="1"/>
  <c r="N30" i="1"/>
  <c r="M30" i="1"/>
  <c r="L30" i="1"/>
  <c r="P29" i="1"/>
  <c r="O29" i="1"/>
  <c r="N29" i="1"/>
  <c r="M29" i="1"/>
  <c r="L29" i="1"/>
  <c r="Q29" i="1" s="1"/>
  <c r="P28" i="1"/>
  <c r="O28" i="1"/>
  <c r="N28" i="1"/>
  <c r="M28" i="1"/>
  <c r="L28" i="1"/>
  <c r="Q28" i="1" s="1"/>
  <c r="P27" i="1"/>
  <c r="O27" i="1"/>
  <c r="N27" i="1"/>
  <c r="M27" i="1"/>
  <c r="L27" i="1"/>
  <c r="Q27" i="1" s="1"/>
  <c r="Q26" i="1"/>
  <c r="P26" i="1"/>
  <c r="O26" i="1"/>
  <c r="N26" i="1"/>
  <c r="M26" i="1"/>
  <c r="L26" i="1"/>
  <c r="P25" i="1"/>
  <c r="O25" i="1"/>
  <c r="N25" i="1"/>
  <c r="M25" i="1"/>
  <c r="L25" i="1"/>
  <c r="Q25" i="1" s="1"/>
  <c r="P24" i="1"/>
  <c r="O24" i="1"/>
  <c r="N24" i="1"/>
  <c r="M24" i="1"/>
  <c r="L24" i="1"/>
  <c r="Q24" i="1" s="1"/>
  <c r="P23" i="1"/>
  <c r="O23" i="1"/>
  <c r="N23" i="1"/>
  <c r="M23" i="1"/>
  <c r="L23" i="1"/>
  <c r="Q23" i="1" s="1"/>
  <c r="Q22" i="1"/>
  <c r="P22" i="1"/>
  <c r="O22" i="1"/>
  <c r="N22" i="1"/>
  <c r="M22" i="1"/>
  <c r="L22" i="1"/>
  <c r="P21" i="1"/>
  <c r="O21" i="1"/>
  <c r="N21" i="1"/>
  <c r="M21" i="1"/>
  <c r="L21" i="1"/>
  <c r="Q21" i="1" s="1"/>
  <c r="P20" i="1"/>
  <c r="O20" i="1"/>
  <c r="N20" i="1"/>
  <c r="M20" i="1"/>
  <c r="L20" i="1"/>
  <c r="Q20" i="1" s="1"/>
  <c r="P19" i="1"/>
  <c r="O19" i="1"/>
  <c r="N19" i="1"/>
  <c r="M19" i="1"/>
  <c r="L19" i="1"/>
  <c r="Q19" i="1" s="1"/>
  <c r="Q18" i="1"/>
  <c r="P18" i="1"/>
  <c r="O18" i="1"/>
  <c r="N18" i="1"/>
  <c r="M18" i="1"/>
  <c r="L18" i="1"/>
  <c r="P17" i="1"/>
  <c r="O17" i="1"/>
  <c r="N17" i="1"/>
  <c r="M17" i="1"/>
  <c r="L17" i="1"/>
  <c r="Q17" i="1" s="1"/>
  <c r="P16" i="1"/>
  <c r="O16" i="1"/>
  <c r="N16" i="1"/>
  <c r="M16" i="1"/>
  <c r="L16" i="1"/>
  <c r="Q16" i="1" s="1"/>
  <c r="P15" i="1"/>
  <c r="O15" i="1"/>
  <c r="N15" i="1"/>
  <c r="M15" i="1"/>
  <c r="L15" i="1"/>
  <c r="Q15" i="1" s="1"/>
  <c r="Q14" i="1"/>
  <c r="P14" i="1"/>
  <c r="O14" i="1"/>
  <c r="N14" i="1"/>
  <c r="M14" i="1"/>
  <c r="L14" i="1"/>
  <c r="P13" i="1"/>
  <c r="O13" i="1"/>
  <c r="N13" i="1"/>
  <c r="M13" i="1"/>
  <c r="L13" i="1"/>
  <c r="Q13" i="1" s="1"/>
  <c r="P12" i="1"/>
  <c r="O12" i="1"/>
  <c r="N12" i="1"/>
  <c r="M12" i="1"/>
  <c r="L12" i="1"/>
  <c r="Q12" i="1" s="1"/>
  <c r="P11" i="1"/>
  <c r="O11" i="1"/>
  <c r="N11" i="1"/>
  <c r="M11" i="1"/>
  <c r="L11" i="1"/>
  <c r="Q11" i="1" s="1"/>
  <c r="Q10" i="1"/>
  <c r="P10" i="1"/>
  <c r="O10" i="1"/>
  <c r="N10" i="1"/>
  <c r="M10" i="1"/>
  <c r="L10" i="1"/>
  <c r="P9" i="1"/>
  <c r="O9" i="1"/>
  <c r="N9" i="1"/>
  <c r="M9" i="1"/>
  <c r="L9" i="1"/>
  <c r="Q9" i="1" s="1"/>
  <c r="P8" i="1"/>
  <c r="O8" i="1"/>
  <c r="N8" i="1"/>
  <c r="M8" i="1"/>
  <c r="L8" i="1"/>
  <c r="Q8" i="1" s="1"/>
  <c r="P7" i="1"/>
  <c r="O7" i="1"/>
  <c r="N7" i="1"/>
  <c r="M7" i="1"/>
  <c r="L7" i="1"/>
  <c r="Q7" i="1" s="1"/>
  <c r="Q6" i="1"/>
  <c r="P6" i="1"/>
  <c r="O6" i="1"/>
  <c r="N6" i="1"/>
  <c r="M6" i="1"/>
  <c r="L6" i="1"/>
  <c r="P5" i="1"/>
  <c r="O5" i="1"/>
  <c r="N5" i="1"/>
  <c r="M5" i="1"/>
  <c r="L5" i="1"/>
  <c r="Q5" i="1" s="1"/>
  <c r="P4" i="1"/>
  <c r="O4" i="1"/>
  <c r="N4" i="1"/>
  <c r="M4" i="1"/>
  <c r="L4" i="1"/>
  <c r="Q4" i="1" s="1"/>
  <c r="P3" i="1"/>
  <c r="O3" i="1"/>
  <c r="N3" i="1"/>
  <c r="M3" i="1"/>
  <c r="L3" i="1"/>
  <c r="Q3" i="1" s="1"/>
  <c r="Q2" i="1"/>
  <c r="P2" i="1"/>
  <c r="P85" i="1" s="1"/>
  <c r="O2" i="1"/>
  <c r="O85" i="1" s="1"/>
  <c r="N2" i="1"/>
  <c r="N85" i="1" s="1"/>
  <c r="M2" i="1"/>
  <c r="M85" i="1" s="1"/>
  <c r="L2" i="1"/>
  <c r="L85" i="1" s="1"/>
  <c r="Q85" i="1" l="1"/>
</calcChain>
</file>

<file path=xl/sharedStrings.xml><?xml version="1.0" encoding="utf-8"?>
<sst xmlns="http://schemas.openxmlformats.org/spreadsheetml/2006/main" count="286" uniqueCount="96">
  <si>
    <t>הפלגה</t>
  </si>
  <si>
    <t>דילוג רגיל</t>
  </si>
  <si>
    <t>דילוג למפרע</t>
  </si>
  <si>
    <t>דילוג 2 אפשרויות</t>
  </si>
  <si>
    <t>השבוע</t>
  </si>
  <si>
    <t>השבוע בדילוג</t>
  </si>
  <si>
    <t>דילוג בתוך דילוג</t>
  </si>
  <si>
    <t>זיהוי</t>
  </si>
  <si>
    <t>דילוג</t>
  </si>
  <si>
    <t>שבוע</t>
  </si>
  <si>
    <t>שבוע בדילוג</t>
  </si>
  <si>
    <t>דב"ד</t>
  </si>
  <si>
    <t>סה"כ</t>
  </si>
  <si>
    <t>nfp8020</t>
  </si>
  <si>
    <t>nfp8024</t>
  </si>
  <si>
    <t>nfp8031</t>
  </si>
  <si>
    <t>nfp8066</t>
  </si>
  <si>
    <t>nfp8030</t>
  </si>
  <si>
    <t>nfp8036</t>
  </si>
  <si>
    <t>nfp8045</t>
  </si>
  <si>
    <t>nfp8026</t>
  </si>
  <si>
    <t>nfp8032</t>
  </si>
  <si>
    <t>nfp8083</t>
  </si>
  <si>
    <t>nfp8060</t>
  </si>
  <si>
    <t>nfp8062</t>
  </si>
  <si>
    <t>nfp8040</t>
  </si>
  <si>
    <t>nfp8041</t>
  </si>
  <si>
    <t>nfp8099</t>
  </si>
  <si>
    <t>nfp8058</t>
  </si>
  <si>
    <t>nfp8042</t>
  </si>
  <si>
    <t>nfp8046</t>
  </si>
  <si>
    <t>nfp8116</t>
  </si>
  <si>
    <t>nfp8091</t>
  </si>
  <si>
    <t>nfp8068</t>
  </si>
  <si>
    <t>nfp8051</t>
  </si>
  <si>
    <t>nfp8122</t>
  </si>
  <si>
    <t>nfp8100</t>
  </si>
  <si>
    <t>nfp8072</t>
  </si>
  <si>
    <t>nfp8079</t>
  </si>
  <si>
    <t>nfp8129</t>
  </si>
  <si>
    <t>nfp8102</t>
  </si>
  <si>
    <t>nfp8137</t>
  </si>
  <si>
    <t>nfp8107</t>
  </si>
  <si>
    <t>nfp8080</t>
  </si>
  <si>
    <t>nfp8164</t>
  </si>
  <si>
    <t>nfp8133</t>
  </si>
  <si>
    <t>nfp8174</t>
  </si>
  <si>
    <t>nfp8184</t>
  </si>
  <si>
    <t>nfp8196</t>
  </si>
  <si>
    <t>nfp8152</t>
  </si>
  <si>
    <t>nfp8178</t>
  </si>
  <si>
    <t>nfp8123</t>
  </si>
  <si>
    <t>nfp8186</t>
  </si>
  <si>
    <t>nfp8197</t>
  </si>
  <si>
    <t>nfp8168</t>
  </si>
  <si>
    <t>nfp8176</t>
  </si>
  <si>
    <t>nfp8155</t>
  </si>
  <si>
    <t>nfp8188</t>
  </si>
  <si>
    <t>nfp8223</t>
  </si>
  <si>
    <t>nfp8173</t>
  </si>
  <si>
    <t>nfp8260</t>
  </si>
  <si>
    <t>nfp8187</t>
  </si>
  <si>
    <t>nfp8165</t>
  </si>
  <si>
    <t>nfp8249</t>
  </si>
  <si>
    <t>nfp8264</t>
  </si>
  <si>
    <t>nfp8221</t>
  </si>
  <si>
    <t>nfp8234</t>
  </si>
  <si>
    <t>nfp8257</t>
  </si>
  <si>
    <t>nfp8179</t>
  </si>
  <si>
    <t>nfp8270</t>
  </si>
  <si>
    <t>nfp8237</t>
  </si>
  <si>
    <t>nfp8193</t>
  </si>
  <si>
    <t>nfp8235</t>
  </si>
  <si>
    <t>nfp8278</t>
  </si>
  <si>
    <t>nfp8242</t>
  </si>
  <si>
    <t>nfp8298</t>
  </si>
  <si>
    <t>nfp8263</t>
  </si>
  <si>
    <t>nfp8289</t>
  </si>
  <si>
    <t>nfp8276</t>
  </si>
  <si>
    <t>nfp8308</t>
  </si>
  <si>
    <t>nfp8328</t>
  </si>
  <si>
    <t>nfp8310</t>
  </si>
  <si>
    <t>nfp8279</t>
  </si>
  <si>
    <t>nfp8309</t>
  </si>
  <si>
    <t>nfp8266</t>
  </si>
  <si>
    <t>nfp8268</t>
  </si>
  <si>
    <t>nfp8299</t>
  </si>
  <si>
    <t>nfp8323</t>
  </si>
  <si>
    <t>nfp8269</t>
  </si>
  <si>
    <t>nfp8334</t>
  </si>
  <si>
    <t>nfp8282</t>
  </si>
  <si>
    <t>nfp8303</t>
  </si>
  <si>
    <t>nfp8306</t>
  </si>
  <si>
    <t>nfp8290</t>
  </si>
  <si>
    <t>nfp8296</t>
  </si>
  <si>
    <t>nfp8312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</si>
</sst>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E3F55-A006-4287-B21A-BCBBFED35E0F}" name="קביעויות" displayName="קביעויות" ref="A1:G49" totalsRowShown="0" headerRowDxfId="18" dataDxfId="17" headerRowBorderDxfId="15" tableBorderDxfId="16" totalsRowBorderDxfId="14">
  <autoFilter ref="A1:G49" xr:uid="{07844DAF-0BB8-4431-B6B9-7592025ECF70}"/>
  <tableColumns count="7">
    <tableColumn id="1" xr3:uid="{46916E6F-15DD-4C9F-B947-373414D54CDC}" name="הפלגה" dataDxfId="13"/>
    <tableColumn id="2" xr3:uid="{9EDEF480-C5C0-4C6D-97A3-215DA06E5AC0}" name="דילוג רגיל" dataDxfId="12"/>
    <tableColumn id="3" xr3:uid="{FA4B820A-CDF7-406F-96ED-91DDDEB4BAB3}" name="דילוג למפרע" dataDxfId="11"/>
    <tableColumn id="4" xr3:uid="{30A9355F-ADF4-48F3-B8C3-BF21C58B3480}" name="דילוג 2 אפשרויות" dataDxfId="10"/>
    <tableColumn id="5" xr3:uid="{1D4579B1-A95C-481F-AD38-0F526D456468}" name="השבוע" dataDxfId="9"/>
    <tableColumn id="6" xr3:uid="{0006CA4B-C6E2-4330-B42A-6A20312501A7}" name="השבוע בדילוג" dataDxfId="8"/>
    <tableColumn id="7" xr3:uid="{D3058BB3-D44A-44AF-881F-1B1F0B24DFA5}" name="דילוג בתוך דילוג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30E77-FEAD-4B75-8C29-ABAF06BC7DBE}" name="טבלה3" displayName="טבלה3" ref="K1:Q85" totalsRowShown="0">
  <autoFilter ref="K1:Q85" xr:uid="{A96B076A-1584-40C7-8A44-A4465C399C10}"/>
  <tableColumns count="7">
    <tableColumn id="1" xr3:uid="{31038703-61BE-4DD7-AF05-F10368A40F98}" name="זיהוי" dataDxfId="6"/>
    <tableColumn id="2" xr3:uid="{4AAD9AB6-AA7E-4DE2-8C50-449B90533DEE}" name="הפלגה" dataDxfId="5">
      <calculatedColumnFormula>IF(IFERROR(LOOKUP(טבלה3[[#This Row],[זיהוי]],[1]!קביעויות[הפלגה]),FALSE)=טבלה3[[#This Row],[זיהוי]],1,0)</calculatedColumnFormula>
    </tableColumn>
    <tableColumn id="3" xr3:uid="{699E9A0D-A416-4CCB-AA2C-D89444D11FE4}" name="דילוג" dataDxfId="4">
      <calculatedColumnFormula>IF(IFERROR(LOOKUP(טבלה3[[#This Row],[זיהוי]],[1]!קביעויות[דילוג 2 אפשרויות]),FALSE)=טבלה3[[#This Row],[זיהוי]],1,0)</calculatedColumnFormula>
    </tableColumn>
    <tableColumn id="4" xr3:uid="{344D2FE3-42A4-458F-8EC0-B90B30B6C15D}" name="שבוע" dataDxfId="3">
      <calculatedColumnFormula>IF(IFERROR(LOOKUP(טבלה3[[#This Row],[זיהוי]],[1]!קביעויות[השבוע]),FALSE)=טבלה3[[#This Row],[זיהוי]],1,0)</calculatedColumnFormula>
    </tableColumn>
    <tableColumn id="5" xr3:uid="{B91C4C41-CA2F-409D-80B2-A40FB3352968}" name="שבוע בדילוג" dataDxfId="2">
      <calculatedColumnFormula>IF(IFERROR(LOOKUP(טבלה3[[#This Row],[זיהוי]],[1]!קביעויות[השבוע בדילוג]),FALSE)=טבלה3[[#This Row],[זיהוי]],1,0)</calculatedColumnFormula>
    </tableColumn>
    <tableColumn id="6" xr3:uid="{92C63EDB-6CB7-4B24-B066-531F9818FC2C}" name="דב&quot;ד" dataDxfId="1">
      <calculatedColumnFormula>IF(IFERROR(LOOKUP(טבלה3[[#This Row],[זיהוי]],[1]!קביעויות[דילוג בתוך דילוג]),FALSE)=טבלה3[[#This Row],[זיהוי]],1,0)</calculatedColumnFormula>
    </tableColumn>
    <tableColumn id="7" xr3:uid="{FEA0F1CB-A14D-43B8-897F-068D58D27BFC}" name="סה&quot;כ" dataDxfId="0">
      <calculatedColumnFormula>SUM(טבלה3[[#This Row],[הפלגה]:[דב"ד]])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BC73-4510-4EAF-8FE1-D99BEE4832A3}">
  <dimension ref="A1:Q85"/>
  <sheetViews>
    <sheetView rightToLeft="1" tabSelected="1" workbookViewId="0">
      <selection activeCell="F2" sqref="F2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7</v>
      </c>
      <c r="L1" t="s">
        <v>0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 s="2" t="s">
        <v>13</v>
      </c>
      <c r="B2" s="2" t="s">
        <v>14</v>
      </c>
      <c r="C2" s="2" t="s">
        <v>15</v>
      </c>
      <c r="D2" s="2" t="s">
        <v>14</v>
      </c>
      <c r="E2" s="2" t="s">
        <v>16</v>
      </c>
      <c r="F2" s="3" t="s">
        <v>17</v>
      </c>
      <c r="G2" s="4" t="s">
        <v>18</v>
      </c>
      <c r="K2" s="4" t="s">
        <v>13</v>
      </c>
      <c r="L2">
        <f>IF(IFERROR(LOOKUP(טבלה3[[#This Row],[זיהוי]],קביעויות[הפלגה]),FALSE)=טבלה3[[#This Row],[זיהוי]],1,0)</f>
        <v>1</v>
      </c>
      <c r="M2">
        <f>IF(IFERROR(LOOKUP(טבלה3[[#This Row],[זיהוי]],קביעויות[דילוג 2 אפשרויות]),FALSE)=טבלה3[[#This Row],[זיהוי]],1,0)</f>
        <v>0</v>
      </c>
      <c r="N2">
        <f>IF(IFERROR(LOOKUP(טבלה3[[#This Row],[זיהוי]],קביעויות[השבוע]),FALSE)=טבלה3[[#This Row],[זיהוי]],1,0)</f>
        <v>0</v>
      </c>
      <c r="O2">
        <f>IF(IFERROR(LOOKUP(טבלה3[[#This Row],[זיהוי]],קביעויות[השבוע בדילוג]),FALSE)=טבלה3[[#This Row],[זיהוי]],1,0)</f>
        <v>0</v>
      </c>
      <c r="P2">
        <f>IF(IFERROR(LOOKUP(טבלה3[[#This Row],[זיהוי]],קביעויות[דילוג בתוך דילוג]),FALSE)=טבלה3[[#This Row],[זיהוי]],1,0)</f>
        <v>0</v>
      </c>
      <c r="Q2" s="5">
        <f>SUM(טבלה3[[#This Row],[הפלגה]:[דב"ד]])</f>
        <v>1</v>
      </c>
    </row>
    <row r="3" spans="1:17" x14ac:dyDescent="0.25">
      <c r="A3" s="3" t="s">
        <v>19</v>
      </c>
      <c r="B3" s="3" t="s">
        <v>20</v>
      </c>
      <c r="C3" s="3" t="s">
        <v>21</v>
      </c>
      <c r="D3" s="3" t="s">
        <v>20</v>
      </c>
      <c r="E3" s="3" t="s">
        <v>22</v>
      </c>
      <c r="F3" s="3" t="s">
        <v>19</v>
      </c>
      <c r="G3" s="4" t="s">
        <v>23</v>
      </c>
      <c r="K3" s="4" t="s">
        <v>14</v>
      </c>
      <c r="L3">
        <f>IF(IFERROR(LOOKUP(טבלה3[[#This Row],[זיהוי]],קביעויות[הפלגה]),FALSE)=טבלה3[[#This Row],[זיהוי]],1,0)</f>
        <v>0</v>
      </c>
      <c r="M3">
        <f>IF(IFERROR(LOOKUP(טבלה3[[#This Row],[זיהוי]],קביעויות[דילוג 2 אפשרויות]),FALSE)=טבלה3[[#This Row],[זיהוי]],1,0)</f>
        <v>1</v>
      </c>
      <c r="N3">
        <f>IF(IFERROR(LOOKUP(טבלה3[[#This Row],[זיהוי]],קביעויות[השבוע]),FALSE)=טבלה3[[#This Row],[זיהוי]],1,0)</f>
        <v>0</v>
      </c>
      <c r="O3">
        <f>IF(IFERROR(LOOKUP(טבלה3[[#This Row],[זיהוי]],קביעויות[השבוע בדילוג]),FALSE)=טבלה3[[#This Row],[זיהוי]],1,0)</f>
        <v>0</v>
      </c>
      <c r="P3">
        <f>IF(IFERROR(LOOKUP(טבלה3[[#This Row],[זיהוי]],קביעויות[דילוג בתוך דילוג]),FALSE)=טבלה3[[#This Row],[זיהוי]],1,0)</f>
        <v>0</v>
      </c>
      <c r="Q3" s="5">
        <f>SUM(טבלה3[[#This Row],[הפלגה]:[דב"ד]])</f>
        <v>1</v>
      </c>
    </row>
    <row r="4" spans="1:17" x14ac:dyDescent="0.25">
      <c r="A4" s="2" t="s">
        <v>24</v>
      </c>
      <c r="B4" s="2" t="s">
        <v>25</v>
      </c>
      <c r="C4" s="2" t="s">
        <v>26</v>
      </c>
      <c r="D4" s="2" t="s">
        <v>15</v>
      </c>
      <c r="E4" s="2" t="s">
        <v>27</v>
      </c>
      <c r="F4" s="3" t="s">
        <v>28</v>
      </c>
      <c r="G4" s="4" t="s">
        <v>24</v>
      </c>
      <c r="K4" s="4" t="s">
        <v>20</v>
      </c>
      <c r="L4">
        <f>IF(IFERROR(LOOKUP(טבלה3[[#This Row],[זיהוי]],קביעויות[הפלגה]),FALSE)=טבלה3[[#This Row],[זיהוי]],1,0)</f>
        <v>0</v>
      </c>
      <c r="M4">
        <f>IF(IFERROR(LOOKUP(טבלה3[[#This Row],[זיהוי]],קביעויות[דילוג 2 אפשרויות]),FALSE)=טבלה3[[#This Row],[זיהוי]],1,0)</f>
        <v>1</v>
      </c>
      <c r="N4">
        <f>IF(IFERROR(LOOKUP(טבלה3[[#This Row],[זיהוי]],קביעויות[השבוע]),FALSE)=טבלה3[[#This Row],[זיהוי]],1,0)</f>
        <v>0</v>
      </c>
      <c r="O4">
        <f>IF(IFERROR(LOOKUP(טבלה3[[#This Row],[זיהוי]],קביעויות[השבוע בדילוג]),FALSE)=טבלה3[[#This Row],[זיהוי]],1,0)</f>
        <v>0</v>
      </c>
      <c r="P4">
        <f>IF(IFERROR(LOOKUP(טבלה3[[#This Row],[זיהוי]],קביעויות[דילוג בתוך דילוג]),FALSE)=טבלה3[[#This Row],[זיהוי]],1,0)</f>
        <v>0</v>
      </c>
      <c r="Q4" s="5">
        <f>SUM(טבלה3[[#This Row],[הפלגה]:[דב"ד]])</f>
        <v>1</v>
      </c>
    </row>
    <row r="5" spans="1:17" x14ac:dyDescent="0.25">
      <c r="A5" s="3" t="s">
        <v>16</v>
      </c>
      <c r="B5" s="3" t="s">
        <v>29</v>
      </c>
      <c r="C5" s="3" t="s">
        <v>30</v>
      </c>
      <c r="D5" s="3" t="s">
        <v>21</v>
      </c>
      <c r="E5" s="3" t="s">
        <v>31</v>
      </c>
      <c r="F5" s="3" t="s">
        <v>32</v>
      </c>
      <c r="G5" s="4" t="s">
        <v>16</v>
      </c>
      <c r="K5" s="4" t="s">
        <v>17</v>
      </c>
      <c r="L5" s="5">
        <f>IF(IFERROR(LOOKUP(טבלה3[[#This Row],[זיהוי]],קביעויות[הפלגה]),FALSE)=טבלה3[[#This Row],[זיהוי]],1,0)</f>
        <v>0</v>
      </c>
      <c r="M5" s="5">
        <f>IF(IFERROR(LOOKUP(טבלה3[[#This Row],[זיהוי]],קביעויות[דילוג 2 אפשרויות]),FALSE)=טבלה3[[#This Row],[זיהוי]],1,0)</f>
        <v>0</v>
      </c>
      <c r="N5" s="5">
        <f>IF(IFERROR(LOOKUP(טבלה3[[#This Row],[זיהוי]],קביעויות[השבוע]),FALSE)=טבלה3[[#This Row],[זיהוי]],1,0)</f>
        <v>0</v>
      </c>
      <c r="O5" s="5">
        <f>IF(IFERROR(LOOKUP(טבלה3[[#This Row],[זיהוי]],קביעויות[השבוע בדילוג]),FALSE)=טבלה3[[#This Row],[זיהוי]],1,0)</f>
        <v>1</v>
      </c>
      <c r="P5" s="5">
        <f>IF(IFERROR(LOOKUP(טבלה3[[#This Row],[זיהוי]],קביעויות[דילוג בתוך דילוג]),FALSE)=טבלה3[[#This Row],[זיהוי]],1,0)</f>
        <v>0</v>
      </c>
      <c r="Q5" s="5">
        <f>SUM(טבלה3[[#This Row],[הפלגה]:[דב"ד]])</f>
        <v>1</v>
      </c>
    </row>
    <row r="6" spans="1:17" x14ac:dyDescent="0.25">
      <c r="A6" s="2" t="s">
        <v>33</v>
      </c>
      <c r="B6" s="2" t="s">
        <v>19</v>
      </c>
      <c r="C6" s="2" t="s">
        <v>34</v>
      </c>
      <c r="D6" s="2" t="s">
        <v>25</v>
      </c>
      <c r="E6" s="2" t="s">
        <v>35</v>
      </c>
      <c r="F6" s="3" t="s">
        <v>36</v>
      </c>
      <c r="G6" s="4" t="s">
        <v>37</v>
      </c>
      <c r="K6" s="4" t="s">
        <v>15</v>
      </c>
      <c r="L6">
        <f>IF(IFERROR(LOOKUP(טבלה3[[#This Row],[זיהוי]],קביעויות[הפלגה]),FALSE)=טבלה3[[#This Row],[זיהוי]],1,0)</f>
        <v>0</v>
      </c>
      <c r="M6">
        <f>IF(IFERROR(LOOKUP(טבלה3[[#This Row],[זיהוי]],קביעויות[דילוג 2 אפשרויות]),FALSE)=טבלה3[[#This Row],[זיהוי]],1,0)</f>
        <v>1</v>
      </c>
      <c r="N6">
        <f>IF(IFERROR(LOOKUP(טבלה3[[#This Row],[זיהוי]],קביעויות[השבוע]),FALSE)=טבלה3[[#This Row],[זיהוי]],1,0)</f>
        <v>0</v>
      </c>
      <c r="O6">
        <f>IF(IFERROR(LOOKUP(טבלה3[[#This Row],[זיהוי]],קביעויות[השבוע בדילוג]),FALSE)=טבלה3[[#This Row],[זיהוי]],1,0)</f>
        <v>0</v>
      </c>
      <c r="P6">
        <f>IF(IFERROR(LOOKUP(טבלה3[[#This Row],[זיהוי]],קביעויות[דילוג בתוך דילוג]),FALSE)=טבלה3[[#This Row],[זיהוי]],1,0)</f>
        <v>0</v>
      </c>
      <c r="Q6" s="5">
        <f>SUM(טבלה3[[#This Row],[הפלגה]:[דב"ד]])</f>
        <v>1</v>
      </c>
    </row>
    <row r="7" spans="1:17" x14ac:dyDescent="0.25">
      <c r="A7" s="3" t="s">
        <v>38</v>
      </c>
      <c r="B7" s="3" t="s">
        <v>34</v>
      </c>
      <c r="C7" s="3" t="s">
        <v>23</v>
      </c>
      <c r="D7" s="3" t="s">
        <v>26</v>
      </c>
      <c r="E7" s="3" t="s">
        <v>39</v>
      </c>
      <c r="F7" s="3" t="s">
        <v>40</v>
      </c>
      <c r="G7" s="4" t="s">
        <v>27</v>
      </c>
      <c r="K7" s="4" t="s">
        <v>21</v>
      </c>
      <c r="L7">
        <f>IF(IFERROR(LOOKUP(טבלה3[[#This Row],[זיהוי]],קביעויות[הפלגה]),FALSE)=טבלה3[[#This Row],[זיהוי]],1,0)</f>
        <v>0</v>
      </c>
      <c r="M7">
        <f>IF(IFERROR(LOOKUP(טבלה3[[#This Row],[זיהוי]],קביעויות[דילוג 2 אפשרויות]),FALSE)=טבלה3[[#This Row],[זיהוי]],1,0)</f>
        <v>1</v>
      </c>
      <c r="N7">
        <f>IF(IFERROR(LOOKUP(טבלה3[[#This Row],[זיהוי]],קביעויות[השבוע]),FALSE)=טבלה3[[#This Row],[זיהוי]],1,0)</f>
        <v>0</v>
      </c>
      <c r="O7">
        <f>IF(IFERROR(LOOKUP(טבלה3[[#This Row],[זיהוי]],קביעויות[השבוע בדילוג]),FALSE)=טבלה3[[#This Row],[זיהוי]],1,0)</f>
        <v>0</v>
      </c>
      <c r="P7">
        <f>IF(IFERROR(LOOKUP(טבלה3[[#This Row],[זיהוי]],קביעויות[דילוג בתוך דילוג]),FALSE)=טבלה3[[#This Row],[זיהוי]],1,0)</f>
        <v>0</v>
      </c>
      <c r="Q7" s="5">
        <f>SUM(טבלה3[[#This Row],[הפלגה]:[דב"ד]])</f>
        <v>1</v>
      </c>
    </row>
    <row r="8" spans="1:17" x14ac:dyDescent="0.25">
      <c r="A8" s="2" t="s">
        <v>36</v>
      </c>
      <c r="B8" s="2" t="s">
        <v>24</v>
      </c>
      <c r="C8" s="2" t="s">
        <v>16</v>
      </c>
      <c r="D8" s="2" t="s">
        <v>29</v>
      </c>
      <c r="E8" s="2" t="s">
        <v>41</v>
      </c>
      <c r="F8" s="3" t="s">
        <v>42</v>
      </c>
      <c r="G8" s="4" t="s">
        <v>36</v>
      </c>
      <c r="K8" s="4" t="s">
        <v>18</v>
      </c>
      <c r="L8">
        <f>IF(IFERROR(LOOKUP(טבלה3[[#This Row],[זיהוי]],קביעויות[הפלגה]),FALSE)=טבלה3[[#This Row],[זיהוי]],1,0)</f>
        <v>0</v>
      </c>
      <c r="M8">
        <f>IF(IFERROR(LOOKUP(טבלה3[[#This Row],[זיהוי]],קביעויות[דילוג 2 אפשרויות]),FALSE)=טבלה3[[#This Row],[זיהוי]],1,0)</f>
        <v>0</v>
      </c>
      <c r="N8">
        <f>IF(IFERROR(LOOKUP(טבלה3[[#This Row],[זיהוי]],קביעויות[השבוע]),FALSE)=טבלה3[[#This Row],[זיהוי]],1,0)</f>
        <v>0</v>
      </c>
      <c r="O8">
        <f>IF(IFERROR(LOOKUP(טבלה3[[#This Row],[זיהוי]],קביעויות[השבוע בדילוג]),FALSE)=טבלה3[[#This Row],[זיהוי]],1,0)</f>
        <v>0</v>
      </c>
      <c r="P8">
        <f>IF(IFERROR(LOOKUP(טבלה3[[#This Row],[זיהוי]],קביעויות[דילוג בתוך דילוג]),FALSE)=טבלה3[[#This Row],[זיהוי]],1,0)</f>
        <v>1</v>
      </c>
      <c r="Q8" s="5">
        <f>SUM(טבלה3[[#This Row],[הפלגה]:[דב"ד]])</f>
        <v>1</v>
      </c>
    </row>
    <row r="9" spans="1:17" x14ac:dyDescent="0.25">
      <c r="A9" s="3" t="s">
        <v>40</v>
      </c>
      <c r="B9" s="3" t="s">
        <v>22</v>
      </c>
      <c r="C9" s="3" t="s">
        <v>43</v>
      </c>
      <c r="D9" s="3" t="s">
        <v>19</v>
      </c>
      <c r="E9" s="3" t="s">
        <v>44</v>
      </c>
      <c r="F9" s="3" t="s">
        <v>39</v>
      </c>
      <c r="G9" s="4" t="s">
        <v>42</v>
      </c>
      <c r="K9" s="4" t="s">
        <v>25</v>
      </c>
      <c r="L9">
        <f>IF(IFERROR(LOOKUP(טבלה3[[#This Row],[זיהוי]],קביעויות[הפלגה]),FALSE)=טבלה3[[#This Row],[זיהוי]],1,0)</f>
        <v>0</v>
      </c>
      <c r="M9">
        <f>IF(IFERROR(LOOKUP(טבלה3[[#This Row],[זיהוי]],קביעויות[דילוג 2 אפשרויות]),FALSE)=טבלה3[[#This Row],[זיהוי]],1,0)</f>
        <v>1</v>
      </c>
      <c r="N9">
        <f>IF(IFERROR(LOOKUP(טבלה3[[#This Row],[זיהוי]],קביעויות[השבוע]),FALSE)=טבלה3[[#This Row],[זיהוי]],1,0)</f>
        <v>0</v>
      </c>
      <c r="O9">
        <f>IF(IFERROR(LOOKUP(טבלה3[[#This Row],[זיהוי]],קביעויות[השבוע בדילוג]),FALSE)=טבלה3[[#This Row],[זיהוי]],1,0)</f>
        <v>0</v>
      </c>
      <c r="P9">
        <f>IF(IFERROR(LOOKUP(טבלה3[[#This Row],[זיהוי]],קביעויות[דילוג בתוך דילוג]),FALSE)=טבלה3[[#This Row],[זיהוי]],1,0)</f>
        <v>0</v>
      </c>
      <c r="Q9" s="5">
        <f>SUM(טבלה3[[#This Row],[הפלגה]:[דב"ד]])</f>
        <v>1</v>
      </c>
    </row>
    <row r="10" spans="1:17" x14ac:dyDescent="0.25">
      <c r="A10" s="2" t="s">
        <v>45</v>
      </c>
      <c r="B10" s="2" t="s">
        <v>32</v>
      </c>
      <c r="C10" s="2" t="s">
        <v>31</v>
      </c>
      <c r="D10" s="2" t="s">
        <v>30</v>
      </c>
      <c r="E10" s="2" t="s">
        <v>46</v>
      </c>
      <c r="F10" s="3" t="s">
        <v>46</v>
      </c>
      <c r="G10" s="4" t="s">
        <v>41</v>
      </c>
      <c r="K10" s="4" t="s">
        <v>26</v>
      </c>
      <c r="L10">
        <f>IF(IFERROR(LOOKUP(טבלה3[[#This Row],[זיהוי]],קביעויות[הפלגה]),FALSE)=טבלה3[[#This Row],[זיהוי]],1,0)</f>
        <v>0</v>
      </c>
      <c r="M10">
        <f>IF(IFERROR(LOOKUP(טבלה3[[#This Row],[זיהוי]],קביעויות[דילוג 2 אפשרויות]),FALSE)=טבלה3[[#This Row],[זיהוי]],1,0)</f>
        <v>1</v>
      </c>
      <c r="N10">
        <f>IF(IFERROR(LOOKUP(טבלה3[[#This Row],[זיהוי]],קביעויות[השבוע]),FALSE)=טבלה3[[#This Row],[זיהוי]],1,0)</f>
        <v>0</v>
      </c>
      <c r="O10">
        <f>IF(IFERROR(LOOKUP(טבלה3[[#This Row],[זיהוי]],קביעויות[השבוע בדילוג]),FALSE)=טבלה3[[#This Row],[זיהוי]],1,0)</f>
        <v>0</v>
      </c>
      <c r="P10">
        <f>IF(IFERROR(LOOKUP(טבלה3[[#This Row],[זיהוי]],קביעויות[דילוג בתוך דילוג]),FALSE)=טבלה3[[#This Row],[זיהוי]],1,0)</f>
        <v>0</v>
      </c>
      <c r="Q10" s="5">
        <f>SUM(טבלה3[[#This Row],[הפלגה]:[דב"ד]])</f>
        <v>1</v>
      </c>
    </row>
    <row r="11" spans="1:17" x14ac:dyDescent="0.25">
      <c r="A11" s="3" t="s">
        <v>46</v>
      </c>
      <c r="B11" s="3" t="s">
        <v>27</v>
      </c>
      <c r="C11" s="3" t="s">
        <v>35</v>
      </c>
      <c r="D11" s="3" t="s">
        <v>34</v>
      </c>
      <c r="E11" s="3" t="s">
        <v>47</v>
      </c>
      <c r="F11" s="3" t="s">
        <v>48</v>
      </c>
      <c r="G11" s="4" t="s">
        <v>49</v>
      </c>
      <c r="K11" s="4" t="s">
        <v>29</v>
      </c>
      <c r="L11">
        <f>IF(IFERROR(LOOKUP(טבלה3[[#This Row],[זיהוי]],קביעויות[הפלגה]),FALSE)=טבלה3[[#This Row],[זיהוי]],1,0)</f>
        <v>0</v>
      </c>
      <c r="M11">
        <f>IF(IFERROR(LOOKUP(טבלה3[[#This Row],[זיהוי]],קביעויות[דילוג 2 אפשרויות]),FALSE)=טבלה3[[#This Row],[זיהוי]],1,0)</f>
        <v>1</v>
      </c>
      <c r="N11">
        <f>IF(IFERROR(LOOKUP(טבלה3[[#This Row],[זיהוי]],קביעויות[השבוע]),FALSE)=טבלה3[[#This Row],[זיהוי]],1,0)</f>
        <v>0</v>
      </c>
      <c r="O11">
        <f>IF(IFERROR(LOOKUP(טבלה3[[#This Row],[זיהוי]],קביעויות[השבוע בדילוג]),FALSE)=טבלה3[[#This Row],[זיהוי]],1,0)</f>
        <v>0</v>
      </c>
      <c r="P11">
        <f>IF(IFERROR(LOOKUP(טבלה3[[#This Row],[זיהוי]],קביעויות[דילוג בתוך דילוג]),FALSE)=טבלה3[[#This Row],[זיהוי]],1,0)</f>
        <v>0</v>
      </c>
      <c r="Q11" s="5">
        <f>SUM(טבלה3[[#This Row],[הפלגה]:[דב"ד]])</f>
        <v>1</v>
      </c>
    </row>
    <row r="12" spans="1:17" x14ac:dyDescent="0.25">
      <c r="A12" s="2" t="s">
        <v>50</v>
      </c>
      <c r="B12" s="2" t="s">
        <v>35</v>
      </c>
      <c r="C12" s="2" t="s">
        <v>51</v>
      </c>
      <c r="D12" s="2" t="s">
        <v>23</v>
      </c>
      <c r="E12" s="2" t="s">
        <v>52</v>
      </c>
      <c r="F12" s="3" t="s">
        <v>53</v>
      </c>
      <c r="G12" s="4" t="s">
        <v>54</v>
      </c>
      <c r="K12" s="4" t="s">
        <v>19</v>
      </c>
      <c r="L12">
        <f>IF(IFERROR(LOOKUP(טבלה3[[#This Row],[זיהוי]],קביעויות[הפלגה]),FALSE)=טבלה3[[#This Row],[זיהוי]],1,0)</f>
        <v>1</v>
      </c>
      <c r="M12">
        <f>IF(IFERROR(LOOKUP(טבלה3[[#This Row],[זיהוי]],קביעויות[דילוג 2 אפשרויות]),FALSE)=טבלה3[[#This Row],[זיהוי]],1,0)</f>
        <v>1</v>
      </c>
      <c r="N12">
        <f>IF(IFERROR(LOOKUP(טבלה3[[#This Row],[זיהוי]],קביעויות[השבוע]),FALSE)=טבלה3[[#This Row],[זיהוי]],1,0)</f>
        <v>0</v>
      </c>
      <c r="O12">
        <f>IF(IFERROR(LOOKUP(טבלה3[[#This Row],[זיהוי]],קביעויות[השבוע בדילוג]),FALSE)=טבלה3[[#This Row],[זיהוי]],1,0)</f>
        <v>1</v>
      </c>
      <c r="P12">
        <f>IF(IFERROR(LOOKUP(טבלה3[[#This Row],[זיהוי]],קביעויות[דילוג בתוך דילוג]),FALSE)=טבלה3[[#This Row],[זיהוי]],1,0)</f>
        <v>0</v>
      </c>
      <c r="Q12" s="5">
        <f>SUM(טבלה3[[#This Row],[הפלגה]:[דב"ד]])</f>
        <v>3</v>
      </c>
    </row>
    <row r="13" spans="1:17" x14ac:dyDescent="0.25">
      <c r="A13" s="3" t="s">
        <v>52</v>
      </c>
      <c r="B13" s="3" t="s">
        <v>55</v>
      </c>
      <c r="C13" s="3" t="s">
        <v>56</v>
      </c>
      <c r="D13" s="3" t="s">
        <v>24</v>
      </c>
      <c r="E13" s="3" t="s">
        <v>57</v>
      </c>
      <c r="F13" s="3" t="s">
        <v>58</v>
      </c>
      <c r="G13" s="4" t="s">
        <v>59</v>
      </c>
      <c r="K13" s="4" t="s">
        <v>30</v>
      </c>
      <c r="L13">
        <f>IF(IFERROR(LOOKUP(טבלה3[[#This Row],[זיהוי]],קביעויות[הפלגה]),FALSE)=טבלה3[[#This Row],[זיהוי]],1,0)</f>
        <v>0</v>
      </c>
      <c r="M13">
        <f>IF(IFERROR(LOOKUP(טבלה3[[#This Row],[זיהוי]],קביעויות[דילוג 2 אפשרויות]),FALSE)=טבלה3[[#This Row],[זיהוי]],1,0)</f>
        <v>1</v>
      </c>
      <c r="N13">
        <f>IF(IFERROR(LOOKUP(טבלה3[[#This Row],[זיהוי]],קביעויות[השבוע]),FALSE)=טבלה3[[#This Row],[זיהוי]],1,0)</f>
        <v>0</v>
      </c>
      <c r="O13">
        <f>IF(IFERROR(LOOKUP(טבלה3[[#This Row],[זיהוי]],קביעויות[השבוע בדילוג]),FALSE)=טבלה3[[#This Row],[זיהוי]],1,0)</f>
        <v>0</v>
      </c>
      <c r="P13">
        <f>IF(IFERROR(LOOKUP(טבלה3[[#This Row],[זיהוי]],קביעויות[דילוג בתוך דילוג]),FALSE)=טבלה3[[#This Row],[זיהוי]],1,0)</f>
        <v>0</v>
      </c>
      <c r="Q13" s="5">
        <f>SUM(טבלה3[[#This Row],[הפלגה]:[דב"ד]])</f>
        <v>1</v>
      </c>
    </row>
    <row r="14" spans="1:17" x14ac:dyDescent="0.25">
      <c r="A14" s="2" t="s">
        <v>60</v>
      </c>
      <c r="B14" s="2" t="s">
        <v>61</v>
      </c>
      <c r="C14" s="2" t="s">
        <v>62</v>
      </c>
      <c r="D14" s="2" t="s">
        <v>16</v>
      </c>
      <c r="E14" s="2" t="s">
        <v>58</v>
      </c>
      <c r="F14" s="3" t="s">
        <v>63</v>
      </c>
      <c r="G14" s="4" t="s">
        <v>46</v>
      </c>
      <c r="K14" s="4" t="s">
        <v>34</v>
      </c>
      <c r="L14">
        <f>IF(IFERROR(LOOKUP(טבלה3[[#This Row],[זיהוי]],קביעויות[הפלגה]),FALSE)=טבלה3[[#This Row],[זיהוי]],1,0)</f>
        <v>0</v>
      </c>
      <c r="M14">
        <f>IF(IFERROR(LOOKUP(טבלה3[[#This Row],[זיהוי]],קביעויות[דילוג 2 אפשרויות]),FALSE)=טבלה3[[#This Row],[זיהוי]],1,0)</f>
        <v>1</v>
      </c>
      <c r="N14">
        <f>IF(IFERROR(LOOKUP(טבלה3[[#This Row],[זיהוי]],קביעויות[השבוע]),FALSE)=טבלה3[[#This Row],[זיהוי]],1,0)</f>
        <v>0</v>
      </c>
      <c r="O14">
        <f>IF(IFERROR(LOOKUP(טבלה3[[#This Row],[זיהוי]],קביעויות[השבוע בדילוג]),FALSE)=טבלה3[[#This Row],[זיהוי]],1,0)</f>
        <v>0</v>
      </c>
      <c r="P14">
        <f>IF(IFERROR(LOOKUP(טבלה3[[#This Row],[זיהוי]],קביעויות[דילוג בתוך דילוג]),FALSE)=טבלה3[[#This Row],[זיהוי]],1,0)</f>
        <v>0</v>
      </c>
      <c r="Q14" s="5">
        <f>SUM(טבלה3[[#This Row],[הפלגה]:[דב"ד]])</f>
        <v>1</v>
      </c>
    </row>
    <row r="15" spans="1:17" x14ac:dyDescent="0.25">
      <c r="A15" s="3" t="s">
        <v>64</v>
      </c>
      <c r="B15" s="3" t="s">
        <v>65</v>
      </c>
      <c r="C15" s="3" t="s">
        <v>46</v>
      </c>
      <c r="D15" s="3" t="s">
        <v>43</v>
      </c>
      <c r="E15" s="3" t="s">
        <v>66</v>
      </c>
      <c r="F15" s="3" t="s">
        <v>67</v>
      </c>
      <c r="G15" s="4" t="s">
        <v>68</v>
      </c>
      <c r="K15" s="4" t="s">
        <v>28</v>
      </c>
      <c r="L15">
        <f>IF(IFERROR(LOOKUP(טבלה3[[#This Row],[זיהוי]],קביעויות[הפלגה]),FALSE)=טבלה3[[#This Row],[זיהוי]],1,0)</f>
        <v>0</v>
      </c>
      <c r="M15">
        <f>IF(IFERROR(LOOKUP(טבלה3[[#This Row],[זיהוי]],קביעויות[דילוג 2 אפשרויות]),FALSE)=טבלה3[[#This Row],[זיהוי]],1,0)</f>
        <v>0</v>
      </c>
      <c r="N15">
        <f>IF(IFERROR(LOOKUP(טבלה3[[#This Row],[זיהוי]],קביעויות[השבוע]),FALSE)=טבלה3[[#This Row],[זיהוי]],1,0)</f>
        <v>0</v>
      </c>
      <c r="O15">
        <f>IF(IFERROR(LOOKUP(טבלה3[[#This Row],[זיהוי]],קביעויות[השבוע בדילוג]),FALSE)=טבלה3[[#This Row],[זיהוי]],1,0)</f>
        <v>1</v>
      </c>
      <c r="P15">
        <f>IF(IFERROR(LOOKUP(טבלה3[[#This Row],[זיהוי]],קביעויות[דילוג בתוך דילוג]),FALSE)=טבלה3[[#This Row],[זיהוי]],1,0)</f>
        <v>0</v>
      </c>
      <c r="Q15" s="5">
        <f>SUM(טבלה3[[#This Row],[הפלגה]:[דב"ד]])</f>
        <v>1</v>
      </c>
    </row>
    <row r="16" spans="1:17" x14ac:dyDescent="0.25">
      <c r="A16" s="2" t="s">
        <v>69</v>
      </c>
      <c r="B16" s="2" t="s">
        <v>70</v>
      </c>
      <c r="C16" s="2" t="s">
        <v>71</v>
      </c>
      <c r="D16" s="2" t="s">
        <v>22</v>
      </c>
      <c r="E16" s="2" t="s">
        <v>72</v>
      </c>
      <c r="F16" s="3" t="s">
        <v>64</v>
      </c>
      <c r="G16" s="4" t="s">
        <v>71</v>
      </c>
      <c r="K16" s="4" t="s">
        <v>23</v>
      </c>
      <c r="L16">
        <f>IF(IFERROR(LOOKUP(טבלה3[[#This Row],[זיהוי]],קביעויות[הפלגה]),FALSE)=טבלה3[[#This Row],[זיהוי]],1,0)</f>
        <v>0</v>
      </c>
      <c r="M16">
        <f>IF(IFERROR(LOOKUP(טבלה3[[#This Row],[זיהוי]],קביעויות[דילוג 2 אפשרויות]),FALSE)=טבלה3[[#This Row],[זיהוי]],1,0)</f>
        <v>1</v>
      </c>
      <c r="N16">
        <f>IF(IFERROR(LOOKUP(טבלה3[[#This Row],[זיהוי]],קביעויות[השבוע]),FALSE)=טבלה3[[#This Row],[זיהוי]],1,0)</f>
        <v>0</v>
      </c>
      <c r="O16">
        <f>IF(IFERROR(LOOKUP(טבלה3[[#This Row],[זיהוי]],קביעויות[השבוע בדילוג]),FALSE)=טבלה3[[#This Row],[זיהוי]],1,0)</f>
        <v>0</v>
      </c>
      <c r="P16">
        <f>IF(IFERROR(LOOKUP(טבלה3[[#This Row],[זיהוי]],קביעויות[דילוג בתוך דילוג]),FALSE)=טבלה3[[#This Row],[זיהוי]],1,0)</f>
        <v>1</v>
      </c>
      <c r="Q16" s="5">
        <f>SUM(טבלה3[[#This Row],[הפלגה]:[דב"ד]])</f>
        <v>2</v>
      </c>
    </row>
    <row r="17" spans="1:17" x14ac:dyDescent="0.25">
      <c r="A17" s="3" t="s">
        <v>73</v>
      </c>
      <c r="B17" s="3" t="s">
        <v>64</v>
      </c>
      <c r="C17" s="3" t="s">
        <v>66</v>
      </c>
      <c r="D17" s="3" t="s">
        <v>32</v>
      </c>
      <c r="E17" s="3" t="s">
        <v>74</v>
      </c>
      <c r="F17" s="3" t="s">
        <v>75</v>
      </c>
      <c r="G17" s="4" t="s">
        <v>76</v>
      </c>
      <c r="K17" s="4" t="s">
        <v>24</v>
      </c>
      <c r="L17">
        <f>IF(IFERROR(LOOKUP(טבלה3[[#This Row],[זיהוי]],קביעויות[הפלגה]),FALSE)=טבלה3[[#This Row],[זיהוי]],1,0)</f>
        <v>1</v>
      </c>
      <c r="M17">
        <f>IF(IFERROR(LOOKUP(טבלה3[[#This Row],[זיהוי]],קביעויות[דילוג 2 אפשרויות]),FALSE)=טבלה3[[#This Row],[זיהוי]],1,0)</f>
        <v>1</v>
      </c>
      <c r="N17">
        <f>IF(IFERROR(LOOKUP(טבלה3[[#This Row],[זיהוי]],קביעויות[השבוע]),FALSE)=טבלה3[[#This Row],[זיהוי]],1,0)</f>
        <v>0</v>
      </c>
      <c r="O17">
        <f>IF(IFERROR(LOOKUP(טבלה3[[#This Row],[זיהוי]],קביעויות[השבוע בדילוג]),FALSE)=טבלה3[[#This Row],[זיהוי]],1,0)</f>
        <v>0</v>
      </c>
      <c r="P17">
        <f>IF(IFERROR(LOOKUP(טבלה3[[#This Row],[זיהוי]],קביעויות[דילוג בתוך דילוג]),FALSE)=טבלה3[[#This Row],[זיהוי]],1,0)</f>
        <v>1</v>
      </c>
      <c r="Q17" s="5">
        <f>SUM(טבלה3[[#This Row],[הפלגה]:[דב"ד]])</f>
        <v>3</v>
      </c>
    </row>
    <row r="18" spans="1:17" x14ac:dyDescent="0.25">
      <c r="A18" s="2" t="s">
        <v>77</v>
      </c>
      <c r="B18" s="2" t="s">
        <v>78</v>
      </c>
      <c r="C18" s="2" t="s">
        <v>70</v>
      </c>
      <c r="D18" s="2" t="s">
        <v>27</v>
      </c>
      <c r="E18" s="2" t="s">
        <v>67</v>
      </c>
      <c r="F18" s="3" t="s">
        <v>79</v>
      </c>
      <c r="G18" s="4" t="s">
        <v>69</v>
      </c>
      <c r="K18" s="4" t="s">
        <v>16</v>
      </c>
      <c r="L18">
        <f>IF(IFERROR(LOOKUP(טבלה3[[#This Row],[זיהוי]],קביעויות[הפלגה]),FALSE)=טבלה3[[#This Row],[זיהוי]],1,0)</f>
        <v>1</v>
      </c>
      <c r="M18">
        <f>IF(IFERROR(LOOKUP(טבלה3[[#This Row],[זיהוי]],קביעויות[דילוג 2 אפשרויות]),FALSE)=טבלה3[[#This Row],[זיהוי]],1,0)</f>
        <v>1</v>
      </c>
      <c r="N18">
        <f>IF(IFERROR(LOOKUP(טבלה3[[#This Row],[זיהוי]],קביעויות[השבוע]),FALSE)=טבלה3[[#This Row],[זיהוי]],1,0)</f>
        <v>1</v>
      </c>
      <c r="O18">
        <f>IF(IFERROR(LOOKUP(טבלה3[[#This Row],[זיהוי]],קביעויות[השבוע בדילוג]),FALSE)=טבלה3[[#This Row],[זיהוי]],1,0)</f>
        <v>0</v>
      </c>
      <c r="P18">
        <f>IF(IFERROR(LOOKUP(טבלה3[[#This Row],[זיהוי]],קביעויות[דילוג בתוך דילוג]),FALSE)=טבלה3[[#This Row],[זיהוי]],1,0)</f>
        <v>1</v>
      </c>
      <c r="Q18" s="5">
        <f>SUM(טבלה3[[#This Row],[הפלגה]:[דב"ד]])</f>
        <v>4</v>
      </c>
    </row>
    <row r="19" spans="1:17" x14ac:dyDescent="0.25">
      <c r="A19" s="3" t="s">
        <v>79</v>
      </c>
      <c r="B19" s="3" t="s">
        <v>73</v>
      </c>
      <c r="C19" s="3" t="s">
        <v>60</v>
      </c>
      <c r="D19" s="3" t="s">
        <v>31</v>
      </c>
      <c r="E19" s="3" t="s">
        <v>64</v>
      </c>
      <c r="F19" s="3" t="s">
        <v>80</v>
      </c>
      <c r="G19" s="4" t="s">
        <v>73</v>
      </c>
      <c r="K19" s="4" t="s">
        <v>33</v>
      </c>
      <c r="L19">
        <f>IF(IFERROR(LOOKUP(טבלה3[[#This Row],[זיהוי]],קביעויות[הפלגה]),FALSE)=טבלה3[[#This Row],[זיהוי]],1,0)</f>
        <v>1</v>
      </c>
      <c r="M19">
        <f>IF(IFERROR(LOOKUP(טבלה3[[#This Row],[זיהוי]],קביעויות[דילוג 2 אפשרויות]),FALSE)=טבלה3[[#This Row],[זיהוי]],1,0)</f>
        <v>0</v>
      </c>
      <c r="N19">
        <f>IF(IFERROR(LOOKUP(טבלה3[[#This Row],[זיהוי]],קביעויות[השבוע]),FALSE)=טבלה3[[#This Row],[זיהוי]],1,0)</f>
        <v>0</v>
      </c>
      <c r="O19">
        <f>IF(IFERROR(LOOKUP(טבלה3[[#This Row],[זיהוי]],קביעויות[השבוע בדילוג]),FALSE)=טבלה3[[#This Row],[זיהוי]],1,0)</f>
        <v>0</v>
      </c>
      <c r="P19">
        <f>IF(IFERROR(LOOKUP(טבלה3[[#This Row],[זיהוי]],קביעויות[דילוג בתוך דילוג]),FALSE)=טבלה3[[#This Row],[זיהוי]],1,0)</f>
        <v>0</v>
      </c>
      <c r="Q19" s="5">
        <f>SUM(טבלה3[[#This Row],[הפלגה]:[דב"ד]])</f>
        <v>1</v>
      </c>
    </row>
    <row r="20" spans="1:17" x14ac:dyDescent="0.25">
      <c r="A20" s="2" t="s">
        <v>81</v>
      </c>
      <c r="B20" s="2" t="s">
        <v>77</v>
      </c>
      <c r="C20" s="2" t="s">
        <v>64</v>
      </c>
      <c r="D20" s="2" t="s">
        <v>35</v>
      </c>
      <c r="E20" s="2" t="s">
        <v>78</v>
      </c>
      <c r="F20" s="3"/>
      <c r="G20" s="4" t="s">
        <v>82</v>
      </c>
      <c r="K20" s="4" t="s">
        <v>37</v>
      </c>
      <c r="L20">
        <f>IF(IFERROR(LOOKUP(טבלה3[[#This Row],[זיהוי]],קביעויות[הפלגה]),FALSE)=טבלה3[[#This Row],[זיהוי]],1,0)</f>
        <v>0</v>
      </c>
      <c r="M20">
        <f>IF(IFERROR(LOOKUP(טבלה3[[#This Row],[זיהוי]],קביעויות[דילוג 2 אפשרויות]),FALSE)=טבלה3[[#This Row],[זיהוי]],1,0)</f>
        <v>0</v>
      </c>
      <c r="N20">
        <f>IF(IFERROR(LOOKUP(טבלה3[[#This Row],[זיהוי]],קביעויות[השבוע]),FALSE)=טבלה3[[#This Row],[זיהוי]],1,0)</f>
        <v>0</v>
      </c>
      <c r="O20">
        <f>IF(IFERROR(LOOKUP(טבלה3[[#This Row],[זיהוי]],קביעויות[השבוע בדילוג]),FALSE)=טבלה3[[#This Row],[זיהוי]],1,0)</f>
        <v>0</v>
      </c>
      <c r="P20">
        <f>IF(IFERROR(LOOKUP(טבלה3[[#This Row],[זיהוי]],קביעויות[דילוג בתוך דילוג]),FALSE)=טבלה3[[#This Row],[זיהוי]],1,0)</f>
        <v>1</v>
      </c>
      <c r="Q20" s="5">
        <f>SUM(טבלה3[[#This Row],[הפלגה]:[דב"ד]])</f>
        <v>1</v>
      </c>
    </row>
    <row r="21" spans="1:17" x14ac:dyDescent="0.25">
      <c r="A21" s="3" t="s">
        <v>80</v>
      </c>
      <c r="B21" s="3" t="s">
        <v>83</v>
      </c>
      <c r="C21" s="3" t="s">
        <v>84</v>
      </c>
      <c r="D21" s="3" t="s">
        <v>51</v>
      </c>
      <c r="E21" s="3" t="s">
        <v>73</v>
      </c>
      <c r="F21" s="3"/>
      <c r="G21" s="4" t="s">
        <v>77</v>
      </c>
      <c r="K21" s="4" t="s">
        <v>38</v>
      </c>
      <c r="L21">
        <f>IF(IFERROR(LOOKUP(טבלה3[[#This Row],[זיהוי]],קביעויות[הפלגה]),FALSE)=טבלה3[[#This Row],[זיהוי]],1,0)</f>
        <v>1</v>
      </c>
      <c r="M21">
        <f>IF(IFERROR(LOOKUP(טבלה3[[#This Row],[זיהוי]],קביעויות[דילוג 2 אפשרויות]),FALSE)=טבלה3[[#This Row],[זיהוי]],1,0)</f>
        <v>0</v>
      </c>
      <c r="N21">
        <f>IF(IFERROR(LOOKUP(טבלה3[[#This Row],[זיהוי]],קביעויות[השבוע]),FALSE)=טבלה3[[#This Row],[זיהוי]],1,0)</f>
        <v>0</v>
      </c>
      <c r="O21">
        <f>IF(IFERROR(LOOKUP(טבלה3[[#This Row],[זיהוי]],קביעויות[השבוע בדילוג]),FALSE)=טבלה3[[#This Row],[זיהוי]],1,0)</f>
        <v>0</v>
      </c>
      <c r="P21">
        <f>IF(IFERROR(LOOKUP(טבלה3[[#This Row],[זיהוי]],קביעויות[דילוג בתוך דילוג]),FALSE)=טבלה3[[#This Row],[זיהוי]],1,0)</f>
        <v>0</v>
      </c>
      <c r="Q21" s="5">
        <f>SUM(טבלה3[[#This Row],[הפלגה]:[דב"ד]])</f>
        <v>1</v>
      </c>
    </row>
    <row r="22" spans="1:17" x14ac:dyDescent="0.25">
      <c r="A22" s="6"/>
      <c r="B22" s="2" t="s">
        <v>81</v>
      </c>
      <c r="C22" s="2" t="s">
        <v>85</v>
      </c>
      <c r="D22" s="2" t="s">
        <v>56</v>
      </c>
      <c r="E22" s="2" t="s">
        <v>82</v>
      </c>
      <c r="F22" s="3"/>
      <c r="G22" s="4" t="s">
        <v>86</v>
      </c>
      <c r="K22" s="4" t="s">
        <v>43</v>
      </c>
      <c r="L22">
        <f>IF(IFERROR(LOOKUP(טבלה3[[#This Row],[זיהוי]],קביעויות[הפלגה]),FALSE)=טבלה3[[#This Row],[זיהוי]],1,0)</f>
        <v>0</v>
      </c>
      <c r="M22">
        <f>IF(IFERROR(LOOKUP(טבלה3[[#This Row],[זיהוי]],קביעויות[דילוג 2 אפשרויות]),FALSE)=טבלה3[[#This Row],[זיהוי]],1,0)</f>
        <v>1</v>
      </c>
      <c r="N22">
        <f>IF(IFERROR(LOOKUP(טבלה3[[#This Row],[זיהוי]],קביעויות[השבוע]),FALSE)=טבלה3[[#This Row],[זיהוי]],1,0)</f>
        <v>0</v>
      </c>
      <c r="O22">
        <f>IF(IFERROR(LOOKUP(טבלה3[[#This Row],[זיהוי]],קביעויות[השבוע בדילוג]),FALSE)=טבלה3[[#This Row],[זיהוי]],1,0)</f>
        <v>0</v>
      </c>
      <c r="P22">
        <f>IF(IFERROR(LOOKUP(טבלה3[[#This Row],[זיהוי]],קביעויות[דילוג בתוך דילוג]),FALSE)=טבלה3[[#This Row],[זיהוי]],1,0)</f>
        <v>0</v>
      </c>
      <c r="Q22" s="5">
        <f>SUM(טבלה3[[#This Row],[הפלגה]:[דב"ד]])</f>
        <v>1</v>
      </c>
    </row>
    <row r="23" spans="1:17" x14ac:dyDescent="0.25">
      <c r="A23" s="7"/>
      <c r="B23" s="3" t="s">
        <v>87</v>
      </c>
      <c r="C23" s="3" t="s">
        <v>88</v>
      </c>
      <c r="D23" s="3" t="s">
        <v>62</v>
      </c>
      <c r="E23" s="3" t="s">
        <v>77</v>
      </c>
      <c r="F23" s="3"/>
      <c r="G23" s="4" t="s">
        <v>79</v>
      </c>
      <c r="K23" s="4" t="s">
        <v>22</v>
      </c>
      <c r="L23">
        <f>IF(IFERROR(LOOKUP(טבלה3[[#This Row],[זיהוי]],קביעויות[הפלגה]),FALSE)=טבלה3[[#This Row],[זיהוי]],1,0)</f>
        <v>0</v>
      </c>
      <c r="M23">
        <f>IF(IFERROR(LOOKUP(טבלה3[[#This Row],[זיהוי]],קביעויות[דילוג 2 אפשרויות]),FALSE)=טבלה3[[#This Row],[זיהוי]],1,0)</f>
        <v>1</v>
      </c>
      <c r="N23">
        <f>IF(IFERROR(LOOKUP(טבלה3[[#This Row],[זיהוי]],קביעויות[השבוע]),FALSE)=טבלה3[[#This Row],[זיהוי]],1,0)</f>
        <v>1</v>
      </c>
      <c r="O23">
        <f>IF(IFERROR(LOOKUP(טבלה3[[#This Row],[זיהוי]],קביעויות[השבוע בדילוג]),FALSE)=טבלה3[[#This Row],[זיהוי]],1,0)</f>
        <v>0</v>
      </c>
      <c r="P23">
        <f>IF(IFERROR(LOOKUP(טבלה3[[#This Row],[זיהוי]],קביעויות[דילוג בתוך דילוג]),FALSE)=טבלה3[[#This Row],[זיהוי]],1,0)</f>
        <v>0</v>
      </c>
      <c r="Q23" s="5">
        <f>SUM(טבלה3[[#This Row],[הפלגה]:[דב"ד]])</f>
        <v>2</v>
      </c>
    </row>
    <row r="24" spans="1:17" x14ac:dyDescent="0.25">
      <c r="A24" s="6"/>
      <c r="B24" s="2" t="s">
        <v>89</v>
      </c>
      <c r="C24" s="2" t="s">
        <v>90</v>
      </c>
      <c r="D24" s="2" t="s">
        <v>46</v>
      </c>
      <c r="E24" s="2" t="s">
        <v>91</v>
      </c>
      <c r="F24" s="3"/>
      <c r="G24" s="4" t="s">
        <v>80</v>
      </c>
      <c r="K24" s="4" t="s">
        <v>32</v>
      </c>
      <c r="L24">
        <f>IF(IFERROR(LOOKUP(טבלה3[[#This Row],[זיהוי]],קביעויות[הפלגה]),FALSE)=טבלה3[[#This Row],[זיהוי]],1,0)</f>
        <v>0</v>
      </c>
      <c r="M24">
        <f>IF(IFERROR(LOOKUP(טבלה3[[#This Row],[זיהוי]],קביעויות[דילוג 2 אפשרויות]),FALSE)=טבלה3[[#This Row],[זיהוי]],1,0)</f>
        <v>1</v>
      </c>
      <c r="N24">
        <f>IF(IFERROR(LOOKUP(טבלה3[[#This Row],[זיהוי]],קביעויות[השבוע]),FALSE)=טבלה3[[#This Row],[זיהוי]],1,0)</f>
        <v>0</v>
      </c>
      <c r="O24">
        <f>IF(IFERROR(LOOKUP(טבלה3[[#This Row],[זיהוי]],קביעויות[השבוע בדילוג]),FALSE)=טבלה3[[#This Row],[זיהוי]],1,0)</f>
        <v>1</v>
      </c>
      <c r="P24">
        <f>IF(IFERROR(LOOKUP(טבלה3[[#This Row],[זיהוי]],קביעויות[דילוג בתוך דילוג]),FALSE)=טבלה3[[#This Row],[זיהוי]],1,0)</f>
        <v>0</v>
      </c>
      <c r="Q24" s="5">
        <f>SUM(טבלה3[[#This Row],[הפלגה]:[דב"ד]])</f>
        <v>2</v>
      </c>
    </row>
    <row r="25" spans="1:17" x14ac:dyDescent="0.25">
      <c r="A25" s="7"/>
      <c r="B25" s="7"/>
      <c r="C25" s="3" t="s">
        <v>77</v>
      </c>
      <c r="D25" s="3" t="s">
        <v>55</v>
      </c>
      <c r="E25" s="3" t="s">
        <v>92</v>
      </c>
      <c r="F25" s="3"/>
      <c r="G25" s="4"/>
      <c r="K25" s="4" t="s">
        <v>27</v>
      </c>
      <c r="L25">
        <f>IF(IFERROR(LOOKUP(טבלה3[[#This Row],[זיהוי]],קביעויות[הפלגה]),FALSE)=טבלה3[[#This Row],[זיהוי]],1,0)</f>
        <v>0</v>
      </c>
      <c r="M25">
        <f>IF(IFERROR(LOOKUP(טבלה3[[#This Row],[זיהוי]],קביעויות[דילוג 2 אפשרויות]),FALSE)=טבלה3[[#This Row],[זיהוי]],1,0)</f>
        <v>1</v>
      </c>
      <c r="N25">
        <f>IF(IFERROR(LOOKUP(טבלה3[[#This Row],[זיהוי]],קביעויות[השבוע]),FALSE)=טבלה3[[#This Row],[זיהוי]],1,0)</f>
        <v>1</v>
      </c>
      <c r="O25">
        <f>IF(IFERROR(LOOKUP(טבלה3[[#This Row],[זיהוי]],קביעויות[השבוע בדילוג]),FALSE)=טבלה3[[#This Row],[זיהוי]],1,0)</f>
        <v>0</v>
      </c>
      <c r="P25">
        <f>IF(IFERROR(LOOKUP(טבלה3[[#This Row],[זיהוי]],קביעויות[דילוג בתוך דילוג]),FALSE)=טבלה3[[#This Row],[זיהוי]],1,0)</f>
        <v>1</v>
      </c>
      <c r="Q25" s="5">
        <f>SUM(טבלה3[[#This Row],[הפלגה]:[דב"ד]])</f>
        <v>3</v>
      </c>
    </row>
    <row r="26" spans="1:17" x14ac:dyDescent="0.25">
      <c r="A26" s="6"/>
      <c r="B26" s="6"/>
      <c r="C26" s="2" t="s">
        <v>93</v>
      </c>
      <c r="D26" s="2" t="s">
        <v>61</v>
      </c>
      <c r="E26" s="2" t="s">
        <v>87</v>
      </c>
      <c r="F26" s="3"/>
      <c r="G26" s="4"/>
      <c r="K26" s="4" t="s">
        <v>36</v>
      </c>
      <c r="L26">
        <f>IF(IFERROR(LOOKUP(טבלה3[[#This Row],[זיהוי]],קביעויות[הפלגה]),FALSE)=טבלה3[[#This Row],[זיהוי]],1,0)</f>
        <v>1</v>
      </c>
      <c r="M26">
        <f>IF(IFERROR(LOOKUP(טבלה3[[#This Row],[זיהוי]],קביעויות[דילוג 2 אפשרויות]),FALSE)=טבלה3[[#This Row],[זיהוי]],1,0)</f>
        <v>0</v>
      </c>
      <c r="N26">
        <f>IF(IFERROR(LOOKUP(טבלה3[[#This Row],[זיהוי]],קביעויות[השבוע]),FALSE)=טבלה3[[#This Row],[זיהוי]],1,0)</f>
        <v>0</v>
      </c>
      <c r="O26">
        <f>IF(IFERROR(LOOKUP(טבלה3[[#This Row],[זיהוי]],קביעויות[השבוע בדילוג]),FALSE)=טבלה3[[#This Row],[זיהוי]],1,0)</f>
        <v>1</v>
      </c>
      <c r="P26">
        <f>IF(IFERROR(LOOKUP(טבלה3[[#This Row],[זיהוי]],קביעויות[דילוג בתוך דילוג]),FALSE)=טבלה3[[#This Row],[זיהוי]],1,0)</f>
        <v>1</v>
      </c>
      <c r="Q26" s="5">
        <f>SUM(טבלה3[[#This Row],[הפלגה]:[דב"ד]])</f>
        <v>3</v>
      </c>
    </row>
    <row r="27" spans="1:17" x14ac:dyDescent="0.25">
      <c r="A27" s="7"/>
      <c r="B27" s="7"/>
      <c r="C27" s="3" t="s">
        <v>94</v>
      </c>
      <c r="D27" s="3" t="s">
        <v>71</v>
      </c>
      <c r="E27" s="3" t="s">
        <v>89</v>
      </c>
      <c r="F27" s="3"/>
      <c r="G27" s="4"/>
      <c r="K27" s="4" t="s">
        <v>40</v>
      </c>
      <c r="L27">
        <f>IF(IFERROR(LOOKUP(טבלה3[[#This Row],[זיהוי]],קביעויות[הפלגה]),FALSE)=טבלה3[[#This Row],[זיהוי]],1,0)</f>
        <v>1</v>
      </c>
      <c r="M27">
        <f>IF(IFERROR(LOOKUP(טבלה3[[#This Row],[זיהוי]],קביעויות[דילוג 2 אפשרויות]),FALSE)=טבלה3[[#This Row],[זיהוי]],1,0)</f>
        <v>0</v>
      </c>
      <c r="N27">
        <f>IF(IFERROR(LOOKUP(טבלה3[[#This Row],[זיהוי]],קביעויות[השבוע]),FALSE)=טבלה3[[#This Row],[זיהוי]],1,0)</f>
        <v>0</v>
      </c>
      <c r="O27">
        <f>IF(IFERROR(LOOKUP(טבלה3[[#This Row],[זיהוי]],קביעויות[השבוע בדילוג]),FALSE)=טבלה3[[#This Row],[זיהוי]],1,0)</f>
        <v>1</v>
      </c>
      <c r="P27">
        <f>IF(IFERROR(LOOKUP(טבלה3[[#This Row],[זיהוי]],קביעויות[דילוג בתוך דילוג]),FALSE)=טבלה3[[#This Row],[זיהוי]],1,0)</f>
        <v>0</v>
      </c>
      <c r="Q27" s="5">
        <f>SUM(טבלה3[[#This Row],[הפלגה]:[דב"ד]])</f>
        <v>2</v>
      </c>
    </row>
    <row r="28" spans="1:17" x14ac:dyDescent="0.25">
      <c r="A28" s="6"/>
      <c r="B28" s="6"/>
      <c r="C28" s="2" t="s">
        <v>86</v>
      </c>
      <c r="D28" s="2" t="s">
        <v>65</v>
      </c>
      <c r="E28" s="2"/>
      <c r="F28" s="3"/>
      <c r="G28" s="4"/>
      <c r="K28" s="4" t="s">
        <v>42</v>
      </c>
      <c r="L28">
        <f>IF(IFERROR(LOOKUP(טבלה3[[#This Row],[זיהוי]],קביעויות[הפלגה]),FALSE)=טבלה3[[#This Row],[זיהוי]],1,0)</f>
        <v>0</v>
      </c>
      <c r="M28">
        <f>IF(IFERROR(LOOKUP(טבלה3[[#This Row],[זיהוי]],קביעויות[דילוג 2 אפשרויות]),FALSE)=טבלה3[[#This Row],[זיהוי]],1,0)</f>
        <v>0</v>
      </c>
      <c r="N28">
        <f>IF(IFERROR(LOOKUP(טבלה3[[#This Row],[זיהוי]],קביעויות[השבוע]),FALSE)=טבלה3[[#This Row],[זיהוי]],1,0)</f>
        <v>0</v>
      </c>
      <c r="O28">
        <f>IF(IFERROR(LOOKUP(טבלה3[[#This Row],[זיהוי]],קביעויות[השבוע בדילוג]),FALSE)=טבלה3[[#This Row],[זיהוי]],1,0)</f>
        <v>1</v>
      </c>
      <c r="P28">
        <f>IF(IFERROR(LOOKUP(טבלה3[[#This Row],[זיהוי]],קביעויות[דילוג בתוך דילוג]),FALSE)=טבלה3[[#This Row],[זיהוי]],1,0)</f>
        <v>1</v>
      </c>
      <c r="Q28" s="5">
        <f>SUM(טבלה3[[#This Row],[הפלגה]:[דב"ד]])</f>
        <v>2</v>
      </c>
    </row>
    <row r="29" spans="1:17" x14ac:dyDescent="0.25">
      <c r="A29" s="7"/>
      <c r="B29" s="7"/>
      <c r="C29" s="3" t="s">
        <v>92</v>
      </c>
      <c r="D29" s="3" t="s">
        <v>66</v>
      </c>
      <c r="E29" s="3"/>
      <c r="F29" s="3"/>
      <c r="G29" s="4"/>
      <c r="K29" s="4" t="s">
        <v>31</v>
      </c>
      <c r="L29">
        <f>IF(IFERROR(LOOKUP(טבלה3[[#This Row],[זיהוי]],קביעויות[הפלגה]),FALSE)=טבלה3[[#This Row],[זיהוי]],1,0)</f>
        <v>0</v>
      </c>
      <c r="M29">
        <f>IF(IFERROR(LOOKUP(טבלה3[[#This Row],[זיהוי]],קביעויות[דילוג 2 אפשרויות]),FALSE)=טבלה3[[#This Row],[זיהוי]],1,0)</f>
        <v>1</v>
      </c>
      <c r="N29">
        <f>IF(IFERROR(LOOKUP(טבלה3[[#This Row],[זיהוי]],קביעויות[השבוע]),FALSE)=טבלה3[[#This Row],[זיהוי]],1,0)</f>
        <v>1</v>
      </c>
      <c r="O29">
        <f>IF(IFERROR(LOOKUP(טבלה3[[#This Row],[זיהוי]],קביעויות[השבוע בדילוג]),FALSE)=טבלה3[[#This Row],[זיהוי]],1,0)</f>
        <v>0</v>
      </c>
      <c r="P29">
        <f>IF(IFERROR(LOOKUP(טבלה3[[#This Row],[זיהוי]],קביעויות[דילוג בתוך דילוג]),FALSE)=טבלה3[[#This Row],[זיהוי]],1,0)</f>
        <v>0</v>
      </c>
      <c r="Q29" s="5">
        <f>SUM(טבלה3[[#This Row],[הפלגה]:[דב"ד]])</f>
        <v>2</v>
      </c>
    </row>
    <row r="30" spans="1:17" x14ac:dyDescent="0.25">
      <c r="A30" s="6"/>
      <c r="B30" s="6"/>
      <c r="C30" s="2" t="s">
        <v>79</v>
      </c>
      <c r="D30" s="2" t="s">
        <v>70</v>
      </c>
      <c r="E30" s="2"/>
      <c r="F30" s="3"/>
      <c r="G30" s="4"/>
      <c r="K30" s="4" t="s">
        <v>35</v>
      </c>
      <c r="L30">
        <f>IF(IFERROR(LOOKUP(טבלה3[[#This Row],[זיהוי]],קביעויות[הפלגה]),FALSE)=טבלה3[[#This Row],[זיהוי]],1,0)</f>
        <v>0</v>
      </c>
      <c r="M30">
        <f>IF(IFERROR(LOOKUP(טבלה3[[#This Row],[זיהוי]],קביעויות[דילוג 2 אפשרויות]),FALSE)=טבלה3[[#This Row],[זיהוי]],1,0)</f>
        <v>1</v>
      </c>
      <c r="N30">
        <f>IF(IFERROR(LOOKUP(טבלה3[[#This Row],[זיהוי]],קביעויות[השבוע]),FALSE)=טבלה3[[#This Row],[זיהוי]],1,0)</f>
        <v>1</v>
      </c>
      <c r="O30">
        <f>IF(IFERROR(LOOKUP(טבלה3[[#This Row],[זיהוי]],קביעויות[השבוע בדילוג]),FALSE)=טבלה3[[#This Row],[זיהוי]],1,0)</f>
        <v>0</v>
      </c>
      <c r="P30">
        <f>IF(IFERROR(LOOKUP(טבלה3[[#This Row],[זיהוי]],קביעויות[דילוג בתוך דילוג]),FALSE)=טבלה3[[#This Row],[זיהוי]],1,0)</f>
        <v>0</v>
      </c>
      <c r="Q30" s="5">
        <f>SUM(טבלה3[[#This Row],[הפלגה]:[דב"ד]])</f>
        <v>2</v>
      </c>
    </row>
    <row r="31" spans="1:17" x14ac:dyDescent="0.25">
      <c r="A31" s="7"/>
      <c r="B31" s="7"/>
      <c r="C31" s="3" t="s">
        <v>95</v>
      </c>
      <c r="D31" s="3" t="s">
        <v>60</v>
      </c>
      <c r="E31" s="3"/>
      <c r="F31" s="3"/>
      <c r="G31" s="4"/>
      <c r="K31" s="4" t="s">
        <v>51</v>
      </c>
      <c r="L31">
        <f>IF(IFERROR(LOOKUP(טבלה3[[#This Row],[זיהוי]],קביעויות[הפלגה]),FALSE)=טבלה3[[#This Row],[זיהוי]],1,0)</f>
        <v>0</v>
      </c>
      <c r="M31">
        <f>IF(IFERROR(LOOKUP(טבלה3[[#This Row],[זיהוי]],קביעויות[דילוג 2 אפשרויות]),FALSE)=טבלה3[[#This Row],[זיהוי]],1,0)</f>
        <v>1</v>
      </c>
      <c r="N31">
        <f>IF(IFERROR(LOOKUP(טבלה3[[#This Row],[זיהוי]],קביעויות[השבוע]),FALSE)=טבלה3[[#This Row],[זיהוי]],1,0)</f>
        <v>0</v>
      </c>
      <c r="O31">
        <f>IF(IFERROR(LOOKUP(טבלה3[[#This Row],[זיהוי]],קביעויות[השבוע בדילוג]),FALSE)=טבלה3[[#This Row],[זיהוי]],1,0)</f>
        <v>0</v>
      </c>
      <c r="P31">
        <f>IF(IFERROR(LOOKUP(טבלה3[[#This Row],[זיהוי]],קביעויות[דילוג בתוך דילוג]),FALSE)=טבלה3[[#This Row],[זיהוי]],1,0)</f>
        <v>0</v>
      </c>
      <c r="Q31" s="5">
        <f>SUM(טבלה3[[#This Row],[הפלגה]:[דב"ד]])</f>
        <v>1</v>
      </c>
    </row>
    <row r="32" spans="1:17" x14ac:dyDescent="0.25">
      <c r="A32" s="6"/>
      <c r="B32" s="6"/>
      <c r="C32" s="2"/>
      <c r="D32" s="2" t="s">
        <v>64</v>
      </c>
      <c r="E32" s="2"/>
      <c r="F32" s="3"/>
      <c r="G32" s="4"/>
      <c r="K32" s="4" t="s">
        <v>39</v>
      </c>
      <c r="L32">
        <f>IF(IFERROR(LOOKUP(טבלה3[[#This Row],[זיהוי]],קביעויות[הפלגה]),FALSE)=טבלה3[[#This Row],[זיהוי]],1,0)</f>
        <v>0</v>
      </c>
      <c r="M32">
        <f>IF(IFERROR(LOOKUP(טבלה3[[#This Row],[זיהוי]],קביעויות[דילוג 2 אפשרויות]),FALSE)=טבלה3[[#This Row],[זיהוי]],1,0)</f>
        <v>0</v>
      </c>
      <c r="N32">
        <f>IF(IFERROR(LOOKUP(טבלה3[[#This Row],[זיהוי]],קביעויות[השבוע]),FALSE)=טבלה3[[#This Row],[זיהוי]],1,0)</f>
        <v>1</v>
      </c>
      <c r="O32">
        <f>IF(IFERROR(LOOKUP(טבלה3[[#This Row],[זיהוי]],קביעויות[השבוע בדילוג]),FALSE)=טבלה3[[#This Row],[זיהוי]],1,0)</f>
        <v>1</v>
      </c>
      <c r="P32">
        <f>IF(IFERROR(LOOKUP(טבלה3[[#This Row],[זיהוי]],קביעויות[דילוג בתוך דילוג]),FALSE)=טבלה3[[#This Row],[זיהוי]],1,0)</f>
        <v>0</v>
      </c>
      <c r="Q32" s="5">
        <f>SUM(טבלה3[[#This Row],[הפלגה]:[דב"ד]])</f>
        <v>2</v>
      </c>
    </row>
    <row r="33" spans="1:17" x14ac:dyDescent="0.25">
      <c r="A33" s="7"/>
      <c r="B33" s="7"/>
      <c r="C33" s="3"/>
      <c r="D33" s="3" t="s">
        <v>84</v>
      </c>
      <c r="E33" s="3"/>
      <c r="F33" s="3"/>
      <c r="G33" s="4"/>
      <c r="K33" s="4" t="s">
        <v>45</v>
      </c>
      <c r="L33">
        <f>IF(IFERROR(LOOKUP(טבלה3[[#This Row],[זיהוי]],קביעויות[הפלגה]),FALSE)=טבלה3[[#This Row],[זיהוי]],1,0)</f>
        <v>1</v>
      </c>
      <c r="M33">
        <f>IF(IFERROR(LOOKUP(טבלה3[[#This Row],[זיהוי]],קביעויות[דילוג 2 אפשרויות]),FALSE)=טבלה3[[#This Row],[זיהוי]],1,0)</f>
        <v>0</v>
      </c>
      <c r="N33">
        <f>IF(IFERROR(LOOKUP(טבלה3[[#This Row],[זיהוי]],קביעויות[השבוע]),FALSE)=טבלה3[[#This Row],[זיהוי]],1,0)</f>
        <v>0</v>
      </c>
      <c r="O33">
        <f>IF(IFERROR(LOOKUP(טבלה3[[#This Row],[זיהוי]],קביעויות[השבוע בדילוג]),FALSE)=טבלה3[[#This Row],[זיהוי]],1,0)</f>
        <v>0</v>
      </c>
      <c r="P33">
        <f>IF(IFERROR(LOOKUP(טבלה3[[#This Row],[זיהוי]],קביעויות[דילוג בתוך דילוג]),FALSE)=טבלה3[[#This Row],[זיהוי]],1,0)</f>
        <v>0</v>
      </c>
      <c r="Q33" s="5">
        <f>SUM(טבלה3[[#This Row],[הפלגה]:[דב"ד]])</f>
        <v>1</v>
      </c>
    </row>
    <row r="34" spans="1:17" x14ac:dyDescent="0.25">
      <c r="A34" s="6"/>
      <c r="B34" s="6"/>
      <c r="C34" s="2"/>
      <c r="D34" s="2" t="s">
        <v>85</v>
      </c>
      <c r="E34" s="2"/>
      <c r="F34" s="3"/>
      <c r="G34" s="3"/>
      <c r="K34" s="4" t="s">
        <v>41</v>
      </c>
      <c r="L34">
        <f>IF(IFERROR(LOOKUP(טבלה3[[#This Row],[זיהוי]],קביעויות[הפלגה]),FALSE)=טבלה3[[#This Row],[זיהוי]],1,0)</f>
        <v>0</v>
      </c>
      <c r="M34">
        <f>IF(IFERROR(LOOKUP(טבלה3[[#This Row],[זיהוי]],קביעויות[דילוג 2 אפשרויות]),FALSE)=טבלה3[[#This Row],[זיהוי]],1,0)</f>
        <v>0</v>
      </c>
      <c r="N34">
        <f>IF(IFERROR(LOOKUP(טבלה3[[#This Row],[זיהוי]],קביעויות[השבוע]),FALSE)=טבלה3[[#This Row],[זיהוי]],1,0)</f>
        <v>1</v>
      </c>
      <c r="O34">
        <f>IF(IFERROR(LOOKUP(טבלה3[[#This Row],[זיהוי]],קביעויות[השבוע בדילוג]),FALSE)=טבלה3[[#This Row],[זיהוי]],1,0)</f>
        <v>0</v>
      </c>
      <c r="P34">
        <f>IF(IFERROR(LOOKUP(טבלה3[[#This Row],[זיהוי]],קביעויות[דילוג בתוך דילוג]),FALSE)=טבלה3[[#This Row],[זיהוי]],1,0)</f>
        <v>1</v>
      </c>
      <c r="Q34" s="5">
        <f>SUM(טבלה3[[#This Row],[הפלגה]:[דב"ד]])</f>
        <v>2</v>
      </c>
    </row>
    <row r="35" spans="1:17" x14ac:dyDescent="0.25">
      <c r="A35" s="7"/>
      <c r="B35" s="7"/>
      <c r="C35" s="3"/>
      <c r="D35" s="3" t="s">
        <v>88</v>
      </c>
      <c r="E35" s="3"/>
      <c r="F35" s="3"/>
      <c r="G35" s="3"/>
      <c r="K35" s="4" t="s">
        <v>49</v>
      </c>
      <c r="L35">
        <f>IF(IFERROR(LOOKUP(טבלה3[[#This Row],[זיהוי]],קביעויות[הפלגה]),FALSE)=טבלה3[[#This Row],[זיהוי]],1,0)</f>
        <v>0</v>
      </c>
      <c r="M35">
        <f>IF(IFERROR(LOOKUP(טבלה3[[#This Row],[זיהוי]],קביעויות[דילוג 2 אפשרויות]),FALSE)=טבלה3[[#This Row],[זיהוי]],1,0)</f>
        <v>0</v>
      </c>
      <c r="N35">
        <f>IF(IFERROR(LOOKUP(טבלה3[[#This Row],[זיהוי]],קביעויות[השבוע]),FALSE)=טבלה3[[#This Row],[זיהוי]],1,0)</f>
        <v>0</v>
      </c>
      <c r="O35">
        <f>IF(IFERROR(LOOKUP(טבלה3[[#This Row],[זיהוי]],קביעויות[השבוע בדילוג]),FALSE)=טבלה3[[#This Row],[זיהוי]],1,0)</f>
        <v>0</v>
      </c>
      <c r="P35">
        <f>IF(IFERROR(LOOKUP(טבלה3[[#This Row],[זיהוי]],קביעויות[דילוג בתוך דילוג]),FALSE)=טבלה3[[#This Row],[זיהוי]],1,0)</f>
        <v>1</v>
      </c>
      <c r="Q35" s="5">
        <f>SUM(טבלה3[[#This Row],[הפלגה]:[דב"ד]])</f>
        <v>1</v>
      </c>
    </row>
    <row r="36" spans="1:17" x14ac:dyDescent="0.25">
      <c r="A36" s="6"/>
      <c r="B36" s="6"/>
      <c r="C36" s="2"/>
      <c r="D36" s="2" t="s">
        <v>78</v>
      </c>
      <c r="E36" s="2"/>
      <c r="F36" s="3"/>
      <c r="G36" s="3"/>
      <c r="K36" s="4" t="s">
        <v>56</v>
      </c>
      <c r="L36">
        <f>IF(IFERROR(LOOKUP(טבלה3[[#This Row],[זיהוי]],קביעויות[הפלגה]),FALSE)=טבלה3[[#This Row],[זיהוי]],1,0)</f>
        <v>0</v>
      </c>
      <c r="M36">
        <f>IF(IFERROR(LOOKUP(טבלה3[[#This Row],[זיהוי]],קביעויות[דילוג 2 אפשרויות]),FALSE)=טבלה3[[#This Row],[זיהוי]],1,0)</f>
        <v>1</v>
      </c>
      <c r="N36">
        <f>IF(IFERROR(LOOKUP(טבלה3[[#This Row],[זיהוי]],קביעויות[השבוע]),FALSE)=טבלה3[[#This Row],[זיהוי]],1,0)</f>
        <v>0</v>
      </c>
      <c r="O36">
        <f>IF(IFERROR(LOOKUP(טבלה3[[#This Row],[זיהוי]],קביעויות[השבוע בדילוג]),FALSE)=טבלה3[[#This Row],[זיהוי]],1,0)</f>
        <v>0</v>
      </c>
      <c r="P36">
        <f>IF(IFERROR(LOOKUP(טבלה3[[#This Row],[זיהוי]],קביעויות[דילוג בתוך דילוג]),FALSE)=טבלה3[[#This Row],[זיהוי]],1,0)</f>
        <v>0</v>
      </c>
      <c r="Q36" s="5">
        <f>SUM(טבלה3[[#This Row],[הפלגה]:[דב"ד]])</f>
        <v>1</v>
      </c>
    </row>
    <row r="37" spans="1:17" x14ac:dyDescent="0.25">
      <c r="A37" s="7"/>
      <c r="B37" s="7"/>
      <c r="C37" s="3"/>
      <c r="D37" s="3" t="s">
        <v>73</v>
      </c>
      <c r="E37" s="3"/>
      <c r="F37" s="3"/>
      <c r="G37" s="3"/>
      <c r="K37" s="4" t="s">
        <v>44</v>
      </c>
      <c r="L37">
        <f>IF(IFERROR(LOOKUP(טבלה3[[#This Row],[זיהוי]],קביעויות[הפלגה]),FALSE)=טבלה3[[#This Row],[זיהוי]],1,0)</f>
        <v>0</v>
      </c>
      <c r="M37">
        <f>IF(IFERROR(LOOKUP(טבלה3[[#This Row],[זיהוי]],קביעויות[דילוג 2 אפשרויות]),FALSE)=טבלה3[[#This Row],[זיהוי]],1,0)</f>
        <v>0</v>
      </c>
      <c r="N37">
        <f>IF(IFERROR(LOOKUP(טבלה3[[#This Row],[זיהוי]],קביעויות[השבוע]),FALSE)=טבלה3[[#This Row],[זיהוי]],1,0)</f>
        <v>1</v>
      </c>
      <c r="O37">
        <f>IF(IFERROR(LOOKUP(טבלה3[[#This Row],[זיהוי]],קביעויות[השבוע בדילוג]),FALSE)=טבלה3[[#This Row],[זיהוי]],1,0)</f>
        <v>0</v>
      </c>
      <c r="P37">
        <f>IF(IFERROR(LOOKUP(טבלה3[[#This Row],[זיהוי]],קביעויות[דילוג בתוך דילוג]),FALSE)=טבלה3[[#This Row],[זיהוי]],1,0)</f>
        <v>0</v>
      </c>
      <c r="Q37" s="5">
        <f>SUM(טבלה3[[#This Row],[הפלגה]:[דב"ד]])</f>
        <v>1</v>
      </c>
    </row>
    <row r="38" spans="1:17" x14ac:dyDescent="0.25">
      <c r="A38" s="6"/>
      <c r="B38" s="6"/>
      <c r="C38" s="2"/>
      <c r="D38" s="2" t="s">
        <v>90</v>
      </c>
      <c r="E38" s="2"/>
      <c r="F38" s="3"/>
      <c r="G38" s="3"/>
      <c r="K38" s="4" t="s">
        <v>62</v>
      </c>
      <c r="L38">
        <f>IF(IFERROR(LOOKUP(טבלה3[[#This Row],[זיהוי]],קביעויות[הפלגה]),FALSE)=טבלה3[[#This Row],[זיהוי]],1,0)</f>
        <v>0</v>
      </c>
      <c r="M38">
        <f>IF(IFERROR(LOOKUP(טבלה3[[#This Row],[זיהוי]],קביעויות[דילוג 2 אפשרויות]),FALSE)=טבלה3[[#This Row],[זיהוי]],1,0)</f>
        <v>1</v>
      </c>
      <c r="N38">
        <f>IF(IFERROR(LOOKUP(טבלה3[[#This Row],[זיהוי]],קביעויות[השבוע]),FALSE)=טבלה3[[#This Row],[זיהוי]],1,0)</f>
        <v>0</v>
      </c>
      <c r="O38">
        <f>IF(IFERROR(LOOKUP(טבלה3[[#This Row],[זיהוי]],קביעויות[השבוע בדילוג]),FALSE)=טבלה3[[#This Row],[זיהוי]],1,0)</f>
        <v>0</v>
      </c>
      <c r="P38">
        <f>IF(IFERROR(LOOKUP(טבלה3[[#This Row],[זיהוי]],קביעויות[דילוג בתוך דילוג]),FALSE)=טבלה3[[#This Row],[זיהוי]],1,0)</f>
        <v>0</v>
      </c>
      <c r="Q38" s="5">
        <f>SUM(טבלה3[[#This Row],[הפלגה]:[דב"ד]])</f>
        <v>1</v>
      </c>
    </row>
    <row r="39" spans="1:17" x14ac:dyDescent="0.25">
      <c r="A39" s="7"/>
      <c r="B39" s="7"/>
      <c r="C39" s="3"/>
      <c r="D39" s="3" t="s">
        <v>77</v>
      </c>
      <c r="E39" s="3"/>
      <c r="F39" s="3"/>
      <c r="G39" s="3"/>
      <c r="K39" s="4" t="s">
        <v>54</v>
      </c>
      <c r="L39">
        <f>IF(IFERROR(LOOKUP(טבלה3[[#This Row],[זיהוי]],קביעויות[הפלגה]),FALSE)=טבלה3[[#This Row],[זיהוי]],1,0)</f>
        <v>0</v>
      </c>
      <c r="M39">
        <f>IF(IFERROR(LOOKUP(טבלה3[[#This Row],[זיהוי]],קביעויות[דילוג 2 אפשרויות]),FALSE)=טבלה3[[#This Row],[זיהוי]],1,0)</f>
        <v>0</v>
      </c>
      <c r="N39">
        <f>IF(IFERROR(LOOKUP(טבלה3[[#This Row],[זיהוי]],קביעויות[השבוע]),FALSE)=טבלה3[[#This Row],[זיהוי]],1,0)</f>
        <v>0</v>
      </c>
      <c r="O39">
        <f>IF(IFERROR(LOOKUP(טבלה3[[#This Row],[זיהוי]],קביעויות[השבוע בדילוג]),FALSE)=טבלה3[[#This Row],[זיהוי]],1,0)</f>
        <v>0</v>
      </c>
      <c r="P39">
        <f>IF(IFERROR(LOOKUP(טבלה3[[#This Row],[זיהוי]],קביעויות[דילוג בתוך דילוג]),FALSE)=טבלה3[[#This Row],[זיהוי]],1,0)</f>
        <v>1</v>
      </c>
      <c r="Q39" s="5">
        <f>SUM(טבלה3[[#This Row],[הפלגה]:[דב"ד]])</f>
        <v>1</v>
      </c>
    </row>
    <row r="40" spans="1:17" x14ac:dyDescent="0.25">
      <c r="A40" s="6"/>
      <c r="B40" s="6"/>
      <c r="C40" s="2"/>
      <c r="D40" s="2" t="s">
        <v>93</v>
      </c>
      <c r="E40" s="2"/>
      <c r="F40" s="3"/>
      <c r="G40" s="3"/>
      <c r="K40" s="4" t="s">
        <v>59</v>
      </c>
      <c r="L40">
        <f>IF(IFERROR(LOOKUP(טבלה3[[#This Row],[זיהוי]],קביעויות[הפלגה]),FALSE)=טבלה3[[#This Row],[זיהוי]],1,0)</f>
        <v>0</v>
      </c>
      <c r="M40">
        <f>IF(IFERROR(LOOKUP(טבלה3[[#This Row],[זיהוי]],קביעויות[דילוג 2 אפשרויות]),FALSE)=טבלה3[[#This Row],[זיהוי]],1,0)</f>
        <v>0</v>
      </c>
      <c r="N40">
        <f>IF(IFERROR(LOOKUP(טבלה3[[#This Row],[זיהוי]],קביעויות[השבוע]),FALSE)=טבלה3[[#This Row],[זיהוי]],1,0)</f>
        <v>0</v>
      </c>
      <c r="O40">
        <f>IF(IFERROR(LOOKUP(טבלה3[[#This Row],[זיהוי]],קביעויות[השבוע בדילוג]),FALSE)=טבלה3[[#This Row],[זיהוי]],1,0)</f>
        <v>0</v>
      </c>
      <c r="P40">
        <f>IF(IFERROR(LOOKUP(טבלה3[[#This Row],[זיהוי]],קביעויות[דילוג בתוך דילוג]),FALSE)=טבלה3[[#This Row],[זיהוי]],1,0)</f>
        <v>1</v>
      </c>
      <c r="Q40" s="5">
        <f>SUM(טבלה3[[#This Row],[הפלגה]:[דב"ד]])</f>
        <v>1</v>
      </c>
    </row>
    <row r="41" spans="1:17" x14ac:dyDescent="0.25">
      <c r="A41" s="7"/>
      <c r="B41" s="7"/>
      <c r="C41" s="3"/>
      <c r="D41" s="3" t="s">
        <v>94</v>
      </c>
      <c r="E41" s="3"/>
      <c r="F41" s="3"/>
      <c r="G41" s="3"/>
      <c r="K41" s="4" t="s">
        <v>46</v>
      </c>
      <c r="L41">
        <f>IF(IFERROR(LOOKUP(טבלה3[[#This Row],[זיהוי]],קביעויות[הפלגה]),FALSE)=טבלה3[[#This Row],[זיהוי]],1,0)</f>
        <v>1</v>
      </c>
      <c r="M41">
        <f>IF(IFERROR(LOOKUP(טבלה3[[#This Row],[זיהוי]],קביעויות[דילוג 2 אפשרויות]),FALSE)=טבלה3[[#This Row],[זיהוי]],1,0)</f>
        <v>1</v>
      </c>
      <c r="N41">
        <f>IF(IFERROR(LOOKUP(טבלה3[[#This Row],[זיהוי]],קביעויות[השבוע]),FALSE)=טבלה3[[#This Row],[זיהוי]],1,0)</f>
        <v>1</v>
      </c>
      <c r="O41">
        <f>IF(IFERROR(LOOKUP(טבלה3[[#This Row],[זיהוי]],קביעויות[השבוע בדילוג]),FALSE)=טבלה3[[#This Row],[זיהוי]],1,0)</f>
        <v>1</v>
      </c>
      <c r="P41">
        <f>IF(IFERROR(LOOKUP(טבלה3[[#This Row],[זיהוי]],קביעויות[דילוג בתוך דילוג]),FALSE)=טבלה3[[#This Row],[זיהוי]],1,0)</f>
        <v>1</v>
      </c>
      <c r="Q41" s="5">
        <f>SUM(טבלה3[[#This Row],[הפלגה]:[דב"ד]])</f>
        <v>5</v>
      </c>
    </row>
    <row r="42" spans="1:17" x14ac:dyDescent="0.25">
      <c r="A42" s="6"/>
      <c r="B42" s="6"/>
      <c r="C42" s="2"/>
      <c r="D42" s="2" t="s">
        <v>86</v>
      </c>
      <c r="E42" s="2"/>
      <c r="F42" s="3"/>
      <c r="G42" s="3"/>
      <c r="K42" s="4" t="s">
        <v>55</v>
      </c>
      <c r="L42">
        <f>IF(IFERROR(LOOKUP(טבלה3[[#This Row],[זיהוי]],קביעויות[הפלגה]),FALSE)=טבלה3[[#This Row],[זיהוי]],1,0)</f>
        <v>0</v>
      </c>
      <c r="M42">
        <f>IF(IFERROR(LOOKUP(טבלה3[[#This Row],[זיהוי]],קביעויות[דילוג 2 אפשרויות]),FALSE)=טבלה3[[#This Row],[זיהוי]],1,0)</f>
        <v>1</v>
      </c>
      <c r="N42">
        <f>IF(IFERROR(LOOKUP(טבלה3[[#This Row],[זיהוי]],קביעויות[השבוע]),FALSE)=טבלה3[[#This Row],[זיהוי]],1,0)</f>
        <v>0</v>
      </c>
      <c r="O42">
        <f>IF(IFERROR(LOOKUP(טבלה3[[#This Row],[זיהוי]],קביעויות[השבוע בדילוג]),FALSE)=טבלה3[[#This Row],[זיהוי]],1,0)</f>
        <v>0</v>
      </c>
      <c r="P42">
        <f>IF(IFERROR(LOOKUP(טבלה3[[#This Row],[זיהוי]],קביעויות[דילוג בתוך דילוג]),FALSE)=טבלה3[[#This Row],[זיהוי]],1,0)</f>
        <v>0</v>
      </c>
      <c r="Q42" s="5">
        <f>SUM(טבלה3[[#This Row],[הפלגה]:[דב"ד]])</f>
        <v>1</v>
      </c>
    </row>
    <row r="43" spans="1:17" x14ac:dyDescent="0.25">
      <c r="A43" s="7"/>
      <c r="B43" s="7"/>
      <c r="C43" s="3"/>
      <c r="D43" s="3" t="s">
        <v>92</v>
      </c>
      <c r="E43" s="3"/>
      <c r="F43" s="3"/>
      <c r="G43" s="3"/>
      <c r="K43" s="4" t="s">
        <v>50</v>
      </c>
      <c r="L43">
        <f>IF(IFERROR(LOOKUP(טבלה3[[#This Row],[זיהוי]],קביעויות[הפלגה]),FALSE)=טבלה3[[#This Row],[זיהוי]],1,0)</f>
        <v>1</v>
      </c>
      <c r="M43">
        <f>IF(IFERROR(LOOKUP(טבלה3[[#This Row],[זיהוי]],קביעויות[דילוג 2 אפשרויות]),FALSE)=טבלה3[[#This Row],[זיהוי]],1,0)</f>
        <v>0</v>
      </c>
      <c r="N43">
        <f>IF(IFERROR(LOOKUP(טבלה3[[#This Row],[זיהוי]],קביעויות[השבוע]),FALSE)=טבלה3[[#This Row],[זיהוי]],1,0)</f>
        <v>0</v>
      </c>
      <c r="O43">
        <f>IF(IFERROR(LOOKUP(טבלה3[[#This Row],[זיהוי]],קביעויות[השבוע בדילוג]),FALSE)=טבלה3[[#This Row],[זיהוי]],1,0)</f>
        <v>0</v>
      </c>
      <c r="P43">
        <f>IF(IFERROR(LOOKUP(טבלה3[[#This Row],[זיהוי]],קביעויות[דילוג בתוך דילוג]),FALSE)=טבלה3[[#This Row],[זיהוי]],1,0)</f>
        <v>0</v>
      </c>
      <c r="Q43" s="5">
        <f>SUM(טבלה3[[#This Row],[הפלגה]:[דב"ד]])</f>
        <v>1</v>
      </c>
    </row>
    <row r="44" spans="1:17" x14ac:dyDescent="0.25">
      <c r="A44" s="6"/>
      <c r="B44" s="6"/>
      <c r="C44" s="2"/>
      <c r="D44" s="2" t="s">
        <v>79</v>
      </c>
      <c r="E44" s="2"/>
      <c r="F44" s="3"/>
      <c r="G44" s="3"/>
      <c r="K44" s="4" t="s">
        <v>68</v>
      </c>
      <c r="L44">
        <f>IF(IFERROR(LOOKUP(טבלה3[[#This Row],[זיהוי]],קביעויות[הפלגה]),FALSE)=טבלה3[[#This Row],[זיהוי]],1,0)</f>
        <v>0</v>
      </c>
      <c r="M44">
        <f>IF(IFERROR(LOOKUP(טבלה3[[#This Row],[זיהוי]],קביעויות[דילוג 2 אפשרויות]),FALSE)=טבלה3[[#This Row],[זיהוי]],1,0)</f>
        <v>0</v>
      </c>
      <c r="N44">
        <f>IF(IFERROR(LOOKUP(טבלה3[[#This Row],[זיהוי]],קביעויות[השבוע]),FALSE)=טבלה3[[#This Row],[זיהוי]],1,0)</f>
        <v>0</v>
      </c>
      <c r="O44">
        <f>IF(IFERROR(LOOKUP(טבלה3[[#This Row],[זיהוי]],קביעויות[השבוע בדילוג]),FALSE)=טבלה3[[#This Row],[זיהוי]],1,0)</f>
        <v>0</v>
      </c>
      <c r="P44">
        <f>IF(IFERROR(LOOKUP(טבלה3[[#This Row],[זיהוי]],קביעויות[דילוג בתוך דילוג]),FALSE)=טבלה3[[#This Row],[זיהוי]],1,0)</f>
        <v>1</v>
      </c>
      <c r="Q44" s="5">
        <f>SUM(טבלה3[[#This Row],[הפלגה]:[דב"ד]])</f>
        <v>1</v>
      </c>
    </row>
    <row r="45" spans="1:17" x14ac:dyDescent="0.25">
      <c r="A45" s="7"/>
      <c r="B45" s="7"/>
      <c r="C45" s="3"/>
      <c r="D45" s="3" t="s">
        <v>83</v>
      </c>
      <c r="E45" s="3"/>
      <c r="F45" s="3"/>
      <c r="G45" s="3"/>
      <c r="K45" s="4" t="s">
        <v>47</v>
      </c>
      <c r="L45">
        <f>IF(IFERROR(LOOKUP(טבלה3[[#This Row],[זיהוי]],קביעויות[הפלגה]),FALSE)=טבלה3[[#This Row],[זיהוי]],1,0)</f>
        <v>0</v>
      </c>
      <c r="M45">
        <f>IF(IFERROR(LOOKUP(טבלה3[[#This Row],[זיהוי]],קביעויות[דילוג 2 אפשרויות]),FALSE)=טבלה3[[#This Row],[זיהוי]],1,0)</f>
        <v>0</v>
      </c>
      <c r="N45">
        <f>IF(IFERROR(LOOKUP(טבלה3[[#This Row],[זיהוי]],קביעויות[השבוע]),FALSE)=טבלה3[[#This Row],[זיהוי]],1,0)</f>
        <v>1</v>
      </c>
      <c r="O45">
        <f>IF(IFERROR(LOOKUP(טבלה3[[#This Row],[זיהוי]],קביעויות[השבוע בדילוג]),FALSE)=טבלה3[[#This Row],[זיהוי]],1,0)</f>
        <v>0</v>
      </c>
      <c r="P45">
        <f>IF(IFERROR(LOOKUP(טבלה3[[#This Row],[זיהוי]],קביעויות[דילוג בתוך דילוג]),FALSE)=טבלה3[[#This Row],[זיהוי]],1,0)</f>
        <v>0</v>
      </c>
      <c r="Q45" s="5">
        <f>SUM(טבלה3[[#This Row],[הפלגה]:[דב"ד]])</f>
        <v>1</v>
      </c>
    </row>
    <row r="46" spans="1:17" x14ac:dyDescent="0.25">
      <c r="A46" s="6"/>
      <c r="B46" s="6"/>
      <c r="C46" s="2"/>
      <c r="D46" s="2" t="s">
        <v>81</v>
      </c>
      <c r="E46" s="2"/>
      <c r="F46" s="3"/>
      <c r="G46" s="3"/>
      <c r="K46" s="4" t="s">
        <v>52</v>
      </c>
      <c r="L46">
        <f>IF(IFERROR(LOOKUP(טבלה3[[#This Row],[זיהוי]],קביעויות[הפלגה]),FALSE)=טבלה3[[#This Row],[זיהוי]],1,0)</f>
        <v>1</v>
      </c>
      <c r="M46">
        <f>IF(IFERROR(LOOKUP(טבלה3[[#This Row],[זיהוי]],קביעויות[דילוג 2 אפשרויות]),FALSE)=טבלה3[[#This Row],[זיהוי]],1,0)</f>
        <v>0</v>
      </c>
      <c r="N46">
        <f>IF(IFERROR(LOOKUP(טבלה3[[#This Row],[זיהוי]],קביעויות[השבוע]),FALSE)=טבלה3[[#This Row],[זיהוי]],1,0)</f>
        <v>1</v>
      </c>
      <c r="O46">
        <f>IF(IFERROR(LOOKUP(טבלה3[[#This Row],[זיהוי]],קביעויות[השבוע בדילוג]),FALSE)=טבלה3[[#This Row],[זיהוי]],1,0)</f>
        <v>0</v>
      </c>
      <c r="P46">
        <f>IF(IFERROR(LOOKUP(טבלה3[[#This Row],[זיהוי]],קביעויות[דילוג בתוך דילוג]),FALSE)=טבלה3[[#This Row],[זיהוי]],1,0)</f>
        <v>0</v>
      </c>
      <c r="Q46" s="5">
        <f>SUM(טבלה3[[#This Row],[הפלגה]:[דב"ד]])</f>
        <v>2</v>
      </c>
    </row>
    <row r="47" spans="1:17" x14ac:dyDescent="0.25">
      <c r="A47" s="7"/>
      <c r="B47" s="7"/>
      <c r="C47" s="3"/>
      <c r="D47" s="3" t="s">
        <v>95</v>
      </c>
      <c r="E47" s="3"/>
      <c r="F47" s="3"/>
      <c r="G47" s="3"/>
      <c r="K47" s="4" t="s">
        <v>61</v>
      </c>
      <c r="L47">
        <f>IF(IFERROR(LOOKUP(טבלה3[[#This Row],[זיהוי]],קביעויות[הפלגה]),FALSE)=טבלה3[[#This Row],[זיהוי]],1,0)</f>
        <v>0</v>
      </c>
      <c r="M47">
        <f>IF(IFERROR(LOOKUP(טבלה3[[#This Row],[זיהוי]],קביעויות[דילוג 2 אפשרויות]),FALSE)=טבלה3[[#This Row],[זיהוי]],1,0)</f>
        <v>1</v>
      </c>
      <c r="N47">
        <f>IF(IFERROR(LOOKUP(טבלה3[[#This Row],[זיהוי]],קביעויות[השבוע]),FALSE)=טבלה3[[#This Row],[זיהוי]],1,0)</f>
        <v>0</v>
      </c>
      <c r="O47">
        <f>IF(IFERROR(LOOKUP(טבלה3[[#This Row],[זיהוי]],קביעויות[השבוע בדילוג]),FALSE)=טבלה3[[#This Row],[זיהוי]],1,0)</f>
        <v>0</v>
      </c>
      <c r="P47">
        <f>IF(IFERROR(LOOKUP(טבלה3[[#This Row],[זיהוי]],קביעויות[דילוג בתוך דילוג]),FALSE)=טבלה3[[#This Row],[זיהוי]],1,0)</f>
        <v>0</v>
      </c>
      <c r="Q47" s="5">
        <f>SUM(טבלה3[[#This Row],[הפלגה]:[דב"ד]])</f>
        <v>1</v>
      </c>
    </row>
    <row r="48" spans="1:17" x14ac:dyDescent="0.25">
      <c r="A48" s="6"/>
      <c r="B48" s="6"/>
      <c r="C48" s="2"/>
      <c r="D48" s="2" t="s">
        <v>87</v>
      </c>
      <c r="E48" s="2"/>
      <c r="F48" s="3"/>
      <c r="G48" s="3"/>
      <c r="K48" s="4" t="s">
        <v>57</v>
      </c>
      <c r="L48">
        <f>IF(IFERROR(LOOKUP(טבלה3[[#This Row],[זיהוי]],קביעויות[הפלגה]),FALSE)=טבלה3[[#This Row],[זיהוי]],1,0)</f>
        <v>0</v>
      </c>
      <c r="M48">
        <f>IF(IFERROR(LOOKUP(טבלה3[[#This Row],[זיהוי]],קביעויות[דילוג 2 אפשרויות]),FALSE)=טבלה3[[#This Row],[זיהוי]],1,0)</f>
        <v>0</v>
      </c>
      <c r="N48">
        <f>IF(IFERROR(LOOKUP(טבלה3[[#This Row],[זיהוי]],קביעויות[השבוע]),FALSE)=טבלה3[[#This Row],[זיהוי]],1,0)</f>
        <v>1</v>
      </c>
      <c r="O48">
        <f>IF(IFERROR(LOOKUP(טבלה3[[#This Row],[זיהוי]],קביעויות[השבוע בדילוג]),FALSE)=טבלה3[[#This Row],[זיהוי]],1,0)</f>
        <v>0</v>
      </c>
      <c r="P48">
        <f>IF(IFERROR(LOOKUP(טבלה3[[#This Row],[זיהוי]],קביעויות[דילוג בתוך דילוג]),FALSE)=טבלה3[[#This Row],[זיהוי]],1,0)</f>
        <v>0</v>
      </c>
      <c r="Q48" s="5">
        <f>SUM(טבלה3[[#This Row],[הפלגה]:[דב"ד]])</f>
        <v>1</v>
      </c>
    </row>
    <row r="49" spans="1:17" x14ac:dyDescent="0.25">
      <c r="A49" s="8"/>
      <c r="B49" s="8"/>
      <c r="C49" s="9"/>
      <c r="D49" s="9" t="s">
        <v>89</v>
      </c>
      <c r="E49" s="9"/>
      <c r="F49" s="9"/>
      <c r="G49" s="9"/>
      <c r="K49" s="4" t="s">
        <v>71</v>
      </c>
      <c r="L49">
        <f>IF(IFERROR(LOOKUP(טבלה3[[#This Row],[זיהוי]],קביעויות[הפלגה]),FALSE)=טבלה3[[#This Row],[זיהוי]],1,0)</f>
        <v>0</v>
      </c>
      <c r="M49">
        <f>IF(IFERROR(LOOKUP(טבלה3[[#This Row],[זיהוי]],קביעויות[דילוג 2 אפשרויות]),FALSE)=טבלה3[[#This Row],[זיהוי]],1,0)</f>
        <v>1</v>
      </c>
      <c r="N49">
        <f>IF(IFERROR(LOOKUP(טבלה3[[#This Row],[זיהוי]],קביעויות[השבוע]),FALSE)=טבלה3[[#This Row],[זיהוי]],1,0)</f>
        <v>0</v>
      </c>
      <c r="O49">
        <f>IF(IFERROR(LOOKUP(טבלה3[[#This Row],[זיהוי]],קביעויות[השבוע בדילוג]),FALSE)=טבלה3[[#This Row],[זיהוי]],1,0)</f>
        <v>0</v>
      </c>
      <c r="P49">
        <f>IF(IFERROR(LOOKUP(טבלה3[[#This Row],[זיהוי]],קביעויות[דילוג בתוך דילוג]),FALSE)=טבלה3[[#This Row],[זיהוי]],1,0)</f>
        <v>1</v>
      </c>
      <c r="Q49" s="5">
        <f>SUM(טבלה3[[#This Row],[הפלגה]:[דב"ד]])</f>
        <v>2</v>
      </c>
    </row>
    <row r="50" spans="1:17" x14ac:dyDescent="0.25">
      <c r="K50" s="4" t="s">
        <v>48</v>
      </c>
      <c r="L50">
        <f>IF(IFERROR(LOOKUP(טבלה3[[#This Row],[זיהוי]],קביעויות[הפלגה]),FALSE)=טבלה3[[#This Row],[זיהוי]],1,0)</f>
        <v>0</v>
      </c>
      <c r="M50">
        <f>IF(IFERROR(LOOKUP(טבלה3[[#This Row],[זיהוי]],קביעויות[דילוג 2 אפשרויות]),FALSE)=טבלה3[[#This Row],[זיהוי]],1,0)</f>
        <v>0</v>
      </c>
      <c r="N50">
        <f>IF(IFERROR(LOOKUP(טבלה3[[#This Row],[זיהוי]],קביעויות[השבוע]),FALSE)=טבלה3[[#This Row],[זיהוי]],1,0)</f>
        <v>0</v>
      </c>
      <c r="O50">
        <f>IF(IFERROR(LOOKUP(טבלה3[[#This Row],[זיהוי]],קביעויות[השבוע בדילוג]),FALSE)=טבלה3[[#This Row],[זיהוי]],1,0)</f>
        <v>1</v>
      </c>
      <c r="P50">
        <f>IF(IFERROR(LOOKUP(טבלה3[[#This Row],[זיהוי]],קביעויות[דילוג בתוך דילוג]),FALSE)=טבלה3[[#This Row],[זיהוי]],1,0)</f>
        <v>0</v>
      </c>
      <c r="Q50" s="5">
        <f>SUM(טבלה3[[#This Row],[הפלגה]:[דב"ד]])</f>
        <v>1</v>
      </c>
    </row>
    <row r="51" spans="1:17" x14ac:dyDescent="0.25">
      <c r="K51" s="4" t="s">
        <v>53</v>
      </c>
      <c r="L51">
        <f>IF(IFERROR(LOOKUP(טבלה3[[#This Row],[זיהוי]],קביעויות[הפלגה]),FALSE)=טבלה3[[#This Row],[זיהוי]],1,0)</f>
        <v>0</v>
      </c>
      <c r="M51">
        <f>IF(IFERROR(LOOKUP(טבלה3[[#This Row],[זיהוי]],קביעויות[דילוג 2 אפשרויות]),FALSE)=טבלה3[[#This Row],[זיהוי]],1,0)</f>
        <v>0</v>
      </c>
      <c r="N51">
        <f>IF(IFERROR(LOOKUP(טבלה3[[#This Row],[זיהוי]],קביעויות[השבוע]),FALSE)=טבלה3[[#This Row],[זיהוי]],1,0)</f>
        <v>0</v>
      </c>
      <c r="O51">
        <f>IF(IFERROR(LOOKUP(טבלה3[[#This Row],[זיהוי]],קביעויות[השבוע בדילוג]),FALSE)=טבלה3[[#This Row],[זיהוי]],1,0)</f>
        <v>1</v>
      </c>
      <c r="P51">
        <f>IF(IFERROR(LOOKUP(טבלה3[[#This Row],[זיהוי]],קביעויות[דילוג בתוך דילוג]),FALSE)=טבלה3[[#This Row],[זיהוי]],1,0)</f>
        <v>0</v>
      </c>
      <c r="Q51" s="5">
        <f>SUM(טבלה3[[#This Row],[הפלגה]:[דב"ד]])</f>
        <v>1</v>
      </c>
    </row>
    <row r="52" spans="1:17" x14ac:dyDescent="0.25">
      <c r="K52" s="4" t="s">
        <v>65</v>
      </c>
      <c r="L52">
        <f>IF(IFERROR(LOOKUP(טבלה3[[#This Row],[זיהוי]],קביעויות[הפלגה]),FALSE)=טבלה3[[#This Row],[זיהוי]],1,0)</f>
        <v>0</v>
      </c>
      <c r="M52">
        <f>IF(IFERROR(LOOKUP(טבלה3[[#This Row],[זיהוי]],קביעויות[דילוג 2 אפשרויות]),FALSE)=טבלה3[[#This Row],[זיהוי]],1,0)</f>
        <v>1</v>
      </c>
      <c r="N52">
        <f>IF(IFERROR(LOOKUP(טבלה3[[#This Row],[זיהוי]],קביעויות[השבוע]),FALSE)=טבלה3[[#This Row],[זיהוי]],1,0)</f>
        <v>0</v>
      </c>
      <c r="O52">
        <f>IF(IFERROR(LOOKUP(טבלה3[[#This Row],[זיהוי]],קביעויות[השבוע בדילוג]),FALSE)=טבלה3[[#This Row],[זיהוי]],1,0)</f>
        <v>0</v>
      </c>
      <c r="P52">
        <f>IF(IFERROR(LOOKUP(טבלה3[[#This Row],[זיהוי]],קביעויות[דילוג בתוך דילוג]),FALSE)=טבלה3[[#This Row],[זיהוי]],1,0)</f>
        <v>0</v>
      </c>
      <c r="Q52" s="5">
        <f>SUM(טבלה3[[#This Row],[הפלגה]:[דב"ד]])</f>
        <v>1</v>
      </c>
    </row>
    <row r="53" spans="1:17" x14ac:dyDescent="0.25">
      <c r="B53" t="str">
        <f>IF(IFERROR(LOOKUP(A53,$K$2:$K$84),FALSE)=A53,"",1)</f>
        <v/>
      </c>
      <c r="K53" s="4" t="s">
        <v>58</v>
      </c>
      <c r="L53">
        <f>IF(IFERROR(LOOKUP(טבלה3[[#This Row],[זיהוי]],קביעויות[הפלגה]),FALSE)=טבלה3[[#This Row],[זיהוי]],1,0)</f>
        <v>0</v>
      </c>
      <c r="M53">
        <f>IF(IFERROR(LOOKUP(טבלה3[[#This Row],[זיהוי]],קביעויות[דילוג 2 אפשרויות]),FALSE)=טבלה3[[#This Row],[זיהוי]],1,0)</f>
        <v>0</v>
      </c>
      <c r="N53">
        <f>IF(IFERROR(LOOKUP(טבלה3[[#This Row],[זיהוי]],קביעויות[השבוע]),FALSE)=טבלה3[[#This Row],[זיהוי]],1,0)</f>
        <v>1</v>
      </c>
      <c r="O53">
        <f>IF(IFERROR(LOOKUP(טבלה3[[#This Row],[זיהוי]],קביעויות[השבוע בדילוג]),FALSE)=טבלה3[[#This Row],[זיהוי]],1,0)</f>
        <v>1</v>
      </c>
      <c r="P53">
        <f>IF(IFERROR(LOOKUP(טבלה3[[#This Row],[זיהוי]],קביעויות[דילוג בתוך דילוג]),FALSE)=טבלה3[[#This Row],[זיהוי]],1,0)</f>
        <v>0</v>
      </c>
      <c r="Q53" s="5">
        <f>SUM(טבלה3[[#This Row],[הפלגה]:[דב"ד]])</f>
        <v>2</v>
      </c>
    </row>
    <row r="54" spans="1:17" x14ac:dyDescent="0.25">
      <c r="B54" t="str">
        <f t="shared" ref="B54:B85" si="0">IF(IFERROR(LOOKUP(A54,$K$2:$K$84),FALSE)=A54,"",1)</f>
        <v/>
      </c>
      <c r="K54" s="4" t="s">
        <v>66</v>
      </c>
      <c r="L54">
        <f>IF(IFERROR(LOOKUP(טבלה3[[#This Row],[זיהוי]],קביעויות[הפלגה]),FALSE)=טבלה3[[#This Row],[זיהוי]],1,0)</f>
        <v>0</v>
      </c>
      <c r="M54">
        <f>IF(IFERROR(LOOKUP(טבלה3[[#This Row],[זיהוי]],קביעויות[דילוג 2 אפשרויות]),FALSE)=טבלה3[[#This Row],[זיהוי]],1,0)</f>
        <v>1</v>
      </c>
      <c r="N54">
        <f>IF(IFERROR(LOOKUP(טבלה3[[#This Row],[זיהוי]],קביעויות[השבוע]),FALSE)=טבלה3[[#This Row],[זיהוי]],1,0)</f>
        <v>1</v>
      </c>
      <c r="O54">
        <f>IF(IFERROR(LOOKUP(טבלה3[[#This Row],[זיהוי]],קביעויות[השבוע בדילוג]),FALSE)=טבלה3[[#This Row],[זיהוי]],1,0)</f>
        <v>0</v>
      </c>
      <c r="P54">
        <f>IF(IFERROR(LOOKUP(טבלה3[[#This Row],[זיהוי]],קביעויות[דילוג בתוך דילוג]),FALSE)=טבלה3[[#This Row],[זיהוי]],1,0)</f>
        <v>0</v>
      </c>
      <c r="Q54" s="5">
        <f>SUM(טבלה3[[#This Row],[הפלגה]:[דב"ד]])</f>
        <v>2</v>
      </c>
    </row>
    <row r="55" spans="1:17" x14ac:dyDescent="0.25">
      <c r="B55" t="str">
        <f t="shared" si="0"/>
        <v/>
      </c>
      <c r="K55" s="4" t="s">
        <v>72</v>
      </c>
      <c r="L55">
        <f>IF(IFERROR(LOOKUP(טבלה3[[#This Row],[זיהוי]],קביעויות[הפלגה]),FALSE)=טבלה3[[#This Row],[זיהוי]],1,0)</f>
        <v>0</v>
      </c>
      <c r="M55">
        <f>IF(IFERROR(LOOKUP(טבלה3[[#This Row],[זיהוי]],קביעויות[דילוג 2 אפשרויות]),FALSE)=טבלה3[[#This Row],[זיהוי]],1,0)</f>
        <v>0</v>
      </c>
      <c r="N55">
        <f>IF(IFERROR(LOOKUP(טבלה3[[#This Row],[זיהוי]],קביעויות[השבוע]),FALSE)=טבלה3[[#This Row],[זיהוי]],1,0)</f>
        <v>1</v>
      </c>
      <c r="O55">
        <f>IF(IFERROR(LOOKUP(טבלה3[[#This Row],[זיהוי]],קביעויות[השבוע בדילוג]),FALSE)=טבלה3[[#This Row],[זיהוי]],1,0)</f>
        <v>0</v>
      </c>
      <c r="P55">
        <f>IF(IFERROR(LOOKUP(טבלה3[[#This Row],[זיהוי]],קביעויות[דילוג בתוך דילוג]),FALSE)=טבלה3[[#This Row],[זיהוי]],1,0)</f>
        <v>0</v>
      </c>
      <c r="Q55" s="5">
        <f>SUM(טבלה3[[#This Row],[הפלגה]:[דב"ד]])</f>
        <v>1</v>
      </c>
    </row>
    <row r="56" spans="1:17" x14ac:dyDescent="0.25">
      <c r="B56" t="str">
        <f t="shared" si="0"/>
        <v/>
      </c>
      <c r="K56" s="4" t="s">
        <v>70</v>
      </c>
      <c r="L56">
        <f>IF(IFERROR(LOOKUP(טבלה3[[#This Row],[זיהוי]],קביעויות[הפלגה]),FALSE)=טבלה3[[#This Row],[זיהוי]],1,0)</f>
        <v>0</v>
      </c>
      <c r="M56">
        <f>IF(IFERROR(LOOKUP(טבלה3[[#This Row],[זיהוי]],קביעויות[דילוג 2 אפשרויות]),FALSE)=טבלה3[[#This Row],[זיהוי]],1,0)</f>
        <v>1</v>
      </c>
      <c r="N56">
        <f>IF(IFERROR(LOOKUP(טבלה3[[#This Row],[זיהוי]],קביעויות[השבוע]),FALSE)=טבלה3[[#This Row],[זיהוי]],1,0)</f>
        <v>0</v>
      </c>
      <c r="O56">
        <f>IF(IFERROR(LOOKUP(טבלה3[[#This Row],[זיהוי]],קביעויות[השבוע בדילוג]),FALSE)=טבלה3[[#This Row],[זיהוי]],1,0)</f>
        <v>0</v>
      </c>
      <c r="P56">
        <f>IF(IFERROR(LOOKUP(טבלה3[[#This Row],[זיהוי]],קביעויות[דילוג בתוך דילוג]),FALSE)=טבלה3[[#This Row],[זיהוי]],1,0)</f>
        <v>0</v>
      </c>
      <c r="Q56" s="5">
        <f>SUM(טבלה3[[#This Row],[הפלגה]:[דב"ד]])</f>
        <v>1</v>
      </c>
    </row>
    <row r="57" spans="1:17" x14ac:dyDescent="0.25">
      <c r="B57" t="str">
        <f t="shared" si="0"/>
        <v/>
      </c>
      <c r="K57" s="4" t="s">
        <v>74</v>
      </c>
      <c r="L57">
        <f>IF(IFERROR(LOOKUP(טבלה3[[#This Row],[זיהוי]],קביעויות[הפלגה]),FALSE)=טבלה3[[#This Row],[זיהוי]],1,0)</f>
        <v>0</v>
      </c>
      <c r="M57">
        <f>IF(IFERROR(LOOKUP(טבלה3[[#This Row],[זיהוי]],קביעויות[דילוג 2 אפשרויות]),FALSE)=טבלה3[[#This Row],[זיהוי]],1,0)</f>
        <v>0</v>
      </c>
      <c r="N57">
        <f>IF(IFERROR(LOOKUP(טבלה3[[#This Row],[זיהוי]],קביעויות[השבוע]),FALSE)=טבלה3[[#This Row],[זיהוי]],1,0)</f>
        <v>1</v>
      </c>
      <c r="O57">
        <f>IF(IFERROR(LOOKUP(טבלה3[[#This Row],[זיהוי]],קביעויות[השבוע בדילוג]),FALSE)=טבלה3[[#This Row],[זיהוי]],1,0)</f>
        <v>0</v>
      </c>
      <c r="P57">
        <f>IF(IFERROR(LOOKUP(טבלה3[[#This Row],[זיהוי]],קביעויות[דילוג בתוך דילוג]),FALSE)=טבלה3[[#This Row],[זיהוי]],1,0)</f>
        <v>0</v>
      </c>
      <c r="Q57" s="5">
        <f>SUM(טבלה3[[#This Row],[הפלגה]:[דב"ד]])</f>
        <v>1</v>
      </c>
    </row>
    <row r="58" spans="1:17" x14ac:dyDescent="0.25">
      <c r="B58" t="str">
        <f t="shared" si="0"/>
        <v/>
      </c>
      <c r="K58" s="4" t="s">
        <v>63</v>
      </c>
      <c r="L58">
        <f>IF(IFERROR(LOOKUP(טבלה3[[#This Row],[זיהוי]],קביעויות[הפלגה]),FALSE)=טבלה3[[#This Row],[זיהוי]],1,0)</f>
        <v>0</v>
      </c>
      <c r="M58">
        <f>IF(IFERROR(LOOKUP(טבלה3[[#This Row],[זיהוי]],קביעויות[דילוג 2 אפשרויות]),FALSE)=טבלה3[[#This Row],[זיהוי]],1,0)</f>
        <v>0</v>
      </c>
      <c r="N58">
        <f>IF(IFERROR(LOOKUP(טבלה3[[#This Row],[זיהוי]],קביעויות[השבוע]),FALSE)=טבלה3[[#This Row],[זיהוי]],1,0)</f>
        <v>0</v>
      </c>
      <c r="O58">
        <f>IF(IFERROR(LOOKUP(טבלה3[[#This Row],[זיהוי]],קביעויות[השבוע בדילוג]),FALSE)=טבלה3[[#This Row],[זיהוי]],1,0)</f>
        <v>1</v>
      </c>
      <c r="P58">
        <f>IF(IFERROR(LOOKUP(טבלה3[[#This Row],[זיהוי]],קביעויות[דילוג בתוך דילוג]),FALSE)=טבלה3[[#This Row],[זיהוי]],1,0)</f>
        <v>0</v>
      </c>
      <c r="Q58" s="5">
        <f>SUM(טבלה3[[#This Row],[הפלגה]:[דב"ד]])</f>
        <v>1</v>
      </c>
    </row>
    <row r="59" spans="1:17" x14ac:dyDescent="0.25">
      <c r="B59" t="str">
        <f t="shared" si="0"/>
        <v/>
      </c>
      <c r="K59" s="4" t="s">
        <v>67</v>
      </c>
      <c r="L59">
        <f>IF(IFERROR(LOOKUP(טבלה3[[#This Row],[זיהוי]],קביעויות[הפלגה]),FALSE)=טבלה3[[#This Row],[זיהוי]],1,0)</f>
        <v>0</v>
      </c>
      <c r="M59">
        <f>IF(IFERROR(LOOKUP(טבלה3[[#This Row],[זיהוי]],קביעויות[דילוג 2 אפשרויות]),FALSE)=טבלה3[[#This Row],[זיהוי]],1,0)</f>
        <v>0</v>
      </c>
      <c r="N59">
        <f>IF(IFERROR(LOOKUP(טבלה3[[#This Row],[זיהוי]],קביעויות[השבוע]),FALSE)=טבלה3[[#This Row],[זיהוי]],1,0)</f>
        <v>1</v>
      </c>
      <c r="O59">
        <f>IF(IFERROR(LOOKUP(טבלה3[[#This Row],[זיהוי]],קביעויות[השבוע בדילוג]),FALSE)=טבלה3[[#This Row],[זיהוי]],1,0)</f>
        <v>1</v>
      </c>
      <c r="P59">
        <f>IF(IFERROR(LOOKUP(טבלה3[[#This Row],[זיהוי]],קביעויות[דילוג בתוך דילוג]),FALSE)=טבלה3[[#This Row],[זיהוי]],1,0)</f>
        <v>0</v>
      </c>
      <c r="Q59" s="5">
        <f>SUM(טבלה3[[#This Row],[הפלגה]:[דב"ד]])</f>
        <v>2</v>
      </c>
    </row>
    <row r="60" spans="1:17" x14ac:dyDescent="0.25">
      <c r="B60" t="str">
        <f t="shared" si="0"/>
        <v/>
      </c>
      <c r="K60" s="4" t="s">
        <v>60</v>
      </c>
      <c r="L60">
        <f>IF(IFERROR(LOOKUP(טבלה3[[#This Row],[זיהוי]],קביעויות[הפלגה]),FALSE)=טבלה3[[#This Row],[זיהוי]],1,0)</f>
        <v>1</v>
      </c>
      <c r="M60">
        <f>IF(IFERROR(LOOKUP(טבלה3[[#This Row],[זיהוי]],קביעויות[דילוג 2 אפשרויות]),FALSE)=טבלה3[[#This Row],[זיהוי]],1,0)</f>
        <v>1</v>
      </c>
      <c r="N60">
        <f>IF(IFERROR(LOOKUP(טבלה3[[#This Row],[זיהוי]],קביעויות[השבוע]),FALSE)=טבלה3[[#This Row],[זיהוי]],1,0)</f>
        <v>0</v>
      </c>
      <c r="O60">
        <f>IF(IFERROR(LOOKUP(טבלה3[[#This Row],[זיהוי]],קביעויות[השבוע בדילוג]),FALSE)=טבלה3[[#This Row],[זיהוי]],1,0)</f>
        <v>0</v>
      </c>
      <c r="P60">
        <f>IF(IFERROR(LOOKUP(טבלה3[[#This Row],[זיהוי]],קביעויות[דילוג בתוך דילוג]),FALSE)=טבלה3[[#This Row],[זיהוי]],1,0)</f>
        <v>0</v>
      </c>
      <c r="Q60" s="5">
        <f>SUM(טבלה3[[#This Row],[הפלגה]:[דב"ד]])</f>
        <v>2</v>
      </c>
    </row>
    <row r="61" spans="1:17" x14ac:dyDescent="0.25">
      <c r="B61" t="str">
        <f t="shared" si="0"/>
        <v/>
      </c>
      <c r="K61" s="4" t="s">
        <v>76</v>
      </c>
      <c r="L61">
        <f>IF(IFERROR(LOOKUP(טבלה3[[#This Row],[זיהוי]],קביעויות[הפלגה]),FALSE)=טבלה3[[#This Row],[זיהוי]],1,0)</f>
        <v>0</v>
      </c>
      <c r="M61">
        <f>IF(IFERROR(LOOKUP(טבלה3[[#This Row],[זיהוי]],קביעויות[דילוג 2 אפשרויות]),FALSE)=טבלה3[[#This Row],[זיהוי]],1,0)</f>
        <v>0</v>
      </c>
      <c r="N61">
        <f>IF(IFERROR(LOOKUP(טבלה3[[#This Row],[זיהוי]],קביעויות[השבוע]),FALSE)=טבלה3[[#This Row],[זיהוי]],1,0)</f>
        <v>0</v>
      </c>
      <c r="O61">
        <f>IF(IFERROR(LOOKUP(טבלה3[[#This Row],[זיהוי]],קביעויות[השבוע בדילוג]),FALSE)=טבלה3[[#This Row],[זיהוי]],1,0)</f>
        <v>0</v>
      </c>
      <c r="P61">
        <f>IF(IFERROR(LOOKUP(טבלה3[[#This Row],[זיהוי]],קביעויות[דילוג בתוך דילוג]),FALSE)=טבלה3[[#This Row],[זיהוי]],1,0)</f>
        <v>1</v>
      </c>
      <c r="Q61" s="5">
        <f>SUM(טבלה3[[#This Row],[הפלגה]:[דב"ד]])</f>
        <v>1</v>
      </c>
    </row>
    <row r="62" spans="1:17" x14ac:dyDescent="0.25">
      <c r="B62" t="str">
        <f t="shared" si="0"/>
        <v/>
      </c>
      <c r="K62" s="4" t="s">
        <v>64</v>
      </c>
      <c r="L62">
        <f>IF(IFERROR(LOOKUP(טבלה3[[#This Row],[זיהוי]],קביעויות[הפלגה]),FALSE)=טבלה3[[#This Row],[זיהוי]],1,0)</f>
        <v>1</v>
      </c>
      <c r="M62">
        <f>IF(IFERROR(LOOKUP(טבלה3[[#This Row],[זיהוי]],קביעויות[דילוג 2 אפשרויות]),FALSE)=טבלה3[[#This Row],[זיהוי]],1,0)</f>
        <v>1</v>
      </c>
      <c r="N62">
        <f>IF(IFERROR(LOOKUP(טבלה3[[#This Row],[זיהוי]],קביעויות[השבוע]),FALSE)=טבלה3[[#This Row],[זיהוי]],1,0)</f>
        <v>1</v>
      </c>
      <c r="O62">
        <f>IF(IFERROR(LOOKUP(טבלה3[[#This Row],[זיהוי]],קביעויות[השבוע בדילוג]),FALSE)=טבלה3[[#This Row],[זיהוי]],1,0)</f>
        <v>1</v>
      </c>
      <c r="P62">
        <f>IF(IFERROR(LOOKUP(טבלה3[[#This Row],[זיהוי]],קביעויות[דילוג בתוך דילוג]),FALSE)=טבלה3[[#This Row],[זיהוי]],1,0)</f>
        <v>0</v>
      </c>
      <c r="Q62" s="5">
        <f>SUM(טבלה3[[#This Row],[הפלגה]:[דב"ד]])</f>
        <v>4</v>
      </c>
    </row>
    <row r="63" spans="1:17" x14ac:dyDescent="0.25">
      <c r="B63" t="str">
        <f t="shared" si="0"/>
        <v/>
      </c>
      <c r="K63" s="4" t="s">
        <v>84</v>
      </c>
      <c r="L63">
        <f>IF(IFERROR(LOOKUP(טבלה3[[#This Row],[זיהוי]],קביעויות[הפלגה]),FALSE)=טבלה3[[#This Row],[זיהוי]],1,0)</f>
        <v>0</v>
      </c>
      <c r="M63">
        <f>IF(IFERROR(LOOKUP(טבלה3[[#This Row],[זיהוי]],קביעויות[דילוג 2 אפשרויות]),FALSE)=טבלה3[[#This Row],[זיהוי]],1,0)</f>
        <v>1</v>
      </c>
      <c r="N63">
        <f>IF(IFERROR(LOOKUP(טבלה3[[#This Row],[זיהוי]],קביעויות[השבוע]),FALSE)=טבלה3[[#This Row],[זיהוי]],1,0)</f>
        <v>0</v>
      </c>
      <c r="O63">
        <f>IF(IFERROR(LOOKUP(טבלה3[[#This Row],[זיהוי]],קביעויות[השבוע בדילוג]),FALSE)=טבלה3[[#This Row],[זיהוי]],1,0)</f>
        <v>0</v>
      </c>
      <c r="P63">
        <f>IF(IFERROR(LOOKUP(טבלה3[[#This Row],[זיהוי]],קביעויות[דילוג בתוך דילוג]),FALSE)=טבלה3[[#This Row],[זיהוי]],1,0)</f>
        <v>0</v>
      </c>
      <c r="Q63" s="5">
        <f>SUM(טבלה3[[#This Row],[הפלגה]:[דב"ד]])</f>
        <v>1</v>
      </c>
    </row>
    <row r="64" spans="1:17" x14ac:dyDescent="0.25">
      <c r="B64" t="str">
        <f t="shared" si="0"/>
        <v/>
      </c>
      <c r="K64" s="4" t="s">
        <v>85</v>
      </c>
      <c r="L64">
        <f>IF(IFERROR(LOOKUP(טבלה3[[#This Row],[זיהוי]],קביעויות[הפלגה]),FALSE)=טבלה3[[#This Row],[זיהוי]],1,0)</f>
        <v>0</v>
      </c>
      <c r="M64">
        <f>IF(IFERROR(LOOKUP(טבלה3[[#This Row],[זיהוי]],קביעויות[דילוג 2 אפשרויות]),FALSE)=טבלה3[[#This Row],[זיהוי]],1,0)</f>
        <v>1</v>
      </c>
      <c r="N64">
        <f>IF(IFERROR(LOOKUP(טבלה3[[#This Row],[זיהוי]],קביעויות[השבוע]),FALSE)=טבלה3[[#This Row],[זיהוי]],1,0)</f>
        <v>0</v>
      </c>
      <c r="O64">
        <f>IF(IFERROR(LOOKUP(טבלה3[[#This Row],[זיהוי]],קביעויות[השבוע בדילוג]),FALSE)=טבלה3[[#This Row],[זיהוי]],1,0)</f>
        <v>0</v>
      </c>
      <c r="P64">
        <f>IF(IFERROR(LOOKUP(טבלה3[[#This Row],[זיהוי]],קביעויות[דילוג בתוך דילוג]),FALSE)=טבלה3[[#This Row],[זיהוי]],1,0)</f>
        <v>0</v>
      </c>
      <c r="Q64" s="5">
        <f>SUM(טבלה3[[#This Row],[הפלגה]:[דב"ד]])</f>
        <v>1</v>
      </c>
    </row>
    <row r="65" spans="2:17" x14ac:dyDescent="0.25">
      <c r="B65" t="str">
        <f t="shared" si="0"/>
        <v/>
      </c>
      <c r="K65" s="4" t="s">
        <v>88</v>
      </c>
      <c r="L65">
        <f>IF(IFERROR(LOOKUP(טבלה3[[#This Row],[זיהוי]],קביעויות[הפלגה]),FALSE)=טבלה3[[#This Row],[זיהוי]],1,0)</f>
        <v>0</v>
      </c>
      <c r="M65">
        <f>IF(IFERROR(LOOKUP(טבלה3[[#This Row],[זיהוי]],קביעויות[דילוג 2 אפשרויות]),FALSE)=טבלה3[[#This Row],[זיהוי]],1,0)</f>
        <v>1</v>
      </c>
      <c r="N65">
        <f>IF(IFERROR(LOOKUP(טבלה3[[#This Row],[זיהוי]],קביעויות[השבוע]),FALSE)=טבלה3[[#This Row],[זיהוי]],1,0)</f>
        <v>0</v>
      </c>
      <c r="O65">
        <f>IF(IFERROR(LOOKUP(טבלה3[[#This Row],[זיהוי]],קביעויות[השבוע בדילוג]),FALSE)=טבלה3[[#This Row],[זיהוי]],1,0)</f>
        <v>0</v>
      </c>
      <c r="P65">
        <f>IF(IFERROR(LOOKUP(טבלה3[[#This Row],[זיהוי]],קביעויות[דילוג בתוך דילוג]),FALSE)=טבלה3[[#This Row],[זיהוי]],1,0)</f>
        <v>0</v>
      </c>
      <c r="Q65" s="5">
        <f>SUM(טבלה3[[#This Row],[הפלגה]:[דב"ד]])</f>
        <v>1</v>
      </c>
    </row>
    <row r="66" spans="2:17" x14ac:dyDescent="0.25">
      <c r="B66" t="str">
        <f t="shared" si="0"/>
        <v/>
      </c>
      <c r="K66" s="4" t="s">
        <v>69</v>
      </c>
      <c r="L66">
        <f>IF(IFERROR(LOOKUP(טבלה3[[#This Row],[זיהוי]],קביעויות[הפלגה]),FALSE)=טבלה3[[#This Row],[זיהוי]],1,0)</f>
        <v>1</v>
      </c>
      <c r="M66">
        <f>IF(IFERROR(LOOKUP(טבלה3[[#This Row],[זיהוי]],קביעויות[דילוג 2 אפשרויות]),FALSE)=טבלה3[[#This Row],[זיהוי]],1,0)</f>
        <v>0</v>
      </c>
      <c r="N66">
        <f>IF(IFERROR(LOOKUP(טבלה3[[#This Row],[זיהוי]],קביעויות[השבוע]),FALSE)=טבלה3[[#This Row],[זיהוי]],1,0)</f>
        <v>0</v>
      </c>
      <c r="O66">
        <f>IF(IFERROR(LOOKUP(טבלה3[[#This Row],[זיהוי]],קביעויות[השבוע בדילוג]),FALSE)=טבלה3[[#This Row],[זיהוי]],1,0)</f>
        <v>0</v>
      </c>
      <c r="P66">
        <f>IF(IFERROR(LOOKUP(טבלה3[[#This Row],[זיהוי]],קביעויות[דילוג בתוך דילוג]),FALSE)=טבלה3[[#This Row],[זיהוי]],1,0)</f>
        <v>1</v>
      </c>
      <c r="Q66" s="5">
        <f>SUM(טבלה3[[#This Row],[הפלגה]:[דב"ד]])</f>
        <v>2</v>
      </c>
    </row>
    <row r="67" spans="2:17" x14ac:dyDescent="0.25">
      <c r="B67" t="str">
        <f t="shared" si="0"/>
        <v/>
      </c>
      <c r="K67" s="4" t="s">
        <v>78</v>
      </c>
      <c r="L67">
        <f>IF(IFERROR(LOOKUP(טבלה3[[#This Row],[זיהוי]],קביעויות[הפלגה]),FALSE)=טבלה3[[#This Row],[זיהוי]],1,0)</f>
        <v>0</v>
      </c>
      <c r="M67">
        <f>IF(IFERROR(LOOKUP(טבלה3[[#This Row],[זיהוי]],קביעויות[דילוג 2 אפשרויות]),FALSE)=טבלה3[[#This Row],[זיהוי]],1,0)</f>
        <v>1</v>
      </c>
      <c r="N67">
        <f>IF(IFERROR(LOOKUP(טבלה3[[#This Row],[זיהוי]],קביעויות[השבוע]),FALSE)=טבלה3[[#This Row],[זיהוי]],1,0)</f>
        <v>1</v>
      </c>
      <c r="O67">
        <f>IF(IFERROR(LOOKUP(טבלה3[[#This Row],[זיהוי]],קביעויות[השבוע בדילוג]),FALSE)=טבלה3[[#This Row],[זיהוי]],1,0)</f>
        <v>0</v>
      </c>
      <c r="P67">
        <f>IF(IFERROR(LOOKUP(טבלה3[[#This Row],[זיהוי]],קביעויות[דילוג בתוך דילוג]),FALSE)=טבלה3[[#This Row],[זיהוי]],1,0)</f>
        <v>0</v>
      </c>
      <c r="Q67" s="5">
        <f>SUM(טבלה3[[#This Row],[הפלגה]:[דב"ד]])</f>
        <v>2</v>
      </c>
    </row>
    <row r="68" spans="2:17" x14ac:dyDescent="0.25">
      <c r="B68" t="str">
        <f t="shared" si="0"/>
        <v/>
      </c>
      <c r="K68" s="4" t="s">
        <v>73</v>
      </c>
      <c r="L68">
        <f>IF(IFERROR(LOOKUP(טבלה3[[#This Row],[זיהוי]],קביעויות[הפלגה]),FALSE)=טבלה3[[#This Row],[זיהוי]],1,0)</f>
        <v>1</v>
      </c>
      <c r="M68">
        <f>IF(IFERROR(LOOKUP(טבלה3[[#This Row],[זיהוי]],קביעויות[דילוג 2 אפשרויות]),FALSE)=טבלה3[[#This Row],[זיהוי]],1,0)</f>
        <v>1</v>
      </c>
      <c r="N68">
        <f>IF(IFERROR(LOOKUP(טבלה3[[#This Row],[זיהוי]],קביעויות[השבוע]),FALSE)=טבלה3[[#This Row],[זיהוי]],1,0)</f>
        <v>1</v>
      </c>
      <c r="O68">
        <f>IF(IFERROR(LOOKUP(טבלה3[[#This Row],[זיהוי]],קביעויות[השבוע בדילוג]),FALSE)=טבלה3[[#This Row],[זיהוי]],1,0)</f>
        <v>0</v>
      </c>
      <c r="P68">
        <f>IF(IFERROR(LOOKUP(טבלה3[[#This Row],[זיהוי]],קביעויות[דילוג בתוך דילוג]),FALSE)=טבלה3[[#This Row],[זיהוי]],1,0)</f>
        <v>1</v>
      </c>
      <c r="Q68" s="5">
        <f>SUM(טבלה3[[#This Row],[הפלגה]:[דב"ד]])</f>
        <v>4</v>
      </c>
    </row>
    <row r="69" spans="2:17" x14ac:dyDescent="0.25">
      <c r="B69" t="str">
        <f t="shared" si="0"/>
        <v/>
      </c>
      <c r="K69" s="4" t="s">
        <v>82</v>
      </c>
      <c r="L69">
        <f>IF(IFERROR(LOOKUP(טבלה3[[#This Row],[זיהוי]],קביעויות[הפלגה]),FALSE)=טבלה3[[#This Row],[זיהוי]],1,0)</f>
        <v>0</v>
      </c>
      <c r="M69">
        <f>IF(IFERROR(LOOKUP(טבלה3[[#This Row],[זיהוי]],קביעויות[דילוג 2 אפשרויות]),FALSE)=טבלה3[[#This Row],[זיהוי]],1,0)</f>
        <v>0</v>
      </c>
      <c r="N69">
        <f>IF(IFERROR(LOOKUP(טבלה3[[#This Row],[זיהוי]],קביעויות[השבוע]),FALSE)=טבלה3[[#This Row],[זיהוי]],1,0)</f>
        <v>1</v>
      </c>
      <c r="O69">
        <f>IF(IFERROR(LOOKUP(טבלה3[[#This Row],[זיהוי]],קביעויות[השבוע בדילוג]),FALSE)=טבלה3[[#This Row],[זיהוי]],1,0)</f>
        <v>0</v>
      </c>
      <c r="P69">
        <f>IF(IFERROR(LOOKUP(טבלה3[[#This Row],[זיהוי]],קביעויות[דילוג בתוך דילוג]),FALSE)=טבלה3[[#This Row],[זיהוי]],1,0)</f>
        <v>1</v>
      </c>
      <c r="Q69" s="5">
        <f>SUM(טבלה3[[#This Row],[הפלגה]:[דב"ד]])</f>
        <v>2</v>
      </c>
    </row>
    <row r="70" spans="2:17" x14ac:dyDescent="0.25">
      <c r="B70" t="str">
        <f t="shared" si="0"/>
        <v/>
      </c>
      <c r="K70" s="4" t="s">
        <v>90</v>
      </c>
      <c r="L70">
        <f>IF(IFERROR(LOOKUP(טבלה3[[#This Row],[זיהוי]],קביעויות[הפלגה]),FALSE)=טבלה3[[#This Row],[זיהוי]],1,0)</f>
        <v>0</v>
      </c>
      <c r="M70">
        <f>IF(IFERROR(LOOKUP(טבלה3[[#This Row],[זיהוי]],קביעויות[דילוג 2 אפשרויות]),FALSE)=טבלה3[[#This Row],[זיהוי]],1,0)</f>
        <v>1</v>
      </c>
      <c r="N70">
        <f>IF(IFERROR(LOOKUP(טבלה3[[#This Row],[זיהוי]],קביעויות[השבוע]),FALSE)=טבלה3[[#This Row],[זיהוי]],1,0)</f>
        <v>0</v>
      </c>
      <c r="O70">
        <f>IF(IFERROR(LOOKUP(טבלה3[[#This Row],[זיהוי]],קביעויות[השבוע בדילוג]),FALSE)=טבלה3[[#This Row],[זיהוי]],1,0)</f>
        <v>0</v>
      </c>
      <c r="P70">
        <f>IF(IFERROR(LOOKUP(טבלה3[[#This Row],[זיהוי]],קביעויות[דילוג בתוך דילוג]),FALSE)=טבלה3[[#This Row],[זיהוי]],1,0)</f>
        <v>0</v>
      </c>
      <c r="Q70" s="5">
        <f>SUM(טבלה3[[#This Row],[הפלגה]:[דב"ד]])</f>
        <v>1</v>
      </c>
    </row>
    <row r="71" spans="2:17" x14ac:dyDescent="0.25">
      <c r="B71" t="str">
        <f t="shared" si="0"/>
        <v/>
      </c>
      <c r="K71" s="4" t="s">
        <v>77</v>
      </c>
      <c r="L71">
        <f>IF(IFERROR(LOOKUP(טבלה3[[#This Row],[זיהוי]],קביעויות[הפלגה]),FALSE)=טבלה3[[#This Row],[זיהוי]],1,0)</f>
        <v>1</v>
      </c>
      <c r="M71">
        <f>IF(IFERROR(LOOKUP(טבלה3[[#This Row],[זיהוי]],קביעויות[דילוג 2 אפשרויות]),FALSE)=טבלה3[[#This Row],[זיהוי]],1,0)</f>
        <v>1</v>
      </c>
      <c r="N71">
        <f>IF(IFERROR(LOOKUP(טבלה3[[#This Row],[זיהוי]],קביעויות[השבוע]),FALSE)=טבלה3[[#This Row],[זיהוי]],1,0)</f>
        <v>1</v>
      </c>
      <c r="O71">
        <f>IF(IFERROR(LOOKUP(טבלה3[[#This Row],[זיהוי]],קביעויות[השבוע בדילוג]),FALSE)=טבלה3[[#This Row],[זיהוי]],1,0)</f>
        <v>0</v>
      </c>
      <c r="P71">
        <f>IF(IFERROR(LOOKUP(טבלה3[[#This Row],[זיהוי]],קביעויות[דילוג בתוך דילוג]),FALSE)=טבלה3[[#This Row],[זיהוי]],1,0)</f>
        <v>1</v>
      </c>
      <c r="Q71" s="5">
        <f>SUM(טבלה3[[#This Row],[הפלגה]:[דב"ד]])</f>
        <v>4</v>
      </c>
    </row>
    <row r="72" spans="2:17" x14ac:dyDescent="0.25">
      <c r="B72" t="str">
        <f t="shared" si="0"/>
        <v/>
      </c>
      <c r="K72" s="4" t="s">
        <v>93</v>
      </c>
      <c r="L72">
        <f>IF(IFERROR(LOOKUP(טבלה3[[#This Row],[זיהוי]],קביעויות[הפלגה]),FALSE)=טבלה3[[#This Row],[זיהוי]],1,0)</f>
        <v>0</v>
      </c>
      <c r="M72">
        <f>IF(IFERROR(LOOKUP(טבלה3[[#This Row],[זיהוי]],קביעויות[דילוג 2 אפשרויות]),FALSE)=טבלה3[[#This Row],[זיהוי]],1,0)</f>
        <v>1</v>
      </c>
      <c r="N72">
        <f>IF(IFERROR(LOOKUP(טבלה3[[#This Row],[זיהוי]],קביעויות[השבוע]),FALSE)=טבלה3[[#This Row],[זיהוי]],1,0)</f>
        <v>0</v>
      </c>
      <c r="O72">
        <f>IF(IFERROR(LOOKUP(טבלה3[[#This Row],[זיהוי]],קביעויות[השבוע בדילוג]),FALSE)=טבלה3[[#This Row],[זיהוי]],1,0)</f>
        <v>0</v>
      </c>
      <c r="P72">
        <f>IF(IFERROR(LOOKUP(טבלה3[[#This Row],[זיהוי]],קביעויות[דילוג בתוך דילוג]),FALSE)=טבלה3[[#This Row],[זיהוי]],1,0)</f>
        <v>0</v>
      </c>
      <c r="Q72" s="5">
        <f>SUM(טבלה3[[#This Row],[הפלגה]:[דב"ד]])</f>
        <v>1</v>
      </c>
    </row>
    <row r="73" spans="2:17" x14ac:dyDescent="0.25">
      <c r="B73" t="str">
        <f t="shared" si="0"/>
        <v/>
      </c>
      <c r="K73" s="4" t="s">
        <v>94</v>
      </c>
      <c r="L73">
        <f>IF(IFERROR(LOOKUP(טבלה3[[#This Row],[זיהוי]],קביעויות[הפלגה]),FALSE)=טבלה3[[#This Row],[זיהוי]],1,0)</f>
        <v>0</v>
      </c>
      <c r="M73">
        <f>IF(IFERROR(LOOKUP(טבלה3[[#This Row],[זיהוי]],קביעויות[דילוג 2 אפשרויות]),FALSE)=טבלה3[[#This Row],[זיהוי]],1,0)</f>
        <v>1</v>
      </c>
      <c r="N73">
        <f>IF(IFERROR(LOOKUP(טבלה3[[#This Row],[זיהוי]],קביעויות[השבוע]),FALSE)=טבלה3[[#This Row],[זיהוי]],1,0)</f>
        <v>0</v>
      </c>
      <c r="O73">
        <f>IF(IFERROR(LOOKUP(טבלה3[[#This Row],[זיהוי]],קביעויות[השבוע בדילוג]),FALSE)=טבלה3[[#This Row],[זיהוי]],1,0)</f>
        <v>0</v>
      </c>
      <c r="P73">
        <f>IF(IFERROR(LOOKUP(טבלה3[[#This Row],[זיהוי]],קביעויות[דילוג בתוך דילוג]),FALSE)=טבלה3[[#This Row],[זיהוי]],1,0)</f>
        <v>0</v>
      </c>
      <c r="Q73" s="5">
        <f>SUM(טבלה3[[#This Row],[הפלגה]:[דב"ד]])</f>
        <v>1</v>
      </c>
    </row>
    <row r="74" spans="2:17" x14ac:dyDescent="0.25">
      <c r="B74" t="str">
        <f t="shared" si="0"/>
        <v/>
      </c>
      <c r="K74" s="4" t="s">
        <v>75</v>
      </c>
      <c r="L74">
        <f>IF(IFERROR(LOOKUP(טבלה3[[#This Row],[זיהוי]],קביעויות[הפלגה]),FALSE)=טבלה3[[#This Row],[זיהוי]],1,0)</f>
        <v>0</v>
      </c>
      <c r="M74">
        <f>IF(IFERROR(LOOKUP(טבלה3[[#This Row],[זיהוי]],קביעויות[דילוג 2 אפשרויות]),FALSE)=טבלה3[[#This Row],[זיהוי]],1,0)</f>
        <v>0</v>
      </c>
      <c r="N74">
        <f>IF(IFERROR(LOOKUP(טבלה3[[#This Row],[זיהוי]],קביעויות[השבוע]),FALSE)=טבלה3[[#This Row],[זיהוי]],1,0)</f>
        <v>0</v>
      </c>
      <c r="O74">
        <f>IF(IFERROR(LOOKUP(טבלה3[[#This Row],[זיהוי]],קביעויות[השבוע בדילוג]),FALSE)=טבלה3[[#This Row],[זיהוי]],1,0)</f>
        <v>1</v>
      </c>
      <c r="P74">
        <f>IF(IFERROR(LOOKUP(טבלה3[[#This Row],[זיהוי]],קביעויות[דילוג בתוך דילוג]),FALSE)=טבלה3[[#This Row],[זיהוי]],1,0)</f>
        <v>0</v>
      </c>
      <c r="Q74" s="5">
        <f>SUM(טבלה3[[#This Row],[הפלגה]:[דב"ד]])</f>
        <v>1</v>
      </c>
    </row>
    <row r="75" spans="2:17" x14ac:dyDescent="0.25">
      <c r="B75" t="str">
        <f t="shared" si="0"/>
        <v/>
      </c>
      <c r="K75" s="4" t="s">
        <v>86</v>
      </c>
      <c r="L75">
        <f>IF(IFERROR(LOOKUP(טבלה3[[#This Row],[זיהוי]],קביעויות[הפלגה]),FALSE)=טבלה3[[#This Row],[זיהוי]],1,0)</f>
        <v>0</v>
      </c>
      <c r="M75">
        <f>IF(IFERROR(LOOKUP(טבלה3[[#This Row],[זיהוי]],קביעויות[דילוג 2 אפשרויות]),FALSE)=טבלה3[[#This Row],[זיהוי]],1,0)</f>
        <v>1</v>
      </c>
      <c r="N75">
        <f>IF(IFERROR(LOOKUP(טבלה3[[#This Row],[זיהוי]],קביעויות[השבוע]),FALSE)=טבלה3[[#This Row],[זיהוי]],1,0)</f>
        <v>0</v>
      </c>
      <c r="O75">
        <f>IF(IFERROR(LOOKUP(טבלה3[[#This Row],[זיהוי]],קביעויות[השבוע בדילוג]),FALSE)=טבלה3[[#This Row],[זיהוי]],1,0)</f>
        <v>0</v>
      </c>
      <c r="P75">
        <f>IF(IFERROR(LOOKUP(טבלה3[[#This Row],[זיהוי]],קביעויות[דילוג בתוך דילוג]),FALSE)=טבלה3[[#This Row],[זיהוי]],1,0)</f>
        <v>1</v>
      </c>
      <c r="Q75" s="5">
        <f>SUM(טבלה3[[#This Row],[הפלגה]:[דב"ד]])</f>
        <v>2</v>
      </c>
    </row>
    <row r="76" spans="2:17" x14ac:dyDescent="0.25">
      <c r="B76" t="str">
        <f t="shared" si="0"/>
        <v/>
      </c>
      <c r="K76" s="4" t="s">
        <v>91</v>
      </c>
      <c r="L76">
        <f>IF(IFERROR(LOOKUP(טבלה3[[#This Row],[זיהוי]],קביעויות[הפלגה]),FALSE)=טבלה3[[#This Row],[זיהוי]],1,0)</f>
        <v>0</v>
      </c>
      <c r="M76">
        <f>IF(IFERROR(LOOKUP(טבלה3[[#This Row],[זיהוי]],קביעויות[דילוג 2 אפשרויות]),FALSE)=טבלה3[[#This Row],[זיהוי]],1,0)</f>
        <v>0</v>
      </c>
      <c r="N76">
        <f>IF(IFERROR(LOOKUP(טבלה3[[#This Row],[זיהוי]],קביעויות[השבוע]),FALSE)=טבלה3[[#This Row],[זיהוי]],1,0)</f>
        <v>1</v>
      </c>
      <c r="O76">
        <f>IF(IFERROR(LOOKUP(טבלה3[[#This Row],[זיהוי]],קביעויות[השבוע בדילוג]),FALSE)=טבלה3[[#This Row],[זיהוי]],1,0)</f>
        <v>0</v>
      </c>
      <c r="P76">
        <f>IF(IFERROR(LOOKUP(טבלה3[[#This Row],[זיהוי]],קביעויות[דילוג בתוך דילוג]),FALSE)=טבלה3[[#This Row],[זיהוי]],1,0)</f>
        <v>0</v>
      </c>
      <c r="Q76" s="5">
        <f>SUM(טבלה3[[#This Row],[הפלגה]:[דב"ד]])</f>
        <v>1</v>
      </c>
    </row>
    <row r="77" spans="2:17" x14ac:dyDescent="0.25">
      <c r="B77" t="str">
        <f t="shared" si="0"/>
        <v/>
      </c>
      <c r="K77" s="4" t="s">
        <v>92</v>
      </c>
      <c r="L77">
        <f>IF(IFERROR(LOOKUP(טבלה3[[#This Row],[זיהוי]],קביעויות[הפלגה]),FALSE)=טבלה3[[#This Row],[זיהוי]],1,0)</f>
        <v>0</v>
      </c>
      <c r="M77">
        <f>IF(IFERROR(LOOKUP(טבלה3[[#This Row],[זיהוי]],קביעויות[דילוג 2 אפשרויות]),FALSE)=טבלה3[[#This Row],[זיהוי]],1,0)</f>
        <v>1</v>
      </c>
      <c r="N77">
        <f>IF(IFERROR(LOOKUP(טבלה3[[#This Row],[זיהוי]],קביעויות[השבוע]),FALSE)=טבלה3[[#This Row],[זיהוי]],1,0)</f>
        <v>1</v>
      </c>
      <c r="O77">
        <f>IF(IFERROR(LOOKUP(טבלה3[[#This Row],[זיהוי]],קביעויות[השבוע בדילוג]),FALSE)=טבלה3[[#This Row],[זיהוי]],1,0)</f>
        <v>0</v>
      </c>
      <c r="P77">
        <f>IF(IFERROR(LOOKUP(טבלה3[[#This Row],[זיהוי]],קביעויות[דילוג בתוך דילוג]),FALSE)=טבלה3[[#This Row],[זיהוי]],1,0)</f>
        <v>0</v>
      </c>
      <c r="Q77" s="5">
        <f>SUM(טבלה3[[#This Row],[הפלגה]:[דב"ד]])</f>
        <v>2</v>
      </c>
    </row>
    <row r="78" spans="2:17" x14ac:dyDescent="0.25">
      <c r="B78" t="str">
        <f t="shared" si="0"/>
        <v/>
      </c>
      <c r="K78" s="4" t="s">
        <v>79</v>
      </c>
      <c r="L78">
        <f>IF(IFERROR(LOOKUP(טבלה3[[#This Row],[זיהוי]],קביעויות[הפלגה]),FALSE)=טבלה3[[#This Row],[זיהוי]],1,0)</f>
        <v>1</v>
      </c>
      <c r="M78">
        <f>IF(IFERROR(LOOKUP(טבלה3[[#This Row],[זיהוי]],קביעויות[דילוג 2 אפשרויות]),FALSE)=טבלה3[[#This Row],[זיהוי]],1,0)</f>
        <v>1</v>
      </c>
      <c r="N78">
        <f>IF(IFERROR(LOOKUP(טבלה3[[#This Row],[זיהוי]],קביעויות[השבוע]),FALSE)=טבלה3[[#This Row],[זיהוי]],1,0)</f>
        <v>0</v>
      </c>
      <c r="O78">
        <f>IF(IFERROR(LOOKUP(טבלה3[[#This Row],[זיהוי]],קביעויות[השבוע בדילוג]),FALSE)=טבלה3[[#This Row],[זיהוי]],1,0)</f>
        <v>1</v>
      </c>
      <c r="P78">
        <f>IF(IFERROR(LOOKUP(טבלה3[[#This Row],[זיהוי]],קביעויות[דילוג בתוך דילוג]),FALSE)=טבלה3[[#This Row],[זיהוי]],1,0)</f>
        <v>1</v>
      </c>
      <c r="Q78" s="5">
        <f>SUM(טבלה3[[#This Row],[הפלגה]:[דב"ד]])</f>
        <v>4</v>
      </c>
    </row>
    <row r="79" spans="2:17" x14ac:dyDescent="0.25">
      <c r="B79" t="str">
        <f t="shared" si="0"/>
        <v/>
      </c>
      <c r="K79" s="4" t="s">
        <v>83</v>
      </c>
      <c r="L79">
        <f>IF(IFERROR(LOOKUP(טבלה3[[#This Row],[זיהוי]],קביעויות[הפלגה]),FALSE)=טבלה3[[#This Row],[זיהוי]],1,0)</f>
        <v>0</v>
      </c>
      <c r="M79">
        <f>IF(IFERROR(LOOKUP(טבלה3[[#This Row],[זיהוי]],קביעויות[דילוג 2 אפשרויות]),FALSE)=טבלה3[[#This Row],[זיהוי]],1,0)</f>
        <v>1</v>
      </c>
      <c r="N79">
        <f>IF(IFERROR(LOOKUP(טבלה3[[#This Row],[זיהוי]],קביעויות[השבוע]),FALSE)=טבלה3[[#This Row],[זיהוי]],1,0)</f>
        <v>0</v>
      </c>
      <c r="O79">
        <f>IF(IFERROR(LOOKUP(טבלה3[[#This Row],[זיהוי]],קביעויות[השבוע בדילוג]),FALSE)=טבלה3[[#This Row],[זיהוי]],1,0)</f>
        <v>0</v>
      </c>
      <c r="P79">
        <f>IF(IFERROR(LOOKUP(טבלה3[[#This Row],[זיהוי]],קביעויות[דילוג בתוך דילוג]),FALSE)=טבלה3[[#This Row],[זיהוי]],1,0)</f>
        <v>0</v>
      </c>
      <c r="Q79" s="5">
        <f>SUM(טבלה3[[#This Row],[הפלגה]:[דב"ד]])</f>
        <v>1</v>
      </c>
    </row>
    <row r="80" spans="2:17" x14ac:dyDescent="0.25">
      <c r="B80" t="str">
        <f t="shared" si="0"/>
        <v/>
      </c>
      <c r="K80" s="4" t="s">
        <v>81</v>
      </c>
      <c r="L80">
        <f>IF(IFERROR(LOOKUP(טבלה3[[#This Row],[זיהוי]],קביעויות[הפלגה]),FALSE)=טבלה3[[#This Row],[זיהוי]],1,0)</f>
        <v>1</v>
      </c>
      <c r="M80">
        <f>IF(IFERROR(LOOKUP(טבלה3[[#This Row],[זיהוי]],קביעויות[דילוג 2 אפשרויות]),FALSE)=טבלה3[[#This Row],[זיהוי]],1,0)</f>
        <v>1</v>
      </c>
      <c r="N80">
        <f>IF(IFERROR(LOOKUP(טבלה3[[#This Row],[זיהוי]],קביעויות[השבוע]),FALSE)=טבלה3[[#This Row],[זיהוי]],1,0)</f>
        <v>0</v>
      </c>
      <c r="O80">
        <f>IF(IFERROR(LOOKUP(טבלה3[[#This Row],[זיהוי]],קביעויות[השבוע בדילוג]),FALSE)=טבלה3[[#This Row],[זיהוי]],1,0)</f>
        <v>0</v>
      </c>
      <c r="P80">
        <f>IF(IFERROR(LOOKUP(טבלה3[[#This Row],[זיהוי]],קביעויות[דילוג בתוך דילוג]),FALSE)=טבלה3[[#This Row],[זיהוי]],1,0)</f>
        <v>0</v>
      </c>
      <c r="Q80" s="5">
        <f>SUM(טבלה3[[#This Row],[הפלגה]:[דב"ד]])</f>
        <v>2</v>
      </c>
    </row>
    <row r="81" spans="2:17" x14ac:dyDescent="0.25">
      <c r="B81" t="str">
        <f t="shared" si="0"/>
        <v/>
      </c>
      <c r="K81" s="4" t="s">
        <v>95</v>
      </c>
      <c r="L81">
        <f>IF(IFERROR(LOOKUP(טבלה3[[#This Row],[זיהוי]],קביעויות[הפלגה]),FALSE)=טבלה3[[#This Row],[זיהוי]],1,0)</f>
        <v>0</v>
      </c>
      <c r="M81">
        <f>IF(IFERROR(LOOKUP(טבלה3[[#This Row],[זיהוי]],קביעויות[דילוג 2 אפשרויות]),FALSE)=טבלה3[[#This Row],[זיהוי]],1,0)</f>
        <v>1</v>
      </c>
      <c r="N81">
        <f>IF(IFERROR(LOOKUP(טבלה3[[#This Row],[זיהוי]],קביעויות[השבוע]),FALSE)=טבלה3[[#This Row],[זיהוי]],1,0)</f>
        <v>0</v>
      </c>
      <c r="O81">
        <f>IF(IFERROR(LOOKUP(טבלה3[[#This Row],[זיהוי]],קביעויות[השבוע בדילוג]),FALSE)=טבלה3[[#This Row],[זיהוי]],1,0)</f>
        <v>0</v>
      </c>
      <c r="P81">
        <f>IF(IFERROR(LOOKUP(טבלה3[[#This Row],[זיהוי]],קביעויות[דילוג בתוך דילוג]),FALSE)=טבלה3[[#This Row],[זיהוי]],1,0)</f>
        <v>0</v>
      </c>
      <c r="Q81" s="5">
        <f>SUM(טבלה3[[#This Row],[הפלגה]:[דב"ד]])</f>
        <v>1</v>
      </c>
    </row>
    <row r="82" spans="2:17" x14ac:dyDescent="0.25">
      <c r="B82" t="str">
        <f t="shared" si="0"/>
        <v/>
      </c>
      <c r="K82" s="4" t="s">
        <v>87</v>
      </c>
      <c r="L82">
        <f>IF(IFERROR(LOOKUP(טבלה3[[#This Row],[זיהוי]],קביעויות[הפלגה]),FALSE)=טבלה3[[#This Row],[זיהוי]],1,0)</f>
        <v>0</v>
      </c>
      <c r="M82">
        <f>IF(IFERROR(LOOKUP(טבלה3[[#This Row],[זיהוי]],קביעויות[דילוג 2 אפשרויות]),FALSE)=טבלה3[[#This Row],[זיהוי]],1,0)</f>
        <v>1</v>
      </c>
      <c r="N82">
        <f>IF(IFERROR(LOOKUP(טבלה3[[#This Row],[זיהוי]],קביעויות[השבוע]),FALSE)=טבלה3[[#This Row],[זיהוי]],1,0)</f>
        <v>1</v>
      </c>
      <c r="O82">
        <f>IF(IFERROR(LOOKUP(טבלה3[[#This Row],[זיהוי]],קביעויות[השבוע בדילוג]),FALSE)=טבלה3[[#This Row],[זיהוי]],1,0)</f>
        <v>0</v>
      </c>
      <c r="P82">
        <f>IF(IFERROR(LOOKUP(טבלה3[[#This Row],[זיהוי]],קביעויות[דילוג בתוך דילוג]),FALSE)=טבלה3[[#This Row],[זיהוי]],1,0)</f>
        <v>0</v>
      </c>
      <c r="Q82" s="5">
        <f>SUM(טבלה3[[#This Row],[הפלגה]:[דב"ד]])</f>
        <v>2</v>
      </c>
    </row>
    <row r="83" spans="2:17" x14ac:dyDescent="0.25">
      <c r="B83" t="str">
        <f t="shared" si="0"/>
        <v/>
      </c>
      <c r="K83" s="4" t="s">
        <v>80</v>
      </c>
      <c r="L83">
        <f>IF(IFERROR(LOOKUP(טבלה3[[#This Row],[זיהוי]],קביעויות[הפלגה]),FALSE)=טבלה3[[#This Row],[זיהוי]],1,0)</f>
        <v>1</v>
      </c>
      <c r="M83">
        <f>IF(IFERROR(LOOKUP(טבלה3[[#This Row],[זיהוי]],קביעויות[דילוג 2 אפשרויות]),FALSE)=טבלה3[[#This Row],[זיהוי]],1,0)</f>
        <v>0</v>
      </c>
      <c r="N83">
        <f>IF(IFERROR(LOOKUP(טבלה3[[#This Row],[זיהוי]],קביעויות[השבוע]),FALSE)=טבלה3[[#This Row],[זיהוי]],1,0)</f>
        <v>0</v>
      </c>
      <c r="O83">
        <f>IF(IFERROR(LOOKUP(טבלה3[[#This Row],[זיהוי]],קביעויות[השבוע בדילוג]),FALSE)=טבלה3[[#This Row],[זיהוי]],1,0)</f>
        <v>1</v>
      </c>
      <c r="P83">
        <f>IF(IFERROR(LOOKUP(טבלה3[[#This Row],[זיהוי]],קביעויות[דילוג בתוך דילוג]),FALSE)=טבלה3[[#This Row],[זיהוי]],1,0)</f>
        <v>1</v>
      </c>
      <c r="Q83" s="5">
        <f>SUM(טבלה3[[#This Row],[הפלגה]:[דב"ד]])</f>
        <v>3</v>
      </c>
    </row>
    <row r="84" spans="2:17" x14ac:dyDescent="0.25">
      <c r="B84" t="str">
        <f t="shared" si="0"/>
        <v/>
      </c>
      <c r="K84" s="4" t="s">
        <v>89</v>
      </c>
      <c r="L84">
        <f>IF(IFERROR(LOOKUP(טבלה3[[#This Row],[זיהוי]],קביעויות[הפלגה]),FALSE)=טבלה3[[#This Row],[זיהוי]],1,0)</f>
        <v>0</v>
      </c>
      <c r="M84">
        <f>IF(IFERROR(LOOKUP(טבלה3[[#This Row],[זיהוי]],קביעויות[דילוג 2 אפשרויות]),FALSE)=טבלה3[[#This Row],[זיהוי]],1,0)</f>
        <v>1</v>
      </c>
      <c r="N84">
        <f>IF(IFERROR(LOOKUP(טבלה3[[#This Row],[זיהוי]],קביעויות[השבוע]),FALSE)=טבלה3[[#This Row],[זיהוי]],1,0)</f>
        <v>1</v>
      </c>
      <c r="O84">
        <f>IF(IFERROR(LOOKUP(טבלה3[[#This Row],[זיהוי]],קביעויות[השבוע בדילוג]),FALSE)=טבלה3[[#This Row],[זיהוי]],1,0)</f>
        <v>0</v>
      </c>
      <c r="P84">
        <f>IF(IFERROR(LOOKUP(טבלה3[[#This Row],[זיהוי]],קביעויות[דילוג בתוך דילוג]),FALSE)=טבלה3[[#This Row],[זיהוי]],1,0)</f>
        <v>0</v>
      </c>
      <c r="Q84" s="5">
        <f>SUM(טבלה3[[#This Row],[הפלגה]:[דב"ד]])</f>
        <v>2</v>
      </c>
    </row>
    <row r="85" spans="2:17" x14ac:dyDescent="0.25">
      <c r="B85" t="str">
        <f t="shared" si="0"/>
        <v/>
      </c>
      <c r="K85" t="s">
        <v>12</v>
      </c>
      <c r="L85">
        <f>SUBTOTAL(109,L2:L84)</f>
        <v>20</v>
      </c>
      <c r="M85">
        <f>SUBTOTAL(109,M2:M84)</f>
        <v>48</v>
      </c>
      <c r="N85">
        <f>SUBTOTAL(109,N2:N84)</f>
        <v>26</v>
      </c>
      <c r="O85">
        <f>SUBTOTAL(109,O2:O84)</f>
        <v>18</v>
      </c>
      <c r="P85">
        <f>SUBTOTAL(109,P2:P84)</f>
        <v>23</v>
      </c>
      <c r="Q85" s="5">
        <f>SUM(טבלה3[[#This Row],[הפלגה]:[דב"ד]])</f>
        <v>135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2022-04-26T07:53:40Z</dcterms:created>
  <dcterms:modified xsi:type="dcterms:W3CDTF">2022-04-26T07:54:38Z</dcterms:modified>
</cp:coreProperties>
</file>