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Library/CloudStorage/Dropbox/Project/StudyGuide/tests/"/>
    </mc:Choice>
  </mc:AlternateContent>
  <xr:revisionPtr revIDLastSave="0" documentId="13_ncr:1_{65930AF2-9C7E-A744-9FE8-7E6673D642AD}" xr6:coauthVersionLast="47" xr6:coauthVersionMax="47" xr10:uidLastSave="{00000000-0000-0000-0000-000000000000}"/>
  <bookViews>
    <workbookView xWindow="380" yWindow="500" windowWidth="36960" windowHeight="20380" activeTab="1" xr2:uid="{00000000-000D-0000-FFFF-FFFF00000000}"/>
  </bookViews>
  <sheets>
    <sheet name="Regular Growth Rate" sheetId="1" r:id="rId1"/>
    <sheet name="Using Logs for Growth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 s="1"/>
  <c r="M4" i="2"/>
  <c r="N4" i="2"/>
  <c r="P4" i="2"/>
  <c r="Q4" i="2"/>
  <c r="K5" i="2"/>
  <c r="L5" i="2"/>
  <c r="M5" i="2"/>
  <c r="P5" i="2" s="1"/>
  <c r="N5" i="2"/>
  <c r="Q5" i="2" s="1"/>
  <c r="K6" i="2"/>
  <c r="L6" i="2"/>
  <c r="M6" i="2"/>
  <c r="N6" i="2"/>
  <c r="Q6" i="2" s="1"/>
  <c r="O6" i="2"/>
  <c r="K7" i="2"/>
  <c r="L7" i="2" s="1"/>
  <c r="O7" i="2" s="1"/>
  <c r="M7" i="2"/>
  <c r="N7" i="2"/>
  <c r="Q7" i="2" s="1"/>
  <c r="K8" i="2"/>
  <c r="L8" i="2"/>
  <c r="M8" i="2"/>
  <c r="P8" i="2" s="1"/>
  <c r="N8" i="2"/>
  <c r="Q8" i="2" s="1"/>
  <c r="K9" i="2"/>
  <c r="L9" i="2" s="1"/>
  <c r="O9" i="2" s="1"/>
  <c r="M9" i="2"/>
  <c r="N9" i="2"/>
  <c r="Q9" i="2"/>
  <c r="K10" i="2"/>
  <c r="L10" i="2" s="1"/>
  <c r="M10" i="2"/>
  <c r="N10" i="2"/>
  <c r="P10" i="2"/>
  <c r="Q10" i="2"/>
  <c r="K11" i="2"/>
  <c r="L11" i="2" s="1"/>
  <c r="M11" i="2"/>
  <c r="N11" i="2"/>
  <c r="O11" i="2"/>
  <c r="P11" i="2"/>
  <c r="Q11" i="2"/>
  <c r="R11" i="2"/>
  <c r="K12" i="2"/>
  <c r="L12" i="2" s="1"/>
  <c r="O13" i="2" s="1"/>
  <c r="M12" i="2"/>
  <c r="N12" i="2"/>
  <c r="P12" i="2"/>
  <c r="Q12" i="2"/>
  <c r="K13" i="2"/>
  <c r="L13" i="2"/>
  <c r="M13" i="2"/>
  <c r="P13" i="2" s="1"/>
  <c r="N13" i="2"/>
  <c r="K14" i="2"/>
  <c r="L14" i="2"/>
  <c r="M14" i="2"/>
  <c r="P14" i="2" s="1"/>
  <c r="N14" i="2"/>
  <c r="Q14" i="2" s="1"/>
  <c r="O14" i="2"/>
  <c r="K15" i="2"/>
  <c r="L15" i="2"/>
  <c r="M15" i="2"/>
  <c r="N15" i="2"/>
  <c r="K16" i="2"/>
  <c r="L16" i="2"/>
  <c r="O16" i="2" s="1"/>
  <c r="M16" i="2"/>
  <c r="P16" i="2" s="1"/>
  <c r="N16" i="2"/>
  <c r="K17" i="2"/>
  <c r="L17" i="2"/>
  <c r="M17" i="2"/>
  <c r="P17" i="2" s="1"/>
  <c r="N17" i="2"/>
  <c r="Q17" i="2"/>
  <c r="K18" i="2"/>
  <c r="L18" i="2" s="1"/>
  <c r="M18" i="2"/>
  <c r="N18" i="2"/>
  <c r="P18" i="2"/>
  <c r="Q18" i="2"/>
  <c r="K19" i="2"/>
  <c r="L19" i="2" s="1"/>
  <c r="M19" i="2"/>
  <c r="N19" i="2"/>
  <c r="O19" i="2"/>
  <c r="P19" i="2"/>
  <c r="R19" i="2" s="1"/>
  <c r="Q19" i="2"/>
  <c r="K20" i="2"/>
  <c r="L20" i="2" s="1"/>
  <c r="M20" i="2"/>
  <c r="N20" i="2"/>
  <c r="O20" i="2"/>
  <c r="P20" i="2"/>
  <c r="Q20" i="2"/>
  <c r="K21" i="2"/>
  <c r="L21" i="2"/>
  <c r="M21" i="2"/>
  <c r="N21" i="2"/>
  <c r="O21" i="2"/>
  <c r="P21" i="2"/>
  <c r="K22" i="2"/>
  <c r="L22" i="2"/>
  <c r="O22" i="2" s="1"/>
  <c r="R22" i="2" s="1"/>
  <c r="M22" i="2"/>
  <c r="P22" i="2" s="1"/>
  <c r="N22" i="2"/>
  <c r="Q22" i="2" s="1"/>
  <c r="K23" i="2"/>
  <c r="L23" i="2"/>
  <c r="M23" i="2"/>
  <c r="N23" i="2"/>
  <c r="K24" i="2"/>
  <c r="L24" i="2" s="1"/>
  <c r="O24" i="2" s="1"/>
  <c r="M24" i="2"/>
  <c r="N24" i="2"/>
  <c r="K25" i="2"/>
  <c r="L25" i="2"/>
  <c r="M25" i="2"/>
  <c r="P25" i="2" s="1"/>
  <c r="N25" i="2"/>
  <c r="Q25" i="2"/>
  <c r="K26" i="2"/>
  <c r="L26" i="2" s="1"/>
  <c r="M26" i="2"/>
  <c r="N26" i="2"/>
  <c r="P26" i="2"/>
  <c r="Q26" i="2"/>
  <c r="K27" i="2"/>
  <c r="L27" i="2" s="1"/>
  <c r="M27" i="2"/>
  <c r="N27" i="2"/>
  <c r="O27" i="2"/>
  <c r="R27" i="2" s="1"/>
  <c r="P27" i="2"/>
  <c r="Q27" i="2"/>
  <c r="K28" i="2"/>
  <c r="L28" i="2" s="1"/>
  <c r="M28" i="2"/>
  <c r="N28" i="2"/>
  <c r="O28" i="2"/>
  <c r="P28" i="2"/>
  <c r="Q28" i="2"/>
  <c r="K29" i="2"/>
  <c r="L29" i="2"/>
  <c r="M29" i="2"/>
  <c r="N29" i="2"/>
  <c r="O29" i="2"/>
  <c r="P29" i="2"/>
  <c r="K30" i="2"/>
  <c r="L30" i="2"/>
  <c r="O30" i="2" s="1"/>
  <c r="M30" i="2"/>
  <c r="P30" i="2" s="1"/>
  <c r="N30" i="2"/>
  <c r="K31" i="2"/>
  <c r="L31" i="2"/>
  <c r="M31" i="2"/>
  <c r="N31" i="2"/>
  <c r="Q31" i="2" s="1"/>
  <c r="K32" i="2"/>
  <c r="L32" i="2" s="1"/>
  <c r="O32" i="2" s="1"/>
  <c r="M32" i="2"/>
  <c r="N32" i="2"/>
  <c r="K33" i="2"/>
  <c r="L33" i="2"/>
  <c r="M33" i="2"/>
  <c r="P33" i="2" s="1"/>
  <c r="N33" i="2"/>
  <c r="Q33" i="2"/>
  <c r="K34" i="2"/>
  <c r="L34" i="2" s="1"/>
  <c r="M34" i="2"/>
  <c r="N34" i="2"/>
  <c r="P34" i="2"/>
  <c r="Q34" i="2"/>
  <c r="K35" i="2"/>
  <c r="L35" i="2" s="1"/>
  <c r="M35" i="2"/>
  <c r="N35" i="2"/>
  <c r="O35" i="2"/>
  <c r="R35" i="2" s="1"/>
  <c r="P35" i="2"/>
  <c r="Q35" i="2"/>
  <c r="K36" i="2"/>
  <c r="L36" i="2" s="1"/>
  <c r="M36" i="2"/>
  <c r="N36" i="2"/>
  <c r="O36" i="2"/>
  <c r="P36" i="2"/>
  <c r="Q36" i="2"/>
  <c r="K37" i="2"/>
  <c r="L37" i="2"/>
  <c r="M37" i="2"/>
  <c r="N37" i="2"/>
  <c r="Q37" i="2" s="1"/>
  <c r="O37" i="2"/>
  <c r="P37" i="2"/>
  <c r="K38" i="2"/>
  <c r="L38" i="2"/>
  <c r="O38" i="2" s="1"/>
  <c r="M38" i="2"/>
  <c r="N38" i="2"/>
  <c r="K39" i="2"/>
  <c r="L39" i="2" s="1"/>
  <c r="O39" i="2" s="1"/>
  <c r="R39" i="2" s="1"/>
  <c r="M39" i="2"/>
  <c r="P39" i="2" s="1"/>
  <c r="N39" i="2"/>
  <c r="Q39" i="2" s="1"/>
  <c r="K40" i="2"/>
  <c r="L40" i="2"/>
  <c r="M40" i="2"/>
  <c r="N40" i="2"/>
  <c r="K41" i="2"/>
  <c r="L41" i="2" s="1"/>
  <c r="O41" i="2" s="1"/>
  <c r="M41" i="2"/>
  <c r="N41" i="2"/>
  <c r="Q41" i="2"/>
  <c r="K42" i="2"/>
  <c r="L42" i="2" s="1"/>
  <c r="O43" i="2" s="1"/>
  <c r="R43" i="2" s="1"/>
  <c r="M42" i="2"/>
  <c r="N42" i="2"/>
  <c r="P42" i="2"/>
  <c r="Q42" i="2"/>
  <c r="K43" i="2"/>
  <c r="L43" i="2" s="1"/>
  <c r="M43" i="2"/>
  <c r="N43" i="2"/>
  <c r="P43" i="2"/>
  <c r="Q43" i="2"/>
  <c r="K44" i="2"/>
  <c r="L44" i="2" s="1"/>
  <c r="M44" i="2"/>
  <c r="N44" i="2"/>
  <c r="Q44" i="2" s="1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K47" i="2"/>
  <c r="L47" i="2"/>
  <c r="O47" i="2" s="1"/>
  <c r="M47" i="2"/>
  <c r="P47" i="2" s="1"/>
  <c r="N47" i="2"/>
  <c r="Q47" i="2" s="1"/>
  <c r="K48" i="2"/>
  <c r="L48" i="2"/>
  <c r="M48" i="2"/>
  <c r="N48" i="2"/>
  <c r="K49" i="2"/>
  <c r="L49" i="2" s="1"/>
  <c r="O49" i="2" s="1"/>
  <c r="M49" i="2"/>
  <c r="N49" i="2"/>
  <c r="Q49" i="2"/>
  <c r="K50" i="2"/>
  <c r="L50" i="2" s="1"/>
  <c r="M50" i="2"/>
  <c r="N50" i="2"/>
  <c r="P50" i="2"/>
  <c r="Q50" i="2"/>
  <c r="K51" i="2"/>
  <c r="L51" i="2" s="1"/>
  <c r="O51" i="2" s="1"/>
  <c r="R51" i="2" s="1"/>
  <c r="M51" i="2"/>
  <c r="N51" i="2"/>
  <c r="P51" i="2"/>
  <c r="Q51" i="2"/>
  <c r="K52" i="2"/>
  <c r="L52" i="2" s="1"/>
  <c r="M52" i="2"/>
  <c r="N52" i="2"/>
  <c r="Q52" i="2" s="1"/>
  <c r="P52" i="2"/>
  <c r="K53" i="2"/>
  <c r="L53" i="2"/>
  <c r="M53" i="2"/>
  <c r="N53" i="2"/>
  <c r="O53" i="2"/>
  <c r="P53" i="2"/>
  <c r="K54" i="2"/>
  <c r="L54" i="2"/>
  <c r="M54" i="2"/>
  <c r="N54" i="2"/>
  <c r="Q54" i="2" s="1"/>
  <c r="O54" i="2"/>
  <c r="K55" i="2"/>
  <c r="L55" i="2"/>
  <c r="O55" i="2" s="1"/>
  <c r="M55" i="2"/>
  <c r="P55" i="2" s="1"/>
  <c r="N55" i="2"/>
  <c r="K56" i="2"/>
  <c r="L56" i="2"/>
  <c r="M56" i="2"/>
  <c r="P56" i="2" s="1"/>
  <c r="N56" i="2"/>
  <c r="Q56" i="2" s="1"/>
  <c r="K57" i="2"/>
  <c r="L57" i="2"/>
  <c r="M57" i="2"/>
  <c r="N57" i="2"/>
  <c r="Q57" i="2"/>
  <c r="K58" i="2"/>
  <c r="L58" i="2" s="1"/>
  <c r="O58" i="2" s="1"/>
  <c r="R58" i="2" s="1"/>
  <c r="M58" i="2"/>
  <c r="N58" i="2"/>
  <c r="P58" i="2"/>
  <c r="Q58" i="2"/>
  <c r="S58" i="2" s="1"/>
  <c r="K59" i="2"/>
  <c r="L59" i="2" s="1"/>
  <c r="O59" i="2" s="1"/>
  <c r="R59" i="2" s="1"/>
  <c r="M59" i="2"/>
  <c r="N59" i="2"/>
  <c r="P59" i="2"/>
  <c r="Q59" i="2"/>
  <c r="K60" i="2"/>
  <c r="L60" i="2" s="1"/>
  <c r="M60" i="2"/>
  <c r="N60" i="2"/>
  <c r="Q60" i="2" s="1"/>
  <c r="P60" i="2"/>
  <c r="K61" i="2"/>
  <c r="L61" i="2"/>
  <c r="M61" i="2"/>
  <c r="P61" i="2" s="1"/>
  <c r="N61" i="2"/>
  <c r="Q61" i="2" s="1"/>
  <c r="K62" i="2"/>
  <c r="L62" i="2"/>
  <c r="M62" i="2"/>
  <c r="P62" i="2" s="1"/>
  <c r="N62" i="2"/>
  <c r="O62" i="2"/>
  <c r="K63" i="2"/>
  <c r="L63" i="2" s="1"/>
  <c r="O63" i="2" s="1"/>
  <c r="M63" i="2"/>
  <c r="N63" i="2"/>
  <c r="K64" i="2"/>
  <c r="L64" i="2" s="1"/>
  <c r="M64" i="2"/>
  <c r="P64" i="2" s="1"/>
  <c r="N64" i="2"/>
  <c r="Q64" i="2" s="1"/>
  <c r="K65" i="2"/>
  <c r="L65" i="2"/>
  <c r="M65" i="2"/>
  <c r="P65" i="2" s="1"/>
  <c r="N65" i="2"/>
  <c r="Q65" i="2"/>
  <c r="K66" i="2"/>
  <c r="L66" i="2" s="1"/>
  <c r="M66" i="2"/>
  <c r="N66" i="2"/>
  <c r="P66" i="2"/>
  <c r="Q66" i="2"/>
  <c r="K67" i="2"/>
  <c r="L67" i="2" s="1"/>
  <c r="O67" i="2" s="1"/>
  <c r="R67" i="2" s="1"/>
  <c r="M67" i="2"/>
  <c r="N67" i="2"/>
  <c r="P67" i="2"/>
  <c r="S67" i="2" s="1"/>
  <c r="Q67" i="2"/>
  <c r="K68" i="2"/>
  <c r="L68" i="2" s="1"/>
  <c r="M68" i="2"/>
  <c r="N68" i="2"/>
  <c r="P68" i="2"/>
  <c r="Q68" i="2"/>
  <c r="K69" i="2"/>
  <c r="L69" i="2"/>
  <c r="M69" i="2"/>
  <c r="P69" i="2" s="1"/>
  <c r="N69" i="2"/>
  <c r="Q69" i="2" s="1"/>
  <c r="K70" i="2"/>
  <c r="L70" i="2"/>
  <c r="M70" i="2"/>
  <c r="N70" i="2"/>
  <c r="Q70" i="2" s="1"/>
  <c r="O70" i="2"/>
  <c r="K71" i="2"/>
  <c r="L71" i="2" s="1"/>
  <c r="O71" i="2" s="1"/>
  <c r="M71" i="2"/>
  <c r="N71" i="2"/>
  <c r="K72" i="2"/>
  <c r="L72" i="2"/>
  <c r="M72" i="2"/>
  <c r="P72" i="2" s="1"/>
  <c r="N72" i="2"/>
  <c r="Q72" i="2" s="1"/>
  <c r="K73" i="2"/>
  <c r="L73" i="2"/>
  <c r="O73" i="2" s="1"/>
  <c r="M73" i="2"/>
  <c r="N73" i="2"/>
  <c r="Q73" i="2"/>
  <c r="K74" i="2"/>
  <c r="L74" i="2" s="1"/>
  <c r="M74" i="2"/>
  <c r="N74" i="2"/>
  <c r="P74" i="2"/>
  <c r="Q74" i="2"/>
  <c r="K75" i="2"/>
  <c r="L75" i="2" s="1"/>
  <c r="M75" i="2"/>
  <c r="N75" i="2"/>
  <c r="O75" i="2"/>
  <c r="R75" i="2" s="1"/>
  <c r="P75" i="2"/>
  <c r="Q75" i="2"/>
  <c r="K76" i="2"/>
  <c r="L76" i="2" s="1"/>
  <c r="M76" i="2"/>
  <c r="N76" i="2"/>
  <c r="P76" i="2"/>
  <c r="Q76" i="2"/>
  <c r="K77" i="2"/>
  <c r="L77" i="2"/>
  <c r="M77" i="2"/>
  <c r="P77" i="2" s="1"/>
  <c r="N77" i="2"/>
  <c r="Q77" i="2"/>
  <c r="K78" i="2"/>
  <c r="L78" i="2"/>
  <c r="O78" i="2" s="1"/>
  <c r="M78" i="2"/>
  <c r="P78" i="2" s="1"/>
  <c r="N78" i="2"/>
  <c r="Q78" i="2" s="1"/>
  <c r="K79" i="2"/>
  <c r="L79" i="2" s="1"/>
  <c r="O79" i="2" s="1"/>
  <c r="M79" i="2"/>
  <c r="N79" i="2"/>
  <c r="K80" i="2"/>
  <c r="L80" i="2"/>
  <c r="O80" i="2" s="1"/>
  <c r="R80" i="2" s="1"/>
  <c r="M80" i="2"/>
  <c r="P80" i="2" s="1"/>
  <c r="N80" i="2"/>
  <c r="Q80" i="2" s="1"/>
  <c r="K81" i="2"/>
  <c r="L81" i="2"/>
  <c r="M81" i="2"/>
  <c r="N81" i="2"/>
  <c r="Q82" i="2" s="1"/>
  <c r="P81" i="2"/>
  <c r="K82" i="2"/>
  <c r="L82" i="2"/>
  <c r="M82" i="2"/>
  <c r="P83" i="2" s="1"/>
  <c r="N82" i="2"/>
  <c r="O82" i="2"/>
  <c r="P82" i="2"/>
  <c r="K83" i="2"/>
  <c r="L83" i="2" s="1"/>
  <c r="M83" i="2"/>
  <c r="N83" i="2"/>
  <c r="Q83" i="2" s="1"/>
  <c r="K84" i="2"/>
  <c r="L84" i="2" s="1"/>
  <c r="M84" i="2"/>
  <c r="P84" i="2" s="1"/>
  <c r="N84" i="2"/>
  <c r="Q84" i="2" s="1"/>
  <c r="K85" i="2"/>
  <c r="L85" i="2"/>
  <c r="M85" i="2"/>
  <c r="N85" i="2"/>
  <c r="K86" i="2"/>
  <c r="L86" i="2" s="1"/>
  <c r="O86" i="2" s="1"/>
  <c r="M86" i="2"/>
  <c r="P86" i="2" s="1"/>
  <c r="N86" i="2"/>
  <c r="K87" i="2"/>
  <c r="L87" i="2"/>
  <c r="M87" i="2"/>
  <c r="P87" i="2" s="1"/>
  <c r="N87" i="2"/>
  <c r="Q87" i="2" s="1"/>
  <c r="K88" i="2"/>
  <c r="L88" i="2" s="1"/>
  <c r="O88" i="2" s="1"/>
  <c r="M88" i="2"/>
  <c r="N88" i="2"/>
  <c r="K89" i="2"/>
  <c r="L89" i="2"/>
  <c r="M89" i="2"/>
  <c r="P89" i="2" s="1"/>
  <c r="N89" i="2"/>
  <c r="K90" i="2"/>
  <c r="L90" i="2" s="1"/>
  <c r="O90" i="2" s="1"/>
  <c r="M90" i="2"/>
  <c r="N90" i="2"/>
  <c r="K91" i="2"/>
  <c r="L91" i="2" s="1"/>
  <c r="O91" i="2" s="1"/>
  <c r="M91" i="2"/>
  <c r="N91" i="2"/>
  <c r="Q91" i="2"/>
  <c r="K92" i="2"/>
  <c r="L92" i="2" s="1"/>
  <c r="M92" i="2"/>
  <c r="P92" i="2" s="1"/>
  <c r="N92" i="2"/>
  <c r="Q92" i="2"/>
  <c r="K93" i="2"/>
  <c r="L93" i="2"/>
  <c r="O93" i="2" s="1"/>
  <c r="M93" i="2"/>
  <c r="N93" i="2"/>
  <c r="Q93" i="2"/>
  <c r="K94" i="2"/>
  <c r="L94" i="2"/>
  <c r="M94" i="2"/>
  <c r="N94" i="2"/>
  <c r="P94" i="2"/>
  <c r="Q94" i="2"/>
  <c r="K95" i="2"/>
  <c r="L95" i="2"/>
  <c r="O95" i="2" s="1"/>
  <c r="R95" i="2" s="1"/>
  <c r="M95" i="2"/>
  <c r="N95" i="2"/>
  <c r="Q95" i="2" s="1"/>
  <c r="P95" i="2"/>
  <c r="S95" i="2" s="1"/>
  <c r="K96" i="2"/>
  <c r="L96" i="2" s="1"/>
  <c r="O96" i="2" s="1"/>
  <c r="R96" i="2" s="1"/>
  <c r="M96" i="2"/>
  <c r="P96" i="2" s="1"/>
  <c r="N96" i="2"/>
  <c r="Q96" i="2"/>
  <c r="K97" i="2"/>
  <c r="L97" i="2" s="1"/>
  <c r="M97" i="2"/>
  <c r="N97" i="2"/>
  <c r="P97" i="2"/>
  <c r="Q97" i="2"/>
  <c r="K98" i="2"/>
  <c r="L98" i="2" s="1"/>
  <c r="M98" i="2"/>
  <c r="N98" i="2"/>
  <c r="P98" i="2"/>
  <c r="Q98" i="2"/>
  <c r="K99" i="2"/>
  <c r="L99" i="2" s="1"/>
  <c r="M99" i="2"/>
  <c r="N99" i="2"/>
  <c r="P99" i="2"/>
  <c r="Q99" i="2"/>
  <c r="K100" i="2"/>
  <c r="L100" i="2" s="1"/>
  <c r="M100" i="2"/>
  <c r="N100" i="2"/>
  <c r="O100" i="2"/>
  <c r="R100" i="2" s="1"/>
  <c r="P100" i="2"/>
  <c r="S100" i="2" s="1"/>
  <c r="Q100" i="2"/>
  <c r="K101" i="2"/>
  <c r="L101" i="2"/>
  <c r="M101" i="2"/>
  <c r="N101" i="2"/>
  <c r="Q101" i="2" s="1"/>
  <c r="O101" i="2"/>
  <c r="R101" i="2" s="1"/>
  <c r="P101" i="2"/>
  <c r="K102" i="2"/>
  <c r="L102" i="2"/>
  <c r="M102" i="2"/>
  <c r="N102" i="2"/>
  <c r="Q102" i="2" s="1"/>
  <c r="O102" i="2"/>
  <c r="P102" i="2"/>
  <c r="K103" i="2"/>
  <c r="L103" i="2"/>
  <c r="M103" i="2"/>
  <c r="N103" i="2"/>
  <c r="Q103" i="2" s="1"/>
  <c r="O103" i="2"/>
  <c r="R103" i="2" s="1"/>
  <c r="P103" i="2"/>
  <c r="K104" i="2"/>
  <c r="L104" i="2"/>
  <c r="M104" i="2"/>
  <c r="P104" i="2" s="1"/>
  <c r="N104" i="2"/>
  <c r="O104" i="2"/>
  <c r="R104" i="2" s="1"/>
  <c r="Q104" i="2"/>
  <c r="S104" i="2" s="1"/>
  <c r="K105" i="2"/>
  <c r="L105" i="2"/>
  <c r="O105" i="2" s="1"/>
  <c r="M105" i="2"/>
  <c r="N105" i="2"/>
  <c r="Q106" i="2" s="1"/>
  <c r="P105" i="2"/>
  <c r="R105" i="2" s="1"/>
  <c r="Q105" i="2"/>
  <c r="K106" i="2"/>
  <c r="L106" i="2"/>
  <c r="M106" i="2"/>
  <c r="N106" i="2"/>
  <c r="O106" i="2"/>
  <c r="R106" i="2" s="1"/>
  <c r="P106" i="2"/>
  <c r="K107" i="2"/>
  <c r="L107" i="2"/>
  <c r="M107" i="2"/>
  <c r="N107" i="2"/>
  <c r="Q107" i="2" s="1"/>
  <c r="O107" i="2"/>
  <c r="P107" i="2"/>
  <c r="K108" i="2"/>
  <c r="L108" i="2" s="1"/>
  <c r="O108" i="2" s="1"/>
  <c r="R108" i="2" s="1"/>
  <c r="M108" i="2"/>
  <c r="N108" i="2"/>
  <c r="P108" i="2"/>
  <c r="Q108" i="2"/>
  <c r="K109" i="2"/>
  <c r="L109" i="2"/>
  <c r="O109" i="2" s="1"/>
  <c r="R109" i="2" s="1"/>
  <c r="M109" i="2"/>
  <c r="P109" i="2" s="1"/>
  <c r="N109" i="2"/>
  <c r="Q109" i="2" s="1"/>
  <c r="K110" i="2"/>
  <c r="L110" i="2" s="1"/>
  <c r="O110" i="2" s="1"/>
  <c r="M110" i="2"/>
  <c r="P110" i="2" s="1"/>
  <c r="N110" i="2"/>
  <c r="Q110" i="2" s="1"/>
  <c r="K111" i="2"/>
  <c r="L111" i="2" s="1"/>
  <c r="O111" i="2" s="1"/>
  <c r="M111" i="2"/>
  <c r="P111" i="2" s="1"/>
  <c r="N111" i="2"/>
  <c r="Q111" i="2" s="1"/>
  <c r="K112" i="2"/>
  <c r="L112" i="2" s="1"/>
  <c r="O112" i="2" s="1"/>
  <c r="M112" i="2"/>
  <c r="N112" i="2"/>
  <c r="Q112" i="2"/>
  <c r="K113" i="2"/>
  <c r="L113" i="2" s="1"/>
  <c r="M113" i="2"/>
  <c r="P113" i="2" s="1"/>
  <c r="N113" i="2"/>
  <c r="Q114" i="2" s="1"/>
  <c r="K114" i="2"/>
  <c r="L114" i="2" s="1"/>
  <c r="O114" i="2" s="1"/>
  <c r="M114" i="2"/>
  <c r="P115" i="2" s="1"/>
  <c r="N114" i="2"/>
  <c r="K115" i="2"/>
  <c r="L115" i="2"/>
  <c r="O116" i="2" s="1"/>
  <c r="R116" i="2" s="1"/>
  <c r="M115" i="2"/>
  <c r="N115" i="2"/>
  <c r="Q115" i="2" s="1"/>
  <c r="K116" i="2"/>
  <c r="L116" i="2" s="1"/>
  <c r="M116" i="2"/>
  <c r="P116" i="2" s="1"/>
  <c r="N116" i="2"/>
  <c r="Q116" i="2" s="1"/>
  <c r="S116" i="2" s="1"/>
  <c r="K117" i="2"/>
  <c r="L117" i="2" s="1"/>
  <c r="O117" i="2" s="1"/>
  <c r="R117" i="2" s="1"/>
  <c r="M117" i="2"/>
  <c r="P117" i="2" s="1"/>
  <c r="N117" i="2"/>
  <c r="Q117" i="2"/>
  <c r="K118" i="2"/>
  <c r="L118" i="2" s="1"/>
  <c r="O118" i="2" s="1"/>
  <c r="M118" i="2"/>
  <c r="P118" i="2" s="1"/>
  <c r="N118" i="2"/>
  <c r="Q118" i="2"/>
  <c r="K119" i="2"/>
  <c r="L119" i="2" s="1"/>
  <c r="M119" i="2"/>
  <c r="N119" i="2"/>
  <c r="P119" i="2"/>
  <c r="Q119" i="2"/>
  <c r="K120" i="2"/>
  <c r="L120" i="2" s="1"/>
  <c r="O120" i="2" s="1"/>
  <c r="R120" i="2" s="1"/>
  <c r="M120" i="2"/>
  <c r="N120" i="2"/>
  <c r="P120" i="2"/>
  <c r="Q120" i="2"/>
  <c r="K121" i="2"/>
  <c r="L121" i="2"/>
  <c r="M121" i="2"/>
  <c r="N121" i="2"/>
  <c r="O121" i="2"/>
  <c r="R121" i="2" s="1"/>
  <c r="P121" i="2"/>
  <c r="Q121" i="2"/>
  <c r="K122" i="2"/>
  <c r="L122" i="2" s="1"/>
  <c r="O122" i="2" s="1"/>
  <c r="R122" i="2" s="1"/>
  <c r="M122" i="2"/>
  <c r="N122" i="2"/>
  <c r="P122" i="2"/>
  <c r="S122" i="2" s="1"/>
  <c r="Q122" i="2"/>
  <c r="K123" i="2"/>
  <c r="L123" i="2" s="1"/>
  <c r="O123" i="2" s="1"/>
  <c r="R123" i="2" s="1"/>
  <c r="M123" i="2"/>
  <c r="N123" i="2"/>
  <c r="Q123" i="2" s="1"/>
  <c r="P123" i="2"/>
  <c r="K124" i="2"/>
  <c r="L124" i="2" s="1"/>
  <c r="M124" i="2"/>
  <c r="P124" i="2" s="1"/>
  <c r="N124" i="2"/>
  <c r="Q124" i="2"/>
  <c r="K125" i="2"/>
  <c r="L125" i="2" s="1"/>
  <c r="O125" i="2" s="1"/>
  <c r="R125" i="2" s="1"/>
  <c r="M125" i="2"/>
  <c r="N125" i="2"/>
  <c r="P125" i="2"/>
  <c r="Q125" i="2"/>
  <c r="K126" i="2"/>
  <c r="L126" i="2" s="1"/>
  <c r="M126" i="2"/>
  <c r="N126" i="2"/>
  <c r="O126" i="2"/>
  <c r="R126" i="2" s="1"/>
  <c r="P126" i="2"/>
  <c r="Q126" i="2"/>
  <c r="K127" i="2"/>
  <c r="L127" i="2" s="1"/>
  <c r="M127" i="2"/>
  <c r="N127" i="2"/>
  <c r="Q127" i="2" s="1"/>
  <c r="P127" i="2"/>
  <c r="K128" i="2"/>
  <c r="L128" i="2" s="1"/>
  <c r="M128" i="2"/>
  <c r="N128" i="2"/>
  <c r="Q128" i="2" s="1"/>
  <c r="P128" i="2"/>
  <c r="K129" i="2"/>
  <c r="L129" i="2"/>
  <c r="M129" i="2"/>
  <c r="P129" i="2" s="1"/>
  <c r="N129" i="2"/>
  <c r="Q129" i="2" s="1"/>
  <c r="O129" i="2"/>
  <c r="R129" i="2" s="1"/>
  <c r="K130" i="2"/>
  <c r="L130" i="2" s="1"/>
  <c r="O130" i="2" s="1"/>
  <c r="M130" i="2"/>
  <c r="P130" i="2" s="1"/>
  <c r="N130" i="2"/>
  <c r="Q130" i="2" s="1"/>
  <c r="K131" i="2"/>
  <c r="L131" i="2" s="1"/>
  <c r="M131" i="2"/>
  <c r="P131" i="2" s="1"/>
  <c r="N131" i="2"/>
  <c r="Q131" i="2" s="1"/>
  <c r="O131" i="2"/>
  <c r="R131" i="2" s="1"/>
  <c r="K132" i="2"/>
  <c r="L132" i="2" s="1"/>
  <c r="M132" i="2"/>
  <c r="N132" i="2"/>
  <c r="O132" i="2"/>
  <c r="Q132" i="2"/>
  <c r="K133" i="2"/>
  <c r="L133" i="2" s="1"/>
  <c r="O133" i="2" s="1"/>
  <c r="M133" i="2"/>
  <c r="P133" i="2" s="1"/>
  <c r="N133" i="2"/>
  <c r="Q133" i="2"/>
  <c r="K134" i="2"/>
  <c r="L134" i="2" s="1"/>
  <c r="O134" i="2" s="1"/>
  <c r="M134" i="2"/>
  <c r="P134" i="2" s="1"/>
  <c r="N134" i="2"/>
  <c r="Q134" i="2"/>
  <c r="K135" i="2"/>
  <c r="L135" i="2"/>
  <c r="O135" i="2" s="1"/>
  <c r="M135" i="2"/>
  <c r="N135" i="2"/>
  <c r="Q135" i="2" s="1"/>
  <c r="K136" i="2"/>
  <c r="L136" i="2" s="1"/>
  <c r="M136" i="2"/>
  <c r="N136" i="2"/>
  <c r="O136" i="2"/>
  <c r="P136" i="2"/>
  <c r="K137" i="2"/>
  <c r="L137" i="2"/>
  <c r="O137" i="2" s="1"/>
  <c r="M137" i="2"/>
  <c r="P137" i="2" s="1"/>
  <c r="N137" i="2"/>
  <c r="K138" i="2"/>
  <c r="L138" i="2"/>
  <c r="O138" i="2" s="1"/>
  <c r="R138" i="2" s="1"/>
  <c r="M138" i="2"/>
  <c r="P138" i="2" s="1"/>
  <c r="N138" i="2"/>
  <c r="Q138" i="2" s="1"/>
  <c r="K139" i="2"/>
  <c r="L139" i="2" s="1"/>
  <c r="O139" i="2" s="1"/>
  <c r="M139" i="2"/>
  <c r="N139" i="2"/>
  <c r="K140" i="2"/>
  <c r="L140" i="2" s="1"/>
  <c r="O140" i="2" s="1"/>
  <c r="R140" i="2" s="1"/>
  <c r="M140" i="2"/>
  <c r="P140" i="2" s="1"/>
  <c r="N140" i="2"/>
  <c r="Q140" i="2" s="1"/>
  <c r="K141" i="2"/>
  <c r="L141" i="2"/>
  <c r="M141" i="2"/>
  <c r="N141" i="2"/>
  <c r="P141" i="2"/>
  <c r="K142" i="2"/>
  <c r="L142" i="2" s="1"/>
  <c r="O142" i="2" s="1"/>
  <c r="M142" i="2"/>
  <c r="N142" i="2"/>
  <c r="K143" i="2"/>
  <c r="L143" i="2"/>
  <c r="M143" i="2"/>
  <c r="N143" i="2"/>
  <c r="Q143" i="2" s="1"/>
  <c r="K144" i="2"/>
  <c r="L144" i="2" s="1"/>
  <c r="M144" i="2"/>
  <c r="P144" i="2" s="1"/>
  <c r="N144" i="2"/>
  <c r="Q144" i="2" s="1"/>
  <c r="K145" i="2"/>
  <c r="L145" i="2"/>
  <c r="M145" i="2"/>
  <c r="N145" i="2"/>
  <c r="K146" i="2"/>
  <c r="L146" i="2" s="1"/>
  <c r="O146" i="2" s="1"/>
  <c r="R146" i="2" s="1"/>
  <c r="M146" i="2"/>
  <c r="P146" i="2" s="1"/>
  <c r="N146" i="2"/>
  <c r="Q146" i="2"/>
  <c r="K147" i="2"/>
  <c r="L147" i="2"/>
  <c r="M147" i="2"/>
  <c r="P147" i="2" s="1"/>
  <c r="N147" i="2"/>
  <c r="Q147" i="2" s="1"/>
  <c r="K148" i="2"/>
  <c r="L148" i="2"/>
  <c r="M148" i="2"/>
  <c r="N148" i="2"/>
  <c r="Q148" i="2" s="1"/>
  <c r="K149" i="2"/>
  <c r="L149" i="2" s="1"/>
  <c r="O149" i="2" s="1"/>
  <c r="M149" i="2"/>
  <c r="N149" i="2"/>
  <c r="Q149" i="2" s="1"/>
  <c r="K150" i="2"/>
  <c r="L150" i="2" s="1"/>
  <c r="M150" i="2"/>
  <c r="P150" i="2" s="1"/>
  <c r="N150" i="2"/>
  <c r="Q150" i="2"/>
  <c r="K151" i="2"/>
  <c r="L151" i="2" s="1"/>
  <c r="O151" i="2" s="1"/>
  <c r="M151" i="2"/>
  <c r="N151" i="2"/>
  <c r="Q151" i="2"/>
  <c r="K152" i="2"/>
  <c r="L152" i="2" s="1"/>
  <c r="O153" i="2" s="1"/>
  <c r="R153" i="2" s="1"/>
  <c r="M152" i="2"/>
  <c r="N152" i="2"/>
  <c r="P152" i="2"/>
  <c r="Q152" i="2"/>
  <c r="K153" i="2"/>
  <c r="L153" i="2"/>
  <c r="M153" i="2"/>
  <c r="N153" i="2"/>
  <c r="P153" i="2"/>
  <c r="Q153" i="2"/>
  <c r="K154" i="2"/>
  <c r="L154" i="2" s="1"/>
  <c r="O154" i="2" s="1"/>
  <c r="R154" i="2" s="1"/>
  <c r="M154" i="2"/>
  <c r="N154" i="2"/>
  <c r="P154" i="2"/>
  <c r="Q154" i="2"/>
  <c r="K155" i="2"/>
  <c r="L155" i="2" s="1"/>
  <c r="M155" i="2"/>
  <c r="N155" i="2"/>
  <c r="Q155" i="2" s="1"/>
  <c r="O155" i="2"/>
  <c r="R155" i="2" s="1"/>
  <c r="P155" i="2"/>
  <c r="S155" i="2" s="1"/>
  <c r="K156" i="2"/>
  <c r="L156" i="2" s="1"/>
  <c r="M156" i="2"/>
  <c r="N156" i="2"/>
  <c r="O156" i="2"/>
  <c r="R156" i="2" s="1"/>
  <c r="P156" i="2"/>
  <c r="S156" i="2" s="1"/>
  <c r="Q156" i="2"/>
  <c r="K157" i="2"/>
  <c r="L157" i="2"/>
  <c r="M157" i="2"/>
  <c r="N157" i="2"/>
  <c r="Q157" i="2" s="1"/>
  <c r="O157" i="2"/>
  <c r="P157" i="2"/>
  <c r="K158" i="2"/>
  <c r="L158" i="2" s="1"/>
  <c r="M158" i="2"/>
  <c r="N158" i="2"/>
  <c r="Q158" i="2" s="1"/>
  <c r="O158" i="2"/>
  <c r="P158" i="2"/>
  <c r="K159" i="2"/>
  <c r="L159" i="2"/>
  <c r="M159" i="2"/>
  <c r="N159" i="2"/>
  <c r="O159" i="2"/>
  <c r="P159" i="2"/>
  <c r="K160" i="2"/>
  <c r="L160" i="2" s="1"/>
  <c r="O160" i="2" s="1"/>
  <c r="M160" i="2"/>
  <c r="P160" i="2" s="1"/>
  <c r="N160" i="2"/>
  <c r="K161" i="2"/>
  <c r="L161" i="2"/>
  <c r="M161" i="2"/>
  <c r="P161" i="2" s="1"/>
  <c r="N161" i="2"/>
  <c r="Q161" i="2" s="1"/>
  <c r="K162" i="2"/>
  <c r="L162" i="2"/>
  <c r="M162" i="2"/>
  <c r="N162" i="2"/>
  <c r="Q162" i="2"/>
  <c r="K163" i="2"/>
  <c r="L163" i="2"/>
  <c r="M163" i="2"/>
  <c r="N163" i="2"/>
  <c r="P163" i="2"/>
  <c r="Q163" i="2"/>
  <c r="K164" i="2"/>
  <c r="L164" i="2" s="1"/>
  <c r="M164" i="2"/>
  <c r="N164" i="2"/>
  <c r="O164" i="2"/>
  <c r="P164" i="2"/>
  <c r="R164" i="2" s="1"/>
  <c r="Q164" i="2"/>
  <c r="K165" i="2"/>
  <c r="L165" i="2" s="1"/>
  <c r="M165" i="2"/>
  <c r="N165" i="2"/>
  <c r="O165" i="2"/>
  <c r="P165" i="2"/>
  <c r="R165" i="2" s="1"/>
  <c r="Q165" i="2"/>
  <c r="K166" i="2"/>
  <c r="L166" i="2" s="1"/>
  <c r="O166" i="2" s="1"/>
  <c r="R166" i="2" s="1"/>
  <c r="M166" i="2"/>
  <c r="N166" i="2"/>
  <c r="P166" i="2"/>
  <c r="Q166" i="2"/>
  <c r="K167" i="2"/>
  <c r="L167" i="2"/>
  <c r="O167" i="2" s="1"/>
  <c r="M167" i="2"/>
  <c r="P167" i="2" s="1"/>
  <c r="N167" i="2"/>
  <c r="K168" i="2"/>
  <c r="L168" i="2"/>
  <c r="O168" i="2" s="1"/>
  <c r="R168" i="2" s="1"/>
  <c r="M168" i="2"/>
  <c r="P168" i="2" s="1"/>
  <c r="N168" i="2"/>
  <c r="Q168" i="2" s="1"/>
  <c r="K169" i="2"/>
  <c r="L169" i="2"/>
  <c r="M169" i="2"/>
  <c r="N169" i="2"/>
  <c r="Q169" i="2" s="1"/>
  <c r="K170" i="2"/>
  <c r="L170" i="2" s="1"/>
  <c r="O170" i="2" s="1"/>
  <c r="M170" i="2"/>
  <c r="N170" i="2"/>
  <c r="K171" i="2"/>
  <c r="L171" i="2" s="1"/>
  <c r="M171" i="2"/>
  <c r="N171" i="2"/>
  <c r="P171" i="2"/>
  <c r="Q171" i="2"/>
  <c r="K172" i="2"/>
  <c r="L172" i="2" s="1"/>
  <c r="O172" i="2" s="1"/>
  <c r="R172" i="2" s="1"/>
  <c r="S172" i="2" s="1"/>
  <c r="M172" i="2"/>
  <c r="N172" i="2"/>
  <c r="P172" i="2"/>
  <c r="Q172" i="2"/>
  <c r="K173" i="2"/>
  <c r="L173" i="2" s="1"/>
  <c r="O173" i="2" s="1"/>
  <c r="R173" i="2" s="1"/>
  <c r="M173" i="2"/>
  <c r="N173" i="2"/>
  <c r="P173" i="2"/>
  <c r="Q173" i="2"/>
  <c r="K174" i="2"/>
  <c r="L174" i="2" s="1"/>
  <c r="O174" i="2" s="1"/>
  <c r="R174" i="2" s="1"/>
  <c r="M174" i="2"/>
  <c r="P174" i="2" s="1"/>
  <c r="N174" i="2"/>
  <c r="Q174" i="2" s="1"/>
  <c r="K175" i="2"/>
  <c r="L175" i="2"/>
  <c r="O175" i="2" s="1"/>
  <c r="R175" i="2" s="1"/>
  <c r="M175" i="2"/>
  <c r="P175" i="2" s="1"/>
  <c r="N175" i="2"/>
  <c r="Q175" i="2" s="1"/>
  <c r="K176" i="2"/>
  <c r="L176" i="2"/>
  <c r="M176" i="2"/>
  <c r="N176" i="2"/>
  <c r="Q176" i="2" s="1"/>
  <c r="O176" i="2"/>
  <c r="K177" i="2"/>
  <c r="L177" i="2" s="1"/>
  <c r="O177" i="2" s="1"/>
  <c r="M177" i="2"/>
  <c r="N177" i="2"/>
  <c r="K178" i="2"/>
  <c r="L178" i="2" s="1"/>
  <c r="O178" i="2" s="1"/>
  <c r="M178" i="2"/>
  <c r="P178" i="2" s="1"/>
  <c r="N178" i="2"/>
  <c r="K179" i="2"/>
  <c r="L179" i="2" s="1"/>
  <c r="M179" i="2"/>
  <c r="N179" i="2"/>
  <c r="Q179" i="2"/>
  <c r="K180" i="2"/>
  <c r="L180" i="2" s="1"/>
  <c r="O180" i="2" s="1"/>
  <c r="R180" i="2" s="1"/>
  <c r="S180" i="2" s="1"/>
  <c r="M180" i="2"/>
  <c r="N180" i="2"/>
  <c r="P180" i="2"/>
  <c r="Q180" i="2"/>
  <c r="K181" i="2"/>
  <c r="L181" i="2" s="1"/>
  <c r="O182" i="2" s="1"/>
  <c r="M181" i="2"/>
  <c r="N181" i="2"/>
  <c r="Q181" i="2" s="1"/>
  <c r="P181" i="2"/>
  <c r="K182" i="2"/>
  <c r="L182" i="2" s="1"/>
  <c r="M182" i="2"/>
  <c r="P183" i="2" s="1"/>
  <c r="N182" i="2"/>
  <c r="Q182" i="2" s="1"/>
  <c r="K183" i="2"/>
  <c r="L183" i="2"/>
  <c r="M183" i="2"/>
  <c r="N183" i="2"/>
  <c r="Q183" i="2" s="1"/>
  <c r="O183" i="2"/>
  <c r="K184" i="2"/>
  <c r="L184" i="2" s="1"/>
  <c r="O184" i="2" s="1"/>
  <c r="M184" i="2"/>
  <c r="N184" i="2"/>
  <c r="K185" i="2"/>
  <c r="L185" i="2" s="1"/>
  <c r="M185" i="2"/>
  <c r="P185" i="2" s="1"/>
  <c r="N185" i="2"/>
  <c r="K186" i="2"/>
  <c r="L186" i="2"/>
  <c r="M186" i="2"/>
  <c r="P186" i="2" s="1"/>
  <c r="N186" i="2"/>
  <c r="Q186" i="2"/>
  <c r="K187" i="2"/>
  <c r="L187" i="2"/>
  <c r="M187" i="2"/>
  <c r="N187" i="2"/>
  <c r="Q187" i="2"/>
  <c r="K188" i="2"/>
  <c r="L188" i="2" s="1"/>
  <c r="M188" i="2"/>
  <c r="N188" i="2"/>
  <c r="O188" i="2"/>
  <c r="R188" i="2" s="1"/>
  <c r="P188" i="2"/>
  <c r="S188" i="2" s="1"/>
  <c r="Q188" i="2"/>
  <c r="K189" i="2"/>
  <c r="L189" i="2"/>
  <c r="M189" i="2"/>
  <c r="N189" i="2"/>
  <c r="Q189" i="2" s="1"/>
  <c r="O189" i="2"/>
  <c r="P189" i="2"/>
  <c r="K190" i="2"/>
  <c r="L190" i="2" s="1"/>
  <c r="M190" i="2"/>
  <c r="N190" i="2"/>
  <c r="Q190" i="2" s="1"/>
  <c r="O190" i="2"/>
  <c r="P190" i="2"/>
  <c r="K191" i="2"/>
  <c r="L191" i="2"/>
  <c r="M191" i="2"/>
  <c r="N191" i="2"/>
  <c r="O191" i="2"/>
  <c r="P191" i="2"/>
  <c r="K192" i="2"/>
  <c r="L192" i="2" s="1"/>
  <c r="O192" i="2" s="1"/>
  <c r="M192" i="2"/>
  <c r="N192" i="2"/>
  <c r="K193" i="2"/>
  <c r="L193" i="2"/>
  <c r="M193" i="2"/>
  <c r="P193" i="2" s="1"/>
  <c r="N193" i="2"/>
  <c r="Q193" i="2" s="1"/>
  <c r="K194" i="2"/>
  <c r="L194" i="2"/>
  <c r="O194" i="2" s="1"/>
  <c r="R194" i="2" s="1"/>
  <c r="M194" i="2"/>
  <c r="P194" i="2" s="1"/>
  <c r="S194" i="2" s="1"/>
  <c r="N194" i="2"/>
  <c r="Q194" i="2" s="1"/>
  <c r="K195" i="2"/>
  <c r="L195" i="2"/>
  <c r="O195" i="2" s="1"/>
  <c r="M195" i="2"/>
  <c r="P195" i="2" s="1"/>
  <c r="N195" i="2"/>
  <c r="Q195" i="2" s="1"/>
  <c r="K196" i="2"/>
  <c r="L196" i="2"/>
  <c r="O196" i="2" s="1"/>
  <c r="M196" i="2"/>
  <c r="P196" i="2" s="1"/>
  <c r="N196" i="2"/>
  <c r="K197" i="2"/>
  <c r="L197" i="2" s="1"/>
  <c r="O197" i="2" s="1"/>
  <c r="M197" i="2"/>
  <c r="N197" i="2"/>
  <c r="Q197" i="2"/>
  <c r="K198" i="2"/>
  <c r="L198" i="2" s="1"/>
  <c r="O198" i="2" s="1"/>
  <c r="M198" i="2"/>
  <c r="P198" i="2" s="1"/>
  <c r="N198" i="2"/>
  <c r="Q198" i="2"/>
  <c r="K199" i="2"/>
  <c r="L199" i="2"/>
  <c r="O199" i="2" s="1"/>
  <c r="R199" i="2" s="1"/>
  <c r="M199" i="2"/>
  <c r="N199" i="2"/>
  <c r="P199" i="2"/>
  <c r="Q199" i="2"/>
  <c r="K200" i="2"/>
  <c r="L200" i="2" s="1"/>
  <c r="O200" i="2" s="1"/>
  <c r="R200" i="2" s="1"/>
  <c r="M200" i="2"/>
  <c r="N200" i="2"/>
  <c r="P200" i="2"/>
  <c r="Q200" i="2"/>
  <c r="K201" i="2"/>
  <c r="L201" i="2" s="1"/>
  <c r="M201" i="2"/>
  <c r="N201" i="2"/>
  <c r="Q201" i="2" s="1"/>
  <c r="P201" i="2"/>
  <c r="K202" i="2"/>
  <c r="L202" i="2" s="1"/>
  <c r="M202" i="2"/>
  <c r="P202" i="2" s="1"/>
  <c r="N202" i="2"/>
  <c r="Q202" i="2"/>
  <c r="K203" i="2"/>
  <c r="L203" i="2" s="1"/>
  <c r="O203" i="2" s="1"/>
  <c r="R203" i="2" s="1"/>
  <c r="S203" i="2" s="1"/>
  <c r="M203" i="2"/>
  <c r="N203" i="2"/>
  <c r="P203" i="2"/>
  <c r="Q203" i="2"/>
  <c r="K204" i="2"/>
  <c r="L204" i="2" s="1"/>
  <c r="M204" i="2"/>
  <c r="N204" i="2"/>
  <c r="P204" i="2"/>
  <c r="Q204" i="2"/>
  <c r="K205" i="2"/>
  <c r="L205" i="2" s="1"/>
  <c r="M205" i="2"/>
  <c r="N205" i="2"/>
  <c r="P205" i="2"/>
  <c r="Q205" i="2"/>
  <c r="K206" i="2"/>
  <c r="L206" i="2" s="1"/>
  <c r="M206" i="2"/>
  <c r="N206" i="2"/>
  <c r="P206" i="2"/>
  <c r="Q206" i="2"/>
  <c r="K207" i="2"/>
  <c r="L207" i="2"/>
  <c r="M207" i="2"/>
  <c r="N207" i="2"/>
  <c r="O207" i="2"/>
  <c r="R207" i="2" s="1"/>
  <c r="P207" i="2"/>
  <c r="Q207" i="2"/>
  <c r="K208" i="2"/>
  <c r="L208" i="2"/>
  <c r="M208" i="2"/>
  <c r="N208" i="2"/>
  <c r="O208" i="2"/>
  <c r="P208" i="2"/>
  <c r="Q208" i="2"/>
  <c r="K209" i="2"/>
  <c r="L209" i="2"/>
  <c r="M209" i="2"/>
  <c r="N209" i="2"/>
  <c r="O209" i="2"/>
  <c r="R209" i="2" s="1"/>
  <c r="P209" i="2"/>
  <c r="S209" i="2" s="1"/>
  <c r="Q209" i="2"/>
  <c r="K210" i="2"/>
  <c r="L210" i="2"/>
  <c r="M210" i="2"/>
  <c r="N210" i="2"/>
  <c r="Q210" i="2" s="1"/>
  <c r="O210" i="2"/>
  <c r="P210" i="2"/>
  <c r="K211" i="2"/>
  <c r="L211" i="2"/>
  <c r="M211" i="2"/>
  <c r="P211" i="2" s="1"/>
  <c r="N211" i="2"/>
  <c r="Q211" i="2" s="1"/>
  <c r="O211" i="2"/>
  <c r="R211" i="2" s="1"/>
  <c r="S3" i="2"/>
  <c r="R3" i="2"/>
  <c r="O3" i="1"/>
  <c r="Q3" i="2"/>
  <c r="P3" i="2"/>
  <c r="O3" i="2"/>
  <c r="N3" i="2"/>
  <c r="M3" i="2"/>
  <c r="K3" i="2"/>
  <c r="L3" i="2" s="1"/>
  <c r="N2" i="2"/>
  <c r="M2" i="2"/>
  <c r="L2" i="2"/>
  <c r="K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3" i="1"/>
  <c r="K4" i="1"/>
  <c r="L4" i="1" s="1"/>
  <c r="O4" i="1" s="1"/>
  <c r="M4" i="1"/>
  <c r="N4" i="1"/>
  <c r="K5" i="1"/>
  <c r="L5" i="1"/>
  <c r="O5" i="1" s="1"/>
  <c r="M5" i="1"/>
  <c r="N5" i="1"/>
  <c r="K6" i="1"/>
  <c r="L6" i="1"/>
  <c r="O6" i="1" s="1"/>
  <c r="M6" i="1"/>
  <c r="N6" i="1"/>
  <c r="K7" i="1"/>
  <c r="L7" i="1" s="1"/>
  <c r="O7" i="1" s="1"/>
  <c r="M7" i="1"/>
  <c r="N7" i="1"/>
  <c r="K8" i="1"/>
  <c r="L9" i="1" s="1"/>
  <c r="O9" i="1" s="1"/>
  <c r="M8" i="1"/>
  <c r="N8" i="1"/>
  <c r="K9" i="1"/>
  <c r="M9" i="1"/>
  <c r="N9" i="1"/>
  <c r="K10" i="1"/>
  <c r="L10" i="1" s="1"/>
  <c r="O10" i="1" s="1"/>
  <c r="M10" i="1"/>
  <c r="N10" i="1"/>
  <c r="K11" i="1"/>
  <c r="L12" i="1" s="1"/>
  <c r="O12" i="1" s="1"/>
  <c r="L11" i="1"/>
  <c r="O11" i="1" s="1"/>
  <c r="M11" i="1"/>
  <c r="N11" i="1"/>
  <c r="K12" i="1"/>
  <c r="M12" i="1"/>
  <c r="N12" i="1"/>
  <c r="K13" i="1"/>
  <c r="L13" i="1"/>
  <c r="O13" i="1" s="1"/>
  <c r="M13" i="1"/>
  <c r="N13" i="1"/>
  <c r="K14" i="1"/>
  <c r="L14" i="1"/>
  <c r="O14" i="1" s="1"/>
  <c r="M14" i="1"/>
  <c r="N14" i="1"/>
  <c r="K15" i="1"/>
  <c r="L15" i="1" s="1"/>
  <c r="O15" i="1" s="1"/>
  <c r="M15" i="1"/>
  <c r="N15" i="1"/>
  <c r="K16" i="1"/>
  <c r="L17" i="1" s="1"/>
  <c r="O17" i="1" s="1"/>
  <c r="M16" i="1"/>
  <c r="N16" i="1"/>
  <c r="K17" i="1"/>
  <c r="M17" i="1"/>
  <c r="N17" i="1"/>
  <c r="K18" i="1"/>
  <c r="L19" i="1" s="1"/>
  <c r="O19" i="1" s="1"/>
  <c r="M18" i="1"/>
  <c r="N18" i="1"/>
  <c r="K19" i="1"/>
  <c r="L20" i="1" s="1"/>
  <c r="O20" i="1" s="1"/>
  <c r="M19" i="1"/>
  <c r="N19" i="1"/>
  <c r="K20" i="1"/>
  <c r="M20" i="1"/>
  <c r="N20" i="1"/>
  <c r="K21" i="1"/>
  <c r="L21" i="1"/>
  <c r="O21" i="1" s="1"/>
  <c r="M21" i="1"/>
  <c r="N21" i="1"/>
  <c r="K22" i="1"/>
  <c r="L22" i="1"/>
  <c r="M22" i="1"/>
  <c r="N22" i="1"/>
  <c r="O22" i="1"/>
  <c r="K23" i="1"/>
  <c r="L23" i="1" s="1"/>
  <c r="O23" i="1" s="1"/>
  <c r="M23" i="1"/>
  <c r="N23" i="1"/>
  <c r="K24" i="1"/>
  <c r="L25" i="1" s="1"/>
  <c r="O25" i="1" s="1"/>
  <c r="M24" i="1"/>
  <c r="N24" i="1"/>
  <c r="K25" i="1"/>
  <c r="M25" i="1"/>
  <c r="N25" i="1"/>
  <c r="K26" i="1"/>
  <c r="L27" i="1" s="1"/>
  <c r="O27" i="1" s="1"/>
  <c r="M26" i="1"/>
  <c r="N26" i="1"/>
  <c r="K27" i="1"/>
  <c r="L28" i="1" s="1"/>
  <c r="O28" i="1" s="1"/>
  <c r="M27" i="1"/>
  <c r="N27" i="1"/>
  <c r="K28" i="1"/>
  <c r="M28" i="1"/>
  <c r="N28" i="1"/>
  <c r="K29" i="1"/>
  <c r="L29" i="1"/>
  <c r="O29" i="1" s="1"/>
  <c r="M29" i="1"/>
  <c r="N29" i="1"/>
  <c r="K30" i="1"/>
  <c r="L30" i="1"/>
  <c r="M30" i="1"/>
  <c r="N30" i="1"/>
  <c r="O30" i="1"/>
  <c r="K31" i="1"/>
  <c r="L31" i="1" s="1"/>
  <c r="O31" i="1" s="1"/>
  <c r="M31" i="1"/>
  <c r="N31" i="1"/>
  <c r="K32" i="1"/>
  <c r="L33" i="1" s="1"/>
  <c r="O33" i="1" s="1"/>
  <c r="M32" i="1"/>
  <c r="N32" i="1"/>
  <c r="K33" i="1"/>
  <c r="M33" i="1"/>
  <c r="N33" i="1"/>
  <c r="K34" i="1"/>
  <c r="L35" i="1" s="1"/>
  <c r="O35" i="1" s="1"/>
  <c r="M34" i="1"/>
  <c r="N34" i="1"/>
  <c r="K35" i="1"/>
  <c r="L36" i="1" s="1"/>
  <c r="O36" i="1" s="1"/>
  <c r="M35" i="1"/>
  <c r="N35" i="1"/>
  <c r="K36" i="1"/>
  <c r="M36" i="1"/>
  <c r="N36" i="1"/>
  <c r="K37" i="1"/>
  <c r="L37" i="1"/>
  <c r="O37" i="1" s="1"/>
  <c r="M37" i="1"/>
  <c r="N37" i="1"/>
  <c r="K38" i="1"/>
  <c r="L38" i="1"/>
  <c r="M38" i="1"/>
  <c r="N38" i="1"/>
  <c r="O38" i="1"/>
  <c r="K39" i="1"/>
  <c r="L39" i="1" s="1"/>
  <c r="O39" i="1" s="1"/>
  <c r="M39" i="1"/>
  <c r="N39" i="1"/>
  <c r="K40" i="1"/>
  <c r="L41" i="1" s="1"/>
  <c r="O41" i="1" s="1"/>
  <c r="M40" i="1"/>
  <c r="N40" i="1"/>
  <c r="K41" i="1"/>
  <c r="M41" i="1"/>
  <c r="N41" i="1"/>
  <c r="K42" i="1"/>
  <c r="L43" i="1" s="1"/>
  <c r="O43" i="1" s="1"/>
  <c r="M42" i="1"/>
  <c r="N42" i="1"/>
  <c r="K43" i="1"/>
  <c r="L44" i="1" s="1"/>
  <c r="O44" i="1" s="1"/>
  <c r="M43" i="1"/>
  <c r="N43" i="1"/>
  <c r="K44" i="1"/>
  <c r="M44" i="1"/>
  <c r="N44" i="1"/>
  <c r="K45" i="1"/>
  <c r="L45" i="1"/>
  <c r="O45" i="1" s="1"/>
  <c r="M45" i="1"/>
  <c r="N45" i="1"/>
  <c r="K46" i="1"/>
  <c r="L46" i="1"/>
  <c r="M46" i="1"/>
  <c r="N46" i="1"/>
  <c r="O46" i="1"/>
  <c r="K47" i="1"/>
  <c r="L47" i="1" s="1"/>
  <c r="O47" i="1" s="1"/>
  <c r="M47" i="1"/>
  <c r="N47" i="1"/>
  <c r="K48" i="1"/>
  <c r="L49" i="1" s="1"/>
  <c r="O49" i="1" s="1"/>
  <c r="M48" i="1"/>
  <c r="N48" i="1"/>
  <c r="K49" i="1"/>
  <c r="M49" i="1"/>
  <c r="N49" i="1"/>
  <c r="K50" i="1"/>
  <c r="L51" i="1" s="1"/>
  <c r="O51" i="1" s="1"/>
  <c r="M50" i="1"/>
  <c r="N50" i="1"/>
  <c r="K51" i="1"/>
  <c r="L52" i="1" s="1"/>
  <c r="O52" i="1" s="1"/>
  <c r="M51" i="1"/>
  <c r="N51" i="1"/>
  <c r="K52" i="1"/>
  <c r="M52" i="1"/>
  <c r="N52" i="1"/>
  <c r="K53" i="1"/>
  <c r="L53" i="1"/>
  <c r="O53" i="1" s="1"/>
  <c r="M53" i="1"/>
  <c r="N53" i="1"/>
  <c r="K54" i="1"/>
  <c r="L54" i="1"/>
  <c r="M54" i="1"/>
  <c r="N54" i="1"/>
  <c r="O54" i="1"/>
  <c r="K55" i="1"/>
  <c r="L55" i="1" s="1"/>
  <c r="O55" i="1" s="1"/>
  <c r="M55" i="1"/>
  <c r="N55" i="1"/>
  <c r="K56" i="1"/>
  <c r="L57" i="1" s="1"/>
  <c r="O57" i="1" s="1"/>
  <c r="M56" i="1"/>
  <c r="N56" i="1"/>
  <c r="K57" i="1"/>
  <c r="M57" i="1"/>
  <c r="N57" i="1"/>
  <c r="K58" i="1"/>
  <c r="L59" i="1" s="1"/>
  <c r="O59" i="1" s="1"/>
  <c r="M58" i="1"/>
  <c r="N58" i="1"/>
  <c r="K59" i="1"/>
  <c r="L60" i="1" s="1"/>
  <c r="O60" i="1" s="1"/>
  <c r="M59" i="1"/>
  <c r="N59" i="1"/>
  <c r="K60" i="1"/>
  <c r="M60" i="1"/>
  <c r="N60" i="1"/>
  <c r="K61" i="1"/>
  <c r="L61" i="1"/>
  <c r="O61" i="1" s="1"/>
  <c r="M61" i="1"/>
  <c r="N61" i="1"/>
  <c r="K62" i="1"/>
  <c r="L62" i="1"/>
  <c r="M62" i="1"/>
  <c r="N62" i="1"/>
  <c r="O62" i="1"/>
  <c r="K63" i="1"/>
  <c r="L63" i="1" s="1"/>
  <c r="O63" i="1" s="1"/>
  <c r="M63" i="1"/>
  <c r="N63" i="1"/>
  <c r="K64" i="1"/>
  <c r="L65" i="1" s="1"/>
  <c r="O65" i="1" s="1"/>
  <c r="M64" i="1"/>
  <c r="N64" i="1"/>
  <c r="K65" i="1"/>
  <c r="M65" i="1"/>
  <c r="N65" i="1"/>
  <c r="K66" i="1"/>
  <c r="L67" i="1" s="1"/>
  <c r="O67" i="1" s="1"/>
  <c r="M66" i="1"/>
  <c r="N66" i="1"/>
  <c r="K67" i="1"/>
  <c r="L68" i="1" s="1"/>
  <c r="O68" i="1" s="1"/>
  <c r="M67" i="1"/>
  <c r="N67" i="1"/>
  <c r="K68" i="1"/>
  <c r="M68" i="1"/>
  <c r="N68" i="1"/>
  <c r="K69" i="1"/>
  <c r="L69" i="1"/>
  <c r="O69" i="1" s="1"/>
  <c r="M69" i="1"/>
  <c r="N69" i="1"/>
  <c r="K70" i="1"/>
  <c r="L70" i="1"/>
  <c r="M70" i="1"/>
  <c r="N70" i="1"/>
  <c r="O70" i="1"/>
  <c r="K71" i="1"/>
  <c r="L71" i="1" s="1"/>
  <c r="O71" i="1" s="1"/>
  <c r="M71" i="1"/>
  <c r="N71" i="1"/>
  <c r="K72" i="1"/>
  <c r="L73" i="1" s="1"/>
  <c r="O73" i="1" s="1"/>
  <c r="M72" i="1"/>
  <c r="N72" i="1"/>
  <c r="K73" i="1"/>
  <c r="M73" i="1"/>
  <c r="N73" i="1"/>
  <c r="K74" i="1"/>
  <c r="L75" i="1" s="1"/>
  <c r="O75" i="1" s="1"/>
  <c r="M74" i="1"/>
  <c r="N74" i="1"/>
  <c r="K75" i="1"/>
  <c r="L76" i="1" s="1"/>
  <c r="O76" i="1" s="1"/>
  <c r="M75" i="1"/>
  <c r="N75" i="1"/>
  <c r="K76" i="1"/>
  <c r="M76" i="1"/>
  <c r="N76" i="1"/>
  <c r="K77" i="1"/>
  <c r="L77" i="1"/>
  <c r="O77" i="1" s="1"/>
  <c r="M77" i="1"/>
  <c r="N77" i="1"/>
  <c r="K78" i="1"/>
  <c r="L78" i="1"/>
  <c r="M78" i="1"/>
  <c r="N78" i="1"/>
  <c r="O78" i="1"/>
  <c r="K79" i="1"/>
  <c r="L79" i="1" s="1"/>
  <c r="O79" i="1" s="1"/>
  <c r="M79" i="1"/>
  <c r="N79" i="1"/>
  <c r="K80" i="1"/>
  <c r="L81" i="1" s="1"/>
  <c r="O81" i="1" s="1"/>
  <c r="M80" i="1"/>
  <c r="N80" i="1"/>
  <c r="K81" i="1"/>
  <c r="M81" i="1"/>
  <c r="N81" i="1"/>
  <c r="K82" i="1"/>
  <c r="L83" i="1" s="1"/>
  <c r="O83" i="1" s="1"/>
  <c r="M82" i="1"/>
  <c r="N82" i="1"/>
  <c r="K83" i="1"/>
  <c r="L84" i="1" s="1"/>
  <c r="O84" i="1" s="1"/>
  <c r="M83" i="1"/>
  <c r="N83" i="1"/>
  <c r="K84" i="1"/>
  <c r="M84" i="1"/>
  <c r="N84" i="1"/>
  <c r="K85" i="1"/>
  <c r="L85" i="1"/>
  <c r="O85" i="1" s="1"/>
  <c r="M85" i="1"/>
  <c r="N85" i="1"/>
  <c r="K86" i="1"/>
  <c r="L86" i="1"/>
  <c r="M86" i="1"/>
  <c r="N86" i="1"/>
  <c r="O86" i="1"/>
  <c r="K87" i="1"/>
  <c r="L87" i="1" s="1"/>
  <c r="O87" i="1" s="1"/>
  <c r="M87" i="1"/>
  <c r="N87" i="1"/>
  <c r="K88" i="1"/>
  <c r="L89" i="1" s="1"/>
  <c r="O89" i="1" s="1"/>
  <c r="M88" i="1"/>
  <c r="N88" i="1"/>
  <c r="K89" i="1"/>
  <c r="M89" i="1"/>
  <c r="N89" i="1"/>
  <c r="K90" i="1"/>
  <c r="L91" i="1" s="1"/>
  <c r="O91" i="1" s="1"/>
  <c r="M90" i="1"/>
  <c r="N90" i="1"/>
  <c r="K91" i="1"/>
  <c r="L92" i="1" s="1"/>
  <c r="O92" i="1" s="1"/>
  <c r="M91" i="1"/>
  <c r="N91" i="1"/>
  <c r="K92" i="1"/>
  <c r="M92" i="1"/>
  <c r="N92" i="1"/>
  <c r="K93" i="1"/>
  <c r="L93" i="1"/>
  <c r="O93" i="1" s="1"/>
  <c r="M93" i="1"/>
  <c r="N93" i="1"/>
  <c r="K94" i="1"/>
  <c r="L94" i="1"/>
  <c r="M94" i="1"/>
  <c r="N94" i="1"/>
  <c r="O94" i="1"/>
  <c r="K95" i="1"/>
  <c r="L95" i="1" s="1"/>
  <c r="O95" i="1" s="1"/>
  <c r="M95" i="1"/>
  <c r="N95" i="1"/>
  <c r="K96" i="1"/>
  <c r="L97" i="1" s="1"/>
  <c r="O97" i="1" s="1"/>
  <c r="M96" i="1"/>
  <c r="N96" i="1"/>
  <c r="K97" i="1"/>
  <c r="M97" i="1"/>
  <c r="N97" i="1"/>
  <c r="K98" i="1"/>
  <c r="L99" i="1" s="1"/>
  <c r="O99" i="1" s="1"/>
  <c r="M98" i="1"/>
  <c r="N98" i="1"/>
  <c r="K99" i="1"/>
  <c r="L100" i="1" s="1"/>
  <c r="O100" i="1" s="1"/>
  <c r="M99" i="1"/>
  <c r="N99" i="1"/>
  <c r="K100" i="1"/>
  <c r="M100" i="1"/>
  <c r="N100" i="1"/>
  <c r="K101" i="1"/>
  <c r="L101" i="1"/>
  <c r="O101" i="1" s="1"/>
  <c r="M101" i="1"/>
  <c r="N101" i="1"/>
  <c r="K102" i="1"/>
  <c r="L102" i="1"/>
  <c r="M102" i="1"/>
  <c r="N102" i="1"/>
  <c r="O102" i="1"/>
  <c r="K103" i="1"/>
  <c r="L103" i="1" s="1"/>
  <c r="O103" i="1" s="1"/>
  <c r="M103" i="1"/>
  <c r="N103" i="1"/>
  <c r="K104" i="1"/>
  <c r="L105" i="1" s="1"/>
  <c r="O105" i="1" s="1"/>
  <c r="M104" i="1"/>
  <c r="N104" i="1"/>
  <c r="K105" i="1"/>
  <c r="M105" i="1"/>
  <c r="N105" i="1"/>
  <c r="K106" i="1"/>
  <c r="L107" i="1" s="1"/>
  <c r="O107" i="1" s="1"/>
  <c r="M106" i="1"/>
  <c r="N106" i="1"/>
  <c r="K107" i="1"/>
  <c r="L108" i="1" s="1"/>
  <c r="O108" i="1" s="1"/>
  <c r="M107" i="1"/>
  <c r="N107" i="1"/>
  <c r="K108" i="1"/>
  <c r="M108" i="1"/>
  <c r="N108" i="1"/>
  <c r="K109" i="1"/>
  <c r="L109" i="1"/>
  <c r="O109" i="1" s="1"/>
  <c r="M109" i="1"/>
  <c r="N109" i="1"/>
  <c r="K110" i="1"/>
  <c r="L110" i="1"/>
  <c r="M110" i="1"/>
  <c r="N110" i="1"/>
  <c r="O110" i="1"/>
  <c r="K111" i="1"/>
  <c r="L111" i="1" s="1"/>
  <c r="O111" i="1" s="1"/>
  <c r="M111" i="1"/>
  <c r="N111" i="1"/>
  <c r="K112" i="1"/>
  <c r="L113" i="1" s="1"/>
  <c r="O113" i="1" s="1"/>
  <c r="M112" i="1"/>
  <c r="N112" i="1"/>
  <c r="K113" i="1"/>
  <c r="M113" i="1"/>
  <c r="N113" i="1"/>
  <c r="K114" i="1"/>
  <c r="L115" i="1" s="1"/>
  <c r="O115" i="1" s="1"/>
  <c r="M114" i="1"/>
  <c r="N114" i="1"/>
  <c r="K115" i="1"/>
  <c r="L116" i="1" s="1"/>
  <c r="O116" i="1" s="1"/>
  <c r="M115" i="1"/>
  <c r="N115" i="1"/>
  <c r="K116" i="1"/>
  <c r="M116" i="1"/>
  <c r="N116" i="1"/>
  <c r="K117" i="1"/>
  <c r="L117" i="1"/>
  <c r="O117" i="1" s="1"/>
  <c r="M117" i="1"/>
  <c r="N117" i="1"/>
  <c r="K118" i="1"/>
  <c r="L118" i="1"/>
  <c r="M118" i="1"/>
  <c r="N118" i="1"/>
  <c r="O118" i="1"/>
  <c r="K119" i="1"/>
  <c r="L119" i="1" s="1"/>
  <c r="O119" i="1" s="1"/>
  <c r="M119" i="1"/>
  <c r="N119" i="1"/>
  <c r="K120" i="1"/>
  <c r="L121" i="1" s="1"/>
  <c r="O121" i="1" s="1"/>
  <c r="M120" i="1"/>
  <c r="N120" i="1"/>
  <c r="K121" i="1"/>
  <c r="M121" i="1"/>
  <c r="N121" i="1"/>
  <c r="K122" i="1"/>
  <c r="L123" i="1" s="1"/>
  <c r="O123" i="1" s="1"/>
  <c r="M122" i="1"/>
  <c r="N122" i="1"/>
  <c r="K123" i="1"/>
  <c r="L124" i="1" s="1"/>
  <c r="O124" i="1" s="1"/>
  <c r="M123" i="1"/>
  <c r="N123" i="1"/>
  <c r="K124" i="1"/>
  <c r="M124" i="1"/>
  <c r="N124" i="1"/>
  <c r="K125" i="1"/>
  <c r="L125" i="1"/>
  <c r="O125" i="1" s="1"/>
  <c r="M125" i="1"/>
  <c r="N125" i="1"/>
  <c r="K126" i="1"/>
  <c r="L126" i="1"/>
  <c r="M126" i="1"/>
  <c r="N126" i="1"/>
  <c r="O126" i="1"/>
  <c r="K127" i="1"/>
  <c r="L127" i="1" s="1"/>
  <c r="O127" i="1" s="1"/>
  <c r="M127" i="1"/>
  <c r="N127" i="1"/>
  <c r="K128" i="1"/>
  <c r="L129" i="1" s="1"/>
  <c r="O129" i="1" s="1"/>
  <c r="M128" i="1"/>
  <c r="N128" i="1"/>
  <c r="K129" i="1"/>
  <c r="M129" i="1"/>
  <c r="N129" i="1"/>
  <c r="K130" i="1"/>
  <c r="L131" i="1" s="1"/>
  <c r="O131" i="1" s="1"/>
  <c r="M130" i="1"/>
  <c r="N130" i="1"/>
  <c r="K131" i="1"/>
  <c r="L132" i="1" s="1"/>
  <c r="O132" i="1" s="1"/>
  <c r="M131" i="1"/>
  <c r="N131" i="1"/>
  <c r="K132" i="1"/>
  <c r="M132" i="1"/>
  <c r="N132" i="1"/>
  <c r="K133" i="1"/>
  <c r="L133" i="1"/>
  <c r="O133" i="1" s="1"/>
  <c r="M133" i="1"/>
  <c r="N133" i="1"/>
  <c r="K134" i="1"/>
  <c r="L134" i="1"/>
  <c r="M134" i="1"/>
  <c r="N134" i="1"/>
  <c r="O134" i="1"/>
  <c r="K135" i="1"/>
  <c r="L135" i="1" s="1"/>
  <c r="O135" i="1" s="1"/>
  <c r="M135" i="1"/>
  <c r="N135" i="1"/>
  <c r="K136" i="1"/>
  <c r="L137" i="1" s="1"/>
  <c r="O137" i="1" s="1"/>
  <c r="M136" i="1"/>
  <c r="N136" i="1"/>
  <c r="K137" i="1"/>
  <c r="M137" i="1"/>
  <c r="N137" i="1"/>
  <c r="K138" i="1"/>
  <c r="L139" i="1" s="1"/>
  <c r="O139" i="1" s="1"/>
  <c r="M138" i="1"/>
  <c r="N138" i="1"/>
  <c r="K139" i="1"/>
  <c r="L140" i="1" s="1"/>
  <c r="O140" i="1" s="1"/>
  <c r="M139" i="1"/>
  <c r="N139" i="1"/>
  <c r="K140" i="1"/>
  <c r="M140" i="1"/>
  <c r="N140" i="1"/>
  <c r="K141" i="1"/>
  <c r="L141" i="1"/>
  <c r="O141" i="1" s="1"/>
  <c r="M141" i="1"/>
  <c r="N141" i="1"/>
  <c r="K142" i="1"/>
  <c r="L142" i="1"/>
  <c r="M142" i="1"/>
  <c r="N142" i="1"/>
  <c r="O142" i="1"/>
  <c r="K143" i="1"/>
  <c r="L143" i="1" s="1"/>
  <c r="O143" i="1" s="1"/>
  <c r="M143" i="1"/>
  <c r="N143" i="1"/>
  <c r="K144" i="1"/>
  <c r="L145" i="1" s="1"/>
  <c r="O145" i="1" s="1"/>
  <c r="M144" i="1"/>
  <c r="N144" i="1"/>
  <c r="K145" i="1"/>
  <c r="M145" i="1"/>
  <c r="N145" i="1"/>
  <c r="K146" i="1"/>
  <c r="L147" i="1" s="1"/>
  <c r="O147" i="1" s="1"/>
  <c r="M146" i="1"/>
  <c r="N146" i="1"/>
  <c r="K147" i="1"/>
  <c r="L148" i="1" s="1"/>
  <c r="O148" i="1" s="1"/>
  <c r="M147" i="1"/>
  <c r="N147" i="1"/>
  <c r="K148" i="1"/>
  <c r="M148" i="1"/>
  <c r="N148" i="1"/>
  <c r="K149" i="1"/>
  <c r="L149" i="1"/>
  <c r="O149" i="1" s="1"/>
  <c r="M149" i="1"/>
  <c r="N149" i="1"/>
  <c r="K150" i="1"/>
  <c r="L150" i="1"/>
  <c r="M150" i="1"/>
  <c r="N150" i="1"/>
  <c r="O150" i="1"/>
  <c r="K151" i="1"/>
  <c r="L151" i="1" s="1"/>
  <c r="O151" i="1" s="1"/>
  <c r="M151" i="1"/>
  <c r="N151" i="1"/>
  <c r="K152" i="1"/>
  <c r="L153" i="1" s="1"/>
  <c r="O153" i="1" s="1"/>
  <c r="M152" i="1"/>
  <c r="N152" i="1"/>
  <c r="K153" i="1"/>
  <c r="M153" i="1"/>
  <c r="N153" i="1"/>
  <c r="K154" i="1"/>
  <c r="L155" i="1" s="1"/>
  <c r="O155" i="1" s="1"/>
  <c r="M154" i="1"/>
  <c r="N154" i="1"/>
  <c r="K155" i="1"/>
  <c r="L156" i="1" s="1"/>
  <c r="O156" i="1" s="1"/>
  <c r="M155" i="1"/>
  <c r="N155" i="1"/>
  <c r="K156" i="1"/>
  <c r="M156" i="1"/>
  <c r="N156" i="1"/>
  <c r="K157" i="1"/>
  <c r="L157" i="1"/>
  <c r="O157" i="1" s="1"/>
  <c r="M157" i="1"/>
  <c r="N157" i="1"/>
  <c r="K158" i="1"/>
  <c r="L158" i="1"/>
  <c r="M158" i="1"/>
  <c r="N158" i="1"/>
  <c r="O158" i="1"/>
  <c r="K159" i="1"/>
  <c r="L159" i="1" s="1"/>
  <c r="O159" i="1" s="1"/>
  <c r="M159" i="1"/>
  <c r="N159" i="1"/>
  <c r="K160" i="1"/>
  <c r="L161" i="1" s="1"/>
  <c r="O161" i="1" s="1"/>
  <c r="M160" i="1"/>
  <c r="N160" i="1"/>
  <c r="K161" i="1"/>
  <c r="M161" i="1"/>
  <c r="N161" i="1"/>
  <c r="K162" i="1"/>
  <c r="L163" i="1" s="1"/>
  <c r="O163" i="1" s="1"/>
  <c r="M162" i="1"/>
  <c r="N162" i="1"/>
  <c r="K163" i="1"/>
  <c r="L164" i="1" s="1"/>
  <c r="O164" i="1" s="1"/>
  <c r="M163" i="1"/>
  <c r="N163" i="1"/>
  <c r="K164" i="1"/>
  <c r="M164" i="1"/>
  <c r="N164" i="1"/>
  <c r="K165" i="1"/>
  <c r="L165" i="1"/>
  <c r="O165" i="1" s="1"/>
  <c r="M165" i="1"/>
  <c r="N165" i="1"/>
  <c r="K166" i="1"/>
  <c r="L166" i="1"/>
  <c r="M166" i="1"/>
  <c r="N166" i="1"/>
  <c r="O166" i="1"/>
  <c r="K167" i="1"/>
  <c r="L167" i="1" s="1"/>
  <c r="O167" i="1" s="1"/>
  <c r="M167" i="1"/>
  <c r="N167" i="1"/>
  <c r="K168" i="1"/>
  <c r="L169" i="1" s="1"/>
  <c r="O169" i="1" s="1"/>
  <c r="M168" i="1"/>
  <c r="N168" i="1"/>
  <c r="K169" i="1"/>
  <c r="M169" i="1"/>
  <c r="N169" i="1"/>
  <c r="K170" i="1"/>
  <c r="L171" i="1" s="1"/>
  <c r="O171" i="1" s="1"/>
  <c r="M170" i="1"/>
  <c r="N170" i="1"/>
  <c r="K171" i="1"/>
  <c r="L172" i="1" s="1"/>
  <c r="O172" i="1" s="1"/>
  <c r="M171" i="1"/>
  <c r="N171" i="1"/>
  <c r="K172" i="1"/>
  <c r="M172" i="1"/>
  <c r="N172" i="1"/>
  <c r="K173" i="1"/>
  <c r="L173" i="1"/>
  <c r="O173" i="1" s="1"/>
  <c r="M173" i="1"/>
  <c r="N173" i="1"/>
  <c r="K174" i="1"/>
  <c r="L174" i="1"/>
  <c r="M174" i="1"/>
  <c r="N174" i="1"/>
  <c r="O174" i="1"/>
  <c r="K175" i="1"/>
  <c r="L175" i="1" s="1"/>
  <c r="O175" i="1" s="1"/>
  <c r="M175" i="1"/>
  <c r="N175" i="1"/>
  <c r="K176" i="1"/>
  <c r="L177" i="1" s="1"/>
  <c r="O177" i="1" s="1"/>
  <c r="M176" i="1"/>
  <c r="N176" i="1"/>
  <c r="K177" i="1"/>
  <c r="M177" i="1"/>
  <c r="N177" i="1"/>
  <c r="K178" i="1"/>
  <c r="L179" i="1" s="1"/>
  <c r="O179" i="1" s="1"/>
  <c r="M178" i="1"/>
  <c r="N178" i="1"/>
  <c r="K179" i="1"/>
  <c r="L180" i="1" s="1"/>
  <c r="O180" i="1" s="1"/>
  <c r="M179" i="1"/>
  <c r="N179" i="1"/>
  <c r="K180" i="1"/>
  <c r="M180" i="1"/>
  <c r="N180" i="1"/>
  <c r="K181" i="1"/>
  <c r="L181" i="1"/>
  <c r="O181" i="1" s="1"/>
  <c r="M181" i="1"/>
  <c r="N181" i="1"/>
  <c r="K182" i="1"/>
  <c r="L182" i="1"/>
  <c r="M182" i="1"/>
  <c r="N182" i="1"/>
  <c r="O182" i="1"/>
  <c r="K183" i="1"/>
  <c r="L183" i="1" s="1"/>
  <c r="O183" i="1" s="1"/>
  <c r="M183" i="1"/>
  <c r="N183" i="1"/>
  <c r="K184" i="1"/>
  <c r="L185" i="1" s="1"/>
  <c r="O185" i="1" s="1"/>
  <c r="M184" i="1"/>
  <c r="N184" i="1"/>
  <c r="K185" i="1"/>
  <c r="M185" i="1"/>
  <c r="N185" i="1"/>
  <c r="K186" i="1"/>
  <c r="L186" i="1" s="1"/>
  <c r="O186" i="1" s="1"/>
  <c r="M186" i="1"/>
  <c r="N186" i="1"/>
  <c r="K187" i="1"/>
  <c r="L188" i="1" s="1"/>
  <c r="O188" i="1" s="1"/>
  <c r="M187" i="1"/>
  <c r="N187" i="1"/>
  <c r="K188" i="1"/>
  <c r="M188" i="1"/>
  <c r="N188" i="1"/>
  <c r="K189" i="1"/>
  <c r="L189" i="1"/>
  <c r="O189" i="1" s="1"/>
  <c r="M189" i="1"/>
  <c r="N189" i="1"/>
  <c r="K190" i="1"/>
  <c r="L190" i="1"/>
  <c r="M190" i="1"/>
  <c r="N190" i="1"/>
  <c r="O190" i="1"/>
  <c r="K191" i="1"/>
  <c r="L191" i="1" s="1"/>
  <c r="O191" i="1" s="1"/>
  <c r="M191" i="1"/>
  <c r="N191" i="1"/>
  <c r="K192" i="1"/>
  <c r="L193" i="1" s="1"/>
  <c r="O193" i="1" s="1"/>
  <c r="M192" i="1"/>
  <c r="N192" i="1"/>
  <c r="K193" i="1"/>
  <c r="M193" i="1"/>
  <c r="N193" i="1"/>
  <c r="K194" i="1"/>
  <c r="L195" i="1" s="1"/>
  <c r="O195" i="1" s="1"/>
  <c r="M194" i="1"/>
  <c r="N194" i="1"/>
  <c r="K195" i="1"/>
  <c r="L196" i="1" s="1"/>
  <c r="O196" i="1" s="1"/>
  <c r="M195" i="1"/>
  <c r="N195" i="1"/>
  <c r="K196" i="1"/>
  <c r="M196" i="1"/>
  <c r="N196" i="1"/>
  <c r="K197" i="1"/>
  <c r="L197" i="1"/>
  <c r="O197" i="1" s="1"/>
  <c r="M197" i="1"/>
  <c r="N197" i="1"/>
  <c r="K198" i="1"/>
  <c r="L198" i="1"/>
  <c r="M198" i="1"/>
  <c r="N198" i="1"/>
  <c r="O198" i="1"/>
  <c r="K199" i="1"/>
  <c r="L199" i="1" s="1"/>
  <c r="O199" i="1" s="1"/>
  <c r="M199" i="1"/>
  <c r="N199" i="1"/>
  <c r="K200" i="1"/>
  <c r="L201" i="1" s="1"/>
  <c r="O201" i="1" s="1"/>
  <c r="M200" i="1"/>
  <c r="N200" i="1"/>
  <c r="K201" i="1"/>
  <c r="M201" i="1"/>
  <c r="N201" i="1"/>
  <c r="K202" i="1"/>
  <c r="L203" i="1" s="1"/>
  <c r="O203" i="1" s="1"/>
  <c r="M202" i="1"/>
  <c r="N202" i="1"/>
  <c r="K203" i="1"/>
  <c r="L204" i="1" s="1"/>
  <c r="O204" i="1" s="1"/>
  <c r="M203" i="1"/>
  <c r="N203" i="1"/>
  <c r="K204" i="1"/>
  <c r="M204" i="1"/>
  <c r="N204" i="1"/>
  <c r="K205" i="1"/>
  <c r="L205" i="1"/>
  <c r="O205" i="1" s="1"/>
  <c r="M205" i="1"/>
  <c r="N205" i="1"/>
  <c r="K206" i="1"/>
  <c r="L206" i="1"/>
  <c r="M206" i="1"/>
  <c r="N206" i="1"/>
  <c r="O206" i="1"/>
  <c r="K207" i="1"/>
  <c r="L207" i="1" s="1"/>
  <c r="O207" i="1" s="1"/>
  <c r="M207" i="1"/>
  <c r="N207" i="1"/>
  <c r="K208" i="1"/>
  <c r="L209" i="1" s="1"/>
  <c r="O209" i="1" s="1"/>
  <c r="M208" i="1"/>
  <c r="N208" i="1"/>
  <c r="K209" i="1"/>
  <c r="M209" i="1"/>
  <c r="N209" i="1"/>
  <c r="K210" i="1"/>
  <c r="L211" i="1" s="1"/>
  <c r="O211" i="1" s="1"/>
  <c r="M210" i="1"/>
  <c r="N210" i="1"/>
  <c r="K211" i="1"/>
  <c r="M211" i="1"/>
  <c r="N211" i="1"/>
  <c r="K3" i="1"/>
  <c r="L3" i="1" s="1"/>
  <c r="N3" i="1"/>
  <c r="M3" i="1"/>
  <c r="K2" i="1"/>
  <c r="O202" i="2" l="1"/>
  <c r="R202" i="2" s="1"/>
  <c r="S202" i="2" s="1"/>
  <c r="S168" i="2"/>
  <c r="R149" i="2"/>
  <c r="R160" i="2"/>
  <c r="S134" i="2"/>
  <c r="O206" i="2"/>
  <c r="R206" i="2" s="1"/>
  <c r="S206" i="2" s="1"/>
  <c r="O205" i="2"/>
  <c r="R205" i="2" s="1"/>
  <c r="S205" i="2" s="1"/>
  <c r="R134" i="2"/>
  <c r="R130" i="2"/>
  <c r="S130" i="2" s="1"/>
  <c r="S211" i="2"/>
  <c r="R198" i="2"/>
  <c r="S198" i="2" s="1"/>
  <c r="S175" i="2"/>
  <c r="S146" i="2"/>
  <c r="S161" i="2"/>
  <c r="S200" i="2"/>
  <c r="R182" i="2"/>
  <c r="O150" i="2"/>
  <c r="R150" i="2" s="1"/>
  <c r="S150" i="2" s="1"/>
  <c r="R133" i="2"/>
  <c r="S133" i="2" s="1"/>
  <c r="S210" i="2"/>
  <c r="R195" i="2"/>
  <c r="S195" i="2" s="1"/>
  <c r="O193" i="2"/>
  <c r="R193" i="2" s="1"/>
  <c r="S193" i="2" s="1"/>
  <c r="O185" i="2"/>
  <c r="O179" i="2"/>
  <c r="R157" i="2"/>
  <c r="S131" i="2"/>
  <c r="O201" i="2"/>
  <c r="R201" i="2" s="1"/>
  <c r="S201" i="2" s="1"/>
  <c r="R210" i="2"/>
  <c r="O204" i="2"/>
  <c r="R204" i="2" s="1"/>
  <c r="S204" i="2" s="1"/>
  <c r="R189" i="2"/>
  <c r="S189" i="2" s="1"/>
  <c r="S174" i="2"/>
  <c r="O171" i="2"/>
  <c r="R171" i="2" s="1"/>
  <c r="S171" i="2" s="1"/>
  <c r="S154" i="2"/>
  <c r="Q170" i="2"/>
  <c r="P182" i="2"/>
  <c r="O181" i="2"/>
  <c r="R181" i="2" s="1"/>
  <c r="S164" i="2"/>
  <c r="P135" i="2"/>
  <c r="S128" i="2"/>
  <c r="S120" i="2"/>
  <c r="O119" i="2"/>
  <c r="R119" i="2" s="1"/>
  <c r="S96" i="2"/>
  <c r="P187" i="2"/>
  <c r="S157" i="2"/>
  <c r="S140" i="2"/>
  <c r="S126" i="2"/>
  <c r="S109" i="2"/>
  <c r="S103" i="2"/>
  <c r="S207" i="2"/>
  <c r="R190" i="2"/>
  <c r="S190" i="2" s="1"/>
  <c r="R183" i="2"/>
  <c r="S183" i="2" s="1"/>
  <c r="O143" i="2"/>
  <c r="S99" i="2"/>
  <c r="O98" i="2"/>
  <c r="R98" i="2" s="1"/>
  <c r="O99" i="2"/>
  <c r="R99" i="2" s="1"/>
  <c r="S84" i="2"/>
  <c r="R208" i="2"/>
  <c r="S208" i="2" s="1"/>
  <c r="R191" i="2"/>
  <c r="S191" i="2" s="1"/>
  <c r="O186" i="2"/>
  <c r="R186" i="2" s="1"/>
  <c r="S186" i="2" s="1"/>
  <c r="S165" i="2"/>
  <c r="O161" i="2"/>
  <c r="R161" i="2" s="1"/>
  <c r="R158" i="2"/>
  <c r="S158" i="2" s="1"/>
  <c r="O152" i="2"/>
  <c r="R152" i="2" s="1"/>
  <c r="S152" i="2" s="1"/>
  <c r="O147" i="2"/>
  <c r="R147" i="2" s="1"/>
  <c r="S147" i="2" s="1"/>
  <c r="Q141" i="2"/>
  <c r="Q142" i="2"/>
  <c r="S138" i="2"/>
  <c r="R91" i="2"/>
  <c r="P169" i="2"/>
  <c r="Q145" i="2"/>
  <c r="R118" i="2"/>
  <c r="S118" i="2" s="1"/>
  <c r="R111" i="2"/>
  <c r="S111" i="2" s="1"/>
  <c r="S166" i="2"/>
  <c r="P162" i="2"/>
  <c r="P197" i="2"/>
  <c r="Q196" i="2"/>
  <c r="R196" i="2" s="1"/>
  <c r="Q184" i="2"/>
  <c r="Q177" i="2"/>
  <c r="S173" i="2"/>
  <c r="O169" i="2"/>
  <c r="R169" i="2" s="1"/>
  <c r="O162" i="2"/>
  <c r="Q159" i="2"/>
  <c r="R159" i="2" s="1"/>
  <c r="O148" i="2"/>
  <c r="O144" i="2"/>
  <c r="R144" i="2" s="1"/>
  <c r="S144" i="2" s="1"/>
  <c r="O141" i="2"/>
  <c r="Q139" i="2"/>
  <c r="Q136" i="2"/>
  <c r="S129" i="2"/>
  <c r="S119" i="2"/>
  <c r="S117" i="2"/>
  <c r="O113" i="2"/>
  <c r="O187" i="2"/>
  <c r="R187" i="2" s="1"/>
  <c r="P176" i="2"/>
  <c r="P148" i="2"/>
  <c r="Q192" i="2"/>
  <c r="P184" i="2"/>
  <c r="Q178" i="2"/>
  <c r="P177" i="2"/>
  <c r="R177" i="2" s="1"/>
  <c r="P170" i="2"/>
  <c r="O163" i="2"/>
  <c r="R163" i="2" s="1"/>
  <c r="S163" i="2" s="1"/>
  <c r="P149" i="2"/>
  <c r="P145" i="2"/>
  <c r="P139" i="2"/>
  <c r="P132" i="2"/>
  <c r="O124" i="2"/>
  <c r="R124" i="2" s="1"/>
  <c r="S124" i="2" s="1"/>
  <c r="S110" i="2"/>
  <c r="R90" i="2"/>
  <c r="O83" i="2"/>
  <c r="R83" i="2" s="1"/>
  <c r="S83" i="2" s="1"/>
  <c r="O84" i="2"/>
  <c r="R84" i="2" s="1"/>
  <c r="S199" i="2"/>
  <c r="Q191" i="2"/>
  <c r="P192" i="2"/>
  <c r="Q185" i="2"/>
  <c r="S181" i="2"/>
  <c r="P179" i="2"/>
  <c r="Q167" i="2"/>
  <c r="Q160" i="2"/>
  <c r="S160" i="2" s="1"/>
  <c r="S153" i="2"/>
  <c r="P151" i="2"/>
  <c r="R151" i="2" s="1"/>
  <c r="O145" i="2"/>
  <c r="R145" i="2" s="1"/>
  <c r="P142" i="2"/>
  <c r="R142" i="2" s="1"/>
  <c r="P143" i="2"/>
  <c r="Q137" i="2"/>
  <c r="R137" i="2" s="1"/>
  <c r="O127" i="2"/>
  <c r="R127" i="2" s="1"/>
  <c r="S127" i="2" s="1"/>
  <c r="O128" i="2"/>
  <c r="R128" i="2" s="1"/>
  <c r="S125" i="2"/>
  <c r="S123" i="2"/>
  <c r="R110" i="2"/>
  <c r="S102" i="2"/>
  <c r="S98" i="2"/>
  <c r="O97" i="2"/>
  <c r="R97" i="2" s="1"/>
  <c r="S97" i="2" s="1"/>
  <c r="S105" i="2"/>
  <c r="Q89" i="2"/>
  <c r="S89" i="2" s="1"/>
  <c r="Q90" i="2"/>
  <c r="S77" i="2"/>
  <c r="O115" i="2"/>
  <c r="R115" i="2" s="1"/>
  <c r="S115" i="2" s="1"/>
  <c r="O92" i="2"/>
  <c r="R92" i="2" s="1"/>
  <c r="S92" i="2" s="1"/>
  <c r="Q81" i="2"/>
  <c r="O69" i="2"/>
  <c r="R69" i="2" s="1"/>
  <c r="S69" i="2" s="1"/>
  <c r="O68" i="2"/>
  <c r="R68" i="2" s="1"/>
  <c r="R49" i="2"/>
  <c r="S107" i="2"/>
  <c r="S106" i="2"/>
  <c r="S101" i="2"/>
  <c r="O89" i="2"/>
  <c r="R89" i="2" s="1"/>
  <c r="S80" i="2"/>
  <c r="S75" i="2"/>
  <c r="S17" i="2"/>
  <c r="S10" i="2"/>
  <c r="S121" i="2"/>
  <c r="R107" i="2"/>
  <c r="R102" i="2"/>
  <c r="O94" i="2"/>
  <c r="R94" i="2" s="1"/>
  <c r="S94" i="2" s="1"/>
  <c r="S25" i="2"/>
  <c r="S108" i="2"/>
  <c r="P90" i="2"/>
  <c r="P91" i="2"/>
  <c r="O87" i="2"/>
  <c r="R87" i="2" s="1"/>
  <c r="S87" i="2" s="1"/>
  <c r="Q85" i="2"/>
  <c r="R82" i="2"/>
  <c r="S82" i="2" s="1"/>
  <c r="R78" i="2"/>
  <c r="S78" i="2" s="1"/>
  <c r="S76" i="2"/>
  <c r="Q113" i="2"/>
  <c r="Q88" i="2"/>
  <c r="P85" i="2"/>
  <c r="O81" i="2"/>
  <c r="R81" i="2" s="1"/>
  <c r="S81" i="2" s="1"/>
  <c r="O64" i="2"/>
  <c r="R64" i="2" s="1"/>
  <c r="S64" i="2" s="1"/>
  <c r="O60" i="2"/>
  <c r="R60" i="2" s="1"/>
  <c r="S39" i="2"/>
  <c r="P112" i="2"/>
  <c r="P88" i="2"/>
  <c r="O85" i="2"/>
  <c r="Q79" i="2"/>
  <c r="O72" i="2"/>
  <c r="R72" i="2" s="1"/>
  <c r="S72" i="2" s="1"/>
  <c r="P114" i="2"/>
  <c r="P93" i="2"/>
  <c r="Q86" i="2"/>
  <c r="P79" i="2"/>
  <c r="R79" i="2" s="1"/>
  <c r="O77" i="2"/>
  <c r="R77" i="2" s="1"/>
  <c r="O76" i="2"/>
  <c r="R76" i="2" s="1"/>
  <c r="S47" i="2"/>
  <c r="R41" i="2"/>
  <c r="O61" i="2"/>
  <c r="R61" i="2" s="1"/>
  <c r="S61" i="2" s="1"/>
  <c r="O52" i="2"/>
  <c r="R52" i="2" s="1"/>
  <c r="S35" i="2"/>
  <c r="R14" i="2"/>
  <c r="S14" i="2" s="1"/>
  <c r="R53" i="2"/>
  <c r="O50" i="2"/>
  <c r="R50" i="2" s="1"/>
  <c r="S50" i="2" s="1"/>
  <c r="R44" i="2"/>
  <c r="S44" i="2" s="1"/>
  <c r="O33" i="2"/>
  <c r="R33" i="2" s="1"/>
  <c r="S33" i="2" s="1"/>
  <c r="S27" i="2"/>
  <c r="S22" i="2"/>
  <c r="Q53" i="2"/>
  <c r="S53" i="2" s="1"/>
  <c r="R47" i="2"/>
  <c r="R45" i="2"/>
  <c r="O42" i="2"/>
  <c r="R42" i="2" s="1"/>
  <c r="S42" i="2" s="1"/>
  <c r="S37" i="2"/>
  <c r="R36" i="2"/>
  <c r="S36" i="2" s="1"/>
  <c r="O25" i="2"/>
  <c r="R25" i="2" s="1"/>
  <c r="S19" i="2"/>
  <c r="O8" i="2"/>
  <c r="R8" i="2" s="1"/>
  <c r="S8" i="2" s="1"/>
  <c r="P73" i="2"/>
  <c r="R73" i="2" s="1"/>
  <c r="P70" i="2"/>
  <c r="Q62" i="2"/>
  <c r="R62" i="2" s="1"/>
  <c r="S62" i="2" s="1"/>
  <c r="R54" i="2"/>
  <c r="Q48" i="2"/>
  <c r="Q45" i="2"/>
  <c r="S45" i="2" s="1"/>
  <c r="R37" i="2"/>
  <c r="O34" i="2"/>
  <c r="R34" i="2" s="1"/>
  <c r="S34" i="2" s="1"/>
  <c r="P31" i="2"/>
  <c r="R28" i="2"/>
  <c r="S28" i="2" s="1"/>
  <c r="Q23" i="2"/>
  <c r="O17" i="2"/>
  <c r="R17" i="2" s="1"/>
  <c r="S11" i="2"/>
  <c r="P9" i="2"/>
  <c r="R9" i="2" s="1"/>
  <c r="P6" i="2"/>
  <c r="R6" i="2" s="1"/>
  <c r="O56" i="2"/>
  <c r="R56" i="2" s="1"/>
  <c r="S56" i="2" s="1"/>
  <c r="P48" i="2"/>
  <c r="Q40" i="2"/>
  <c r="O31" i="2"/>
  <c r="O26" i="2"/>
  <c r="R26" i="2" s="1"/>
  <c r="S26" i="2" s="1"/>
  <c r="P23" i="2"/>
  <c r="R20" i="2"/>
  <c r="S20" i="2" s="1"/>
  <c r="Q15" i="2"/>
  <c r="Q71" i="2"/>
  <c r="S68" i="2"/>
  <c r="O65" i="2"/>
  <c r="R65" i="2" s="1"/>
  <c r="S65" i="2" s="1"/>
  <c r="S59" i="2"/>
  <c r="P57" i="2"/>
  <c r="P54" i="2"/>
  <c r="O48" i="2"/>
  <c r="Q46" i="2"/>
  <c r="P40" i="2"/>
  <c r="Q32" i="2"/>
  <c r="Q29" i="2"/>
  <c r="O23" i="2"/>
  <c r="R23" i="2" s="1"/>
  <c r="O18" i="2"/>
  <c r="R18" i="2" s="1"/>
  <c r="S18" i="2" s="1"/>
  <c r="P15" i="2"/>
  <c r="O12" i="2"/>
  <c r="R12" i="2" s="1"/>
  <c r="S12" i="2" s="1"/>
  <c r="O74" i="2"/>
  <c r="R74" i="2" s="1"/>
  <c r="S74" i="2" s="1"/>
  <c r="P71" i="2"/>
  <c r="R71" i="2" s="1"/>
  <c r="Q63" i="2"/>
  <c r="S60" i="2"/>
  <c r="O57" i="2"/>
  <c r="R57" i="2" s="1"/>
  <c r="S51" i="2"/>
  <c r="P49" i="2"/>
  <c r="P46" i="2"/>
  <c r="O40" i="2"/>
  <c r="R40" i="2" s="1"/>
  <c r="Q38" i="2"/>
  <c r="R38" i="2" s="1"/>
  <c r="P32" i="2"/>
  <c r="Q24" i="2"/>
  <c r="Q21" i="2"/>
  <c r="R21" i="2" s="1"/>
  <c r="S21" i="2" s="1"/>
  <c r="O15" i="2"/>
  <c r="O10" i="2"/>
  <c r="R10" i="2" s="1"/>
  <c r="P7" i="2"/>
  <c r="R7" i="2" s="1"/>
  <c r="O66" i="2"/>
  <c r="R66" i="2" s="1"/>
  <c r="S66" i="2" s="1"/>
  <c r="P63" i="2"/>
  <c r="R63" i="2" s="1"/>
  <c r="Q55" i="2"/>
  <c r="S52" i="2"/>
  <c r="S43" i="2"/>
  <c r="P41" i="2"/>
  <c r="P38" i="2"/>
  <c r="Q30" i="2"/>
  <c r="R30" i="2" s="1"/>
  <c r="S30" i="2" s="1"/>
  <c r="P24" i="2"/>
  <c r="R24" i="2" s="1"/>
  <c r="Q16" i="2"/>
  <c r="Q13" i="2"/>
  <c r="R13" i="2" s="1"/>
  <c r="O4" i="2"/>
  <c r="R4" i="2" s="1"/>
  <c r="S4" i="2" s="1"/>
  <c r="O5" i="2"/>
  <c r="R5" i="2" s="1"/>
  <c r="S5" i="2" s="1"/>
  <c r="L210" i="1"/>
  <c r="O210" i="1" s="1"/>
  <c r="L202" i="1"/>
  <c r="O202" i="1" s="1"/>
  <c r="L194" i="1"/>
  <c r="O194" i="1" s="1"/>
  <c r="L178" i="1"/>
  <c r="O178" i="1" s="1"/>
  <c r="L170" i="1"/>
  <c r="O170" i="1" s="1"/>
  <c r="L162" i="1"/>
  <c r="O162" i="1" s="1"/>
  <c r="L154" i="1"/>
  <c r="O154" i="1" s="1"/>
  <c r="L146" i="1"/>
  <c r="O146" i="1" s="1"/>
  <c r="L138" i="1"/>
  <c r="O138" i="1" s="1"/>
  <c r="L130" i="1"/>
  <c r="O130" i="1" s="1"/>
  <c r="L122" i="1"/>
  <c r="O122" i="1" s="1"/>
  <c r="L114" i="1"/>
  <c r="O114" i="1" s="1"/>
  <c r="L106" i="1"/>
  <c r="O106" i="1" s="1"/>
  <c r="L98" i="1"/>
  <c r="O98" i="1" s="1"/>
  <c r="L90" i="1"/>
  <c r="O90" i="1" s="1"/>
  <c r="L82" i="1"/>
  <c r="O82" i="1" s="1"/>
  <c r="L74" i="1"/>
  <c r="O74" i="1" s="1"/>
  <c r="L66" i="1"/>
  <c r="O66" i="1" s="1"/>
  <c r="L58" i="1"/>
  <c r="O58" i="1" s="1"/>
  <c r="L50" i="1"/>
  <c r="O50" i="1" s="1"/>
  <c r="L42" i="1"/>
  <c r="O42" i="1" s="1"/>
  <c r="L34" i="1"/>
  <c r="O34" i="1" s="1"/>
  <c r="L26" i="1"/>
  <c r="O26" i="1" s="1"/>
  <c r="L18" i="1"/>
  <c r="O18" i="1" s="1"/>
  <c r="L208" i="1"/>
  <c r="O208" i="1" s="1"/>
  <c r="L200" i="1"/>
  <c r="O200" i="1" s="1"/>
  <c r="L192" i="1"/>
  <c r="O192" i="1" s="1"/>
  <c r="L184" i="1"/>
  <c r="O184" i="1" s="1"/>
  <c r="L176" i="1"/>
  <c r="O176" i="1" s="1"/>
  <c r="L168" i="1"/>
  <c r="O168" i="1" s="1"/>
  <c r="L160" i="1"/>
  <c r="O160" i="1" s="1"/>
  <c r="L152" i="1"/>
  <c r="O152" i="1" s="1"/>
  <c r="L144" i="1"/>
  <c r="O144" i="1" s="1"/>
  <c r="L136" i="1"/>
  <c r="O136" i="1" s="1"/>
  <c r="L128" i="1"/>
  <c r="O128" i="1" s="1"/>
  <c r="L120" i="1"/>
  <c r="O120" i="1" s="1"/>
  <c r="L112" i="1"/>
  <c r="O112" i="1" s="1"/>
  <c r="L104" i="1"/>
  <c r="O104" i="1" s="1"/>
  <c r="L96" i="1"/>
  <c r="O96" i="1" s="1"/>
  <c r="L88" i="1"/>
  <c r="O88" i="1" s="1"/>
  <c r="L80" i="1"/>
  <c r="O80" i="1" s="1"/>
  <c r="L72" i="1"/>
  <c r="O72" i="1" s="1"/>
  <c r="L64" i="1"/>
  <c r="O64" i="1" s="1"/>
  <c r="L56" i="1"/>
  <c r="O56" i="1" s="1"/>
  <c r="L48" i="1"/>
  <c r="O48" i="1" s="1"/>
  <c r="L40" i="1"/>
  <c r="O40" i="1" s="1"/>
  <c r="L32" i="1"/>
  <c r="O32" i="1" s="1"/>
  <c r="L24" i="1"/>
  <c r="O24" i="1" s="1"/>
  <c r="L16" i="1"/>
  <c r="O16" i="1" s="1"/>
  <c r="L8" i="1"/>
  <c r="O8" i="1" s="1"/>
  <c r="L187" i="1"/>
  <c r="O187" i="1" s="1"/>
  <c r="S141" i="2" l="1"/>
  <c r="S136" i="2"/>
  <c r="S113" i="2"/>
  <c r="S57" i="2"/>
  <c r="S13" i="2"/>
  <c r="S176" i="2"/>
  <c r="R86" i="2"/>
  <c r="S86" i="2" s="1"/>
  <c r="R55" i="2"/>
  <c r="S55" i="2" s="1"/>
  <c r="R16" i="2"/>
  <c r="S16" i="2" s="1"/>
  <c r="S170" i="2"/>
  <c r="R167" i="2"/>
  <c r="S167" i="2" s="1"/>
  <c r="S114" i="2"/>
  <c r="S177" i="2"/>
  <c r="R114" i="2"/>
  <c r="S187" i="2"/>
  <c r="S71" i="2"/>
  <c r="S73" i="2"/>
  <c r="S142" i="2"/>
  <c r="R141" i="2"/>
  <c r="S137" i="2"/>
  <c r="R170" i="2"/>
  <c r="R178" i="2"/>
  <c r="S178" i="2" s="1"/>
  <c r="R29" i="2"/>
  <c r="S29" i="2" s="1"/>
  <c r="S192" i="2"/>
  <c r="R132" i="2"/>
  <c r="S132" i="2" s="1"/>
  <c r="R88" i="2"/>
  <c r="S88" i="2" s="1"/>
  <c r="R143" i="2"/>
  <c r="S143" i="2" s="1"/>
  <c r="R192" i="2"/>
  <c r="S196" i="2"/>
  <c r="S31" i="2"/>
  <c r="S24" i="2"/>
  <c r="R31" i="2"/>
  <c r="S91" i="2"/>
  <c r="S151" i="2"/>
  <c r="R113" i="2"/>
  <c r="R148" i="2"/>
  <c r="S148" i="2" s="1"/>
  <c r="S197" i="2"/>
  <c r="R136" i="2"/>
  <c r="S159" i="2"/>
  <c r="R93" i="2"/>
  <c r="S93" i="2" s="1"/>
  <c r="R112" i="2"/>
  <c r="S112" i="2" s="1"/>
  <c r="R197" i="2"/>
  <c r="S32" i="2"/>
  <c r="S23" i="2"/>
  <c r="S63" i="2"/>
  <c r="S9" i="2"/>
  <c r="S38" i="2"/>
  <c r="S49" i="2"/>
  <c r="S15" i="2"/>
  <c r="R48" i="2"/>
  <c r="S48" i="2" s="1"/>
  <c r="S90" i="2"/>
  <c r="S145" i="2"/>
  <c r="R176" i="2"/>
  <c r="S182" i="2"/>
  <c r="R179" i="2"/>
  <c r="S179" i="2" s="1"/>
  <c r="R135" i="2"/>
  <c r="S135" i="2" s="1"/>
  <c r="S6" i="2"/>
  <c r="S40" i="2"/>
  <c r="S7" i="2"/>
  <c r="S41" i="2"/>
  <c r="R15" i="2"/>
  <c r="S54" i="2"/>
  <c r="R46" i="2"/>
  <c r="S46" i="2" s="1"/>
  <c r="S79" i="2"/>
  <c r="R85" i="2"/>
  <c r="S85" i="2" s="1"/>
  <c r="R70" i="2"/>
  <c r="S70" i="2" s="1"/>
  <c r="R32" i="2"/>
  <c r="S149" i="2"/>
  <c r="R162" i="2"/>
  <c r="S162" i="2" s="1"/>
  <c r="S169" i="2"/>
  <c r="R185" i="2"/>
  <c r="S185" i="2" s="1"/>
  <c r="R139" i="2"/>
  <c r="S139" i="2" s="1"/>
  <c r="R184" i="2"/>
  <c r="S184" i="2" s="1"/>
</calcChain>
</file>

<file path=xl/sharedStrings.xml><?xml version="1.0" encoding="utf-8"?>
<sst xmlns="http://schemas.openxmlformats.org/spreadsheetml/2006/main" count="875" uniqueCount="25">
  <si>
    <t>countrycode</t>
  </si>
  <si>
    <t>country</t>
  </si>
  <si>
    <t>year</t>
  </si>
  <si>
    <t>pop</t>
  </si>
  <si>
    <t>emp</t>
  </si>
  <si>
    <t>avh</t>
  </si>
  <si>
    <t>hc</t>
  </si>
  <si>
    <t>rgdpna</t>
  </si>
  <si>
    <t>rnna</t>
  </si>
  <si>
    <t>rkna</t>
  </si>
  <si>
    <t>JPN</t>
  </si>
  <si>
    <t>Japan</t>
  </si>
  <si>
    <t>KOR</t>
  </si>
  <si>
    <t>Republic of Korea</t>
  </si>
  <si>
    <t>USA</t>
  </si>
  <si>
    <t>United States</t>
  </si>
  <si>
    <t>y (GDP p.c.)</t>
  </si>
  <si>
    <t>gy</t>
  </si>
  <si>
    <t>gK</t>
  </si>
  <si>
    <t>gL</t>
  </si>
  <si>
    <t>gA</t>
  </si>
  <si>
    <t>a*(gK-gA-gL)</t>
  </si>
  <si>
    <t>ln y</t>
  </si>
  <si>
    <t>ln K</t>
  </si>
  <si>
    <t>ln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</si>
</sst>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</a:t>
            </a:r>
            <a:r>
              <a:rPr lang="en-US" baseline="0"/>
              <a:t> for Japan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Growth Rate'!$O$1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'Regular Growth Rate'!$O$2:$O$71</c:f>
              <c:numCache>
                <c:formatCode>0.000</c:formatCode>
                <c:ptCount val="70"/>
                <c:pt idx="1">
                  <c:v>8.6632470275169168E-2</c:v>
                </c:pt>
                <c:pt idx="2">
                  <c:v>0.14278598797856726</c:v>
                </c:pt>
                <c:pt idx="3">
                  <c:v>6.6651826724474547E-2</c:v>
                </c:pt>
                <c:pt idx="4">
                  <c:v>4.080367931619186E-2</c:v>
                </c:pt>
                <c:pt idx="5">
                  <c:v>6.6581937616541645E-2</c:v>
                </c:pt>
                <c:pt idx="6">
                  <c:v>7.0889943867480348E-2</c:v>
                </c:pt>
                <c:pt idx="7">
                  <c:v>7.1686022491444526E-2</c:v>
                </c:pt>
                <c:pt idx="8">
                  <c:v>5.1805196120878569E-2</c:v>
                </c:pt>
                <c:pt idx="9">
                  <c:v>9.1514547603780083E-2</c:v>
                </c:pt>
                <c:pt idx="10">
                  <c:v>0.13361840634069508</c:v>
                </c:pt>
                <c:pt idx="11">
                  <c:v>0.10887221349659121</c:v>
                </c:pt>
                <c:pt idx="12">
                  <c:v>6.5429796711702251E-2</c:v>
                </c:pt>
                <c:pt idx="13">
                  <c:v>6.7476882048302461E-2</c:v>
                </c:pt>
                <c:pt idx="14">
                  <c:v>9.8405012832716215E-2</c:v>
                </c:pt>
                <c:pt idx="15">
                  <c:v>2.5341058884324995E-2</c:v>
                </c:pt>
                <c:pt idx="16">
                  <c:v>9.0186631580947293E-2</c:v>
                </c:pt>
                <c:pt idx="17">
                  <c:v>9.5111198602284092E-2</c:v>
                </c:pt>
                <c:pt idx="18">
                  <c:v>0.10046025847529258</c:v>
                </c:pt>
                <c:pt idx="19">
                  <c:v>9.8247659683672273E-2</c:v>
                </c:pt>
                <c:pt idx="20">
                  <c:v>7.2353835027141142E-2</c:v>
                </c:pt>
                <c:pt idx="21">
                  <c:v>-1.3313910954382609E-3</c:v>
                </c:pt>
                <c:pt idx="22">
                  <c:v>5.3105394852082641E-2</c:v>
                </c:pt>
                <c:pt idx="23">
                  <c:v>4.8583548062229989E-2</c:v>
                </c:pt>
                <c:pt idx="24">
                  <c:v>-6.7764183960329155E-2</c:v>
                </c:pt>
                <c:pt idx="25">
                  <c:v>-7.0984799352372466E-4</c:v>
                </c:pt>
                <c:pt idx="26">
                  <c:v>1.5209510594936294E-2</c:v>
                </c:pt>
                <c:pt idx="27">
                  <c:v>2.4160802346250509E-2</c:v>
                </c:pt>
                <c:pt idx="28">
                  <c:v>3.7204949104295816E-2</c:v>
                </c:pt>
                <c:pt idx="29">
                  <c:v>4.1556985684434063E-2</c:v>
                </c:pt>
                <c:pt idx="30">
                  <c:v>7.6401691016719318E-3</c:v>
                </c:pt>
                <c:pt idx="31">
                  <c:v>2.9613016792784129E-2</c:v>
                </c:pt>
                <c:pt idx="32">
                  <c:v>1.9753978556536093E-2</c:v>
                </c:pt>
                <c:pt idx="33">
                  <c:v>2.5000803770688362E-2</c:v>
                </c:pt>
                <c:pt idx="34">
                  <c:v>3.9984835177279326E-2</c:v>
                </c:pt>
                <c:pt idx="35">
                  <c:v>5.1104086359371852E-2</c:v>
                </c:pt>
                <c:pt idx="36">
                  <c:v>2.4271342465684222E-2</c:v>
                </c:pt>
                <c:pt idx="37">
                  <c:v>4.3377498106448503E-2</c:v>
                </c:pt>
                <c:pt idx="38">
                  <c:v>7.0668741445597857E-2</c:v>
                </c:pt>
                <c:pt idx="39">
                  <c:v>4.3561374104846493E-2</c:v>
                </c:pt>
                <c:pt idx="40">
                  <c:v>4.4596605750169417E-2</c:v>
                </c:pt>
                <c:pt idx="41">
                  <c:v>2.523231786835153E-2</c:v>
                </c:pt>
                <c:pt idx="42">
                  <c:v>-7.9152370977011444E-3</c:v>
                </c:pt>
                <c:pt idx="43">
                  <c:v>-2.3771454379322123E-2</c:v>
                </c:pt>
                <c:pt idx="44">
                  <c:v>-2.1439812324865366E-4</c:v>
                </c:pt>
                <c:pt idx="45">
                  <c:v>2.4828186716032357E-2</c:v>
                </c:pt>
                <c:pt idx="46">
                  <c:v>2.9407513732130512E-2</c:v>
                </c:pt>
                <c:pt idx="47">
                  <c:v>2.7922652407176445E-3</c:v>
                </c:pt>
                <c:pt idx="48">
                  <c:v>-2.6163619205877019E-2</c:v>
                </c:pt>
                <c:pt idx="49">
                  <c:v>-1.244385346655205E-2</c:v>
                </c:pt>
                <c:pt idx="50">
                  <c:v>3.1468767542291394E-2</c:v>
                </c:pt>
                <c:pt idx="51">
                  <c:v>-1.2168416797888923E-3</c:v>
                </c:pt>
                <c:pt idx="52">
                  <c:v>-3.4741731809973613E-3</c:v>
                </c:pt>
                <c:pt idx="53">
                  <c:v>1.7275549597438856E-2</c:v>
                </c:pt>
                <c:pt idx="54">
                  <c:v>2.7406857228730645E-2</c:v>
                </c:pt>
                <c:pt idx="55">
                  <c:v>1.9579402846660772E-2</c:v>
                </c:pt>
                <c:pt idx="56">
                  <c:v>1.6655897433101381E-2</c:v>
                </c:pt>
                <c:pt idx="57">
                  <c:v>2.0985961281354739E-2</c:v>
                </c:pt>
                <c:pt idx="58">
                  <c:v>-1.6937352272893884E-2</c:v>
                </c:pt>
                <c:pt idx="59">
                  <c:v>-7.6440379997903457E-2</c:v>
                </c:pt>
                <c:pt idx="60">
                  <c:v>6.1261672889217661E-2</c:v>
                </c:pt>
                <c:pt idx="61">
                  <c:v>-3.7755503963940061E-4</c:v>
                </c:pt>
                <c:pt idx="62">
                  <c:v>2.226810162479869E-2</c:v>
                </c:pt>
                <c:pt idx="63">
                  <c:v>2.8910308636573942E-2</c:v>
                </c:pt>
                <c:pt idx="64">
                  <c:v>5.4673880150466168E-3</c:v>
                </c:pt>
                <c:pt idx="65">
                  <c:v>1.7738243435428021E-2</c:v>
                </c:pt>
                <c:pt idx="66">
                  <c:v>8.2249616550884603E-3</c:v>
                </c:pt>
                <c:pt idx="67">
                  <c:v>3.1665874385296743E-2</c:v>
                </c:pt>
                <c:pt idx="68">
                  <c:v>5.6209380732949212E-3</c:v>
                </c:pt>
                <c:pt idx="69">
                  <c:v>1.0857441684584152E-2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FA4C-891B-1CE34C0F61EA}"/>
            </c:ext>
          </c:extLst>
        </c:ser>
        <c:ser>
          <c:idx val="1"/>
          <c:order val="1"/>
          <c:tx>
            <c:strRef>
              <c:f>'Regular Growth Rate'!$P$1</c:f>
              <c:strCache>
                <c:ptCount val="1"/>
                <c:pt idx="0">
                  <c:v>a*(gK-gA-gL)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'Regular Growth Rate'!$P$2:$P$71</c:f>
              <c:numCache>
                <c:formatCode>0.000</c:formatCode>
                <c:ptCount val="70"/>
                <c:pt idx="1">
                  <c:v>-1.454951874046327E-2</c:v>
                </c:pt>
                <c:pt idx="2">
                  <c:v>-3.5985623428966294E-2</c:v>
                </c:pt>
                <c:pt idx="3">
                  <c:v>-1.4173599156055523E-2</c:v>
                </c:pt>
                <c:pt idx="4">
                  <c:v>-4.0477056066520996E-3</c:v>
                </c:pt>
                <c:pt idx="5">
                  <c:v>-8.9604648535975984E-3</c:v>
                </c:pt>
                <c:pt idx="6">
                  <c:v>-7.2165924460145491E-3</c:v>
                </c:pt>
                <c:pt idx="7">
                  <c:v>-2.9084057951681715E-3</c:v>
                </c:pt>
                <c:pt idx="8">
                  <c:v>8.2104474723162374E-4</c:v>
                </c:pt>
                <c:pt idx="9">
                  <c:v>-8.009038742815432E-3</c:v>
                </c:pt>
                <c:pt idx="10">
                  <c:v>-1.2571904115974832E-2</c:v>
                </c:pt>
                <c:pt idx="11">
                  <c:v>-3.7412866978343005E-4</c:v>
                </c:pt>
                <c:pt idx="12">
                  <c:v>1.0468875654725191E-2</c:v>
                </c:pt>
                <c:pt idx="13">
                  <c:v>9.3825459431143027E-3</c:v>
                </c:pt>
                <c:pt idx="14">
                  <c:v>1.9232186605514317E-3</c:v>
                </c:pt>
                <c:pt idx="15">
                  <c:v>2.0101117987434889E-2</c:v>
                </c:pt>
                <c:pt idx="16">
                  <c:v>2.2684737021286968E-3</c:v>
                </c:pt>
                <c:pt idx="17">
                  <c:v>4.3251996678124486E-3</c:v>
                </c:pt>
                <c:pt idx="18">
                  <c:v>6.1673543200259275E-3</c:v>
                </c:pt>
                <c:pt idx="19">
                  <c:v>8.1414012261307785E-3</c:v>
                </c:pt>
                <c:pt idx="20">
                  <c:v>1.8070725779132789E-2</c:v>
                </c:pt>
                <c:pt idx="21">
                  <c:v>3.3586006777813787E-2</c:v>
                </c:pt>
                <c:pt idx="22">
                  <c:v>1.5478131620656158E-2</c:v>
                </c:pt>
                <c:pt idx="23">
                  <c:v>1.6429583025594812E-2</c:v>
                </c:pt>
                <c:pt idx="24">
                  <c:v>4.2218310382438756E-2</c:v>
                </c:pt>
                <c:pt idx="25">
                  <c:v>1.8872125595277987E-2</c:v>
                </c:pt>
                <c:pt idx="26">
                  <c:v>1.2962641488319335E-2</c:v>
                </c:pt>
                <c:pt idx="27">
                  <c:v>9.3002911889292772E-3</c:v>
                </c:pt>
                <c:pt idx="28">
                  <c:v>5.9630211014199139E-3</c:v>
                </c:pt>
                <c:pt idx="29">
                  <c:v>4.3645607264681174E-3</c:v>
                </c:pt>
                <c:pt idx="30">
                  <c:v>1.224877777756477E-2</c:v>
                </c:pt>
                <c:pt idx="31">
                  <c:v>4.4416682542623197E-3</c:v>
                </c:pt>
                <c:pt idx="32">
                  <c:v>5.8348575643099665E-3</c:v>
                </c:pt>
                <c:pt idx="33">
                  <c:v>3.160235611606943E-3</c:v>
                </c:pt>
                <c:pt idx="34">
                  <c:v>-1.532543199199457E-3</c:v>
                </c:pt>
                <c:pt idx="35">
                  <c:v>-4.7640432962194256E-3</c:v>
                </c:pt>
                <c:pt idx="36">
                  <c:v>3.7172257998050132E-3</c:v>
                </c:pt>
                <c:pt idx="37">
                  <c:v>-8.6683184549249111E-4</c:v>
                </c:pt>
                <c:pt idx="38">
                  <c:v>-7.2409466717891901E-3</c:v>
                </c:pt>
                <c:pt idx="39">
                  <c:v>1.0125989885835392E-3</c:v>
                </c:pt>
                <c:pt idx="40">
                  <c:v>5.6717915765316994E-4</c:v>
                </c:pt>
                <c:pt idx="41">
                  <c:v>5.4282172080093762E-3</c:v>
                </c:pt>
                <c:pt idx="42">
                  <c:v>1.3165049476068225E-2</c:v>
                </c:pt>
                <c:pt idx="43">
                  <c:v>1.5615797869795802E-2</c:v>
                </c:pt>
                <c:pt idx="44">
                  <c:v>7.3752115157864765E-3</c:v>
                </c:pt>
                <c:pt idx="45">
                  <c:v>5.3635533048173795E-5</c:v>
                </c:pt>
                <c:pt idx="46">
                  <c:v>-6.7574346352821453E-4</c:v>
                </c:pt>
                <c:pt idx="47">
                  <c:v>5.9876478023973391E-3</c:v>
                </c:pt>
                <c:pt idx="48">
                  <c:v>1.3131719572998366E-2</c:v>
                </c:pt>
                <c:pt idx="49">
                  <c:v>8.2898689926532397E-3</c:v>
                </c:pt>
                <c:pt idx="50">
                  <c:v>-5.2690174412524738E-3</c:v>
                </c:pt>
                <c:pt idx="51">
                  <c:v>3.7891973398702962E-3</c:v>
                </c:pt>
                <c:pt idx="52">
                  <c:v>3.2508800600827364E-3</c:v>
                </c:pt>
                <c:pt idx="53">
                  <c:v>-3.3038782342398646E-3</c:v>
                </c:pt>
                <c:pt idx="54">
                  <c:v>-6.5224582607853942E-3</c:v>
                </c:pt>
                <c:pt idx="55">
                  <c:v>-3.9185909372435124E-3</c:v>
                </c:pt>
                <c:pt idx="56">
                  <c:v>-3.2188328699663976E-3</c:v>
                </c:pt>
                <c:pt idx="57">
                  <c:v>-5.0083358692038739E-3</c:v>
                </c:pt>
                <c:pt idx="58">
                  <c:v>5.65889211136266E-3</c:v>
                </c:pt>
                <c:pt idx="59">
                  <c:v>2.215451439051511E-2</c:v>
                </c:pt>
                <c:pt idx="60">
                  <c:v>-1.9240272611348499E-2</c:v>
                </c:pt>
                <c:pt idx="61">
                  <c:v>-4.3944116182395972E-4</c:v>
                </c:pt>
                <c:pt idx="62">
                  <c:v>-6.7213277516137626E-3</c:v>
                </c:pt>
                <c:pt idx="63">
                  <c:v>-8.0381901891569529E-3</c:v>
                </c:pt>
                <c:pt idx="64">
                  <c:v>-5.8027933221535164E-4</c:v>
                </c:pt>
                <c:pt idx="65">
                  <c:v>-4.0576781315190902E-3</c:v>
                </c:pt>
                <c:pt idx="66">
                  <c:v>-1.2598375110686182E-3</c:v>
                </c:pt>
                <c:pt idx="67">
                  <c:v>-7.8953072385668736E-3</c:v>
                </c:pt>
                <c:pt idx="68">
                  <c:v>-1.8565129576462654E-5</c:v>
                </c:pt>
                <c:pt idx="69">
                  <c:v>-1.4228666676701248E-3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8-FA4C-891B-1CE34C0F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248"/>
        <c:axId val="451006176"/>
      </c:lineChart>
      <c:catAx>
        <c:axId val="4510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6176"/>
        <c:crosses val="autoZero"/>
        <c:auto val="1"/>
        <c:lblAlgn val="ctr"/>
        <c:lblOffset val="100"/>
        <c:noMultiLvlLbl val="0"/>
      </c:catAx>
      <c:valAx>
        <c:axId val="4510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 for Japan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'Using Logs for Growth Rates'!$R$1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'Using Logs for Growth Rates'!$R$2:$R$71</c:f>
              <c:numCache>
                <c:formatCode>0.000</c:formatCode>
                <c:ptCount val="70"/>
                <c:pt idx="1">
                  <c:v>8.3645485922510227E-2</c:v>
                </c:pt>
                <c:pt idx="2">
                  <c:v>0.13542929409143678</c:v>
                </c:pt>
                <c:pt idx="3">
                  <c:v>6.4941952352113502E-2</c:v>
                </c:pt>
                <c:pt idx="4">
                  <c:v>4.0159747611090174E-2</c:v>
                </c:pt>
                <c:pt idx="5">
                  <c:v>6.4758993757959418E-2</c:v>
                </c:pt>
                <c:pt idx="6">
                  <c:v>6.8768187240387912E-2</c:v>
                </c:pt>
                <c:pt idx="7">
                  <c:v>6.9463259279902156E-2</c:v>
                </c:pt>
                <c:pt idx="8">
                  <c:v>5.0707099994435262E-2</c:v>
                </c:pt>
                <c:pt idx="9">
                  <c:v>8.7911814264285904E-2</c:v>
                </c:pt>
                <c:pt idx="10">
                  <c:v>0.12593073238036809</c:v>
                </c:pt>
                <c:pt idx="11">
                  <c:v>0.10371737280240202</c:v>
                </c:pt>
                <c:pt idx="12">
                  <c:v>6.3897183062225055E-2</c:v>
                </c:pt>
                <c:pt idx="13">
                  <c:v>6.5813536891939889E-2</c:v>
                </c:pt>
                <c:pt idx="14">
                  <c:v>9.4286010083351357E-2</c:v>
                </c:pt>
                <c:pt idx="15">
                  <c:v>2.6018566217329564E-2</c:v>
                </c:pt>
                <c:pt idx="16">
                  <c:v>8.6703368978797837E-2</c:v>
                </c:pt>
                <c:pt idx="17">
                  <c:v>9.1316116094837571E-2</c:v>
                </c:pt>
                <c:pt idx="18">
                  <c:v>9.629552926592666E-2</c:v>
                </c:pt>
                <c:pt idx="19">
                  <c:v>9.4366450082336434E-2</c:v>
                </c:pt>
                <c:pt idx="20">
                  <c:v>7.0871765444687276E-2</c:v>
                </c:pt>
                <c:pt idx="21">
                  <c:v>9.8591672128213806E-4</c:v>
                </c:pt>
                <c:pt idx="22">
                  <c:v>5.2671711550489532E-2</c:v>
                </c:pt>
                <c:pt idx="23">
                  <c:v>4.840102082153943E-2</c:v>
                </c:pt>
                <c:pt idx="24">
                  <c:v>-6.6757844601839103E-2</c:v>
                </c:pt>
                <c:pt idx="25">
                  <c:v>1.6402973752249576E-4</c:v>
                </c:pt>
                <c:pt idx="26">
                  <c:v>1.5620512533250318E-2</c:v>
                </c:pt>
                <c:pt idx="27">
                  <c:v>2.4231643404838316E-2</c:v>
                </c:pt>
                <c:pt idx="28">
                  <c:v>3.6793757904856388E-2</c:v>
                </c:pt>
                <c:pt idx="29">
                  <c:v>4.0938162228345759E-2</c:v>
                </c:pt>
                <c:pt idx="30">
                  <c:v>8.0087446474073395E-3</c:v>
                </c:pt>
                <c:pt idx="31">
                  <c:v>2.9354279057957733E-2</c:v>
                </c:pt>
                <c:pt idx="32">
                  <c:v>1.9733022231364875E-2</c:v>
                </c:pt>
                <c:pt idx="33">
                  <c:v>2.4809541615588744E-2</c:v>
                </c:pt>
                <c:pt idx="34">
                  <c:v>3.9300546548580763E-2</c:v>
                </c:pt>
                <c:pt idx="35">
                  <c:v>4.995887948620454E-2</c:v>
                </c:pt>
                <c:pt idx="36">
                  <c:v>2.4080607232200183E-2</c:v>
                </c:pt>
                <c:pt idx="37">
                  <c:v>4.254057434148148E-2</c:v>
                </c:pt>
                <c:pt idx="38">
                  <c:v>6.844011774354733E-2</c:v>
                </c:pt>
                <c:pt idx="39">
                  <c:v>4.2714243492878327E-2</c:v>
                </c:pt>
                <c:pt idx="40">
                  <c:v>4.3699591538837124E-2</c:v>
                </c:pt>
                <c:pt idx="41">
                  <c:v>2.5025738128880346E-2</c:v>
                </c:pt>
                <c:pt idx="42">
                  <c:v>-7.6164298571436643E-3</c:v>
                </c:pt>
                <c:pt idx="43">
                  <c:v>-2.361572941967844E-2</c:v>
                </c:pt>
                <c:pt idx="44">
                  <c:v>-9.7657472201109286E-5</c:v>
                </c:pt>
                <c:pt idx="45">
                  <c:v>2.4550826224977718E-2</c:v>
                </c:pt>
                <c:pt idx="46">
                  <c:v>2.9009053437959613E-2</c:v>
                </c:pt>
                <c:pt idx="47">
                  <c:v>2.8654673978488268E-3</c:v>
                </c:pt>
                <c:pt idx="48">
                  <c:v>-2.620720844527025E-2</c:v>
                </c:pt>
                <c:pt idx="49">
                  <c:v>-1.2396763746587349E-2</c:v>
                </c:pt>
                <c:pt idx="50">
                  <c:v>3.1037046631403421E-2</c:v>
                </c:pt>
                <c:pt idx="51">
                  <c:v>-1.186672407549264E-3</c:v>
                </c:pt>
                <c:pt idx="52">
                  <c:v>-3.4582612286095937E-3</c:v>
                </c:pt>
                <c:pt idx="53">
                  <c:v>1.7149213199579499E-2</c:v>
                </c:pt>
                <c:pt idx="54">
                  <c:v>2.7109184423988228E-2</c:v>
                </c:pt>
                <c:pt idx="55">
                  <c:v>1.9417723658684643E-2</c:v>
                </c:pt>
                <c:pt idx="56">
                  <c:v>1.6537469919158783E-2</c:v>
                </c:pt>
                <c:pt idx="57">
                  <c:v>2.0810486308836751E-2</c:v>
                </c:pt>
                <c:pt idx="58">
                  <c:v>-1.7027821751521371E-2</c:v>
                </c:pt>
                <c:pt idx="59">
                  <c:v>-7.8623471880916146E-2</c:v>
                </c:pt>
                <c:pt idx="60">
                  <c:v>6.0036539979700779E-2</c:v>
                </c:pt>
                <c:pt idx="61">
                  <c:v>-3.7703673457478715E-4</c:v>
                </c:pt>
                <c:pt idx="62">
                  <c:v>2.209726426664118E-2</c:v>
                </c:pt>
                <c:pt idx="63">
                  <c:v>2.8603583566861625E-2</c:v>
                </c:pt>
                <c:pt idx="64">
                  <c:v>5.4513385974950569E-3</c:v>
                </c:pt>
                <c:pt idx="65">
                  <c:v>1.7606980518649552E-2</c:v>
                </c:pt>
                <c:pt idx="66">
                  <c:v>8.190948842415351E-3</c:v>
                </c:pt>
                <c:pt idx="67">
                  <c:v>3.127000720382573E-2</c:v>
                </c:pt>
                <c:pt idx="68">
                  <c:v>5.599602396771328E-3</c:v>
                </c:pt>
                <c:pt idx="69">
                  <c:v>1.0795219110924084E-2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F-1D41-8F1B-3435C79185BD}"/>
            </c:ext>
          </c:extLst>
        </c:ser>
        <c:ser>
          <c:idx val="1"/>
          <c:order val="1"/>
          <c:tx>
            <c:strRef>
              <c:f>'Using Logs for Growth Rates'!$S$1</c:f>
              <c:strCache>
                <c:ptCount val="1"/>
                <c:pt idx="0">
                  <c:v>a*(gK-gA-gL)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'Using Logs for Growth Rates'!$S$2:$S$71</c:f>
              <c:numCache>
                <c:formatCode>0.000</c:formatCode>
                <c:ptCount val="70"/>
                <c:pt idx="1">
                  <c:v>-1.4042046104618929E-2</c:v>
                </c:pt>
                <c:pt idx="2">
                  <c:v>-3.3955995788249815E-2</c:v>
                </c:pt>
                <c:pt idx="3">
                  <c:v>-1.3794352387482358E-2</c:v>
                </c:pt>
                <c:pt idx="4">
                  <c:v>-4.0631655257390127E-3</c:v>
                </c:pt>
                <c:pt idx="5">
                  <c:v>-8.7365005555307216E-3</c:v>
                </c:pt>
                <c:pt idx="6">
                  <c:v>-7.039843998984152E-3</c:v>
                </c:pt>
                <c:pt idx="7">
                  <c:v>-2.9476781612708279E-3</c:v>
                </c:pt>
                <c:pt idx="8">
                  <c:v>5.8112320496103427E-4</c:v>
                </c:pt>
                <c:pt idx="9">
                  <c:v>-7.710187962707565E-3</c:v>
                </c:pt>
                <c:pt idx="10">
                  <c:v>-1.1668106345453436E-2</c:v>
                </c:pt>
                <c:pt idx="11">
                  <c:v>-7.1135044566984914E-4</c:v>
                </c:pt>
                <c:pt idx="12">
                  <c:v>9.2591035798601194E-3</c:v>
                </c:pt>
                <c:pt idx="13">
                  <c:v>8.2353309357572641E-3</c:v>
                </c:pt>
                <c:pt idx="14">
                  <c:v>1.3225174774618154E-3</c:v>
                </c:pt>
                <c:pt idx="15">
                  <c:v>1.842136546520301E-2</c:v>
                </c:pt>
                <c:pt idx="16">
                  <c:v>1.724184602044916E-3</c:v>
                </c:pt>
                <c:pt idx="17">
                  <c:v>3.4815671965785651E-3</c:v>
                </c:pt>
                <c:pt idx="18">
                  <c:v>5.0216747288818198E-3</c:v>
                </c:pt>
                <c:pt idx="19">
                  <c:v>6.7351641347051265E-3</c:v>
                </c:pt>
                <c:pt idx="20">
                  <c:v>1.5695360285715311E-2</c:v>
                </c:pt>
                <c:pt idx="21">
                  <c:v>3.0759440530017428E-2</c:v>
                </c:pt>
                <c:pt idx="22">
                  <c:v>1.366225288189174E-2</c:v>
                </c:pt>
                <c:pt idx="23">
                  <c:v>1.458610792376978E-2</c:v>
                </c:pt>
                <c:pt idx="24">
                  <c:v>4.0880009495331215E-2</c:v>
                </c:pt>
                <c:pt idx="25">
                  <c:v>1.7835283939859892E-2</c:v>
                </c:pt>
                <c:pt idx="26">
                  <c:v>1.2162103595348684E-2</c:v>
                </c:pt>
                <c:pt idx="27">
                  <c:v>8.6818106805058685E-3</c:v>
                </c:pt>
                <c:pt idx="28">
                  <c:v>5.4684504069372327E-3</c:v>
                </c:pt>
                <c:pt idx="29">
                  <c:v>3.9601971702272502E-3</c:v>
                </c:pt>
                <c:pt idx="30">
                  <c:v>1.1685001112801985E-2</c:v>
                </c:pt>
                <c:pt idx="31">
                  <c:v>4.1333825225118304E-3</c:v>
                </c:pt>
                <c:pt idx="32">
                  <c:v>5.5338996760764102E-3</c:v>
                </c:pt>
                <c:pt idx="33">
                  <c:v>2.9622662441880976E-3</c:v>
                </c:pt>
                <c:pt idx="34">
                  <c:v>-1.5691226264842643E-3</c:v>
                </c:pt>
                <c:pt idx="35">
                  <c:v>-4.6604777029340483E-3</c:v>
                </c:pt>
                <c:pt idx="36">
                  <c:v>3.5234393746321744E-3</c:v>
                </c:pt>
                <c:pt idx="37">
                  <c:v>-9.0866827762578202E-4</c:v>
                </c:pt>
                <c:pt idx="38">
                  <c:v>-6.9426583500381746E-3</c:v>
                </c:pt>
                <c:pt idx="39">
                  <c:v>8.9487754899510088E-4</c:v>
                </c:pt>
                <c:pt idx="40">
                  <c:v>4.7401356597426834E-4</c:v>
                </c:pt>
                <c:pt idx="41">
                  <c:v>5.1741547607748418E-3</c:v>
                </c:pt>
                <c:pt idx="42">
                  <c:v>1.2852510010607989E-2</c:v>
                </c:pt>
                <c:pt idx="43">
                  <c:v>1.5426633606511482E-2</c:v>
                </c:pt>
                <c:pt idx="44">
                  <c:v>7.2329539825248491E-3</c:v>
                </c:pt>
                <c:pt idx="45">
                  <c:v>2.6484351620351466E-5</c:v>
                </c:pt>
                <c:pt idx="46">
                  <c:v>-6.823008593558811E-4</c:v>
                </c:pt>
                <c:pt idx="47">
                  <c:v>5.8761263388524198E-3</c:v>
                </c:pt>
                <c:pt idx="48">
                  <c:v>1.3089648584169389E-2</c:v>
                </c:pt>
                <c:pt idx="49">
                  <c:v>8.2341275113495226E-3</c:v>
                </c:pt>
                <c:pt idx="50">
                  <c:v>-5.1746306244749062E-3</c:v>
                </c:pt>
                <c:pt idx="51">
                  <c:v>3.7557252236574612E-3</c:v>
                </c:pt>
                <c:pt idx="52">
                  <c:v>3.2349431740739121E-3</c:v>
                </c:pt>
                <c:pt idx="53">
                  <c:v>-3.2742459324851371E-3</c:v>
                </c:pt>
                <c:pt idx="54">
                  <c:v>-6.4398749935817689E-3</c:v>
                </c:pt>
                <c:pt idx="55">
                  <c:v>-3.8782767874082471E-3</c:v>
                </c:pt>
                <c:pt idx="56">
                  <c:v>-3.1898820630150222E-3</c:v>
                </c:pt>
                <c:pt idx="57">
                  <c:v>-4.9591596271758576E-3</c:v>
                </c:pt>
                <c:pt idx="58">
                  <c:v>5.6852774556605786E-3</c:v>
                </c:pt>
                <c:pt idx="59">
                  <c:v>2.2808532766695273E-2</c:v>
                </c:pt>
                <c:pt idx="60">
                  <c:v>-1.8874059164729017E-2</c:v>
                </c:pt>
                <c:pt idx="61">
                  <c:v>-4.4029339017370717E-4</c:v>
                </c:pt>
                <c:pt idx="62">
                  <c:v>-6.670103345014184E-3</c:v>
                </c:pt>
                <c:pt idx="63">
                  <c:v>-7.9463035047211104E-3</c:v>
                </c:pt>
                <c:pt idx="64">
                  <c:v>-5.7613306472895467E-4</c:v>
                </c:pt>
                <c:pt idx="65">
                  <c:v>-4.0191493353733312E-3</c:v>
                </c:pt>
                <c:pt idx="66">
                  <c:v>-1.2499691277679961E-3</c:v>
                </c:pt>
                <c:pt idx="67">
                  <c:v>-7.7775612114688378E-3</c:v>
                </c:pt>
                <c:pt idx="68">
                  <c:v>-1.2864376419738193E-5</c:v>
                </c:pt>
                <c:pt idx="69">
                  <c:v>-1.4048717351676939E-3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F-1D41-8F1B-3435C791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40880"/>
        <c:axId val="260143152"/>
      </c:lineChart>
      <c:catAx>
        <c:axId val="26014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43152"/>
        <c:crosses val="autoZero"/>
        <c:auto val="1"/>
        <c:lblAlgn val="ctr"/>
        <c:lblOffset val="100"/>
        <c:noMultiLvlLbl val="0"/>
      </c:catAx>
      <c:valAx>
        <c:axId val="2601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577850</xdr:colOff>
      <xdr:row>1</xdr:row>
      <xdr:rowOff>50800</xdr:rowOff>
    </xdr:from>
    <xdr:to>
      <xdr:col>27</xdr:col>
      <xdr:colOff>431800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259AA-E31F-F302-0DCB-0A8D3AE1E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336550</xdr:colOff>
      <xdr:row>2</xdr:row>
      <xdr:rowOff>88900</xdr:rowOff>
    </xdr:from>
    <xdr:to>
      <xdr:col>29</xdr:col>
      <xdr:colOff>431800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AFE0C-626E-D135-D59F-BA414BA2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workbookViewId="0">
      <selection activeCell="O4" sqref="O4"/>
    </sheetView>
  </sheetViews>
  <sheetFormatPr baseColWidth="10" defaultRowHeight="16" x14ac:dyDescent="0.2"/>
  <cols>
    <col min="11" max="16" width="10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</row>
    <row r="2" spans="1:16" x14ac:dyDescent="0.2">
      <c r="A2" t="s">
        <v>10</v>
      </c>
      <c r="B2" t="s">
        <v>11</v>
      </c>
      <c r="C2">
        <v>1950</v>
      </c>
      <c r="D2">
        <v>272826</v>
      </c>
      <c r="E2">
        <v>84.274266913120101</v>
      </c>
      <c r="F2">
        <v>39.407654000000001</v>
      </c>
      <c r="G2">
        <v>2030.4137567657499</v>
      </c>
      <c r="H2">
        <v>2.2900006999999998</v>
      </c>
      <c r="I2">
        <v>972361.81</v>
      </c>
      <c r="K2" s="1">
        <f>D2/E2</f>
        <v>3237.3583300494488</v>
      </c>
    </row>
    <row r="3" spans="1:16" x14ac:dyDescent="0.2">
      <c r="A3" t="s">
        <v>10</v>
      </c>
      <c r="B3" t="s">
        <v>11</v>
      </c>
      <c r="C3">
        <v>1951</v>
      </c>
      <c r="D3">
        <v>297234.69</v>
      </c>
      <c r="E3">
        <v>85.640724365723997</v>
      </c>
      <c r="F3">
        <v>40.384689000000002</v>
      </c>
      <c r="G3">
        <v>2012.99068640159</v>
      </c>
      <c r="H3">
        <v>2.3225193000000002</v>
      </c>
      <c r="I3">
        <v>1025208.2</v>
      </c>
      <c r="K3" s="1">
        <f>D3/E3</f>
        <v>3470.7166736548797</v>
      </c>
      <c r="L3" s="1">
        <f>(K3/K2)-1</f>
        <v>7.2082951534705897E-2</v>
      </c>
      <c r="M3" s="1">
        <f>(I3/I2)-1</f>
        <v>5.4348483719244278E-2</v>
      </c>
      <c r="N3" s="1">
        <f>(E3/E2)-1</f>
        <v>1.6214409245619343E-2</v>
      </c>
      <c r="O3" s="1">
        <f t="shared" ref="O3:O67" si="0">L3/0.7 - (0.3/0.7)*M3+(0.3/0.7)*N3</f>
        <v>8.6632470275169168E-2</v>
      </c>
      <c r="P3" s="1">
        <f>0.3*(M3-N3-O3)</f>
        <v>-1.454951874046327E-2</v>
      </c>
    </row>
    <row r="4" spans="1:16" x14ac:dyDescent="0.2">
      <c r="A4" t="s">
        <v>10</v>
      </c>
      <c r="B4" t="s">
        <v>11</v>
      </c>
      <c r="C4">
        <v>1952</v>
      </c>
      <c r="D4">
        <v>333982.59000000003</v>
      </c>
      <c r="E4">
        <v>86.9431503434311</v>
      </c>
      <c r="F4">
        <v>41.342064000000001</v>
      </c>
      <c r="G4">
        <v>1995.7171241758101</v>
      </c>
      <c r="H4">
        <v>2.3554997000000002</v>
      </c>
      <c r="I4">
        <v>1064209.1000000001</v>
      </c>
      <c r="K4" s="1">
        <f t="shared" ref="K4:K67" si="1">D4/E4</f>
        <v>3841.3904796495995</v>
      </c>
      <c r="L4" s="1">
        <f t="shared" ref="L4:L67" si="2">(K4/K3)-1</f>
        <v>0.10680036454960096</v>
      </c>
      <c r="M4" s="1">
        <f t="shared" ref="M4:M67" si="3">(I4/I3)-1</f>
        <v>3.8041931385254468E-2</v>
      </c>
      <c r="N4" s="1">
        <f t="shared" ref="N4:N67" si="4">(E4/E3)-1</f>
        <v>1.520802150324152E-2</v>
      </c>
      <c r="O4" s="1">
        <f t="shared" si="0"/>
        <v>0.14278598797856726</v>
      </c>
      <c r="P4" s="1">
        <f t="shared" ref="P4:P67" si="5">0.3*(M4-N4-O4)</f>
        <v>-3.5985623428966294E-2</v>
      </c>
    </row>
    <row r="5" spans="1:16" x14ac:dyDescent="0.2">
      <c r="A5" t="s">
        <v>10</v>
      </c>
      <c r="B5" t="s">
        <v>11</v>
      </c>
      <c r="C5">
        <v>1953</v>
      </c>
      <c r="D5">
        <v>356372.47</v>
      </c>
      <c r="E5">
        <v>88.145992263606601</v>
      </c>
      <c r="F5">
        <v>42.261971000000003</v>
      </c>
      <c r="G5">
        <v>1978.59178715246</v>
      </c>
      <c r="H5">
        <v>2.3889483999999999</v>
      </c>
      <c r="I5">
        <v>1099584.8</v>
      </c>
      <c r="K5" s="1">
        <f t="shared" si="1"/>
        <v>4042.9798434198096</v>
      </c>
      <c r="L5" s="1">
        <f t="shared" si="2"/>
        <v>5.2478227568419022E-2</v>
      </c>
      <c r="M5" s="1">
        <f t="shared" si="3"/>
        <v>3.3241305679494682E-2</v>
      </c>
      <c r="N5" s="1">
        <f t="shared" si="4"/>
        <v>1.3834809475205212E-2</v>
      </c>
      <c r="O5" s="1">
        <f t="shared" si="0"/>
        <v>6.6651826724474547E-2</v>
      </c>
      <c r="P5" s="1">
        <f t="shared" si="5"/>
        <v>-1.4173599156055523E-2</v>
      </c>
    </row>
    <row r="6" spans="1:16" x14ac:dyDescent="0.2">
      <c r="A6" t="s">
        <v>10</v>
      </c>
      <c r="B6" t="s">
        <v>11</v>
      </c>
      <c r="C6">
        <v>1954</v>
      </c>
      <c r="D6">
        <v>374102.47</v>
      </c>
      <c r="E6">
        <v>89.250868942593797</v>
      </c>
      <c r="F6">
        <v>42.801991000000001</v>
      </c>
      <c r="G6">
        <v>2008.9453999468899</v>
      </c>
      <c r="H6">
        <v>2.4228721000000002</v>
      </c>
      <c r="I6">
        <v>1143398.8</v>
      </c>
      <c r="J6">
        <v>2.7108837E-2</v>
      </c>
      <c r="K6" s="1">
        <f t="shared" si="1"/>
        <v>4191.5835042527469</v>
      </c>
      <c r="L6" s="1">
        <f t="shared" si="2"/>
        <v>3.6755973709539758E-2</v>
      </c>
      <c r="M6" s="1">
        <f t="shared" si="3"/>
        <v>3.9845949125524527E-2</v>
      </c>
      <c r="N6" s="1">
        <f t="shared" si="4"/>
        <v>1.2534621831506332E-2</v>
      </c>
      <c r="O6" s="1">
        <f t="shared" si="0"/>
        <v>4.080367931619186E-2</v>
      </c>
      <c r="P6" s="1">
        <f t="shared" si="5"/>
        <v>-4.0477056066520996E-3</v>
      </c>
    </row>
    <row r="7" spans="1:16" x14ac:dyDescent="0.2">
      <c r="A7" t="s">
        <v>10</v>
      </c>
      <c r="B7" t="s">
        <v>11</v>
      </c>
      <c r="C7">
        <v>1955</v>
      </c>
      <c r="D7">
        <v>400389.44</v>
      </c>
      <c r="E7">
        <v>90.317983469718897</v>
      </c>
      <c r="F7">
        <v>44.173645</v>
      </c>
      <c r="G7">
        <v>2034.5163777632999</v>
      </c>
      <c r="H7">
        <v>2.4572772999999999</v>
      </c>
      <c r="I7">
        <v>1199048.1000000001</v>
      </c>
      <c r="J7">
        <v>2.8542329000000002E-2</v>
      </c>
      <c r="K7" s="1">
        <f t="shared" si="1"/>
        <v>4433.1087189766522</v>
      </c>
      <c r="L7" s="1">
        <f t="shared" si="2"/>
        <v>5.7621472762944048E-2</v>
      </c>
      <c r="M7" s="1">
        <f t="shared" si="3"/>
        <v>4.8670070320171899E-2</v>
      </c>
      <c r="N7" s="1">
        <f t="shared" si="4"/>
        <v>1.1956348882288914E-2</v>
      </c>
      <c r="O7" s="1">
        <f t="shared" si="0"/>
        <v>6.6581937616541645E-2</v>
      </c>
      <c r="P7" s="1">
        <f t="shared" si="5"/>
        <v>-8.9604648535975984E-3</v>
      </c>
    </row>
    <row r="8" spans="1:16" x14ac:dyDescent="0.2">
      <c r="A8" t="s">
        <v>10</v>
      </c>
      <c r="B8" t="s">
        <v>11</v>
      </c>
      <c r="C8">
        <v>1956</v>
      </c>
      <c r="D8">
        <v>430393.72</v>
      </c>
      <c r="E8">
        <v>91.274458421060899</v>
      </c>
      <c r="F8">
        <v>45.048473000000001</v>
      </c>
      <c r="G8">
        <v>2084.9667972984298</v>
      </c>
      <c r="H8">
        <v>2.4841210999999999</v>
      </c>
      <c r="I8">
        <v>1267903.1000000001</v>
      </c>
      <c r="J8">
        <v>3.0392893000000001E-2</v>
      </c>
      <c r="K8" s="1">
        <f t="shared" si="1"/>
        <v>4715.3796083296165</v>
      </c>
      <c r="L8" s="1">
        <f t="shared" si="2"/>
        <v>6.3673351421465796E-2</v>
      </c>
      <c r="M8" s="1">
        <f t="shared" si="3"/>
        <v>5.7424718824874432E-2</v>
      </c>
      <c r="N8" s="1">
        <f t="shared" si="4"/>
        <v>1.0590083110775916E-2</v>
      </c>
      <c r="O8" s="1">
        <f t="shared" si="0"/>
        <v>7.0889943867480348E-2</v>
      </c>
      <c r="P8" s="1">
        <f t="shared" si="5"/>
        <v>-7.2165924460145491E-3</v>
      </c>
    </row>
    <row r="9" spans="1:16" x14ac:dyDescent="0.2">
      <c r="A9" t="s">
        <v>10</v>
      </c>
      <c r="B9" t="s">
        <v>11</v>
      </c>
      <c r="C9">
        <v>1957</v>
      </c>
      <c r="D9">
        <v>464033.28000000003</v>
      </c>
      <c r="E9">
        <v>92.075718806307094</v>
      </c>
      <c r="F9">
        <v>46.236519000000001</v>
      </c>
      <c r="G9">
        <v>2108.0427864521398</v>
      </c>
      <c r="H9">
        <v>2.5112578999999999</v>
      </c>
      <c r="I9">
        <v>1357632.5</v>
      </c>
      <c r="J9">
        <v>3.2933063999999998E-2</v>
      </c>
      <c r="K9" s="1">
        <f t="shared" si="1"/>
        <v>5039.6921796087481</v>
      </c>
      <c r="L9" s="1">
        <f t="shared" si="2"/>
        <v>6.8777616696276356E-2</v>
      </c>
      <c r="M9" s="1">
        <f t="shared" si="3"/>
        <v>7.0769919246983282E-2</v>
      </c>
      <c r="N9" s="1">
        <f t="shared" si="4"/>
        <v>8.778582739432661E-3</v>
      </c>
      <c r="O9" s="1">
        <f t="shared" si="0"/>
        <v>7.1686022491444526E-2</v>
      </c>
      <c r="P9" s="1">
        <f t="shared" si="5"/>
        <v>-2.9084057951681715E-3</v>
      </c>
    </row>
    <row r="10" spans="1:16" x14ac:dyDescent="0.2">
      <c r="A10" t="s">
        <v>10</v>
      </c>
      <c r="B10" t="s">
        <v>11</v>
      </c>
      <c r="C10">
        <v>1958</v>
      </c>
      <c r="D10">
        <v>492858.72</v>
      </c>
      <c r="E10">
        <v>92.9061025415063</v>
      </c>
      <c r="F10">
        <v>46.420124000000001</v>
      </c>
      <c r="G10">
        <v>2133.1448065486802</v>
      </c>
      <c r="H10">
        <v>2.5386913</v>
      </c>
      <c r="I10">
        <v>1443924.3</v>
      </c>
      <c r="J10">
        <v>3.5260815000000001E-2</v>
      </c>
      <c r="K10" s="1">
        <f t="shared" si="1"/>
        <v>5304.9122341539696</v>
      </c>
      <c r="L10" s="1">
        <f t="shared" si="2"/>
        <v>5.2626240868110186E-2</v>
      </c>
      <c r="M10" s="1">
        <f t="shared" si="3"/>
        <v>6.3560499619742528E-2</v>
      </c>
      <c r="N10" s="1">
        <f t="shared" si="4"/>
        <v>9.0184876747585463E-3</v>
      </c>
      <c r="O10" s="1">
        <f t="shared" si="0"/>
        <v>5.1805196120878569E-2</v>
      </c>
      <c r="P10" s="1">
        <f t="shared" si="5"/>
        <v>8.2104474723162374E-4</v>
      </c>
    </row>
    <row r="11" spans="1:16" x14ac:dyDescent="0.2">
      <c r="A11" t="s">
        <v>10</v>
      </c>
      <c r="B11" t="s">
        <v>11</v>
      </c>
      <c r="C11">
        <v>1959</v>
      </c>
      <c r="D11">
        <v>539262.25</v>
      </c>
      <c r="E11">
        <v>93.818976861187906</v>
      </c>
      <c r="F11">
        <v>46.819740000000003</v>
      </c>
      <c r="G11">
        <v>2156.2446448145301</v>
      </c>
      <c r="H11">
        <v>2.5643172000000001</v>
      </c>
      <c r="I11">
        <v>1551703.9</v>
      </c>
      <c r="J11">
        <v>3.8263492000000003E-2</v>
      </c>
      <c r="K11" s="1">
        <f t="shared" si="1"/>
        <v>5747.9016297297539</v>
      </c>
      <c r="L11" s="1">
        <f t="shared" si="2"/>
        <v>8.3505508860964639E-2</v>
      </c>
      <c r="M11" s="1">
        <f t="shared" si="3"/>
        <v>7.4643525287302115E-2</v>
      </c>
      <c r="N11" s="1">
        <f t="shared" si="4"/>
        <v>9.8257734929068086E-3</v>
      </c>
      <c r="O11" s="1">
        <f t="shared" si="0"/>
        <v>9.1514547603780083E-2</v>
      </c>
      <c r="P11" s="1">
        <f t="shared" si="5"/>
        <v>-8.009038742815432E-3</v>
      </c>
    </row>
    <row r="12" spans="1:16" x14ac:dyDescent="0.2">
      <c r="A12" t="s">
        <v>10</v>
      </c>
      <c r="B12" t="s">
        <v>11</v>
      </c>
      <c r="C12">
        <v>1960</v>
      </c>
      <c r="D12">
        <v>609689.93999999994</v>
      </c>
      <c r="E12">
        <v>94.618503348359894</v>
      </c>
      <c r="F12">
        <v>47.910580000000003</v>
      </c>
      <c r="G12">
        <v>2172.8989326791302</v>
      </c>
      <c r="H12">
        <v>2.5831439</v>
      </c>
      <c r="I12">
        <v>1707237.5</v>
      </c>
      <c r="J12">
        <v>4.2773872999999997E-2</v>
      </c>
      <c r="K12" s="1">
        <f t="shared" si="1"/>
        <v>6443.6650171403098</v>
      </c>
      <c r="L12" s="1">
        <f t="shared" si="2"/>
        <v>0.12104650222472024</v>
      </c>
      <c r="M12" s="1">
        <f t="shared" si="3"/>
        <v>0.10023407171948207</v>
      </c>
      <c r="N12" s="1">
        <f t="shared" si="4"/>
        <v>8.5220124320364299E-3</v>
      </c>
      <c r="O12" s="1">
        <f t="shared" si="0"/>
        <v>0.13361840634069508</v>
      </c>
      <c r="P12" s="1">
        <f t="shared" si="5"/>
        <v>-1.2571904115974832E-2</v>
      </c>
    </row>
    <row r="13" spans="1:16" x14ac:dyDescent="0.2">
      <c r="A13" t="s">
        <v>10</v>
      </c>
      <c r="B13" t="s">
        <v>11</v>
      </c>
      <c r="C13">
        <v>1961</v>
      </c>
      <c r="D13">
        <v>681957.38</v>
      </c>
      <c r="E13">
        <v>95.4749262431326</v>
      </c>
      <c r="F13">
        <v>48.580207999999999</v>
      </c>
      <c r="G13">
        <v>2175.3137531994198</v>
      </c>
      <c r="H13">
        <v>2.6040079999999999</v>
      </c>
      <c r="I13">
        <v>1906431.9</v>
      </c>
      <c r="J13">
        <v>4.8796181000000001E-2</v>
      </c>
      <c r="K13" s="1">
        <f t="shared" si="1"/>
        <v>7142.7903307655333</v>
      </c>
      <c r="L13" s="1">
        <f t="shared" si="2"/>
        <v>0.10849808482680778</v>
      </c>
      <c r="M13" s="1">
        <f t="shared" si="3"/>
        <v>0.11667644366996388</v>
      </c>
      <c r="N13" s="1">
        <f t="shared" si="4"/>
        <v>9.0513257393174396E-3</v>
      </c>
      <c r="O13" s="1">
        <f t="shared" si="0"/>
        <v>0.10887221349659121</v>
      </c>
      <c r="P13" s="1">
        <f t="shared" si="5"/>
        <v>-3.7412866978343005E-4</v>
      </c>
    </row>
    <row r="14" spans="1:16" x14ac:dyDescent="0.2">
      <c r="A14" t="s">
        <v>10</v>
      </c>
      <c r="B14" t="s">
        <v>11</v>
      </c>
      <c r="C14">
        <v>1962</v>
      </c>
      <c r="D14">
        <v>740583.06</v>
      </c>
      <c r="E14">
        <v>96.3683670945762</v>
      </c>
      <c r="F14">
        <v>49.206626999999997</v>
      </c>
      <c r="G14">
        <v>2152.7000407545602</v>
      </c>
      <c r="H14">
        <v>2.6250401000000001</v>
      </c>
      <c r="I14">
        <v>2115536.7999999998</v>
      </c>
      <c r="J14">
        <v>5.5132460000000001E-2</v>
      </c>
      <c r="K14" s="1">
        <f t="shared" si="1"/>
        <v>7684.9186338623922</v>
      </c>
      <c r="L14" s="1">
        <f t="shared" si="2"/>
        <v>7.5898672366427444E-2</v>
      </c>
      <c r="M14" s="1">
        <f t="shared" si="3"/>
        <v>0.10968390740838951</v>
      </c>
      <c r="N14" s="1">
        <f t="shared" si="4"/>
        <v>9.3578585142699566E-3</v>
      </c>
      <c r="O14" s="1">
        <f t="shared" si="0"/>
        <v>6.5429796711702251E-2</v>
      </c>
      <c r="P14" s="1">
        <f t="shared" si="5"/>
        <v>1.0468875654725191E-2</v>
      </c>
    </row>
    <row r="15" spans="1:16" x14ac:dyDescent="0.2">
      <c r="A15" t="s">
        <v>10</v>
      </c>
      <c r="B15" t="s">
        <v>11</v>
      </c>
      <c r="C15">
        <v>1963</v>
      </c>
      <c r="D15">
        <v>805660.88</v>
      </c>
      <c r="E15">
        <v>97.354042117025003</v>
      </c>
      <c r="F15">
        <v>49.627850000000002</v>
      </c>
      <c r="G15">
        <v>2146.32761481748</v>
      </c>
      <c r="H15">
        <v>2.6462424000000002</v>
      </c>
      <c r="I15">
        <v>2346088.5</v>
      </c>
      <c r="J15">
        <v>6.20251E-2</v>
      </c>
      <c r="K15" s="1">
        <f t="shared" si="1"/>
        <v>8275.5770842216352</v>
      </c>
      <c r="L15" s="1">
        <f t="shared" si="2"/>
        <v>7.6859427991416762E-2</v>
      </c>
      <c r="M15" s="1">
        <f t="shared" si="3"/>
        <v>0.10898023612730356</v>
      </c>
      <c r="N15" s="1">
        <f t="shared" si="4"/>
        <v>1.0228200935286758E-2</v>
      </c>
      <c r="O15" s="1">
        <f t="shared" si="0"/>
        <v>6.7476882048302461E-2</v>
      </c>
      <c r="P15" s="1">
        <f t="shared" si="5"/>
        <v>9.3825459431143027E-3</v>
      </c>
    </row>
    <row r="16" spans="1:16" x14ac:dyDescent="0.2">
      <c r="A16" t="s">
        <v>10</v>
      </c>
      <c r="B16" t="s">
        <v>11</v>
      </c>
      <c r="C16">
        <v>1964</v>
      </c>
      <c r="D16">
        <v>895779.38</v>
      </c>
      <c r="E16">
        <v>98.374042183649095</v>
      </c>
      <c r="F16">
        <v>50.275863999999999</v>
      </c>
      <c r="G16">
        <v>2153.5291444085901</v>
      </c>
      <c r="H16">
        <v>2.6676158999999999</v>
      </c>
      <c r="I16">
        <v>2616576</v>
      </c>
      <c r="J16">
        <v>6.9852494000000001E-2</v>
      </c>
      <c r="K16" s="1">
        <f t="shared" si="1"/>
        <v>9105.8510976678044</v>
      </c>
      <c r="L16" s="1">
        <f t="shared" si="2"/>
        <v>0.10032823149326764</v>
      </c>
      <c r="M16" s="1">
        <f t="shared" si="3"/>
        <v>0.11529296529095134</v>
      </c>
      <c r="N16" s="1">
        <f t="shared" si="4"/>
        <v>1.0477223589730356E-2</v>
      </c>
      <c r="O16" s="1">
        <f t="shared" si="0"/>
        <v>9.8405012832716215E-2</v>
      </c>
      <c r="P16" s="1">
        <f t="shared" si="5"/>
        <v>1.9232186605514317E-3</v>
      </c>
    </row>
    <row r="17" spans="1:16" x14ac:dyDescent="0.2">
      <c r="A17" t="s">
        <v>10</v>
      </c>
      <c r="B17" t="s">
        <v>11</v>
      </c>
      <c r="C17">
        <v>1965</v>
      </c>
      <c r="D17">
        <v>946597.13</v>
      </c>
      <c r="E17">
        <v>99.436223540589907</v>
      </c>
      <c r="F17">
        <v>51.085895999999998</v>
      </c>
      <c r="G17">
        <v>2135.1222743113799</v>
      </c>
      <c r="H17">
        <v>2.6891620000000001</v>
      </c>
      <c r="I17">
        <v>2886455.3</v>
      </c>
      <c r="J17">
        <v>7.7162235999999995E-2</v>
      </c>
      <c r="K17" s="1">
        <f t="shared" si="1"/>
        <v>9519.6407938159336</v>
      </c>
      <c r="L17" s="1">
        <f t="shared" si="2"/>
        <v>4.5442176871759887E-2</v>
      </c>
      <c r="M17" s="1">
        <f t="shared" si="3"/>
        <v>0.10314215983025132</v>
      </c>
      <c r="N17" s="1">
        <f t="shared" si="4"/>
        <v>1.079737432114336E-2</v>
      </c>
      <c r="O17" s="1">
        <f t="shared" si="0"/>
        <v>2.5341058884324995E-2</v>
      </c>
      <c r="P17" s="1">
        <f t="shared" si="5"/>
        <v>2.0101117987434889E-2</v>
      </c>
    </row>
    <row r="18" spans="1:16" x14ac:dyDescent="0.2">
      <c r="A18" t="s">
        <v>10</v>
      </c>
      <c r="B18" t="s">
        <v>11</v>
      </c>
      <c r="C18">
        <v>1966</v>
      </c>
      <c r="D18">
        <v>1043608.4</v>
      </c>
      <c r="E18">
        <v>100.34908251604</v>
      </c>
      <c r="F18">
        <v>52.133541000000001</v>
      </c>
      <c r="G18">
        <v>2142.94738218359</v>
      </c>
      <c r="H18">
        <v>2.7108821999999999</v>
      </c>
      <c r="I18">
        <v>3195099.8</v>
      </c>
      <c r="J18">
        <v>8.5934690999999994E-2</v>
      </c>
      <c r="K18" s="1">
        <f t="shared" si="1"/>
        <v>10399.780185665251</v>
      </c>
      <c r="L18" s="1">
        <f t="shared" si="2"/>
        <v>9.2455105283075989E-2</v>
      </c>
      <c r="M18" s="1">
        <f t="shared" si="3"/>
        <v>0.10692855697436232</v>
      </c>
      <c r="N18" s="1">
        <f t="shared" si="4"/>
        <v>9.1803463863193713E-3</v>
      </c>
      <c r="O18" s="1">
        <f t="shared" si="0"/>
        <v>9.0186631580947293E-2</v>
      </c>
      <c r="P18" s="1">
        <f t="shared" si="5"/>
        <v>2.2684737021286968E-3</v>
      </c>
    </row>
    <row r="19" spans="1:16" x14ac:dyDescent="0.2">
      <c r="A19" t="s">
        <v>10</v>
      </c>
      <c r="B19" t="s">
        <v>11</v>
      </c>
      <c r="C19">
        <v>1967</v>
      </c>
      <c r="D19">
        <v>1159281.1000000001</v>
      </c>
      <c r="E19">
        <v>101.389850998977</v>
      </c>
      <c r="F19">
        <v>53.137977999999997</v>
      </c>
      <c r="G19">
        <v>2156.57111750996</v>
      </c>
      <c r="H19">
        <v>2.7327775999999999</v>
      </c>
      <c r="I19">
        <v>3578192.3</v>
      </c>
      <c r="J19">
        <v>9.6939698000000005E-2</v>
      </c>
      <c r="K19" s="1">
        <f t="shared" si="1"/>
        <v>11433.896870128519</v>
      </c>
      <c r="L19" s="1">
        <f t="shared" si="2"/>
        <v>9.9436398270096538E-2</v>
      </c>
      <c r="M19" s="1">
        <f t="shared" si="3"/>
        <v>0.11990001063503564</v>
      </c>
      <c r="N19" s="1">
        <f t="shared" si="4"/>
        <v>1.0371479806710049E-2</v>
      </c>
      <c r="O19" s="1">
        <f t="shared" si="0"/>
        <v>9.5111198602284092E-2</v>
      </c>
      <c r="P19" s="1">
        <f t="shared" si="5"/>
        <v>4.3251996678124486E-3</v>
      </c>
    </row>
    <row r="20" spans="1:16" x14ac:dyDescent="0.2">
      <c r="A20" t="s">
        <v>10</v>
      </c>
      <c r="B20" t="s">
        <v>11</v>
      </c>
      <c r="C20">
        <v>1968</v>
      </c>
      <c r="D20">
        <v>1297339.1000000001</v>
      </c>
      <c r="E20">
        <v>102.531599864443</v>
      </c>
      <c r="F20">
        <v>54.023605000000003</v>
      </c>
      <c r="G20">
        <v>2160.3400313320499</v>
      </c>
      <c r="H20">
        <v>2.7548501000000001</v>
      </c>
      <c r="I20">
        <v>4051512.3</v>
      </c>
      <c r="J20">
        <v>0.11067889</v>
      </c>
      <c r="K20" s="1">
        <f t="shared" si="1"/>
        <v>12653.065998338188</v>
      </c>
      <c r="L20" s="1">
        <f t="shared" si="2"/>
        <v>0.10662761279531852</v>
      </c>
      <c r="M20" s="1">
        <f t="shared" si="3"/>
        <v>0.13227908405034583</v>
      </c>
      <c r="N20" s="1">
        <f t="shared" si="4"/>
        <v>1.126097784163349E-2</v>
      </c>
      <c r="O20" s="1">
        <f t="shared" si="0"/>
        <v>0.10046025847529258</v>
      </c>
      <c r="P20" s="1">
        <f t="shared" si="5"/>
        <v>6.1673543200259275E-3</v>
      </c>
    </row>
    <row r="21" spans="1:16" x14ac:dyDescent="0.2">
      <c r="A21" t="s">
        <v>10</v>
      </c>
      <c r="B21" t="s">
        <v>11</v>
      </c>
      <c r="C21">
        <v>1969</v>
      </c>
      <c r="D21">
        <v>1452412</v>
      </c>
      <c r="E21">
        <v>103.749540507671</v>
      </c>
      <c r="F21">
        <v>54.434024999999998</v>
      </c>
      <c r="G21">
        <v>2147.01177688185</v>
      </c>
      <c r="H21">
        <v>2.7771005999999998</v>
      </c>
      <c r="I21">
        <v>4607640.5</v>
      </c>
      <c r="J21">
        <v>0.12700048</v>
      </c>
      <c r="K21" s="1">
        <f t="shared" si="1"/>
        <v>13999.213807531149</v>
      </c>
      <c r="L21" s="1">
        <f t="shared" si="2"/>
        <v>0.10638906090980305</v>
      </c>
      <c r="M21" s="1">
        <f t="shared" si="3"/>
        <v>0.1372643494134278</v>
      </c>
      <c r="N21" s="1">
        <f t="shared" si="4"/>
        <v>1.1878685642652931E-2</v>
      </c>
      <c r="O21" s="1">
        <f t="shared" si="0"/>
        <v>9.8247659683672273E-2</v>
      </c>
      <c r="P21" s="1">
        <f t="shared" si="5"/>
        <v>8.1414012261307785E-3</v>
      </c>
    </row>
    <row r="22" spans="1:16" x14ac:dyDescent="0.2">
      <c r="A22" t="s">
        <v>10</v>
      </c>
      <c r="B22" t="s">
        <v>11</v>
      </c>
      <c r="C22">
        <v>1970</v>
      </c>
      <c r="D22">
        <v>1601754.1</v>
      </c>
      <c r="E22">
        <v>104.92925099999999</v>
      </c>
      <c r="F22">
        <v>55.017242000000003</v>
      </c>
      <c r="G22">
        <v>2137.2173163974398</v>
      </c>
      <c r="H22">
        <v>2.7995312000000001</v>
      </c>
      <c r="I22">
        <v>5270958</v>
      </c>
      <c r="J22">
        <v>0.14763308</v>
      </c>
      <c r="K22" s="1">
        <f t="shared" si="1"/>
        <v>15265.086567710277</v>
      </c>
      <c r="L22" s="1">
        <f t="shared" si="2"/>
        <v>9.0424560806273924E-2</v>
      </c>
      <c r="M22" s="1">
        <f t="shared" si="3"/>
        <v>0.14396034152404025</v>
      </c>
      <c r="N22" s="1">
        <f t="shared" si="4"/>
        <v>1.1370753899789809E-2</v>
      </c>
      <c r="O22" s="1">
        <f t="shared" si="0"/>
        <v>7.2353835027141142E-2</v>
      </c>
      <c r="P22" s="1">
        <f t="shared" si="5"/>
        <v>1.8070725779132789E-2</v>
      </c>
    </row>
    <row r="23" spans="1:16" x14ac:dyDescent="0.2">
      <c r="A23" t="s">
        <v>10</v>
      </c>
      <c r="B23" t="s">
        <v>11</v>
      </c>
      <c r="C23">
        <v>1971</v>
      </c>
      <c r="D23">
        <v>1677020.4</v>
      </c>
      <c r="E23">
        <v>106.427103</v>
      </c>
      <c r="F23">
        <v>55.477539</v>
      </c>
      <c r="G23">
        <v>2129.29543160703</v>
      </c>
      <c r="H23">
        <v>2.8194501000000001</v>
      </c>
      <c r="I23">
        <v>5929284</v>
      </c>
      <c r="J23">
        <v>0.16811390000000001</v>
      </c>
      <c r="K23" s="1">
        <f t="shared" si="1"/>
        <v>15757.456068309966</v>
      </c>
      <c r="L23" s="1">
        <f t="shared" si="2"/>
        <v>3.2254615682375531E-2</v>
      </c>
      <c r="M23" s="1">
        <f t="shared" si="3"/>
        <v>0.12489684038461313</v>
      </c>
      <c r="N23" s="1">
        <f t="shared" si="4"/>
        <v>1.4274875554005417E-2</v>
      </c>
      <c r="O23" s="1">
        <f t="shared" si="0"/>
        <v>-1.3313910954382609E-3</v>
      </c>
      <c r="P23" s="1">
        <f t="shared" si="5"/>
        <v>3.3586006777813787E-2</v>
      </c>
    </row>
    <row r="24" spans="1:16" x14ac:dyDescent="0.2">
      <c r="A24" t="s">
        <v>10</v>
      </c>
      <c r="B24" t="s">
        <v>11</v>
      </c>
      <c r="C24">
        <v>1972</v>
      </c>
      <c r="D24">
        <v>1818117.4</v>
      </c>
      <c r="E24">
        <v>107.976027</v>
      </c>
      <c r="F24">
        <v>55.790320999999999</v>
      </c>
      <c r="G24">
        <v>2131.6647734032299</v>
      </c>
      <c r="H24">
        <v>2.8395104</v>
      </c>
      <c r="I24">
        <v>6636369</v>
      </c>
      <c r="J24">
        <v>0.18971007000000001</v>
      </c>
      <c r="K24" s="1">
        <f t="shared" si="1"/>
        <v>16838.157973713922</v>
      </c>
      <c r="L24" s="1">
        <f t="shared" si="2"/>
        <v>6.8583526472738798E-2</v>
      </c>
      <c r="M24" s="1">
        <f t="shared" si="3"/>
        <v>0.11925301604713145</v>
      </c>
      <c r="N24" s="1">
        <f t="shared" si="4"/>
        <v>1.4553849126194951E-2</v>
      </c>
      <c r="O24" s="1">
        <f t="shared" si="0"/>
        <v>5.3105394852082641E-2</v>
      </c>
      <c r="P24" s="1">
        <f t="shared" si="5"/>
        <v>1.5478131620656158E-2</v>
      </c>
    </row>
    <row r="25" spans="1:16" x14ac:dyDescent="0.2">
      <c r="A25" t="s">
        <v>10</v>
      </c>
      <c r="B25" t="s">
        <v>11</v>
      </c>
      <c r="C25">
        <v>1973</v>
      </c>
      <c r="D25">
        <v>1964159.4</v>
      </c>
      <c r="E25">
        <v>109.52851200000001</v>
      </c>
      <c r="F25">
        <v>57.062725</v>
      </c>
      <c r="G25">
        <v>2117.5442456874398</v>
      </c>
      <c r="H25">
        <v>2.8597139999999999</v>
      </c>
      <c r="I25">
        <v>7417648</v>
      </c>
      <c r="J25">
        <v>0.21307846999999999</v>
      </c>
      <c r="K25" s="1">
        <f t="shared" si="1"/>
        <v>17932.859345336488</v>
      </c>
      <c r="L25" s="1">
        <f t="shared" si="2"/>
        <v>6.5013131087824805E-2</v>
      </c>
      <c r="M25" s="1">
        <f t="shared" si="3"/>
        <v>0.11772687745361954</v>
      </c>
      <c r="N25" s="1">
        <f t="shared" si="4"/>
        <v>1.4378052639406835E-2</v>
      </c>
      <c r="O25" s="1">
        <f t="shared" si="0"/>
        <v>4.8583548062229989E-2</v>
      </c>
      <c r="P25" s="1">
        <f t="shared" si="5"/>
        <v>1.6429583025594812E-2</v>
      </c>
    </row>
    <row r="26" spans="1:16" x14ac:dyDescent="0.2">
      <c r="A26" t="s">
        <v>10</v>
      </c>
      <c r="B26" t="s">
        <v>11</v>
      </c>
      <c r="C26">
        <v>1974</v>
      </c>
      <c r="D26">
        <v>1940093.6</v>
      </c>
      <c r="E26">
        <v>111.022689</v>
      </c>
      <c r="F26">
        <v>56.836886999999997</v>
      </c>
      <c r="G26">
        <v>2058.7163005080001</v>
      </c>
      <c r="H26">
        <v>2.8800610999999998</v>
      </c>
      <c r="I26">
        <v>8060056.5</v>
      </c>
      <c r="J26">
        <v>0.23204564999999999</v>
      </c>
      <c r="K26" s="1">
        <f t="shared" si="1"/>
        <v>17474.748787610431</v>
      </c>
      <c r="L26" s="1">
        <f t="shared" si="2"/>
        <v>-2.5545873577890399E-2</v>
      </c>
      <c r="M26" s="1">
        <f t="shared" si="3"/>
        <v>8.6605417242770155E-2</v>
      </c>
      <c r="N26" s="1">
        <f t="shared" si="4"/>
        <v>1.3641899928303447E-2</v>
      </c>
      <c r="O26" s="1">
        <f t="shared" si="0"/>
        <v>-6.7764183960329155E-2</v>
      </c>
      <c r="P26" s="1">
        <f t="shared" si="5"/>
        <v>4.2218310382438756E-2</v>
      </c>
    </row>
    <row r="27" spans="1:16" x14ac:dyDescent="0.2">
      <c r="A27" t="s">
        <v>10</v>
      </c>
      <c r="B27" t="s">
        <v>11</v>
      </c>
      <c r="C27">
        <v>1975</v>
      </c>
      <c r="D27">
        <v>2000073.1</v>
      </c>
      <c r="E27">
        <v>112.413359</v>
      </c>
      <c r="F27">
        <v>56.681389000000003</v>
      </c>
      <c r="G27">
        <v>2030.2618730074601</v>
      </c>
      <c r="H27">
        <v>2.9005527</v>
      </c>
      <c r="I27">
        <v>8662330</v>
      </c>
      <c r="J27">
        <v>0.24928916000000001</v>
      </c>
      <c r="K27" s="1">
        <f t="shared" si="1"/>
        <v>17792.130026111932</v>
      </c>
      <c r="L27" s="1">
        <f t="shared" si="2"/>
        <v>1.8162277601754262E-2</v>
      </c>
      <c r="M27" s="1">
        <f t="shared" si="3"/>
        <v>7.472323550089266E-2</v>
      </c>
      <c r="N27" s="1">
        <f t="shared" si="4"/>
        <v>1.2525998176823094E-2</v>
      </c>
      <c r="O27" s="1">
        <f t="shared" si="0"/>
        <v>-7.0984799352372466E-4</v>
      </c>
      <c r="P27" s="1">
        <f t="shared" si="5"/>
        <v>1.8872125595277987E-2</v>
      </c>
    </row>
    <row r="28" spans="1:16" x14ac:dyDescent="0.2">
      <c r="A28" t="s">
        <v>10</v>
      </c>
      <c r="B28" t="s">
        <v>11</v>
      </c>
      <c r="C28">
        <v>1976</v>
      </c>
      <c r="D28">
        <v>2079575.8</v>
      </c>
      <c r="E28">
        <v>113.679191</v>
      </c>
      <c r="F28">
        <v>57.172874</v>
      </c>
      <c r="G28">
        <v>2057.4999942858799</v>
      </c>
      <c r="H28">
        <v>2.9211904999999998</v>
      </c>
      <c r="I28">
        <v>9265911</v>
      </c>
      <c r="J28">
        <v>0.26641210999999998</v>
      </c>
      <c r="K28" s="1">
        <f t="shared" si="1"/>
        <v>18293.372619092617</v>
      </c>
      <c r="L28" s="1">
        <f t="shared" si="2"/>
        <v>2.817215208325563E-2</v>
      </c>
      <c r="M28" s="1">
        <f t="shared" si="3"/>
        <v>6.9678827751886718E-2</v>
      </c>
      <c r="N28" s="1">
        <f t="shared" si="4"/>
        <v>1.1260512195885974E-2</v>
      </c>
      <c r="O28" s="1">
        <f t="shared" si="0"/>
        <v>1.5209510594936294E-2</v>
      </c>
      <c r="P28" s="1">
        <f t="shared" si="5"/>
        <v>1.2962641488319335E-2</v>
      </c>
    </row>
    <row r="29" spans="1:16" x14ac:dyDescent="0.2">
      <c r="A29" t="s">
        <v>10</v>
      </c>
      <c r="B29" t="s">
        <v>11</v>
      </c>
      <c r="C29">
        <v>1977</v>
      </c>
      <c r="D29">
        <v>2170876.2999999998</v>
      </c>
      <c r="E29">
        <v>114.827832</v>
      </c>
      <c r="F29">
        <v>57.880051000000002</v>
      </c>
      <c r="G29">
        <v>2064.0062837922801</v>
      </c>
      <c r="H29">
        <v>2.9419751000000001</v>
      </c>
      <c r="I29">
        <v>9870660</v>
      </c>
      <c r="J29">
        <v>0.28476100999999998</v>
      </c>
      <c r="K29" s="1">
        <f t="shared" si="1"/>
        <v>18905.488871373971</v>
      </c>
      <c r="L29" s="1">
        <f t="shared" si="2"/>
        <v>3.3461093535179787E-2</v>
      </c>
      <c r="M29" s="1">
        <f t="shared" si="3"/>
        <v>6.5266005684708084E-2</v>
      </c>
      <c r="N29" s="1">
        <f t="shared" si="4"/>
        <v>1.0104232708693317E-2</v>
      </c>
      <c r="O29" s="1">
        <f t="shared" si="0"/>
        <v>2.4160802346250509E-2</v>
      </c>
      <c r="P29" s="1">
        <f t="shared" si="5"/>
        <v>9.3002911889292772E-3</v>
      </c>
    </row>
    <row r="30" spans="1:16" x14ac:dyDescent="0.2">
      <c r="A30" t="s">
        <v>10</v>
      </c>
      <c r="B30" t="s">
        <v>11</v>
      </c>
      <c r="C30">
        <v>1978</v>
      </c>
      <c r="D30">
        <v>2285323.5</v>
      </c>
      <c r="E30">
        <v>115.879211</v>
      </c>
      <c r="F30">
        <v>58.445698</v>
      </c>
      <c r="G30">
        <v>2067.9876906570398</v>
      </c>
      <c r="H30">
        <v>2.9629075999999999</v>
      </c>
      <c r="I30">
        <v>10524471</v>
      </c>
      <c r="J30">
        <v>0.30638128999999997</v>
      </c>
      <c r="K30" s="1">
        <f t="shared" si="1"/>
        <v>19721.600451697934</v>
      </c>
      <c r="L30" s="1">
        <f t="shared" si="2"/>
        <v>4.3167970205715722E-2</v>
      </c>
      <c r="M30" s="1">
        <f t="shared" si="3"/>
        <v>6.6237819963406608E-2</v>
      </c>
      <c r="N30" s="1">
        <f t="shared" si="4"/>
        <v>9.156133854377746E-3</v>
      </c>
      <c r="O30" s="1">
        <f t="shared" si="0"/>
        <v>3.7204949104295816E-2</v>
      </c>
      <c r="P30" s="1">
        <f t="shared" si="5"/>
        <v>5.9630211014199139E-3</v>
      </c>
    </row>
    <row r="31" spans="1:16" x14ac:dyDescent="0.2">
      <c r="A31" t="s">
        <v>10</v>
      </c>
      <c r="B31" t="s">
        <v>11</v>
      </c>
      <c r="C31">
        <v>1979</v>
      </c>
      <c r="D31">
        <v>2410651.7999999998</v>
      </c>
      <c r="E31">
        <v>116.867356</v>
      </c>
      <c r="F31">
        <v>59.047939</v>
      </c>
      <c r="G31">
        <v>2072.7030528158102</v>
      </c>
      <c r="H31">
        <v>2.9839888000000001</v>
      </c>
      <c r="I31">
        <v>11204698</v>
      </c>
      <c r="J31">
        <v>0.32976103000000001</v>
      </c>
      <c r="K31" s="1">
        <f t="shared" si="1"/>
        <v>20627.246842137851</v>
      </c>
      <c r="L31" s="1">
        <f t="shared" si="2"/>
        <v>4.5921546410902181E-2</v>
      </c>
      <c r="M31" s="1">
        <f t="shared" si="3"/>
        <v>6.4632892237528994E-2</v>
      </c>
      <c r="N31" s="1">
        <f t="shared" si="4"/>
        <v>8.5273707982012059E-3</v>
      </c>
      <c r="O31" s="1">
        <f t="shared" si="0"/>
        <v>4.1556985684434063E-2</v>
      </c>
      <c r="P31" s="1">
        <f t="shared" si="5"/>
        <v>4.3645607264681174E-3</v>
      </c>
    </row>
    <row r="32" spans="1:16" x14ac:dyDescent="0.2">
      <c r="A32" t="s">
        <v>10</v>
      </c>
      <c r="B32" t="s">
        <v>11</v>
      </c>
      <c r="C32">
        <v>1980</v>
      </c>
      <c r="D32">
        <v>2478574</v>
      </c>
      <c r="E32">
        <v>117.81694</v>
      </c>
      <c r="F32">
        <v>59.469017000000001</v>
      </c>
      <c r="G32">
        <v>2073.9437605575499</v>
      </c>
      <c r="H32">
        <v>3.0052202000000001</v>
      </c>
      <c r="I32">
        <v>11838825</v>
      </c>
      <c r="J32">
        <v>0.35350471999999999</v>
      </c>
      <c r="K32" s="1">
        <f t="shared" si="1"/>
        <v>21037.501058846035</v>
      </c>
      <c r="L32" s="1">
        <f t="shared" si="2"/>
        <v>1.9888946879236702E-2</v>
      </c>
      <c r="M32" s="1">
        <f t="shared" si="3"/>
        <v>5.6594742669548115E-2</v>
      </c>
      <c r="N32" s="1">
        <f t="shared" si="4"/>
        <v>8.1253143093269475E-3</v>
      </c>
      <c r="O32" s="1">
        <f t="shared" si="0"/>
        <v>7.6401691016719318E-3</v>
      </c>
      <c r="P32" s="1">
        <f t="shared" si="5"/>
        <v>1.224877777756477E-2</v>
      </c>
    </row>
    <row r="33" spans="1:16" x14ac:dyDescent="0.2">
      <c r="A33" t="s">
        <v>10</v>
      </c>
      <c r="B33" t="s">
        <v>11</v>
      </c>
      <c r="C33">
        <v>1981</v>
      </c>
      <c r="D33">
        <v>2582905.5</v>
      </c>
      <c r="E33">
        <v>118.73284099999999</v>
      </c>
      <c r="F33">
        <v>59.956432</v>
      </c>
      <c r="G33">
        <v>2068.8276275419398</v>
      </c>
      <c r="H33">
        <v>3.0220630000000002</v>
      </c>
      <c r="I33">
        <v>12456723</v>
      </c>
      <c r="J33">
        <v>0.37643629000000001</v>
      </c>
      <c r="K33" s="1">
        <f t="shared" si="1"/>
        <v>21753.926531581943</v>
      </c>
      <c r="L33" s="1">
        <f t="shared" si="2"/>
        <v>3.4054685047046451E-2</v>
      </c>
      <c r="M33" s="1">
        <f t="shared" si="3"/>
        <v>5.2192510658785718E-2</v>
      </c>
      <c r="N33" s="1">
        <f t="shared" si="4"/>
        <v>7.7739330184605215E-3</v>
      </c>
      <c r="O33" s="1">
        <f t="shared" si="0"/>
        <v>2.9613016792784129E-2</v>
      </c>
      <c r="P33" s="1">
        <f t="shared" si="5"/>
        <v>4.4416682542623197E-3</v>
      </c>
    </row>
    <row r="34" spans="1:16" x14ac:dyDescent="0.2">
      <c r="A34" t="s">
        <v>10</v>
      </c>
      <c r="B34" t="s">
        <v>11</v>
      </c>
      <c r="C34">
        <v>1982</v>
      </c>
      <c r="D34">
        <v>2668463</v>
      </c>
      <c r="E34">
        <v>119.60525</v>
      </c>
      <c r="F34">
        <v>60.475731000000003</v>
      </c>
      <c r="G34">
        <v>2068.6185422386502</v>
      </c>
      <c r="H34">
        <v>3.0390003000000001</v>
      </c>
      <c r="I34">
        <v>13036598</v>
      </c>
      <c r="J34">
        <v>0.39753342000000003</v>
      </c>
      <c r="K34" s="1">
        <f t="shared" si="1"/>
        <v>22310.584192583519</v>
      </c>
      <c r="L34" s="1">
        <f t="shared" si="2"/>
        <v>2.5588836120846059E-2</v>
      </c>
      <c r="M34" s="1">
        <f t="shared" si="3"/>
        <v>4.655116759038469E-2</v>
      </c>
      <c r="N34" s="1">
        <f t="shared" si="4"/>
        <v>7.3476638194820421E-3</v>
      </c>
      <c r="O34" s="1">
        <f t="shared" si="0"/>
        <v>1.9753978556536093E-2</v>
      </c>
      <c r="P34" s="1">
        <f t="shared" si="5"/>
        <v>5.8348575643099665E-3</v>
      </c>
    </row>
    <row r="35" spans="1:16" x14ac:dyDescent="0.2">
      <c r="A35" t="s">
        <v>10</v>
      </c>
      <c r="B35" t="s">
        <v>11</v>
      </c>
      <c r="C35">
        <v>1983</v>
      </c>
      <c r="D35">
        <v>2762474.3</v>
      </c>
      <c r="E35">
        <v>120.42763600000001</v>
      </c>
      <c r="F35">
        <v>61.390869000000002</v>
      </c>
      <c r="G35">
        <v>2074.86016419423</v>
      </c>
      <c r="H35">
        <v>3.0560326999999998</v>
      </c>
      <c r="I35">
        <v>13589490</v>
      </c>
      <c r="J35">
        <v>0.41824510999999998</v>
      </c>
      <c r="K35" s="1">
        <f t="shared" si="1"/>
        <v>22938.873432672877</v>
      </c>
      <c r="L35" s="1">
        <f t="shared" si="2"/>
        <v>2.8161039382295305E-2</v>
      </c>
      <c r="M35" s="1">
        <f t="shared" si="3"/>
        <v>4.2410757775916741E-2</v>
      </c>
      <c r="N35" s="1">
        <f t="shared" si="4"/>
        <v>6.8758352998719019E-3</v>
      </c>
      <c r="O35" s="1">
        <f t="shared" si="0"/>
        <v>2.5000803770688362E-2</v>
      </c>
      <c r="P35" s="1">
        <f t="shared" si="5"/>
        <v>3.160235611606943E-3</v>
      </c>
    </row>
    <row r="36" spans="1:16" x14ac:dyDescent="0.2">
      <c r="A36" t="s">
        <v>10</v>
      </c>
      <c r="B36" t="s">
        <v>11</v>
      </c>
      <c r="C36">
        <v>1984</v>
      </c>
      <c r="D36">
        <v>2886840.5</v>
      </c>
      <c r="E36">
        <v>121.189266</v>
      </c>
      <c r="F36">
        <v>61.594566</v>
      </c>
      <c r="G36">
        <v>2089.2797542120702</v>
      </c>
      <c r="H36">
        <v>3.0731603999999999</v>
      </c>
      <c r="I36">
        <v>14149387</v>
      </c>
      <c r="J36">
        <v>0.44144306</v>
      </c>
      <c r="K36" s="1">
        <f t="shared" si="1"/>
        <v>23820.925691554232</v>
      </c>
      <c r="L36" s="1">
        <f t="shared" si="2"/>
        <v>3.8452291978079867E-2</v>
      </c>
      <c r="M36" s="1">
        <f t="shared" si="3"/>
        <v>4.1200736745823363E-2</v>
      </c>
      <c r="N36" s="1">
        <f t="shared" si="4"/>
        <v>6.3243788992088934E-3</v>
      </c>
      <c r="O36" s="1">
        <f t="shared" si="0"/>
        <v>3.9984835177279326E-2</v>
      </c>
      <c r="P36" s="1">
        <f t="shared" si="5"/>
        <v>-1.532543199199457E-3</v>
      </c>
    </row>
    <row r="37" spans="1:16" x14ac:dyDescent="0.2">
      <c r="A37" t="s">
        <v>10</v>
      </c>
      <c r="B37" t="s">
        <v>11</v>
      </c>
      <c r="C37">
        <v>1985</v>
      </c>
      <c r="D37">
        <v>3037920</v>
      </c>
      <c r="E37">
        <v>121.883482</v>
      </c>
      <c r="F37">
        <v>61.911994999999997</v>
      </c>
      <c r="G37">
        <v>2076.76733241683</v>
      </c>
      <c r="H37">
        <v>3.0903841999999999</v>
      </c>
      <c r="I37">
        <v>14728837</v>
      </c>
      <c r="J37">
        <v>0.46526616999999998</v>
      </c>
      <c r="K37" s="1">
        <f t="shared" si="1"/>
        <v>24924.788413905011</v>
      </c>
      <c r="L37" s="1">
        <f t="shared" si="2"/>
        <v>4.6340043063152425E-2</v>
      </c>
      <c r="M37" s="1">
        <f t="shared" si="3"/>
        <v>4.0952304152823027E-2</v>
      </c>
      <c r="N37" s="1">
        <f t="shared" si="4"/>
        <v>5.7283621141825947E-3</v>
      </c>
      <c r="O37" s="1">
        <f t="shared" si="0"/>
        <v>5.1104086359371852E-2</v>
      </c>
      <c r="P37" s="1">
        <f t="shared" si="5"/>
        <v>-4.7640432962194256E-3</v>
      </c>
    </row>
    <row r="38" spans="1:16" x14ac:dyDescent="0.2">
      <c r="A38" t="s">
        <v>10</v>
      </c>
      <c r="B38" t="s">
        <v>11</v>
      </c>
      <c r="C38">
        <v>1986</v>
      </c>
      <c r="D38">
        <v>3138977.3</v>
      </c>
      <c r="E38">
        <v>122.509117</v>
      </c>
      <c r="F38">
        <v>62.168208999999997</v>
      </c>
      <c r="G38">
        <v>2078.4952318609799</v>
      </c>
      <c r="H38">
        <v>3.1077043999999998</v>
      </c>
      <c r="I38">
        <v>15344431</v>
      </c>
      <c r="J38">
        <v>0.49024804999999999</v>
      </c>
      <c r="K38" s="1">
        <f t="shared" si="1"/>
        <v>25622.397555930467</v>
      </c>
      <c r="L38" s="1">
        <f t="shared" si="2"/>
        <v>2.7988568265489233E-2</v>
      </c>
      <c r="M38" s="1">
        <f t="shared" si="3"/>
        <v>4.1795153276528163E-2</v>
      </c>
      <c r="N38" s="1">
        <f t="shared" si="4"/>
        <v>5.1330581448272294E-3</v>
      </c>
      <c r="O38" s="1">
        <f t="shared" si="0"/>
        <v>2.4271342465684222E-2</v>
      </c>
      <c r="P38" s="1">
        <f t="shared" si="5"/>
        <v>3.7172257998050132E-3</v>
      </c>
    </row>
    <row r="39" spans="1:16" x14ac:dyDescent="0.2">
      <c r="A39" t="s">
        <v>10</v>
      </c>
      <c r="B39" t="s">
        <v>11</v>
      </c>
      <c r="C39">
        <v>1987</v>
      </c>
      <c r="D39">
        <v>3287471.8</v>
      </c>
      <c r="E39">
        <v>123.07271</v>
      </c>
      <c r="F39">
        <v>62.393787000000003</v>
      </c>
      <c r="G39">
        <v>2083.9681701062</v>
      </c>
      <c r="H39">
        <v>3.1251215999999999</v>
      </c>
      <c r="I39">
        <v>16036288</v>
      </c>
      <c r="J39">
        <v>0.51841848999999995</v>
      </c>
      <c r="K39" s="1">
        <f t="shared" si="1"/>
        <v>26711.622747236164</v>
      </c>
      <c r="L39" s="1">
        <f t="shared" si="2"/>
        <v>4.2510666260956009E-2</v>
      </c>
      <c r="M39" s="1">
        <f t="shared" si="3"/>
        <v>4.5088475421473762E-2</v>
      </c>
      <c r="N39" s="1">
        <f t="shared" si="4"/>
        <v>4.6004168000002288E-3</v>
      </c>
      <c r="O39" s="1">
        <f t="shared" si="0"/>
        <v>4.3377498106448503E-2</v>
      </c>
      <c r="P39" s="1">
        <f t="shared" si="5"/>
        <v>-8.6683184549249111E-4</v>
      </c>
    </row>
    <row r="40" spans="1:16" x14ac:dyDescent="0.2">
      <c r="A40" t="s">
        <v>10</v>
      </c>
      <c r="B40" t="s">
        <v>11</v>
      </c>
      <c r="C40">
        <v>1988</v>
      </c>
      <c r="D40">
        <v>3510527.5</v>
      </c>
      <c r="E40">
        <v>123.58452699999999</v>
      </c>
      <c r="F40">
        <v>63.111018999999999</v>
      </c>
      <c r="G40">
        <v>2080.4377183726501</v>
      </c>
      <c r="H40">
        <v>3.1426368</v>
      </c>
      <c r="I40">
        <v>16849182</v>
      </c>
      <c r="J40">
        <v>0.55249559999999998</v>
      </c>
      <c r="K40" s="1">
        <f t="shared" si="1"/>
        <v>28405.882072923258</v>
      </c>
      <c r="L40" s="1">
        <f t="shared" si="2"/>
        <v>6.3427794773808666E-2</v>
      </c>
      <c r="M40" s="1">
        <f t="shared" si="3"/>
        <v>5.0690908020609271E-2</v>
      </c>
      <c r="N40" s="1">
        <f t="shared" si="4"/>
        <v>4.1586554809753817E-3</v>
      </c>
      <c r="O40" s="1">
        <f t="shared" si="0"/>
        <v>7.0668741445597857E-2</v>
      </c>
      <c r="P40" s="1">
        <f t="shared" si="5"/>
        <v>-7.2409466717891901E-3</v>
      </c>
    </row>
    <row r="41" spans="1:16" x14ac:dyDescent="0.2">
      <c r="A41" t="s">
        <v>10</v>
      </c>
      <c r="B41" t="s">
        <v>11</v>
      </c>
      <c r="C41">
        <v>1989</v>
      </c>
      <c r="D41">
        <v>3681070</v>
      </c>
      <c r="E41">
        <v>124.05852</v>
      </c>
      <c r="F41">
        <v>64.028396999999998</v>
      </c>
      <c r="G41">
        <v>2061.36169143405</v>
      </c>
      <c r="H41">
        <v>3.1602499000000002</v>
      </c>
      <c r="I41">
        <v>17704650</v>
      </c>
      <c r="J41">
        <v>0.58959419000000002</v>
      </c>
      <c r="K41" s="1">
        <f t="shared" si="1"/>
        <v>29672.045096136888</v>
      </c>
      <c r="L41" s="1">
        <f t="shared" si="2"/>
        <v>4.457397309343003E-2</v>
      </c>
      <c r="M41" s="1">
        <f t="shared" si="3"/>
        <v>5.077207902437042E-2</v>
      </c>
      <c r="N41" s="1">
        <f t="shared" si="4"/>
        <v>3.8353749575787965E-3</v>
      </c>
      <c r="O41" s="1">
        <f t="shared" si="0"/>
        <v>4.3561374104846493E-2</v>
      </c>
      <c r="P41" s="1">
        <f t="shared" si="5"/>
        <v>1.0125989885835392E-3</v>
      </c>
    </row>
    <row r="42" spans="1:16" x14ac:dyDescent="0.2">
      <c r="A42" t="s">
        <v>10</v>
      </c>
      <c r="B42" t="s">
        <v>11</v>
      </c>
      <c r="C42">
        <v>1990</v>
      </c>
      <c r="D42">
        <v>3861174.8</v>
      </c>
      <c r="E42">
        <v>124.50524</v>
      </c>
      <c r="F42">
        <v>65.104018999999994</v>
      </c>
      <c r="G42">
        <v>2028.41875</v>
      </c>
      <c r="H42">
        <v>3.1779617999999998</v>
      </c>
      <c r="I42">
        <v>18591442</v>
      </c>
      <c r="J42">
        <v>0.62696724999999998</v>
      </c>
      <c r="K42" s="1">
        <f t="shared" si="1"/>
        <v>31012.146958634028</v>
      </c>
      <c r="L42" s="1">
        <f t="shared" si="2"/>
        <v>4.5163784907822579E-2</v>
      </c>
      <c r="M42" s="1">
        <f t="shared" si="3"/>
        <v>5.0088084203867345E-2</v>
      </c>
      <c r="N42" s="1">
        <f t="shared" si="4"/>
        <v>3.6008812615206942E-3</v>
      </c>
      <c r="O42" s="1">
        <f t="shared" si="0"/>
        <v>4.4596605750169417E-2</v>
      </c>
      <c r="P42" s="1">
        <f t="shared" si="5"/>
        <v>5.6717915765316994E-4</v>
      </c>
    </row>
    <row r="43" spans="1:16" x14ac:dyDescent="0.2">
      <c r="A43" t="s">
        <v>10</v>
      </c>
      <c r="B43" t="s">
        <v>11</v>
      </c>
      <c r="C43">
        <v>1991</v>
      </c>
      <c r="D43">
        <v>3993129.8</v>
      </c>
      <c r="E43">
        <v>124.929772</v>
      </c>
      <c r="F43">
        <v>66.390915000000007</v>
      </c>
      <c r="G43">
        <v>2010.7418981481401</v>
      </c>
      <c r="H43">
        <v>3.1943823999999998</v>
      </c>
      <c r="I43">
        <v>19460334</v>
      </c>
      <c r="J43">
        <v>0.66375863999999996</v>
      </c>
      <c r="K43" s="1">
        <f t="shared" si="1"/>
        <v>31962.995978252486</v>
      </c>
      <c r="L43" s="1">
        <f t="shared" si="2"/>
        <v>3.0660535076360906E-2</v>
      </c>
      <c r="M43" s="1">
        <f t="shared" si="3"/>
        <v>4.6736127299861874E-2</v>
      </c>
      <c r="N43" s="1">
        <f t="shared" si="4"/>
        <v>3.4097520714790885E-3</v>
      </c>
      <c r="O43" s="1">
        <f t="shared" si="0"/>
        <v>2.523231786835153E-2</v>
      </c>
      <c r="P43" s="1">
        <f t="shared" si="5"/>
        <v>5.4282172080093762E-3</v>
      </c>
    </row>
    <row r="44" spans="1:16" x14ac:dyDescent="0.2">
      <c r="A44" t="s">
        <v>10</v>
      </c>
      <c r="B44" t="s">
        <v>11</v>
      </c>
      <c r="C44">
        <v>1992</v>
      </c>
      <c r="D44">
        <v>4026994.3</v>
      </c>
      <c r="E44">
        <v>125.33129700000001</v>
      </c>
      <c r="F44">
        <v>67.118110999999999</v>
      </c>
      <c r="G44">
        <v>1962.13055555555</v>
      </c>
      <c r="H44">
        <v>3.2108876999999998</v>
      </c>
      <c r="I44">
        <v>20222834</v>
      </c>
      <c r="J44">
        <v>0.69559919999999997</v>
      </c>
      <c r="K44" s="1">
        <f t="shared" si="1"/>
        <v>32130.79571018881</v>
      </c>
      <c r="L44" s="1">
        <f t="shared" si="2"/>
        <v>5.2498123783670803E-3</v>
      </c>
      <c r="M44" s="1">
        <f t="shared" si="3"/>
        <v>3.9182266861401249E-2</v>
      </c>
      <c r="N44" s="1">
        <f t="shared" si="4"/>
        <v>3.2140057055416449E-3</v>
      </c>
      <c r="O44" s="1">
        <f t="shared" si="0"/>
        <v>-7.9152370977011444E-3</v>
      </c>
      <c r="P44" s="1">
        <f t="shared" si="5"/>
        <v>1.3165049476068225E-2</v>
      </c>
    </row>
    <row r="45" spans="1:16" x14ac:dyDescent="0.2">
      <c r="A45" t="s">
        <v>10</v>
      </c>
      <c r="B45" t="s">
        <v>11</v>
      </c>
      <c r="C45">
        <v>1993</v>
      </c>
      <c r="D45">
        <v>4006137.8</v>
      </c>
      <c r="E45">
        <v>125.70741099999999</v>
      </c>
      <c r="F45">
        <v>67.356064000000003</v>
      </c>
      <c r="G45">
        <v>1926.7768518518501</v>
      </c>
      <c r="H45">
        <v>3.2274783</v>
      </c>
      <c r="I45">
        <v>20855448</v>
      </c>
      <c r="J45">
        <v>0.71909719999999999</v>
      </c>
      <c r="K45" s="1">
        <f t="shared" si="1"/>
        <v>31868.747976998748</v>
      </c>
      <c r="L45" s="1">
        <f t="shared" si="2"/>
        <v>-8.1556565095263212E-3</v>
      </c>
      <c r="M45" s="1">
        <f t="shared" si="3"/>
        <v>3.1282163518723483E-2</v>
      </c>
      <c r="N45" s="1">
        <f t="shared" si="4"/>
        <v>3.0009583320596001E-3</v>
      </c>
      <c r="O45" s="1">
        <f t="shared" si="0"/>
        <v>-2.3771454379322123E-2</v>
      </c>
      <c r="P45" s="1">
        <f t="shared" si="5"/>
        <v>1.5615797869795802E-2</v>
      </c>
    </row>
    <row r="46" spans="1:16" x14ac:dyDescent="0.2">
      <c r="A46" t="s">
        <v>10</v>
      </c>
      <c r="B46" t="s">
        <v>11</v>
      </c>
      <c r="C46">
        <v>1994</v>
      </c>
      <c r="D46">
        <v>4045921.5</v>
      </c>
      <c r="E46">
        <v>126.053129</v>
      </c>
      <c r="F46">
        <v>67.430404999999993</v>
      </c>
      <c r="G46">
        <v>1909.1</v>
      </c>
      <c r="H46">
        <v>3.2441548999999998</v>
      </c>
      <c r="I46">
        <v>21421044</v>
      </c>
      <c r="J46">
        <v>0.73856657999999997</v>
      </c>
      <c r="K46" s="1">
        <f t="shared" si="1"/>
        <v>32096.954134315856</v>
      </c>
      <c r="L46" s="1">
        <f t="shared" si="2"/>
        <v>7.1608133925378237E-3</v>
      </c>
      <c r="M46" s="1">
        <f t="shared" si="3"/>
        <v>2.7119820202375911E-2</v>
      </c>
      <c r="N46" s="1">
        <f t="shared" si="4"/>
        <v>2.7501799396696391E-3</v>
      </c>
      <c r="O46" s="1">
        <f t="shared" si="0"/>
        <v>-2.1439812324865366E-4</v>
      </c>
      <c r="P46" s="1">
        <f t="shared" si="5"/>
        <v>7.3752115157864765E-3</v>
      </c>
    </row>
    <row r="47" spans="1:16" x14ac:dyDescent="0.2">
      <c r="A47" t="s">
        <v>10</v>
      </c>
      <c r="B47" t="s">
        <v>11</v>
      </c>
      <c r="C47">
        <v>1995</v>
      </c>
      <c r="D47">
        <v>4156866.5</v>
      </c>
      <c r="E47">
        <v>126.365484</v>
      </c>
      <c r="F47">
        <v>67.657578000000001</v>
      </c>
      <c r="G47">
        <v>1911.6</v>
      </c>
      <c r="H47">
        <v>3.2609176999999998</v>
      </c>
      <c r="I47">
        <v>22009800</v>
      </c>
      <c r="J47">
        <v>0.76331203999999997</v>
      </c>
      <c r="K47" s="1">
        <f t="shared" si="1"/>
        <v>32895.584841822791</v>
      </c>
      <c r="L47" s="1">
        <f t="shared" si="2"/>
        <v>2.4881822249080532E-2</v>
      </c>
      <c r="M47" s="1">
        <f t="shared" si="3"/>
        <v>2.7484934907934466E-2</v>
      </c>
      <c r="N47" s="1">
        <f t="shared" si="4"/>
        <v>2.4779630817415299E-3</v>
      </c>
      <c r="O47" s="1">
        <f t="shared" si="0"/>
        <v>2.4828186716032357E-2</v>
      </c>
      <c r="P47" s="1">
        <f t="shared" si="5"/>
        <v>5.3635533048173795E-5</v>
      </c>
    </row>
    <row r="48" spans="1:16" x14ac:dyDescent="0.2">
      <c r="A48" t="s">
        <v>10</v>
      </c>
      <c r="B48" t="s">
        <v>11</v>
      </c>
      <c r="C48">
        <v>1996</v>
      </c>
      <c r="D48">
        <v>4285729</v>
      </c>
      <c r="E48">
        <v>126.644094</v>
      </c>
      <c r="F48">
        <v>67.725853000000001</v>
      </c>
      <c r="G48">
        <v>1914.8</v>
      </c>
      <c r="H48">
        <v>3.2777666999999999</v>
      </c>
      <c r="I48">
        <v>22656004</v>
      </c>
      <c r="J48">
        <v>0.79483974000000002</v>
      </c>
      <c r="K48" s="1">
        <f t="shared" si="1"/>
        <v>33840.73322834936</v>
      </c>
      <c r="L48" s="1">
        <f t="shared" si="2"/>
        <v>2.8731770268602297E-2</v>
      </c>
      <c r="M48" s="1">
        <f t="shared" si="3"/>
        <v>2.9359830620905303E-2</v>
      </c>
      <c r="N48" s="1">
        <f t="shared" si="4"/>
        <v>2.204795100535506E-3</v>
      </c>
      <c r="O48" s="1">
        <f t="shared" si="0"/>
        <v>2.9407513732130512E-2</v>
      </c>
      <c r="P48" s="1">
        <f t="shared" si="5"/>
        <v>-6.7574346352821453E-4</v>
      </c>
    </row>
    <row r="49" spans="1:16" x14ac:dyDescent="0.2">
      <c r="A49" t="s">
        <v>10</v>
      </c>
      <c r="B49" t="s">
        <v>11</v>
      </c>
      <c r="C49">
        <v>1997</v>
      </c>
      <c r="D49">
        <v>4331845.5</v>
      </c>
      <c r="E49">
        <v>126.89273799999999</v>
      </c>
      <c r="F49">
        <v>68.184273000000005</v>
      </c>
      <c r="G49">
        <v>1887.1</v>
      </c>
      <c r="H49">
        <v>3.2947030000000002</v>
      </c>
      <c r="I49">
        <v>23215934</v>
      </c>
      <c r="J49">
        <v>0.82467400999999996</v>
      </c>
      <c r="K49" s="1">
        <f t="shared" si="1"/>
        <v>34137.851923409522</v>
      </c>
      <c r="L49" s="1">
        <f t="shared" si="2"/>
        <v>8.7799130431149841E-3</v>
      </c>
      <c r="M49" s="1">
        <f t="shared" si="3"/>
        <v>2.4714420071606735E-2</v>
      </c>
      <c r="N49" s="1">
        <f t="shared" si="4"/>
        <v>1.9633288228979584E-3</v>
      </c>
      <c r="O49" s="1">
        <f t="shared" si="0"/>
        <v>2.7922652407176445E-3</v>
      </c>
      <c r="P49" s="1">
        <f t="shared" si="5"/>
        <v>5.9876478023973391E-3</v>
      </c>
    </row>
    <row r="50" spans="1:16" x14ac:dyDescent="0.2">
      <c r="A50" t="s">
        <v>10</v>
      </c>
      <c r="B50" t="s">
        <v>11</v>
      </c>
      <c r="C50">
        <v>1998</v>
      </c>
      <c r="D50">
        <v>4282964</v>
      </c>
      <c r="E50">
        <v>127.117434</v>
      </c>
      <c r="F50">
        <v>67.342185999999998</v>
      </c>
      <c r="G50">
        <v>1866.5</v>
      </c>
      <c r="H50">
        <v>3.3117268000000002</v>
      </c>
      <c r="I50">
        <v>23665848</v>
      </c>
      <c r="J50">
        <v>0.84817653999999998</v>
      </c>
      <c r="K50" s="1">
        <f t="shared" si="1"/>
        <v>33692.970863461574</v>
      </c>
      <c r="L50" s="1">
        <f t="shared" si="2"/>
        <v>-1.3031899632878652E-2</v>
      </c>
      <c r="M50" s="1">
        <f t="shared" si="3"/>
        <v>1.9379534762633321E-2</v>
      </c>
      <c r="N50" s="1">
        <f t="shared" si="4"/>
        <v>1.7707553918491215E-3</v>
      </c>
      <c r="O50" s="1">
        <f t="shared" si="0"/>
        <v>-2.6163619205877019E-2</v>
      </c>
      <c r="P50" s="1">
        <f t="shared" si="5"/>
        <v>1.3131719572998366E-2</v>
      </c>
    </row>
    <row r="51" spans="1:16" x14ac:dyDescent="0.2">
      <c r="A51" t="s">
        <v>10</v>
      </c>
      <c r="B51" t="s">
        <v>11</v>
      </c>
      <c r="C51">
        <v>1999</v>
      </c>
      <c r="D51">
        <v>4272173</v>
      </c>
      <c r="E51">
        <v>127.32607</v>
      </c>
      <c r="F51">
        <v>66.423378</v>
      </c>
      <c r="G51">
        <v>1850.9</v>
      </c>
      <c r="H51">
        <v>3.3288386000000001</v>
      </c>
      <c r="I51">
        <v>24064152</v>
      </c>
      <c r="J51">
        <v>0.87036656999999995</v>
      </c>
      <c r="K51" s="1">
        <f t="shared" si="1"/>
        <v>33553.010785615232</v>
      </c>
      <c r="L51" s="1">
        <f t="shared" si="2"/>
        <v>-4.1539844738988085E-3</v>
      </c>
      <c r="M51" s="1">
        <f t="shared" si="3"/>
        <v>1.6830328666016969E-2</v>
      </c>
      <c r="N51" s="1">
        <f t="shared" si="4"/>
        <v>1.641285490391553E-3</v>
      </c>
      <c r="O51" s="1">
        <f t="shared" si="0"/>
        <v>-1.244385346655205E-2</v>
      </c>
      <c r="P51" s="1">
        <f t="shared" si="5"/>
        <v>8.2898689926532397E-3</v>
      </c>
    </row>
    <row r="52" spans="1:16" x14ac:dyDescent="0.2">
      <c r="A52" t="s">
        <v>10</v>
      </c>
      <c r="B52" t="s">
        <v>11</v>
      </c>
      <c r="C52">
        <v>2000</v>
      </c>
      <c r="D52">
        <v>4390924</v>
      </c>
      <c r="E52">
        <v>127.524174</v>
      </c>
      <c r="F52">
        <v>65.915503999999999</v>
      </c>
      <c r="G52">
        <v>1858.5</v>
      </c>
      <c r="H52">
        <v>3.3460388000000001</v>
      </c>
      <c r="I52">
        <v>24436214</v>
      </c>
      <c r="J52">
        <v>0.89104974000000003</v>
      </c>
      <c r="K52" s="1">
        <f t="shared" si="1"/>
        <v>34432.091283335816</v>
      </c>
      <c r="L52" s="1">
        <f t="shared" si="2"/>
        <v>2.6199750101038921E-2</v>
      </c>
      <c r="M52" s="1">
        <f t="shared" si="3"/>
        <v>1.5461255397655416E-2</v>
      </c>
      <c r="N52" s="1">
        <f t="shared" si="4"/>
        <v>1.5558793262056003E-3</v>
      </c>
      <c r="O52" s="1">
        <f t="shared" si="0"/>
        <v>3.1468767542291394E-2</v>
      </c>
      <c r="P52" s="1">
        <f t="shared" si="5"/>
        <v>-5.2690174412524738E-3</v>
      </c>
    </row>
    <row r="53" spans="1:16" x14ac:dyDescent="0.2">
      <c r="A53" t="s">
        <v>10</v>
      </c>
      <c r="B53" t="s">
        <v>11</v>
      </c>
      <c r="C53">
        <v>2001</v>
      </c>
      <c r="D53">
        <v>4408766</v>
      </c>
      <c r="E53">
        <v>127.71382800000001</v>
      </c>
      <c r="F53">
        <v>65.616332999999997</v>
      </c>
      <c r="G53">
        <v>1843.1</v>
      </c>
      <c r="H53">
        <v>3.3608677</v>
      </c>
      <c r="I53">
        <v>24751466</v>
      </c>
      <c r="J53">
        <v>0.90880912999999997</v>
      </c>
      <c r="K53" s="1">
        <f t="shared" si="1"/>
        <v>34520.662868236941</v>
      </c>
      <c r="L53" s="1">
        <f t="shared" si="2"/>
        <v>2.5723556600814046E-3</v>
      </c>
      <c r="M53" s="1">
        <f t="shared" si="3"/>
        <v>1.2901016499528017E-2</v>
      </c>
      <c r="N53" s="1">
        <f t="shared" si="4"/>
        <v>1.4872003797492539E-3</v>
      </c>
      <c r="O53" s="1">
        <f t="shared" si="0"/>
        <v>-1.2168416797888923E-3</v>
      </c>
      <c r="P53" s="1">
        <f t="shared" si="5"/>
        <v>3.7891973398702962E-3</v>
      </c>
    </row>
    <row r="54" spans="1:16" x14ac:dyDescent="0.2">
      <c r="A54" t="s">
        <v>10</v>
      </c>
      <c r="B54" t="s">
        <v>11</v>
      </c>
      <c r="C54">
        <v>2002</v>
      </c>
      <c r="D54">
        <v>4413968</v>
      </c>
      <c r="E54">
        <v>127.893078</v>
      </c>
      <c r="F54">
        <v>64.804871000000006</v>
      </c>
      <c r="G54">
        <v>1830.6</v>
      </c>
      <c r="H54">
        <v>3.3757627000000001</v>
      </c>
      <c r="I54">
        <v>24968428</v>
      </c>
      <c r="J54">
        <v>0.91996926000000001</v>
      </c>
      <c r="K54" s="1">
        <f t="shared" si="1"/>
        <v>34512.954641689052</v>
      </c>
      <c r="L54" s="1">
        <f t="shared" si="2"/>
        <v>-2.2329312091462494E-4</v>
      </c>
      <c r="M54" s="1">
        <f t="shared" si="3"/>
        <v>8.7656222059735445E-3</v>
      </c>
      <c r="N54" s="1">
        <f t="shared" si="4"/>
        <v>1.403528520028452E-3</v>
      </c>
      <c r="O54" s="1">
        <f t="shared" si="0"/>
        <v>-3.4741731809973613E-3</v>
      </c>
      <c r="P54" s="1">
        <f t="shared" si="5"/>
        <v>3.2508800600827364E-3</v>
      </c>
    </row>
    <row r="55" spans="1:16" x14ac:dyDescent="0.2">
      <c r="A55" t="s">
        <v>10</v>
      </c>
      <c r="B55" t="s">
        <v>11</v>
      </c>
      <c r="C55">
        <v>2003</v>
      </c>
      <c r="D55">
        <v>4481423</v>
      </c>
      <c r="E55">
        <v>128.05837199999999</v>
      </c>
      <c r="F55">
        <v>64.803741000000002</v>
      </c>
      <c r="G55">
        <v>1834.2</v>
      </c>
      <c r="H55">
        <v>3.3907235</v>
      </c>
      <c r="I55">
        <v>25157066</v>
      </c>
      <c r="J55">
        <v>0.93051200999999995</v>
      </c>
      <c r="K55" s="1">
        <f t="shared" si="1"/>
        <v>34995.158301715725</v>
      </c>
      <c r="L55" s="1">
        <f t="shared" si="2"/>
        <v>1.397167136319899E-2</v>
      </c>
      <c r="M55" s="1">
        <f t="shared" si="3"/>
        <v>7.5550611356069997E-3</v>
      </c>
      <c r="N55" s="1">
        <f t="shared" si="4"/>
        <v>1.2924389856343588E-3</v>
      </c>
      <c r="O55" s="1">
        <f t="shared" si="0"/>
        <v>1.7275549597438856E-2</v>
      </c>
      <c r="P55" s="1">
        <f t="shared" si="5"/>
        <v>-3.3038782342398646E-3</v>
      </c>
    </row>
    <row r="56" spans="1:16" x14ac:dyDescent="0.2">
      <c r="A56" t="s">
        <v>10</v>
      </c>
      <c r="B56" t="s">
        <v>11</v>
      </c>
      <c r="C56">
        <v>2004</v>
      </c>
      <c r="D56">
        <v>4580224.5</v>
      </c>
      <c r="E56">
        <v>128.204195</v>
      </c>
      <c r="F56">
        <v>65.196799999999996</v>
      </c>
      <c r="G56">
        <v>1841.9</v>
      </c>
      <c r="H56">
        <v>3.4057504999999999</v>
      </c>
      <c r="I56">
        <v>25328236</v>
      </c>
      <c r="J56">
        <v>0.94113367999999997</v>
      </c>
      <c r="K56" s="1">
        <f t="shared" si="1"/>
        <v>35726.01114963516</v>
      </c>
      <c r="L56" s="1">
        <f t="shared" si="2"/>
        <v>2.088439896794525E-2</v>
      </c>
      <c r="M56" s="1">
        <f t="shared" si="3"/>
        <v>6.804052587054521E-3</v>
      </c>
      <c r="N56" s="1">
        <f t="shared" si="4"/>
        <v>1.1387228942751904E-3</v>
      </c>
      <c r="O56" s="1">
        <f t="shared" si="0"/>
        <v>2.7406857228730645E-2</v>
      </c>
      <c r="P56" s="1">
        <f t="shared" si="5"/>
        <v>-6.5224582607853942E-3</v>
      </c>
    </row>
    <row r="57" spans="1:16" x14ac:dyDescent="0.2">
      <c r="A57" t="s">
        <v>10</v>
      </c>
      <c r="B57" t="s">
        <v>11</v>
      </c>
      <c r="C57">
        <v>2005</v>
      </c>
      <c r="D57">
        <v>4656378.5</v>
      </c>
      <c r="E57">
        <v>128.32611600000001</v>
      </c>
      <c r="F57">
        <v>65.772530000000003</v>
      </c>
      <c r="G57">
        <v>1828.2</v>
      </c>
      <c r="H57">
        <v>3.4208443000000002</v>
      </c>
      <c r="I57">
        <v>25517398</v>
      </c>
      <c r="J57">
        <v>0.95438283999999995</v>
      </c>
      <c r="K57" s="1">
        <f t="shared" si="1"/>
        <v>36285.509490523342</v>
      </c>
      <c r="L57" s="1">
        <f t="shared" si="2"/>
        <v>1.566081190941726E-2</v>
      </c>
      <c r="M57" s="1">
        <f t="shared" si="3"/>
        <v>7.4684237781106333E-3</v>
      </c>
      <c r="N57" s="1">
        <f t="shared" si="4"/>
        <v>9.5099072226156878E-4</v>
      </c>
      <c r="O57" s="1">
        <f t="shared" si="0"/>
        <v>1.9579402846660772E-2</v>
      </c>
      <c r="P57" s="1">
        <f t="shared" si="5"/>
        <v>-3.9185909372435124E-3</v>
      </c>
    </row>
    <row r="58" spans="1:16" x14ac:dyDescent="0.2">
      <c r="A58" t="s">
        <v>10</v>
      </c>
      <c r="B58" t="s">
        <v>11</v>
      </c>
      <c r="C58">
        <v>2006</v>
      </c>
      <c r="D58">
        <v>4722499.5</v>
      </c>
      <c r="E58">
        <v>128.42273399999999</v>
      </c>
      <c r="F58">
        <v>66.285201999999998</v>
      </c>
      <c r="G58">
        <v>1836.4</v>
      </c>
      <c r="H58">
        <v>3.4360046</v>
      </c>
      <c r="I58">
        <v>25687838</v>
      </c>
      <c r="J58">
        <v>0.96647172999999997</v>
      </c>
      <c r="K58" s="1">
        <f t="shared" si="1"/>
        <v>36773.080224253754</v>
      </c>
      <c r="L58" s="1">
        <f t="shared" si="2"/>
        <v>1.3437064563134982E-2</v>
      </c>
      <c r="M58" s="1">
        <f t="shared" si="3"/>
        <v>6.6793644085498816E-3</v>
      </c>
      <c r="N58" s="1">
        <f t="shared" si="4"/>
        <v>7.5290987533649378E-4</v>
      </c>
      <c r="O58" s="1">
        <f t="shared" si="0"/>
        <v>1.6655897433101381E-2</v>
      </c>
      <c r="P58" s="1">
        <f t="shared" si="5"/>
        <v>-3.2188328699663976E-3</v>
      </c>
    </row>
    <row r="59" spans="1:16" x14ac:dyDescent="0.2">
      <c r="A59" t="s">
        <v>10</v>
      </c>
      <c r="B59" t="s">
        <v>11</v>
      </c>
      <c r="C59">
        <v>2007</v>
      </c>
      <c r="D59">
        <v>4800618.5</v>
      </c>
      <c r="E59">
        <v>128.494057</v>
      </c>
      <c r="F59">
        <v>66.841896000000006</v>
      </c>
      <c r="G59">
        <v>1826.9</v>
      </c>
      <c r="H59">
        <v>3.4512326999999998</v>
      </c>
      <c r="I59">
        <v>25812344</v>
      </c>
      <c r="J59">
        <v>0.97749680000000005</v>
      </c>
      <c r="K59" s="1">
        <f t="shared" si="1"/>
        <v>37360.626725327849</v>
      </c>
      <c r="L59" s="1">
        <f t="shared" si="2"/>
        <v>1.5977625412150864E-2</v>
      </c>
      <c r="M59" s="1">
        <f t="shared" si="3"/>
        <v>4.8468851290637271E-3</v>
      </c>
      <c r="N59" s="1">
        <f t="shared" si="4"/>
        <v>5.5537674505523604E-4</v>
      </c>
      <c r="O59" s="1">
        <f t="shared" si="0"/>
        <v>2.0985961281354739E-2</v>
      </c>
      <c r="P59" s="1">
        <f t="shared" si="5"/>
        <v>-5.0083358692038739E-3</v>
      </c>
    </row>
    <row r="60" spans="1:16" x14ac:dyDescent="0.2">
      <c r="A60" t="s">
        <v>10</v>
      </c>
      <c r="B60" t="s">
        <v>11</v>
      </c>
      <c r="C60">
        <v>2008</v>
      </c>
      <c r="D60">
        <v>4748122</v>
      </c>
      <c r="E60">
        <v>128.538646</v>
      </c>
      <c r="F60">
        <v>66.797539</v>
      </c>
      <c r="G60">
        <v>1807.7</v>
      </c>
      <c r="H60">
        <v>3.4665279</v>
      </c>
      <c r="I60">
        <v>25871006</v>
      </c>
      <c r="J60">
        <v>0.98456568</v>
      </c>
      <c r="K60" s="1">
        <f t="shared" si="1"/>
        <v>36939.256385196401</v>
      </c>
      <c r="L60" s="1">
        <f t="shared" si="2"/>
        <v>-1.1278460161531223E-2</v>
      </c>
      <c r="M60" s="1">
        <f t="shared" si="3"/>
        <v>2.2726335895724148E-3</v>
      </c>
      <c r="N60" s="1">
        <f t="shared" si="4"/>
        <v>3.4701215792409812E-4</v>
      </c>
      <c r="O60" s="1">
        <f t="shared" si="0"/>
        <v>-1.6937352272893884E-2</v>
      </c>
      <c r="P60" s="1">
        <f t="shared" si="5"/>
        <v>5.65889211136266E-3</v>
      </c>
    </row>
    <row r="61" spans="1:16" x14ac:dyDescent="0.2">
      <c r="A61" t="s">
        <v>10</v>
      </c>
      <c r="B61" t="s">
        <v>11</v>
      </c>
      <c r="C61">
        <v>2009</v>
      </c>
      <c r="D61">
        <v>4490944</v>
      </c>
      <c r="E61">
        <v>128.55518900000001</v>
      </c>
      <c r="F61">
        <v>66.095489999999998</v>
      </c>
      <c r="G61">
        <v>1757.7</v>
      </c>
      <c r="H61">
        <v>3.4818908999999998</v>
      </c>
      <c r="I61">
        <v>25807278</v>
      </c>
      <c r="J61">
        <v>0.98126656000000001</v>
      </c>
      <c r="K61" s="1">
        <f t="shared" si="1"/>
        <v>34933.976877432768</v>
      </c>
      <c r="L61" s="1">
        <f t="shared" si="2"/>
        <v>-5.4285865607388351E-2</v>
      </c>
      <c r="M61" s="1">
        <f t="shared" si="3"/>
        <v>-2.4632981029033552E-3</v>
      </c>
      <c r="N61" s="1">
        <f t="shared" si="4"/>
        <v>1.2870059328307093E-4</v>
      </c>
      <c r="O61" s="1">
        <f t="shared" si="0"/>
        <v>-7.6440379997903457E-2</v>
      </c>
      <c r="P61" s="1">
        <f t="shared" si="5"/>
        <v>2.215451439051511E-2</v>
      </c>
    </row>
    <row r="62" spans="1:16" x14ac:dyDescent="0.2">
      <c r="A62" t="s">
        <v>10</v>
      </c>
      <c r="B62" t="s">
        <v>11</v>
      </c>
      <c r="C62">
        <v>2010</v>
      </c>
      <c r="D62">
        <v>4679192.5</v>
      </c>
      <c r="E62">
        <v>128.54235299999999</v>
      </c>
      <c r="F62">
        <v>66.014617999999999</v>
      </c>
      <c r="G62">
        <v>1779.3</v>
      </c>
      <c r="H62">
        <v>3.4973220999999999</v>
      </c>
      <c r="I62">
        <v>25730568</v>
      </c>
      <c r="J62">
        <v>0.97845828999999995</v>
      </c>
      <c r="K62" s="1">
        <f t="shared" si="1"/>
        <v>36401.951503097196</v>
      </c>
      <c r="L62" s="1">
        <f t="shared" si="2"/>
        <v>4.2021400277869159E-2</v>
      </c>
      <c r="M62" s="1">
        <f t="shared" si="3"/>
        <v>-2.9724173157664735E-3</v>
      </c>
      <c r="N62" s="1">
        <f t="shared" si="4"/>
        <v>-9.9848167155802692E-5</v>
      </c>
      <c r="O62" s="1">
        <f t="shared" si="0"/>
        <v>6.1261672889217661E-2</v>
      </c>
      <c r="P62" s="1">
        <f t="shared" si="5"/>
        <v>-1.9240272611348499E-2</v>
      </c>
    </row>
    <row r="63" spans="1:16" x14ac:dyDescent="0.2">
      <c r="A63" t="s">
        <v>10</v>
      </c>
      <c r="B63" t="s">
        <v>11</v>
      </c>
      <c r="C63">
        <v>2011</v>
      </c>
      <c r="D63">
        <v>4673791.5</v>
      </c>
      <c r="E63">
        <v>128.498965</v>
      </c>
      <c r="F63">
        <v>66.009743</v>
      </c>
      <c r="G63">
        <v>1775.3</v>
      </c>
      <c r="H63">
        <v>3.5079329000000001</v>
      </c>
      <c r="I63">
        <v>25674478</v>
      </c>
      <c r="J63">
        <v>0.97660387000000004</v>
      </c>
      <c r="K63" s="1">
        <f t="shared" si="1"/>
        <v>36372.211246993313</v>
      </c>
      <c r="L63" s="1">
        <f t="shared" si="2"/>
        <v>-8.1699620146336027E-4</v>
      </c>
      <c r="M63" s="1">
        <f t="shared" si="3"/>
        <v>-2.1798974667018856E-3</v>
      </c>
      <c r="N63" s="1">
        <f t="shared" si="4"/>
        <v>-3.3753855431595259E-4</v>
      </c>
      <c r="O63" s="1">
        <f t="shared" si="0"/>
        <v>-3.7755503963940061E-4</v>
      </c>
      <c r="P63" s="1">
        <f t="shared" si="5"/>
        <v>-4.3944116182395972E-4</v>
      </c>
    </row>
    <row r="64" spans="1:16" x14ac:dyDescent="0.2">
      <c r="A64" t="s">
        <v>10</v>
      </c>
      <c r="B64" t="s">
        <v>11</v>
      </c>
      <c r="C64">
        <v>2012</v>
      </c>
      <c r="D64">
        <v>4743669</v>
      </c>
      <c r="E64">
        <v>128.42357100000001</v>
      </c>
      <c r="F64">
        <v>65.834518000000003</v>
      </c>
      <c r="G64">
        <v>1786.8</v>
      </c>
      <c r="H64">
        <v>3.5185759000000001</v>
      </c>
      <c r="I64">
        <v>25655914</v>
      </c>
      <c r="J64">
        <v>0.97735583999999998</v>
      </c>
      <c r="K64" s="1">
        <f t="shared" si="1"/>
        <v>36937.681790518029</v>
      </c>
      <c r="L64" s="1">
        <f t="shared" si="2"/>
        <v>1.5546773873184927E-2</v>
      </c>
      <c r="M64" s="1">
        <f t="shared" si="3"/>
        <v>-7.2305267511185711E-4</v>
      </c>
      <c r="N64" s="1">
        <f t="shared" si="4"/>
        <v>-5.8672846119800504E-4</v>
      </c>
      <c r="O64" s="1">
        <f t="shared" si="0"/>
        <v>2.226810162479869E-2</v>
      </c>
      <c r="P64" s="1">
        <f t="shared" si="5"/>
        <v>-6.7213277516137626E-3</v>
      </c>
    </row>
    <row r="65" spans="1:16" x14ac:dyDescent="0.2">
      <c r="A65" t="s">
        <v>10</v>
      </c>
      <c r="B65" t="s">
        <v>11</v>
      </c>
      <c r="C65">
        <v>2013</v>
      </c>
      <c r="D65">
        <v>4838555</v>
      </c>
      <c r="E65">
        <v>128.31419500000001</v>
      </c>
      <c r="F65">
        <v>66.267653999999993</v>
      </c>
      <c r="G65">
        <v>1766.5</v>
      </c>
      <c r="H65">
        <v>3.5292512999999999</v>
      </c>
      <c r="I65">
        <v>25688360</v>
      </c>
      <c r="J65">
        <v>0.97978215999999996</v>
      </c>
      <c r="K65" s="1">
        <f t="shared" si="1"/>
        <v>37708.649460022716</v>
      </c>
      <c r="L65" s="1">
        <f t="shared" si="2"/>
        <v>2.0872118447416987E-2</v>
      </c>
      <c r="M65" s="1">
        <f t="shared" si="3"/>
        <v>1.2646596804151145E-3</v>
      </c>
      <c r="N65" s="1">
        <f t="shared" si="4"/>
        <v>-8.5168165896898351E-4</v>
      </c>
      <c r="O65" s="1">
        <f t="shared" si="0"/>
        <v>2.8910308636573942E-2</v>
      </c>
      <c r="P65" s="1">
        <f t="shared" si="5"/>
        <v>-8.0381901891569529E-3</v>
      </c>
    </row>
    <row r="66" spans="1:16" x14ac:dyDescent="0.2">
      <c r="A66" t="s">
        <v>10</v>
      </c>
      <c r="B66" t="s">
        <v>11</v>
      </c>
      <c r="C66">
        <v>2014</v>
      </c>
      <c r="D66">
        <v>4856686</v>
      </c>
      <c r="E66">
        <v>128.16863900000001</v>
      </c>
      <c r="F66">
        <v>66.692824999999999</v>
      </c>
      <c r="G66">
        <v>1762.1</v>
      </c>
      <c r="H66">
        <v>3.5399590000000001</v>
      </c>
      <c r="I66">
        <v>25749980</v>
      </c>
      <c r="J66">
        <v>0.98454558999999997</v>
      </c>
      <c r="K66" s="1">
        <f t="shared" si="1"/>
        <v>37892.935728216631</v>
      </c>
      <c r="L66" s="1">
        <f t="shared" si="2"/>
        <v>4.8871086828312649E-3</v>
      </c>
      <c r="M66" s="1">
        <f t="shared" si="3"/>
        <v>2.3987518082120296E-3</v>
      </c>
      <c r="N66" s="1">
        <f t="shared" si="4"/>
        <v>-1.1343717661167485E-3</v>
      </c>
      <c r="O66" s="1">
        <f t="shared" si="0"/>
        <v>5.4673880150466168E-3</v>
      </c>
      <c r="P66" s="1">
        <f t="shared" si="5"/>
        <v>-5.8027933221535164E-4</v>
      </c>
    </row>
    <row r="67" spans="1:16" x14ac:dyDescent="0.2">
      <c r="A67" t="s">
        <v>10</v>
      </c>
      <c r="B67" t="s">
        <v>11</v>
      </c>
      <c r="C67">
        <v>2015</v>
      </c>
      <c r="D67">
        <v>4916079.5</v>
      </c>
      <c r="E67">
        <v>127.985133</v>
      </c>
      <c r="F67">
        <v>66.983031999999994</v>
      </c>
      <c r="G67">
        <v>1756.9</v>
      </c>
      <c r="H67">
        <v>3.5506991999999999</v>
      </c>
      <c r="I67">
        <v>25821588</v>
      </c>
      <c r="J67">
        <v>0.99020249000000005</v>
      </c>
      <c r="K67" s="1">
        <f t="shared" si="1"/>
        <v>38411.332510003325</v>
      </c>
      <c r="L67" s="1">
        <f t="shared" si="2"/>
        <v>1.3680565303908931E-2</v>
      </c>
      <c r="M67" s="1">
        <f t="shared" si="3"/>
        <v>2.780895363802216E-3</v>
      </c>
      <c r="N67" s="1">
        <f t="shared" si="4"/>
        <v>-1.4317542998955046E-3</v>
      </c>
      <c r="O67" s="1">
        <f t="shared" si="0"/>
        <v>1.7738243435428021E-2</v>
      </c>
      <c r="P67" s="1">
        <f t="shared" si="5"/>
        <v>-4.0576781315190902E-3</v>
      </c>
    </row>
    <row r="68" spans="1:16" x14ac:dyDescent="0.2">
      <c r="A68" t="s">
        <v>10</v>
      </c>
      <c r="B68" t="s">
        <v>11</v>
      </c>
      <c r="C68">
        <v>2016</v>
      </c>
      <c r="D68">
        <v>4941739</v>
      </c>
      <c r="E68">
        <v>127.763265</v>
      </c>
      <c r="F68">
        <v>67.620994999999994</v>
      </c>
      <c r="G68">
        <v>1747.1</v>
      </c>
      <c r="H68">
        <v>3.5614721999999999</v>
      </c>
      <c r="I68">
        <v>25880770</v>
      </c>
      <c r="J68">
        <v>0.99424678</v>
      </c>
      <c r="K68" s="1">
        <f t="shared" ref="K68:K131" si="6">D68/E68</f>
        <v>38678.872209472727</v>
      </c>
      <c r="L68" s="1">
        <f t="shared" ref="L68:L131" si="7">(K68/K67)-1</f>
        <v>6.9651241440198408E-3</v>
      </c>
      <c r="M68" s="1">
        <f t="shared" ref="M68:M131" si="8">(I68/I67)-1</f>
        <v>2.2919581863052318E-3</v>
      </c>
      <c r="N68" s="1">
        <f t="shared" ref="N68:N131" si="9">(E68/E67)-1</f>
        <v>-1.7335450985545009E-3</v>
      </c>
      <c r="O68" s="1">
        <f t="shared" ref="O68:O131" si="10">L68/0.7 - (0.3/0.7)*M68+(0.3/0.7)*N68</f>
        <v>8.2249616550884603E-3</v>
      </c>
      <c r="P68" s="1">
        <f t="shared" ref="P68:P131" si="11">0.3*(M68-N68-O68)</f>
        <v>-1.2598375110686182E-3</v>
      </c>
    </row>
    <row r="69" spans="1:16" x14ac:dyDescent="0.2">
      <c r="A69" t="s">
        <v>10</v>
      </c>
      <c r="B69" t="s">
        <v>11</v>
      </c>
      <c r="C69">
        <v>2017</v>
      </c>
      <c r="D69">
        <v>5048890</v>
      </c>
      <c r="E69">
        <v>127.502725</v>
      </c>
      <c r="F69">
        <v>68.253264999999999</v>
      </c>
      <c r="G69">
        <v>1743.7</v>
      </c>
      <c r="H69">
        <v>3.5722778000000002</v>
      </c>
      <c r="I69">
        <v>25966408</v>
      </c>
      <c r="J69">
        <v>1</v>
      </c>
      <c r="K69" s="1">
        <f t="shared" si="6"/>
        <v>39598.290938487786</v>
      </c>
      <c r="L69" s="1">
        <f t="shared" si="7"/>
        <v>2.3770567146729871E-2</v>
      </c>
      <c r="M69" s="1">
        <f t="shared" si="8"/>
        <v>3.3089432810538E-3</v>
      </c>
      <c r="N69" s="1">
        <f t="shared" si="9"/>
        <v>-2.0392403090200295E-3</v>
      </c>
      <c r="O69" s="1">
        <f t="shared" si="10"/>
        <v>3.1665874385296743E-2</v>
      </c>
      <c r="P69" s="1">
        <f t="shared" si="11"/>
        <v>-7.8953072385668736E-3</v>
      </c>
    </row>
    <row r="70" spans="1:16" x14ac:dyDescent="0.2">
      <c r="A70" t="s">
        <v>10</v>
      </c>
      <c r="B70" t="s">
        <v>11</v>
      </c>
      <c r="C70">
        <v>2018</v>
      </c>
      <c r="D70">
        <v>5065208.5</v>
      </c>
      <c r="E70">
        <v>127.202192</v>
      </c>
      <c r="F70">
        <v>69.364609000000002</v>
      </c>
      <c r="G70">
        <v>1729</v>
      </c>
      <c r="H70">
        <v>3.5831160999999998</v>
      </c>
      <c r="I70">
        <v>26049552</v>
      </c>
      <c r="J70">
        <v>1.0058278</v>
      </c>
      <c r="K70" s="1">
        <f t="shared" si="6"/>
        <v>39820.135332259058</v>
      </c>
      <c r="L70" s="1">
        <f t="shared" si="7"/>
        <v>5.6023729437184588E-3</v>
      </c>
      <c r="M70" s="1">
        <f t="shared" si="8"/>
        <v>3.2019831160321477E-3</v>
      </c>
      <c r="N70" s="1">
        <f t="shared" si="9"/>
        <v>-2.3570711920078979E-3</v>
      </c>
      <c r="O70" s="1">
        <f t="shared" si="10"/>
        <v>5.6209380732949212E-3</v>
      </c>
      <c r="P70" s="1">
        <f t="shared" si="11"/>
        <v>-1.8565129576462654E-5</v>
      </c>
    </row>
    <row r="71" spans="1:16" x14ac:dyDescent="0.2">
      <c r="A71" t="s">
        <v>10</v>
      </c>
      <c r="B71" t="s">
        <v>11</v>
      </c>
      <c r="C71">
        <v>2019</v>
      </c>
      <c r="D71">
        <v>5099254</v>
      </c>
      <c r="E71">
        <v>126.86030100000001</v>
      </c>
      <c r="F71">
        <v>69.976692</v>
      </c>
      <c r="G71">
        <v>1691.08525950385</v>
      </c>
      <c r="H71">
        <v>3.5939871999999999</v>
      </c>
      <c r="I71">
        <v>26138818</v>
      </c>
      <c r="J71">
        <v>1.0120545999999999</v>
      </c>
      <c r="K71" s="1">
        <f t="shared" si="6"/>
        <v>40195.821386234922</v>
      </c>
      <c r="L71" s="1">
        <f t="shared" si="7"/>
        <v>9.4345750169140263E-3</v>
      </c>
      <c r="M71" s="1">
        <f t="shared" si="8"/>
        <v>3.4267767829558871E-3</v>
      </c>
      <c r="N71" s="1">
        <f t="shared" si="9"/>
        <v>-2.6877760093945158E-3</v>
      </c>
      <c r="O71" s="1">
        <f t="shared" si="10"/>
        <v>1.0857441684584152E-2</v>
      </c>
      <c r="P71" s="1">
        <f t="shared" si="11"/>
        <v>-1.4228666676701248E-3</v>
      </c>
    </row>
    <row r="72" spans="1:16" x14ac:dyDescent="0.2">
      <c r="A72" t="s">
        <v>12</v>
      </c>
      <c r="B72" t="s">
        <v>13</v>
      </c>
      <c r="C72">
        <v>1950</v>
      </c>
      <c r="K72" s="1" t="e">
        <f t="shared" si="6"/>
        <v>#DIV/0!</v>
      </c>
      <c r="L72" s="1" t="e">
        <f t="shared" si="7"/>
        <v>#DIV/0!</v>
      </c>
      <c r="M72" s="1">
        <f t="shared" si="8"/>
        <v>-1</v>
      </c>
      <c r="N72" s="1">
        <f t="shared" si="9"/>
        <v>-1</v>
      </c>
      <c r="O72" s="1" t="e">
        <f t="shared" si="10"/>
        <v>#DIV/0!</v>
      </c>
      <c r="P72" s="1" t="e">
        <f t="shared" si="11"/>
        <v>#DIV/0!</v>
      </c>
    </row>
    <row r="73" spans="1:16" x14ac:dyDescent="0.2">
      <c r="A73" t="s">
        <v>12</v>
      </c>
      <c r="B73" t="s">
        <v>13</v>
      </c>
      <c r="C73">
        <v>1951</v>
      </c>
      <c r="K73" s="1" t="e">
        <f t="shared" si="6"/>
        <v>#DIV/0!</v>
      </c>
      <c r="L73" s="1" t="e">
        <f t="shared" si="7"/>
        <v>#DIV/0!</v>
      </c>
      <c r="M73" s="1" t="e">
        <f t="shared" si="8"/>
        <v>#DIV/0!</v>
      </c>
      <c r="N73" s="1" t="e">
        <f t="shared" si="9"/>
        <v>#DIV/0!</v>
      </c>
      <c r="O73" s="1" t="e">
        <f t="shared" si="10"/>
        <v>#DIV/0!</v>
      </c>
      <c r="P73" s="1" t="e">
        <f t="shared" si="11"/>
        <v>#DIV/0!</v>
      </c>
    </row>
    <row r="74" spans="1:16" x14ac:dyDescent="0.2">
      <c r="A74" t="s">
        <v>12</v>
      </c>
      <c r="B74" t="s">
        <v>13</v>
      </c>
      <c r="C74">
        <v>1952</v>
      </c>
      <c r="K74" s="1" t="e">
        <f t="shared" si="6"/>
        <v>#DIV/0!</v>
      </c>
      <c r="L74" s="1" t="e">
        <f t="shared" si="7"/>
        <v>#DIV/0!</v>
      </c>
      <c r="M74" s="1" t="e">
        <f t="shared" si="8"/>
        <v>#DIV/0!</v>
      </c>
      <c r="N74" s="1" t="e">
        <f t="shared" si="9"/>
        <v>#DIV/0!</v>
      </c>
      <c r="O74" s="1" t="e">
        <f t="shared" si="10"/>
        <v>#DIV/0!</v>
      </c>
      <c r="P74" s="1" t="e">
        <f t="shared" si="11"/>
        <v>#DIV/0!</v>
      </c>
    </row>
    <row r="75" spans="1:16" x14ac:dyDescent="0.2">
      <c r="A75" t="s">
        <v>12</v>
      </c>
      <c r="B75" t="s">
        <v>13</v>
      </c>
      <c r="C75">
        <v>1953</v>
      </c>
      <c r="D75">
        <v>30879.111000000001</v>
      </c>
      <c r="E75">
        <v>21.0308608469139</v>
      </c>
      <c r="F75">
        <v>6.1368041</v>
      </c>
      <c r="G75">
        <v>2484.4867731569798</v>
      </c>
      <c r="H75">
        <v>1.8266020000000001</v>
      </c>
      <c r="I75">
        <v>200739.41</v>
      </c>
      <c r="K75" s="1">
        <f t="shared" si="6"/>
        <v>1468.2761311946604</v>
      </c>
      <c r="L75" s="1" t="e">
        <f t="shared" si="7"/>
        <v>#DIV/0!</v>
      </c>
      <c r="M75" s="1" t="e">
        <f t="shared" si="8"/>
        <v>#DIV/0!</v>
      </c>
      <c r="N75" s="1" t="e">
        <f t="shared" si="9"/>
        <v>#DIV/0!</v>
      </c>
      <c r="O75" s="1" t="e">
        <f t="shared" si="10"/>
        <v>#DIV/0!</v>
      </c>
      <c r="P75" s="1" t="e">
        <f t="shared" si="11"/>
        <v>#DIV/0!</v>
      </c>
    </row>
    <row r="76" spans="1:16" x14ac:dyDescent="0.2">
      <c r="A76" t="s">
        <v>12</v>
      </c>
      <c r="B76" t="s">
        <v>13</v>
      </c>
      <c r="C76">
        <v>1954</v>
      </c>
      <c r="D76">
        <v>31565.857</v>
      </c>
      <c r="E76">
        <v>21.228953889195701</v>
      </c>
      <c r="F76">
        <v>6.1403999000000002</v>
      </c>
      <c r="G76">
        <v>2520.6352069542299</v>
      </c>
      <c r="H76">
        <v>1.8419846</v>
      </c>
      <c r="I76">
        <v>198661.09</v>
      </c>
      <c r="K76" s="1">
        <f t="shared" si="6"/>
        <v>1486.9247521454733</v>
      </c>
      <c r="L76" s="1">
        <f t="shared" si="7"/>
        <v>1.2701031198838253E-2</v>
      </c>
      <c r="M76" s="1">
        <f t="shared" si="8"/>
        <v>-1.0353323246292345E-2</v>
      </c>
      <c r="N76" s="1">
        <f t="shared" si="9"/>
        <v>9.4191599537338799E-3</v>
      </c>
      <c r="O76" s="1">
        <f t="shared" si="10"/>
        <v>2.661825165549446E-2</v>
      </c>
      <c r="P76" s="1">
        <f t="shared" si="11"/>
        <v>-1.3917220456656205E-2</v>
      </c>
    </row>
    <row r="77" spans="1:16" x14ac:dyDescent="0.2">
      <c r="A77" t="s">
        <v>12</v>
      </c>
      <c r="B77" t="s">
        <v>13</v>
      </c>
      <c r="C77">
        <v>1955</v>
      </c>
      <c r="D77">
        <v>34146.879000000001</v>
      </c>
      <c r="E77">
        <v>21.521539392543001</v>
      </c>
      <c r="F77">
        <v>6.1700749000000004</v>
      </c>
      <c r="G77">
        <v>2557.3095881141699</v>
      </c>
      <c r="H77">
        <v>1.8574967</v>
      </c>
      <c r="I77">
        <v>197240.27</v>
      </c>
      <c r="K77" s="1">
        <f t="shared" si="6"/>
        <v>1586.6373857918154</v>
      </c>
      <c r="L77" s="1">
        <f t="shared" si="7"/>
        <v>6.7059636677960555E-2</v>
      </c>
      <c r="M77" s="1">
        <f t="shared" si="8"/>
        <v>-7.1519792829084494E-3</v>
      </c>
      <c r="N77" s="1">
        <f t="shared" si="9"/>
        <v>1.3782379710015169E-2</v>
      </c>
      <c r="O77" s="1">
        <f t="shared" si="10"/>
        <v>0.10477134910833949</v>
      </c>
      <c r="P77" s="1">
        <f t="shared" si="11"/>
        <v>-3.7711712430378928E-2</v>
      </c>
    </row>
    <row r="78" spans="1:16" x14ac:dyDescent="0.2">
      <c r="A78" t="s">
        <v>12</v>
      </c>
      <c r="B78" t="s">
        <v>13</v>
      </c>
      <c r="C78">
        <v>1956</v>
      </c>
      <c r="D78">
        <v>35722.211000000003</v>
      </c>
      <c r="E78">
        <v>22.000258530721499</v>
      </c>
      <c r="F78">
        <v>6.2511429999999999</v>
      </c>
      <c r="G78">
        <v>2594.5175689912599</v>
      </c>
      <c r="H78">
        <v>1.8069208999999999</v>
      </c>
      <c r="I78">
        <v>195586.73</v>
      </c>
      <c r="K78" s="1">
        <f t="shared" si="6"/>
        <v>1623.7177826850061</v>
      </c>
      <c r="L78" s="1">
        <f t="shared" si="7"/>
        <v>2.3370429327609576E-2</v>
      </c>
      <c r="M78" s="1">
        <f t="shared" si="8"/>
        <v>-8.383379317012607E-3</v>
      </c>
      <c r="N78" s="1">
        <f t="shared" si="9"/>
        <v>2.2243721949758433E-2</v>
      </c>
      <c r="O78" s="1">
        <f t="shared" si="10"/>
        <v>4.6512228153772699E-2</v>
      </c>
      <c r="P78" s="1">
        <f t="shared" si="11"/>
        <v>-2.3141798826163122E-2</v>
      </c>
    </row>
    <row r="79" spans="1:16" x14ac:dyDescent="0.2">
      <c r="A79" t="s">
        <v>12</v>
      </c>
      <c r="B79" t="s">
        <v>13</v>
      </c>
      <c r="C79">
        <v>1957</v>
      </c>
      <c r="D79">
        <v>38104.245999999999</v>
      </c>
      <c r="E79">
        <v>22.579766960835201</v>
      </c>
      <c r="F79">
        <v>6.3581475999999997</v>
      </c>
      <c r="G79">
        <v>2632.2669132791002</v>
      </c>
      <c r="H79">
        <v>1.7577223</v>
      </c>
      <c r="I79">
        <v>196965.27</v>
      </c>
      <c r="J79">
        <v>1.261757E-2</v>
      </c>
      <c r="K79" s="1">
        <f t="shared" si="6"/>
        <v>1687.5393827621047</v>
      </c>
      <c r="L79" s="1">
        <f t="shared" si="7"/>
        <v>3.9305845361601088E-2</v>
      </c>
      <c r="M79" s="1">
        <f t="shared" si="8"/>
        <v>7.0482286809538941E-3</v>
      </c>
      <c r="N79" s="1">
        <f t="shared" si="9"/>
        <v>2.6340982734565088E-2</v>
      </c>
      <c r="O79" s="1">
        <f t="shared" si="10"/>
        <v>6.4419530825263499E-2</v>
      </c>
      <c r="P79" s="1">
        <f t="shared" si="11"/>
        <v>-2.5113685463662407E-2</v>
      </c>
    </row>
    <row r="80" spans="1:16" x14ac:dyDescent="0.2">
      <c r="A80" t="s">
        <v>12</v>
      </c>
      <c r="B80" t="s">
        <v>13</v>
      </c>
      <c r="C80">
        <v>1958</v>
      </c>
      <c r="D80">
        <v>39433.222999999998</v>
      </c>
      <c r="E80">
        <v>23.2209351930506</v>
      </c>
      <c r="F80">
        <v>6.4793968</v>
      </c>
      <c r="G80">
        <v>2670.5654976303599</v>
      </c>
      <c r="H80">
        <v>1.7098632</v>
      </c>
      <c r="I80">
        <v>197325.19</v>
      </c>
      <c r="J80">
        <v>1.2606361999999999E-2</v>
      </c>
      <c r="K80" s="1">
        <f t="shared" si="6"/>
        <v>1698.1754900121894</v>
      </c>
      <c r="L80" s="1">
        <f t="shared" si="7"/>
        <v>6.3027312776997579E-3</v>
      </c>
      <c r="M80" s="1">
        <f t="shared" si="8"/>
        <v>1.8273272237283589E-3</v>
      </c>
      <c r="N80" s="1">
        <f t="shared" si="9"/>
        <v>2.8395697498894146E-2</v>
      </c>
      <c r="O80" s="1">
        <f t="shared" si="10"/>
        <v>2.0390346228927853E-2</v>
      </c>
      <c r="P80" s="1">
        <f t="shared" si="11"/>
        <v>-1.4087614951228091E-2</v>
      </c>
    </row>
    <row r="81" spans="1:16" x14ac:dyDescent="0.2">
      <c r="A81" t="s">
        <v>12</v>
      </c>
      <c r="B81" t="s">
        <v>13</v>
      </c>
      <c r="C81">
        <v>1959</v>
      </c>
      <c r="D81">
        <v>40132.105000000003</v>
      </c>
      <c r="E81">
        <v>23.9476039509</v>
      </c>
      <c r="F81">
        <v>6.6210122</v>
      </c>
      <c r="G81">
        <v>2709.42131330035</v>
      </c>
      <c r="H81">
        <v>1.6485949</v>
      </c>
      <c r="I81">
        <v>195871.73</v>
      </c>
      <c r="J81">
        <v>1.2438816E-2</v>
      </c>
      <c r="K81" s="1">
        <f t="shared" si="6"/>
        <v>1675.8296605490571</v>
      </c>
      <c r="L81" s="1">
        <f t="shared" si="7"/>
        <v>-1.3158728055232882E-2</v>
      </c>
      <c r="M81" s="1">
        <f t="shared" si="8"/>
        <v>-7.3658107208713908E-3</v>
      </c>
      <c r="N81" s="1">
        <f t="shared" si="9"/>
        <v>3.1293690448215505E-2</v>
      </c>
      <c r="O81" s="1">
        <f t="shared" si="10"/>
        <v>-2.2298252921525933E-3</v>
      </c>
      <c r="P81" s="1">
        <f t="shared" si="11"/>
        <v>-1.0928902763080291E-2</v>
      </c>
    </row>
    <row r="82" spans="1:16" x14ac:dyDescent="0.2">
      <c r="A82" t="s">
        <v>12</v>
      </c>
      <c r="B82" t="s">
        <v>13</v>
      </c>
      <c r="C82">
        <v>1960</v>
      </c>
      <c r="D82">
        <v>40605.222999999998</v>
      </c>
      <c r="E82">
        <v>24.749301372277301</v>
      </c>
      <c r="F82">
        <v>6.7794680999999999</v>
      </c>
      <c r="G82">
        <v>2748.8424678143801</v>
      </c>
      <c r="H82">
        <v>1.5893073</v>
      </c>
      <c r="I82">
        <v>194873.3</v>
      </c>
      <c r="J82">
        <v>1.232954E-2</v>
      </c>
      <c r="K82" s="1">
        <f t="shared" si="6"/>
        <v>1640.6613822838474</v>
      </c>
      <c r="L82" s="1">
        <f t="shared" si="7"/>
        <v>-2.0985592446005175E-2</v>
      </c>
      <c r="M82" s="1">
        <f t="shared" si="8"/>
        <v>-5.0973665265530155E-3</v>
      </c>
      <c r="N82" s="1">
        <f t="shared" si="9"/>
        <v>3.3477145480651505E-2</v>
      </c>
      <c r="O82" s="1">
        <f t="shared" si="10"/>
        <v>-1.3447484062634026E-2</v>
      </c>
      <c r="P82" s="1">
        <f t="shared" si="11"/>
        <v>-7.5381083833711482E-3</v>
      </c>
    </row>
    <row r="83" spans="1:16" x14ac:dyDescent="0.2">
      <c r="A83" t="s">
        <v>12</v>
      </c>
      <c r="B83" t="s">
        <v>13</v>
      </c>
      <c r="C83">
        <v>1961</v>
      </c>
      <c r="D83">
        <v>42436.440999999999</v>
      </c>
      <c r="E83">
        <v>25.577837463886599</v>
      </c>
      <c r="F83">
        <v>7.0537343000000003</v>
      </c>
      <c r="G83">
        <v>2788.8371866594998</v>
      </c>
      <c r="H83">
        <v>1.6320869</v>
      </c>
      <c r="I83">
        <v>195530.69</v>
      </c>
      <c r="J83">
        <v>1.2375683E-2</v>
      </c>
      <c r="K83" s="1">
        <f t="shared" si="6"/>
        <v>1659.1098078528373</v>
      </c>
      <c r="L83" s="1">
        <f t="shared" si="7"/>
        <v>1.1244505275859629E-2</v>
      </c>
      <c r="M83" s="1">
        <f t="shared" si="8"/>
        <v>3.3734226289594549E-3</v>
      </c>
      <c r="N83" s="1">
        <f t="shared" si="9"/>
        <v>3.3477150693933311E-2</v>
      </c>
      <c r="O83" s="1">
        <f t="shared" si="10"/>
        <v>2.896517670764541E-2</v>
      </c>
      <c r="P83" s="1">
        <f t="shared" si="11"/>
        <v>-1.7720671431785778E-2</v>
      </c>
    </row>
    <row r="84" spans="1:16" x14ac:dyDescent="0.2">
      <c r="A84" t="s">
        <v>12</v>
      </c>
      <c r="B84" t="s">
        <v>13</v>
      </c>
      <c r="C84">
        <v>1962</v>
      </c>
      <c r="D84">
        <v>43422.457000000002</v>
      </c>
      <c r="E84">
        <v>26.383168990920201</v>
      </c>
      <c r="F84">
        <v>7.3246241000000003</v>
      </c>
      <c r="G84">
        <v>2829.4138150007998</v>
      </c>
      <c r="H84">
        <v>1.676018</v>
      </c>
      <c r="I84">
        <v>195990.44</v>
      </c>
      <c r="J84">
        <v>1.2410061E-2</v>
      </c>
      <c r="K84" s="1">
        <f t="shared" si="6"/>
        <v>1645.8393233558825</v>
      </c>
      <c r="L84" s="1">
        <f t="shared" si="7"/>
        <v>-7.9985570781050397E-3</v>
      </c>
      <c r="M84" s="1">
        <f t="shared" si="8"/>
        <v>2.3512932931397668E-3</v>
      </c>
      <c r="N84" s="1">
        <f t="shared" si="9"/>
        <v>3.1485520547647861E-2</v>
      </c>
      <c r="O84" s="1">
        <f t="shared" si="10"/>
        <v>1.0595872832105547E-3</v>
      </c>
      <c r="P84" s="1">
        <f t="shared" si="11"/>
        <v>-9.0581443613155944E-3</v>
      </c>
    </row>
    <row r="85" spans="1:16" x14ac:dyDescent="0.2">
      <c r="A85" t="s">
        <v>12</v>
      </c>
      <c r="B85" t="s">
        <v>13</v>
      </c>
      <c r="C85">
        <v>1963</v>
      </c>
      <c r="D85">
        <v>46805.887000000002</v>
      </c>
      <c r="E85">
        <v>27.173065092252401</v>
      </c>
      <c r="F85">
        <v>7.5941796000000004</v>
      </c>
      <c r="G85">
        <v>2870.5808194226402</v>
      </c>
      <c r="H85">
        <v>1.7181747000000001</v>
      </c>
      <c r="I85">
        <v>204282.94</v>
      </c>
      <c r="J85">
        <v>1.3117719E-2</v>
      </c>
      <c r="K85" s="1">
        <f t="shared" si="6"/>
        <v>1722.5103918565787</v>
      </c>
      <c r="L85" s="1">
        <f t="shared" si="7"/>
        <v>4.6584783467418456E-2</v>
      </c>
      <c r="M85" s="1">
        <f t="shared" si="8"/>
        <v>4.2310737197181592E-2</v>
      </c>
      <c r="N85" s="1">
        <f t="shared" si="9"/>
        <v>2.9939394376924389E-2</v>
      </c>
      <c r="O85" s="1">
        <f t="shared" si="10"/>
        <v>6.1247686601916138E-2</v>
      </c>
      <c r="P85" s="1">
        <f t="shared" si="11"/>
        <v>-1.466290313449768E-2</v>
      </c>
    </row>
    <row r="86" spans="1:16" x14ac:dyDescent="0.2">
      <c r="A86" t="s">
        <v>12</v>
      </c>
      <c r="B86" t="s">
        <v>13</v>
      </c>
      <c r="C86">
        <v>1964</v>
      </c>
      <c r="D86">
        <v>50504.91</v>
      </c>
      <c r="E86">
        <v>27.944663052578498</v>
      </c>
      <c r="F86">
        <v>7.7297358999999997</v>
      </c>
      <c r="G86">
        <v>2779.9308988092998</v>
      </c>
      <c r="H86">
        <v>1.7529192</v>
      </c>
      <c r="I86">
        <v>208317.52</v>
      </c>
      <c r="J86">
        <v>1.3394504999999999E-2</v>
      </c>
      <c r="K86" s="1">
        <f t="shared" si="6"/>
        <v>1807.3186248470381</v>
      </c>
      <c r="L86" s="1">
        <f t="shared" si="7"/>
        <v>4.9235251869250041E-2</v>
      </c>
      <c r="M86" s="1">
        <f t="shared" si="8"/>
        <v>1.9749960520442755E-2</v>
      </c>
      <c r="N86" s="1">
        <f t="shared" si="9"/>
        <v>2.8395691016325442E-2</v>
      </c>
      <c r="O86" s="1">
        <f t="shared" si="10"/>
        <v>7.404138716859264E-2</v>
      </c>
      <c r="P86" s="1">
        <f t="shared" si="11"/>
        <v>-2.4806135299342596E-2</v>
      </c>
    </row>
    <row r="87" spans="1:16" x14ac:dyDescent="0.2">
      <c r="A87" t="s">
        <v>12</v>
      </c>
      <c r="B87" t="s">
        <v>13</v>
      </c>
      <c r="C87">
        <v>1965</v>
      </c>
      <c r="D87">
        <v>53033.913999999997</v>
      </c>
      <c r="E87">
        <v>28.664650236716</v>
      </c>
      <c r="F87">
        <v>8.1454430000000002</v>
      </c>
      <c r="G87">
        <v>2900.7974596270901</v>
      </c>
      <c r="H87">
        <v>1.7883663000000001</v>
      </c>
      <c r="I87">
        <v>212549.11</v>
      </c>
      <c r="J87">
        <v>1.3682879E-2</v>
      </c>
      <c r="K87" s="1">
        <f t="shared" si="6"/>
        <v>1850.1503964653257</v>
      </c>
      <c r="L87" s="1">
        <f t="shared" si="7"/>
        <v>2.3699070562011482E-2</v>
      </c>
      <c r="M87" s="1">
        <f t="shared" si="8"/>
        <v>2.0313173851147948E-2</v>
      </c>
      <c r="N87" s="1">
        <f t="shared" si="9"/>
        <v>2.576474737887624E-2</v>
      </c>
      <c r="O87" s="1">
        <f t="shared" si="10"/>
        <v>3.619220374332853E-2</v>
      </c>
      <c r="P87" s="1">
        <f t="shared" si="11"/>
        <v>-1.2493133181317046E-2</v>
      </c>
    </row>
    <row r="88" spans="1:16" x14ac:dyDescent="0.2">
      <c r="A88" t="s">
        <v>12</v>
      </c>
      <c r="B88" t="s">
        <v>13</v>
      </c>
      <c r="C88">
        <v>1966</v>
      </c>
      <c r="D88">
        <v>59084.425999999999</v>
      </c>
      <c r="E88">
        <v>29.394623592738199</v>
      </c>
      <c r="F88">
        <v>8.3593215999999995</v>
      </c>
      <c r="G88">
        <v>2882.6674755044201</v>
      </c>
      <c r="H88">
        <v>1.8245302000000001</v>
      </c>
      <c r="I88">
        <v>225487.64</v>
      </c>
      <c r="J88">
        <v>1.4873503E-2</v>
      </c>
      <c r="K88" s="1">
        <f t="shared" si="6"/>
        <v>2010.0419321102149</v>
      </c>
      <c r="L88" s="1">
        <f t="shared" si="7"/>
        <v>8.642083149043378E-2</v>
      </c>
      <c r="M88" s="1">
        <f t="shared" si="8"/>
        <v>6.0873131861149732E-2</v>
      </c>
      <c r="N88" s="1">
        <f t="shared" si="9"/>
        <v>2.5465978129647349E-2</v>
      </c>
      <c r="O88" s="1">
        <f t="shared" si="10"/>
        <v>0.10828383624426152</v>
      </c>
      <c r="P88" s="1">
        <f t="shared" si="11"/>
        <v>-2.1863004753827742E-2</v>
      </c>
    </row>
    <row r="89" spans="1:16" x14ac:dyDescent="0.2">
      <c r="A89" t="s">
        <v>12</v>
      </c>
      <c r="B89" t="s">
        <v>13</v>
      </c>
      <c r="C89">
        <v>1967</v>
      </c>
      <c r="D89">
        <v>62375.586000000003</v>
      </c>
      <c r="E89">
        <v>30.0886463490423</v>
      </c>
      <c r="F89">
        <v>8.6595534999999995</v>
      </c>
      <c r="G89">
        <v>2918.9274437497602</v>
      </c>
      <c r="H89">
        <v>1.8614255</v>
      </c>
      <c r="I89">
        <v>239632.95</v>
      </c>
      <c r="J89">
        <v>1.6253671000000001E-2</v>
      </c>
      <c r="K89" s="1">
        <f t="shared" si="6"/>
        <v>2073.0605583386564</v>
      </c>
      <c r="L89" s="1">
        <f t="shared" si="7"/>
        <v>3.1351896307099558E-2</v>
      </c>
      <c r="M89" s="1">
        <f t="shared" si="8"/>
        <v>6.2732085891714418E-2</v>
      </c>
      <c r="N89" s="1">
        <f t="shared" si="9"/>
        <v>2.3610533882650442E-2</v>
      </c>
      <c r="O89" s="1">
        <f t="shared" si="10"/>
        <v>2.8022043863400521E-2</v>
      </c>
      <c r="P89" s="1">
        <f t="shared" si="11"/>
        <v>3.3298524436990362E-3</v>
      </c>
    </row>
    <row r="90" spans="1:16" x14ac:dyDescent="0.2">
      <c r="A90" t="s">
        <v>12</v>
      </c>
      <c r="B90" t="s">
        <v>13</v>
      </c>
      <c r="C90">
        <v>1968</v>
      </c>
      <c r="D90">
        <v>69001.648000000001</v>
      </c>
      <c r="E90">
        <v>30.794651368807401</v>
      </c>
      <c r="F90">
        <v>9.0983552999999997</v>
      </c>
      <c r="G90">
        <v>2973.3173961177699</v>
      </c>
      <c r="H90">
        <v>1.8990667000000001</v>
      </c>
      <c r="I90">
        <v>260256.88</v>
      </c>
      <c r="J90">
        <v>1.8213546000000001E-2</v>
      </c>
      <c r="K90" s="1">
        <f t="shared" si="6"/>
        <v>2240.7023600823527</v>
      </c>
      <c r="L90" s="1">
        <f t="shared" si="7"/>
        <v>8.08668135956645E-2</v>
      </c>
      <c r="M90" s="1">
        <f t="shared" si="8"/>
        <v>8.6064666816479063E-2</v>
      </c>
      <c r="N90" s="1">
        <f t="shared" si="9"/>
        <v>2.3464166901199679E-2</v>
      </c>
      <c r="O90" s="1">
        <f t="shared" si="10"/>
        <v>8.8695233744400984E-2</v>
      </c>
      <c r="P90" s="1">
        <f t="shared" si="11"/>
        <v>-7.8284201487364789E-3</v>
      </c>
    </row>
    <row r="91" spans="1:16" x14ac:dyDescent="0.2">
      <c r="A91" t="s">
        <v>12</v>
      </c>
      <c r="B91" t="s">
        <v>13</v>
      </c>
      <c r="C91">
        <v>1969</v>
      </c>
      <c r="D91">
        <v>78887.695000000007</v>
      </c>
      <c r="E91">
        <v>31.499660247451899</v>
      </c>
      <c r="F91">
        <v>9.3232794000000005</v>
      </c>
      <c r="G91">
        <v>3039.79400456756</v>
      </c>
      <c r="H91">
        <v>1.9374692</v>
      </c>
      <c r="I91">
        <v>280355</v>
      </c>
      <c r="J91">
        <v>2.0086878999999998E-2</v>
      </c>
      <c r="K91" s="1">
        <f t="shared" si="6"/>
        <v>2504.3982817681808</v>
      </c>
      <c r="L91" s="1">
        <f t="shared" si="7"/>
        <v>0.11768449321226959</v>
      </c>
      <c r="M91" s="1">
        <f t="shared" si="8"/>
        <v>7.722416406436583E-2</v>
      </c>
      <c r="N91" s="1">
        <f t="shared" si="9"/>
        <v>2.2893874335548459E-2</v>
      </c>
      <c r="O91" s="1">
        <f t="shared" si="10"/>
        <v>0.1448362947051777</v>
      </c>
      <c r="P91" s="1">
        <f t="shared" si="11"/>
        <v>-2.7151801492908096E-2</v>
      </c>
    </row>
    <row r="92" spans="1:16" x14ac:dyDescent="0.2">
      <c r="A92" t="s">
        <v>12</v>
      </c>
      <c r="B92" t="s">
        <v>13</v>
      </c>
      <c r="C92">
        <v>1970</v>
      </c>
      <c r="D92">
        <v>85524.226999999999</v>
      </c>
      <c r="E92">
        <v>32.195681</v>
      </c>
      <c r="F92">
        <v>9.6566477000000006</v>
      </c>
      <c r="G92">
        <v>2918.9274437497602</v>
      </c>
      <c r="H92">
        <v>1.9766482999999999</v>
      </c>
      <c r="I92">
        <v>298706.06</v>
      </c>
      <c r="J92">
        <v>2.1354688E-2</v>
      </c>
      <c r="K92" s="1">
        <f t="shared" si="6"/>
        <v>2656.3881969137415</v>
      </c>
      <c r="L92" s="1">
        <f t="shared" si="7"/>
        <v>6.068919478664192E-2</v>
      </c>
      <c r="M92" s="1">
        <f t="shared" si="8"/>
        <v>6.5456510495621512E-2</v>
      </c>
      <c r="N92" s="1">
        <f t="shared" si="9"/>
        <v>2.209613523067766E-2</v>
      </c>
      <c r="O92" s="1">
        <f t="shared" si="10"/>
        <v>6.8115831724512521E-2</v>
      </c>
      <c r="P92" s="1">
        <f t="shared" si="11"/>
        <v>-7.426636937870601E-3</v>
      </c>
    </row>
    <row r="93" spans="1:16" x14ac:dyDescent="0.2">
      <c r="A93" t="s">
        <v>12</v>
      </c>
      <c r="B93" t="s">
        <v>13</v>
      </c>
      <c r="C93">
        <v>1971</v>
      </c>
      <c r="D93">
        <v>94543.195000000007</v>
      </c>
      <c r="E93">
        <v>32.850720000000003</v>
      </c>
      <c r="F93">
        <v>9.9912443</v>
      </c>
      <c r="G93">
        <v>2913.0851269139998</v>
      </c>
      <c r="H93">
        <v>2.0149726999999999</v>
      </c>
      <c r="I93">
        <v>317799.75</v>
      </c>
      <c r="J93">
        <v>2.2818115999999999E-2</v>
      </c>
      <c r="K93" s="1">
        <f t="shared" si="6"/>
        <v>2877.9641663866119</v>
      </c>
      <c r="L93" s="1">
        <f t="shared" si="7"/>
        <v>8.3412495858211866E-2</v>
      </c>
      <c r="M93" s="1">
        <f t="shared" si="8"/>
        <v>6.3921334572187849E-2</v>
      </c>
      <c r="N93" s="1">
        <f t="shared" si="9"/>
        <v>2.0345555045100605E-2</v>
      </c>
      <c r="O93" s="1">
        <f t="shared" si="10"/>
        <v>0.10048537428583672</v>
      </c>
      <c r="P93" s="1">
        <f t="shared" si="11"/>
        <v>-1.7072878427624841E-2</v>
      </c>
    </row>
    <row r="94" spans="1:16" x14ac:dyDescent="0.2">
      <c r="A94" t="s">
        <v>12</v>
      </c>
      <c r="B94" t="s">
        <v>13</v>
      </c>
      <c r="C94">
        <v>1972</v>
      </c>
      <c r="D94">
        <v>101363.89</v>
      </c>
      <c r="E94">
        <v>33.506523000000001</v>
      </c>
      <c r="F94">
        <v>10.436934000000001</v>
      </c>
      <c r="G94">
        <v>2907.23037432514</v>
      </c>
      <c r="H94">
        <v>2.0540402000000002</v>
      </c>
      <c r="I94">
        <v>336639.34</v>
      </c>
      <c r="J94">
        <v>2.4305403E-2</v>
      </c>
      <c r="K94" s="1">
        <f t="shared" si="6"/>
        <v>3025.1987053386588</v>
      </c>
      <c r="L94" s="1">
        <f t="shared" si="7"/>
        <v>5.1159267607179926E-2</v>
      </c>
      <c r="M94" s="1">
        <f t="shared" si="8"/>
        <v>5.9281324167183902E-2</v>
      </c>
      <c r="N94" s="1">
        <f t="shared" si="9"/>
        <v>1.9963124095910167E-2</v>
      </c>
      <c r="O94" s="1">
        <f t="shared" si="10"/>
        <v>5.6234010836854011E-2</v>
      </c>
      <c r="P94" s="1">
        <f t="shared" si="11"/>
        <v>-5.0747432296740823E-3</v>
      </c>
    </row>
    <row r="95" spans="1:16" x14ac:dyDescent="0.2">
      <c r="A95" t="s">
        <v>12</v>
      </c>
      <c r="B95" t="s">
        <v>13</v>
      </c>
      <c r="C95">
        <v>1973</v>
      </c>
      <c r="D95">
        <v>116465.41</v>
      </c>
      <c r="E95">
        <v>34.154086999999997</v>
      </c>
      <c r="F95">
        <v>11.02876</v>
      </c>
      <c r="G95">
        <v>2901.44774910461</v>
      </c>
      <c r="H95">
        <v>2.0938652000000002</v>
      </c>
      <c r="I95">
        <v>363335.72</v>
      </c>
      <c r="J95">
        <v>2.6370457999999999E-2</v>
      </c>
      <c r="K95" s="1">
        <f t="shared" si="6"/>
        <v>3409.9992191271285</v>
      </c>
      <c r="L95" s="1">
        <f t="shared" si="7"/>
        <v>0.12719842604368448</v>
      </c>
      <c r="M95" s="1">
        <f t="shared" si="8"/>
        <v>7.9302615077607719E-2</v>
      </c>
      <c r="N95" s="1">
        <f t="shared" si="9"/>
        <v>1.932650546880077E-2</v>
      </c>
      <c r="O95" s="1">
        <f t="shared" si="10"/>
        <v>0.15600799023006054</v>
      </c>
      <c r="P95" s="1">
        <f t="shared" si="11"/>
        <v>-2.8809564186376077E-2</v>
      </c>
    </row>
    <row r="96" spans="1:16" x14ac:dyDescent="0.2">
      <c r="A96" t="s">
        <v>12</v>
      </c>
      <c r="B96" t="s">
        <v>13</v>
      </c>
      <c r="C96">
        <v>1974</v>
      </c>
      <c r="D96">
        <v>127543.39</v>
      </c>
      <c r="E96">
        <v>34.780881999999998</v>
      </c>
      <c r="F96">
        <v>11.513650999999999</v>
      </c>
      <c r="G96">
        <v>2895.64771382962</v>
      </c>
      <c r="H96">
        <v>2.1344623999999999</v>
      </c>
      <c r="I96">
        <v>394652.75</v>
      </c>
      <c r="J96">
        <v>2.8841840000000001E-2</v>
      </c>
      <c r="K96" s="1">
        <f t="shared" si="6"/>
        <v>3667.0545042532276</v>
      </c>
      <c r="L96" s="1">
        <f t="shared" si="7"/>
        <v>7.5382798824188191E-2</v>
      </c>
      <c r="M96" s="1">
        <f t="shared" si="8"/>
        <v>8.6193094364627854E-2</v>
      </c>
      <c r="N96" s="1">
        <f t="shared" si="9"/>
        <v>1.8351976441355333E-2</v>
      </c>
      <c r="O96" s="1">
        <f t="shared" si="10"/>
        <v>7.8614947781723482E-2</v>
      </c>
      <c r="P96" s="1">
        <f t="shared" si="11"/>
        <v>-3.2321489575352883E-3</v>
      </c>
    </row>
    <row r="97" spans="1:16" x14ac:dyDescent="0.2">
      <c r="A97" t="s">
        <v>12</v>
      </c>
      <c r="B97" t="s">
        <v>13</v>
      </c>
      <c r="C97">
        <v>1975</v>
      </c>
      <c r="D97">
        <v>137542.72</v>
      </c>
      <c r="E97">
        <v>35.378661000000001</v>
      </c>
      <c r="F97">
        <v>11.788263000000001</v>
      </c>
      <c r="G97">
        <v>2889.85265285588</v>
      </c>
      <c r="H97">
        <v>2.1758465999999999</v>
      </c>
      <c r="I97">
        <v>428986.09</v>
      </c>
      <c r="J97">
        <v>3.1542737000000001E-2</v>
      </c>
      <c r="K97" s="1">
        <f t="shared" si="6"/>
        <v>3887.7310817387915</v>
      </c>
      <c r="L97" s="1">
        <f t="shared" si="7"/>
        <v>6.0178155854954563E-2</v>
      </c>
      <c r="M97" s="1">
        <f t="shared" si="8"/>
        <v>8.6996327784362393E-2</v>
      </c>
      <c r="N97" s="1">
        <f t="shared" si="9"/>
        <v>1.7186999455620633E-2</v>
      </c>
      <c r="O97" s="1">
        <f t="shared" si="10"/>
        <v>5.6050510509045769E-2</v>
      </c>
      <c r="P97" s="1">
        <f t="shared" si="11"/>
        <v>4.1276453459087974E-3</v>
      </c>
    </row>
    <row r="98" spans="1:16" x14ac:dyDescent="0.2">
      <c r="A98" t="s">
        <v>12</v>
      </c>
      <c r="B98" t="s">
        <v>13</v>
      </c>
      <c r="C98">
        <v>1976</v>
      </c>
      <c r="D98">
        <v>155727.85999999999</v>
      </c>
      <c r="E98">
        <v>35.942028999999998</v>
      </c>
      <c r="F98">
        <v>12.509263000000001</v>
      </c>
      <c r="G98">
        <v>2884.0376946771098</v>
      </c>
      <c r="H98">
        <v>2.2180331</v>
      </c>
      <c r="I98">
        <v>475819.25</v>
      </c>
      <c r="J98">
        <v>3.5453762999999999E-2</v>
      </c>
      <c r="K98" s="1">
        <f t="shared" si="6"/>
        <v>4332.7509418013096</v>
      </c>
      <c r="L98" s="1">
        <f t="shared" si="7"/>
        <v>0.11446775785311836</v>
      </c>
      <c r="M98" s="1">
        <f t="shared" si="8"/>
        <v>0.1091717449393288</v>
      </c>
      <c r="N98" s="1">
        <f t="shared" si="9"/>
        <v>1.5923949185075115E-2</v>
      </c>
      <c r="O98" s="1">
        <f t="shared" si="10"/>
        <v>0.12356202732406038</v>
      </c>
      <c r="P98" s="1">
        <f t="shared" si="11"/>
        <v>-9.0942694709420097E-3</v>
      </c>
    </row>
    <row r="99" spans="1:16" x14ac:dyDescent="0.2">
      <c r="A99" t="s">
        <v>12</v>
      </c>
      <c r="B99" t="s">
        <v>13</v>
      </c>
      <c r="C99">
        <v>1977</v>
      </c>
      <c r="D99">
        <v>174938.41</v>
      </c>
      <c r="E99">
        <v>36.475413000000003</v>
      </c>
      <c r="F99">
        <v>12.896863</v>
      </c>
      <c r="G99">
        <v>2878.3147610717001</v>
      </c>
      <c r="H99">
        <v>2.2610375999999999</v>
      </c>
      <c r="I99">
        <v>540756.18999999994</v>
      </c>
      <c r="J99">
        <v>4.0985993999999998E-2</v>
      </c>
      <c r="K99" s="1">
        <f t="shared" si="6"/>
        <v>4796.0638581391795</v>
      </c>
      <c r="L99" s="1">
        <f t="shared" si="7"/>
        <v>0.10693273685961069</v>
      </c>
      <c r="M99" s="1">
        <f t="shared" si="8"/>
        <v>0.13647396569180414</v>
      </c>
      <c r="N99" s="1">
        <f t="shared" si="9"/>
        <v>1.4840119348854985E-2</v>
      </c>
      <c r="O99" s="1">
        <f t="shared" si="10"/>
        <v>0.10063226136675137</v>
      </c>
      <c r="P99" s="1">
        <f t="shared" si="11"/>
        <v>6.3004754928593374E-3</v>
      </c>
    </row>
    <row r="100" spans="1:16" x14ac:dyDescent="0.2">
      <c r="A100" t="s">
        <v>12</v>
      </c>
      <c r="B100" t="s">
        <v>13</v>
      </c>
      <c r="C100">
        <v>1978</v>
      </c>
      <c r="D100">
        <v>194099.41</v>
      </c>
      <c r="E100">
        <v>36.992187999999999</v>
      </c>
      <c r="F100">
        <v>13.476483</v>
      </c>
      <c r="G100">
        <v>2872.5321358511701</v>
      </c>
      <c r="H100">
        <v>2.3048758999999999</v>
      </c>
      <c r="I100">
        <v>631268.56000000006</v>
      </c>
      <c r="J100">
        <v>4.9088180000000002E-2</v>
      </c>
      <c r="K100" s="1">
        <f t="shared" si="6"/>
        <v>5247.0378340421503</v>
      </c>
      <c r="L100" s="1">
        <f t="shared" si="7"/>
        <v>9.4030019041060786E-2</v>
      </c>
      <c r="M100" s="1">
        <f t="shared" si="8"/>
        <v>0.16738110755606916</v>
      </c>
      <c r="N100" s="1">
        <f t="shared" si="9"/>
        <v>1.4167762816009732E-2</v>
      </c>
      <c r="O100" s="1">
        <f t="shared" si="10"/>
        <v>6.8665736598632787E-2</v>
      </c>
      <c r="P100" s="1">
        <f t="shared" si="11"/>
        <v>2.5364282442427992E-2</v>
      </c>
    </row>
    <row r="101" spans="1:16" x14ac:dyDescent="0.2">
      <c r="A101" t="s">
        <v>12</v>
      </c>
      <c r="B101" t="s">
        <v>13</v>
      </c>
      <c r="C101">
        <v>1979</v>
      </c>
      <c r="D101">
        <v>210930.19</v>
      </c>
      <c r="E101">
        <v>37.511315000000003</v>
      </c>
      <c r="F101">
        <v>13.669036</v>
      </c>
      <c r="G101">
        <v>2866.8564581077899</v>
      </c>
      <c r="H101">
        <v>2.3495642999999999</v>
      </c>
      <c r="I101">
        <v>724673.19</v>
      </c>
      <c r="J101">
        <v>5.7617455999999997E-2</v>
      </c>
      <c r="K101" s="1">
        <f t="shared" si="6"/>
        <v>5623.1083874292326</v>
      </c>
      <c r="L101" s="1">
        <f t="shared" si="7"/>
        <v>7.1672925807239718E-2</v>
      </c>
      <c r="M101" s="1">
        <f t="shared" si="8"/>
        <v>0.1479633802766922</v>
      </c>
      <c r="N101" s="1">
        <f t="shared" si="9"/>
        <v>1.4033422407996099E-2</v>
      </c>
      <c r="O101" s="1">
        <f t="shared" si="10"/>
        <v>4.4991340638044129E-2</v>
      </c>
      <c r="P101" s="1">
        <f t="shared" si="11"/>
        <v>2.6681585169195589E-2</v>
      </c>
    </row>
    <row r="102" spans="1:16" x14ac:dyDescent="0.2">
      <c r="A102" t="s">
        <v>12</v>
      </c>
      <c r="B102" t="s">
        <v>13</v>
      </c>
      <c r="C102">
        <v>1980</v>
      </c>
      <c r="D102">
        <v>207458.94</v>
      </c>
      <c r="E102">
        <v>38.045606999999997</v>
      </c>
      <c r="F102">
        <v>13.730458</v>
      </c>
      <c r="G102">
        <v>2860.9420139037002</v>
      </c>
      <c r="H102">
        <v>2.3951190000000002</v>
      </c>
      <c r="I102">
        <v>796452.94</v>
      </c>
      <c r="J102">
        <v>6.3660203999999998E-2</v>
      </c>
      <c r="K102" s="1">
        <f t="shared" si="6"/>
        <v>5452.9013034277523</v>
      </c>
      <c r="L102" s="1">
        <f t="shared" si="7"/>
        <v>-3.0269216290048306E-2</v>
      </c>
      <c r="M102" s="1">
        <f t="shared" si="8"/>
        <v>9.9051201273224976E-2</v>
      </c>
      <c r="N102" s="1">
        <f t="shared" si="9"/>
        <v>1.424348893127303E-2</v>
      </c>
      <c r="O102" s="1">
        <f t="shared" si="10"/>
        <v>-7.9587899989477004E-2</v>
      </c>
      <c r="P102" s="1">
        <f t="shared" si="11"/>
        <v>4.9318683699428691E-2</v>
      </c>
    </row>
    <row r="103" spans="1:16" x14ac:dyDescent="0.2">
      <c r="A103" t="s">
        <v>12</v>
      </c>
      <c r="B103" t="s">
        <v>13</v>
      </c>
      <c r="C103">
        <v>1981</v>
      </c>
      <c r="D103">
        <v>222491.8</v>
      </c>
      <c r="E103">
        <v>38.602288999999999</v>
      </c>
      <c r="F103">
        <v>14.056677000000001</v>
      </c>
      <c r="G103">
        <v>2876.9249301825598</v>
      </c>
      <c r="H103">
        <v>2.4494237999999999</v>
      </c>
      <c r="I103">
        <v>861023.94</v>
      </c>
      <c r="J103">
        <v>6.9137983E-2</v>
      </c>
      <c r="K103" s="1">
        <f t="shared" si="6"/>
        <v>5763.6944793610555</v>
      </c>
      <c r="L103" s="1">
        <f t="shared" si="7"/>
        <v>5.6995929073195395E-2</v>
      </c>
      <c r="M103" s="1">
        <f t="shared" si="8"/>
        <v>8.107321444503679E-2</v>
      </c>
      <c r="N103" s="1">
        <f t="shared" si="9"/>
        <v>1.4631965262112967E-2</v>
      </c>
      <c r="O103" s="1">
        <f t="shared" si="10"/>
        <v>5.2947934740454644E-2</v>
      </c>
      <c r="P103" s="1">
        <f t="shared" si="11"/>
        <v>4.0479943327407534E-3</v>
      </c>
    </row>
    <row r="104" spans="1:16" x14ac:dyDescent="0.2">
      <c r="A104" t="s">
        <v>12</v>
      </c>
      <c r="B104" t="s">
        <v>13</v>
      </c>
      <c r="C104">
        <v>1982</v>
      </c>
      <c r="D104">
        <v>241043.31</v>
      </c>
      <c r="E104">
        <v>39.175211999999902</v>
      </c>
      <c r="F104">
        <v>14.403165</v>
      </c>
      <c r="G104">
        <v>2889.9110496590201</v>
      </c>
      <c r="H104">
        <v>2.5049598</v>
      </c>
      <c r="I104">
        <v>934477.13</v>
      </c>
      <c r="J104">
        <v>7.5181708E-2</v>
      </c>
      <c r="K104" s="1">
        <f t="shared" si="6"/>
        <v>6152.9548327651828</v>
      </c>
      <c r="L104" s="1">
        <f t="shared" si="7"/>
        <v>6.7536604307881332E-2</v>
      </c>
      <c r="M104" s="1">
        <f t="shared" si="8"/>
        <v>8.5309114633909111E-2</v>
      </c>
      <c r="N104" s="1">
        <f t="shared" si="9"/>
        <v>1.4841684647247222E-2</v>
      </c>
      <c r="O104" s="1">
        <f t="shared" si="10"/>
        <v>6.6280536159832523E-2</v>
      </c>
      <c r="P104" s="1">
        <f t="shared" si="11"/>
        <v>1.2560681480488097E-3</v>
      </c>
    </row>
    <row r="105" spans="1:16" x14ac:dyDescent="0.2">
      <c r="A105" t="s">
        <v>12</v>
      </c>
      <c r="B105" t="s">
        <v>13</v>
      </c>
      <c r="C105">
        <v>1983</v>
      </c>
      <c r="D105">
        <v>273285.71999999997</v>
      </c>
      <c r="E105">
        <v>39.747793999999999</v>
      </c>
      <c r="F105">
        <v>14.526021999999999</v>
      </c>
      <c r="G105">
        <v>2907.8918304726599</v>
      </c>
      <c r="H105">
        <v>2.5611752999999999</v>
      </c>
      <c r="I105">
        <v>1023469.7</v>
      </c>
      <c r="J105">
        <v>8.2383387000000002E-2</v>
      </c>
      <c r="K105" s="1">
        <f t="shared" si="6"/>
        <v>6875.4940211273106</v>
      </c>
      <c r="L105" s="1">
        <f t="shared" si="7"/>
        <v>0.11742962657787182</v>
      </c>
      <c r="M105" s="1">
        <f t="shared" si="8"/>
        <v>9.5232475084756629E-2</v>
      </c>
      <c r="N105" s="1">
        <f t="shared" si="9"/>
        <v>1.4615926009541313E-2</v>
      </c>
      <c r="O105" s="1">
        <f t="shared" si="10"/>
        <v>0.13320665979329602</v>
      </c>
      <c r="P105" s="1">
        <f t="shared" si="11"/>
        <v>-1.5777033215424209E-2</v>
      </c>
    </row>
    <row r="106" spans="1:16" x14ac:dyDescent="0.2">
      <c r="A106" t="s">
        <v>12</v>
      </c>
      <c r="B106" t="s">
        <v>13</v>
      </c>
      <c r="C106">
        <v>1984</v>
      </c>
      <c r="D106">
        <v>302121.84000000003</v>
      </c>
      <c r="E106">
        <v>40.296227999999999</v>
      </c>
      <c r="F106">
        <v>14.469462999999999</v>
      </c>
      <c r="G106">
        <v>2903.8961014029801</v>
      </c>
      <c r="H106">
        <v>2.6001284</v>
      </c>
      <c r="I106">
        <v>1123696.1000000001</v>
      </c>
      <c r="J106">
        <v>9.0760759999999996E-2</v>
      </c>
      <c r="K106" s="1">
        <f t="shared" si="6"/>
        <v>7497.5216042553666</v>
      </c>
      <c r="L106" s="1">
        <f t="shared" si="7"/>
        <v>9.047023838820345E-2</v>
      </c>
      <c r="M106" s="1">
        <f t="shared" si="8"/>
        <v>9.7928057860433126E-2</v>
      </c>
      <c r="N106" s="1">
        <f t="shared" si="9"/>
        <v>1.3797847498153049E-2</v>
      </c>
      <c r="O106" s="1">
        <f t="shared" si="10"/>
        <v>9.3187393256456322E-2</v>
      </c>
      <c r="P106" s="1">
        <f t="shared" si="11"/>
        <v>-2.7171548682528731E-3</v>
      </c>
    </row>
    <row r="107" spans="1:16" x14ac:dyDescent="0.2">
      <c r="A107" t="s">
        <v>12</v>
      </c>
      <c r="B107" t="s">
        <v>13</v>
      </c>
      <c r="C107">
        <v>1985</v>
      </c>
      <c r="D107">
        <v>325804.75</v>
      </c>
      <c r="E107">
        <v>40.804402000000003</v>
      </c>
      <c r="F107">
        <v>15.052284999999999</v>
      </c>
      <c r="G107">
        <v>2878.9227947173499</v>
      </c>
      <c r="H107">
        <v>2.6396739</v>
      </c>
      <c r="I107">
        <v>1227438.5</v>
      </c>
      <c r="J107">
        <v>9.9519618000000004E-2</v>
      </c>
      <c r="K107" s="1">
        <f t="shared" si="6"/>
        <v>7984.5490689950557</v>
      </c>
      <c r="L107" s="1">
        <f t="shared" si="7"/>
        <v>6.4958461001735079E-2</v>
      </c>
      <c r="M107" s="1">
        <f t="shared" si="8"/>
        <v>9.2322470461541961E-2</v>
      </c>
      <c r="N107" s="1">
        <f t="shared" si="9"/>
        <v>1.2610957035482429E-2</v>
      </c>
      <c r="O107" s="1">
        <f t="shared" si="10"/>
        <v>5.8635724248453175E-2</v>
      </c>
      <c r="P107" s="1">
        <f t="shared" si="11"/>
        <v>6.3227367532819071E-3</v>
      </c>
    </row>
    <row r="108" spans="1:16" x14ac:dyDescent="0.2">
      <c r="A108" t="s">
        <v>12</v>
      </c>
      <c r="B108" t="s">
        <v>13</v>
      </c>
      <c r="C108">
        <v>1986</v>
      </c>
      <c r="D108">
        <v>362709.47</v>
      </c>
      <c r="E108">
        <v>41.265112999999999</v>
      </c>
      <c r="F108">
        <v>15.610172</v>
      </c>
      <c r="G108">
        <v>2907.8918304726599</v>
      </c>
      <c r="H108">
        <v>2.679821</v>
      </c>
      <c r="I108">
        <v>1347880.5</v>
      </c>
      <c r="J108">
        <v>0.11024202</v>
      </c>
      <c r="K108" s="1">
        <f t="shared" si="6"/>
        <v>8789.7365021149944</v>
      </c>
      <c r="L108" s="1">
        <f t="shared" si="7"/>
        <v>0.10084319429466304</v>
      </c>
      <c r="M108" s="1">
        <f t="shared" si="8"/>
        <v>9.812467182673501E-2</v>
      </c>
      <c r="N108" s="1">
        <f t="shared" si="9"/>
        <v>1.1290718094582042E-2</v>
      </c>
      <c r="O108" s="1">
        <f t="shared" si="10"/>
        <v>0.10684715453573879</v>
      </c>
      <c r="P108" s="1">
        <f t="shared" si="11"/>
        <v>-6.0039602410757453E-3</v>
      </c>
    </row>
    <row r="109" spans="1:16" x14ac:dyDescent="0.2">
      <c r="A109" t="s">
        <v>12</v>
      </c>
      <c r="B109" t="s">
        <v>13</v>
      </c>
      <c r="C109">
        <v>1987</v>
      </c>
      <c r="D109">
        <v>408859.53</v>
      </c>
      <c r="E109">
        <v>41.68656</v>
      </c>
      <c r="F109">
        <v>16.470043</v>
      </c>
      <c r="G109">
        <v>2876.9249301825598</v>
      </c>
      <c r="H109">
        <v>2.7205784</v>
      </c>
      <c r="I109">
        <v>1494464</v>
      </c>
      <c r="J109">
        <v>0.12312944000000001</v>
      </c>
      <c r="K109" s="1">
        <f t="shared" si="6"/>
        <v>9807.9460142549542</v>
      </c>
      <c r="L109" s="1">
        <f t="shared" si="7"/>
        <v>0.11584073218747304</v>
      </c>
      <c r="M109" s="1">
        <f t="shared" si="8"/>
        <v>0.10875110961246204</v>
      </c>
      <c r="N109" s="1">
        <f t="shared" si="9"/>
        <v>1.0213155117253736E-2</v>
      </c>
      <c r="O109" s="1">
        <f t="shared" si="10"/>
        <v>0.1232562083413008</v>
      </c>
      <c r="P109" s="1">
        <f t="shared" si="11"/>
        <v>-7.415476153827749E-3</v>
      </c>
    </row>
    <row r="110" spans="1:16" x14ac:dyDescent="0.2">
      <c r="A110" t="s">
        <v>12</v>
      </c>
      <c r="B110" t="s">
        <v>13</v>
      </c>
      <c r="C110">
        <v>1988</v>
      </c>
      <c r="D110">
        <v>457872.44</v>
      </c>
      <c r="E110">
        <v>42.086661999999997</v>
      </c>
      <c r="F110">
        <v>16.984852</v>
      </c>
      <c r="G110">
        <v>2830.9740458809902</v>
      </c>
      <c r="H110">
        <v>2.7619560000000001</v>
      </c>
      <c r="I110">
        <v>1661152</v>
      </c>
      <c r="J110">
        <v>0.13793264</v>
      </c>
      <c r="K110" s="1">
        <f t="shared" si="6"/>
        <v>10879.276669648927</v>
      </c>
      <c r="L110" s="1">
        <f t="shared" si="7"/>
        <v>0.10923088828556882</v>
      </c>
      <c r="M110" s="1">
        <f t="shared" si="8"/>
        <v>0.11153697914436211</v>
      </c>
      <c r="N110" s="1">
        <f t="shared" si="9"/>
        <v>9.597865595050159E-3</v>
      </c>
      <c r="O110" s="1">
        <f t="shared" si="10"/>
        <v>0.11235593460110747</v>
      </c>
      <c r="P110" s="1">
        <f t="shared" si="11"/>
        <v>-3.1250463155386558E-3</v>
      </c>
    </row>
    <row r="111" spans="1:16" x14ac:dyDescent="0.2">
      <c r="A111" t="s">
        <v>12</v>
      </c>
      <c r="B111" t="s">
        <v>13</v>
      </c>
      <c r="C111">
        <v>1989</v>
      </c>
      <c r="D111">
        <v>490257.31</v>
      </c>
      <c r="E111">
        <v>42.491197999999997</v>
      </c>
      <c r="F111">
        <v>17.674766999999999</v>
      </c>
      <c r="G111">
        <v>2728.0840223363002</v>
      </c>
      <c r="H111">
        <v>2.8039627</v>
      </c>
      <c r="I111">
        <v>1855717.6</v>
      </c>
      <c r="J111">
        <v>0.15512738000000001</v>
      </c>
      <c r="K111" s="1">
        <f t="shared" si="6"/>
        <v>11537.855675427179</v>
      </c>
      <c r="L111" s="1">
        <f t="shared" si="7"/>
        <v>6.0535183153817673E-2</v>
      </c>
      <c r="M111" s="1">
        <f t="shared" si="8"/>
        <v>0.11712690951821392</v>
      </c>
      <c r="N111" s="1">
        <f t="shared" si="9"/>
        <v>9.6119763548840886E-3</v>
      </c>
      <c r="O111" s="1">
        <f t="shared" si="10"/>
        <v>4.0401004578312458E-2</v>
      </c>
      <c r="P111" s="1">
        <f t="shared" si="11"/>
        <v>2.0134178575505212E-2</v>
      </c>
    </row>
    <row r="112" spans="1:16" x14ac:dyDescent="0.2">
      <c r="A112" t="s">
        <v>12</v>
      </c>
      <c r="B112" t="s">
        <v>13</v>
      </c>
      <c r="C112">
        <v>1990</v>
      </c>
      <c r="D112">
        <v>538682.68999999994</v>
      </c>
      <c r="E112">
        <v>42.918419</v>
      </c>
      <c r="F112">
        <v>18.206083</v>
      </c>
      <c r="G112">
        <v>2674.1416798953601</v>
      </c>
      <c r="H112">
        <v>2.8466084</v>
      </c>
      <c r="I112">
        <v>2108021</v>
      </c>
      <c r="J112">
        <v>0.1770909</v>
      </c>
      <c r="K112" s="1">
        <f t="shared" si="6"/>
        <v>12551.317186217879</v>
      </c>
      <c r="L112" s="1">
        <f t="shared" si="7"/>
        <v>8.7837943141300112E-2</v>
      </c>
      <c r="M112" s="1">
        <f t="shared" si="8"/>
        <v>0.13596001891667142</v>
      </c>
      <c r="N112" s="1">
        <f t="shared" si="9"/>
        <v>1.0054341136721989E-2</v>
      </c>
      <c r="O112" s="1">
        <f t="shared" si="10"/>
        <v>7.1523199724736114E-2</v>
      </c>
      <c r="P112" s="1">
        <f t="shared" si="11"/>
        <v>1.6314743416563995E-2</v>
      </c>
    </row>
    <row r="113" spans="1:16" x14ac:dyDescent="0.2">
      <c r="A113" t="s">
        <v>12</v>
      </c>
      <c r="B113" t="s">
        <v>13</v>
      </c>
      <c r="C113">
        <v>1991</v>
      </c>
      <c r="D113">
        <v>596742.25</v>
      </c>
      <c r="E113">
        <v>43.373151</v>
      </c>
      <c r="F113">
        <v>18.785658000000002</v>
      </c>
      <c r="G113">
        <v>2658.15876361651</v>
      </c>
      <c r="H113">
        <v>2.8794103</v>
      </c>
      <c r="I113">
        <v>2394781</v>
      </c>
      <c r="J113">
        <v>0.20233804</v>
      </c>
      <c r="K113" s="1">
        <f t="shared" si="6"/>
        <v>13758.332891239559</v>
      </c>
      <c r="L113" s="1">
        <f t="shared" si="7"/>
        <v>9.6166457043015185E-2</v>
      </c>
      <c r="M113" s="1">
        <f t="shared" si="8"/>
        <v>0.13603280043225374</v>
      </c>
      <c r="N113" s="1">
        <f t="shared" si="9"/>
        <v>1.05952644714149E-2</v>
      </c>
      <c r="O113" s="1">
        <f t="shared" si="10"/>
        <v>8.3621708935376488E-2</v>
      </c>
      <c r="P113" s="1">
        <f t="shared" si="11"/>
        <v>1.2544748107638707E-2</v>
      </c>
    </row>
    <row r="114" spans="1:16" x14ac:dyDescent="0.2">
      <c r="A114" t="s">
        <v>12</v>
      </c>
      <c r="B114" t="s">
        <v>13</v>
      </c>
      <c r="C114">
        <v>1992</v>
      </c>
      <c r="D114">
        <v>633732.18999999994</v>
      </c>
      <c r="E114">
        <v>43.848218000000003</v>
      </c>
      <c r="F114">
        <v>19.158024000000001</v>
      </c>
      <c r="G114">
        <v>2636.18225373318</v>
      </c>
      <c r="H114">
        <v>2.9125903000000002</v>
      </c>
      <c r="I114">
        <v>2672333</v>
      </c>
      <c r="J114">
        <v>0.22689402</v>
      </c>
      <c r="K114" s="1">
        <f t="shared" si="6"/>
        <v>14452.860775322726</v>
      </c>
      <c r="L114" s="1">
        <f t="shared" si="7"/>
        <v>5.0480526207168586E-2</v>
      </c>
      <c r="M114" s="1">
        <f t="shared" si="8"/>
        <v>0.11589869804378772</v>
      </c>
      <c r="N114" s="1">
        <f t="shared" si="9"/>
        <v>1.0953020222118637E-2</v>
      </c>
      <c r="O114" s="1">
        <f t="shared" si="10"/>
        <v>2.7138318372382661E-2</v>
      </c>
      <c r="P114" s="1">
        <f t="shared" si="11"/>
        <v>2.3342207834785925E-2</v>
      </c>
    </row>
    <row r="115" spans="1:16" x14ac:dyDescent="0.2">
      <c r="A115" t="s">
        <v>12</v>
      </c>
      <c r="B115" t="s">
        <v>13</v>
      </c>
      <c r="C115">
        <v>1993</v>
      </c>
      <c r="D115">
        <v>677316.94</v>
      </c>
      <c r="E115">
        <v>44.335028000000001</v>
      </c>
      <c r="F115">
        <v>19.401759999999999</v>
      </c>
      <c r="G115">
        <v>2653.1641022794302</v>
      </c>
      <c r="H115">
        <v>2.9461523999999999</v>
      </c>
      <c r="I115">
        <v>2966203.5</v>
      </c>
      <c r="J115">
        <v>0.25196805999999999</v>
      </c>
      <c r="K115" s="1">
        <f t="shared" si="6"/>
        <v>15277.241733105478</v>
      </c>
      <c r="L115" s="1">
        <f t="shared" si="7"/>
        <v>5.7039292815324716E-2</v>
      </c>
      <c r="M115" s="1">
        <f t="shared" si="8"/>
        <v>0.10996776973528366</v>
      </c>
      <c r="N115" s="1">
        <f t="shared" si="9"/>
        <v>1.110216155192445E-2</v>
      </c>
      <c r="O115" s="1">
        <f t="shared" si="10"/>
        <v>3.9113729086167073E-2</v>
      </c>
      <c r="P115" s="1">
        <f t="shared" si="11"/>
        <v>1.7925563729157639E-2</v>
      </c>
    </row>
    <row r="116" spans="1:16" x14ac:dyDescent="0.2">
      <c r="A116" t="s">
        <v>12</v>
      </c>
      <c r="B116" t="s">
        <v>13</v>
      </c>
      <c r="C116">
        <v>1994</v>
      </c>
      <c r="D116">
        <v>740095.13</v>
      </c>
      <c r="E116">
        <v>44.820073000000001</v>
      </c>
      <c r="F116">
        <v>20.037493000000001</v>
      </c>
      <c r="G116">
        <v>2637.1811860006801</v>
      </c>
      <c r="H116">
        <v>2.9801012999999998</v>
      </c>
      <c r="I116">
        <v>3303437.5</v>
      </c>
      <c r="J116">
        <v>0.28320906000000001</v>
      </c>
      <c r="K116" s="1">
        <f t="shared" si="6"/>
        <v>16512.581985308236</v>
      </c>
      <c r="L116" s="1">
        <f t="shared" si="7"/>
        <v>8.086147184054826E-2</v>
      </c>
      <c r="M116" s="1">
        <f t="shared" si="8"/>
        <v>0.11369213204690776</v>
      </c>
      <c r="N116" s="1">
        <f t="shared" si="9"/>
        <v>1.094044645691894E-2</v>
      </c>
      <c r="O116" s="1">
        <f t="shared" si="10"/>
        <v>7.1479951662216601E-2</v>
      </c>
      <c r="P116" s="1">
        <f t="shared" si="11"/>
        <v>9.3815201783316645E-3</v>
      </c>
    </row>
    <row r="117" spans="1:16" x14ac:dyDescent="0.2">
      <c r="A117" t="s">
        <v>12</v>
      </c>
      <c r="B117" t="s">
        <v>13</v>
      </c>
      <c r="C117">
        <v>1995</v>
      </c>
      <c r="D117">
        <v>811252.06</v>
      </c>
      <c r="E117">
        <v>45.292521999999998</v>
      </c>
      <c r="F117">
        <v>20.617840000000001</v>
      </c>
      <c r="G117">
        <v>2645.1726441400501</v>
      </c>
      <c r="H117">
        <v>3.0144413000000001</v>
      </c>
      <c r="I117">
        <v>3681087</v>
      </c>
      <c r="J117">
        <v>0.31856139999999999</v>
      </c>
      <c r="K117" s="1">
        <f t="shared" si="6"/>
        <v>17911.390758942503</v>
      </c>
      <c r="L117" s="1">
        <f t="shared" si="7"/>
        <v>8.471169287025071E-2</v>
      </c>
      <c r="M117" s="1">
        <f t="shared" si="8"/>
        <v>0.11432015892536174</v>
      </c>
      <c r="N117" s="1">
        <f t="shared" si="9"/>
        <v>1.0541013621285122E-2</v>
      </c>
      <c r="O117" s="1">
        <f t="shared" si="10"/>
        <v>7.6539927541468183E-2</v>
      </c>
      <c r="P117" s="1">
        <f t="shared" si="11"/>
        <v>8.1717653287825282E-3</v>
      </c>
    </row>
    <row r="118" spans="1:16" x14ac:dyDescent="0.2">
      <c r="A118" t="s">
        <v>12</v>
      </c>
      <c r="B118" t="s">
        <v>13</v>
      </c>
      <c r="C118">
        <v>1996</v>
      </c>
      <c r="D118">
        <v>875265.56</v>
      </c>
      <c r="E118">
        <v>45.751021999999999</v>
      </c>
      <c r="F118">
        <v>21.072548000000001</v>
      </c>
      <c r="G118">
        <v>2634.1843891983799</v>
      </c>
      <c r="H118">
        <v>3.0491771999999999</v>
      </c>
      <c r="I118">
        <v>4078959.8</v>
      </c>
      <c r="J118">
        <v>0.35651033999999998</v>
      </c>
      <c r="K118" s="1">
        <f t="shared" si="6"/>
        <v>19131.060285385538</v>
      </c>
      <c r="L118" s="1">
        <f t="shared" si="7"/>
        <v>6.8094629995948175E-2</v>
      </c>
      <c r="M118" s="1">
        <f t="shared" si="8"/>
        <v>0.10808568229982063</v>
      </c>
      <c r="N118" s="1">
        <f t="shared" si="9"/>
        <v>1.0123083894511442E-2</v>
      </c>
      <c r="O118" s="1">
        <f t="shared" si="10"/>
        <v>5.5294072106222031E-2</v>
      </c>
      <c r="P118" s="1">
        <f t="shared" si="11"/>
        <v>1.2800557889726146E-2</v>
      </c>
    </row>
    <row r="119" spans="1:16" x14ac:dyDescent="0.2">
      <c r="A119" t="s">
        <v>12</v>
      </c>
      <c r="B119" t="s">
        <v>13</v>
      </c>
      <c r="C119">
        <v>1997</v>
      </c>
      <c r="D119">
        <v>929274.31</v>
      </c>
      <c r="E119">
        <v>46.196053999999997</v>
      </c>
      <c r="F119">
        <v>21.443802000000002</v>
      </c>
      <c r="G119">
        <v>2579.2431144900502</v>
      </c>
      <c r="H119">
        <v>3.0843134000000001</v>
      </c>
      <c r="I119">
        <v>4445788.5</v>
      </c>
      <c r="J119">
        <v>0.39035829999999999</v>
      </c>
      <c r="K119" s="1">
        <f t="shared" si="6"/>
        <v>20115.880676734861</v>
      </c>
      <c r="L119" s="1">
        <f t="shared" si="7"/>
        <v>5.1477564581281499E-2</v>
      </c>
      <c r="M119" s="1">
        <f t="shared" si="8"/>
        <v>8.9931923330060837E-2</v>
      </c>
      <c r="N119" s="1">
        <f t="shared" si="9"/>
        <v>9.7272581145837478E-3</v>
      </c>
      <c r="O119" s="1">
        <f t="shared" si="10"/>
        <v>3.9165950023769103E-2</v>
      </c>
      <c r="P119" s="1">
        <f t="shared" si="11"/>
        <v>1.2311614557512396E-2</v>
      </c>
    </row>
    <row r="120" spans="1:16" x14ac:dyDescent="0.2">
      <c r="A120" t="s">
        <v>12</v>
      </c>
      <c r="B120" t="s">
        <v>13</v>
      </c>
      <c r="C120">
        <v>1998</v>
      </c>
      <c r="D120">
        <v>881607.69</v>
      </c>
      <c r="E120">
        <v>46.620691000000001</v>
      </c>
      <c r="F120">
        <v>20.192910999999999</v>
      </c>
      <c r="G120">
        <v>2485.3434813521299</v>
      </c>
      <c r="H120">
        <v>3.1198541999999998</v>
      </c>
      <c r="I120">
        <v>4668162.5</v>
      </c>
      <c r="J120">
        <v>0.40763455999999998</v>
      </c>
      <c r="K120" s="1">
        <f t="shared" si="6"/>
        <v>18910.223574335265</v>
      </c>
      <c r="L120" s="1">
        <f t="shared" si="7"/>
        <v>-5.9935586304904143E-2</v>
      </c>
      <c r="M120" s="1">
        <f t="shared" si="8"/>
        <v>5.0019023622018821E-2</v>
      </c>
      <c r="N120" s="1">
        <f t="shared" si="9"/>
        <v>9.1920621618462039E-3</v>
      </c>
      <c r="O120" s="1">
        <f t="shared" si="10"/>
        <v>-0.1031195353470799</v>
      </c>
      <c r="P120" s="1">
        <f t="shared" si="11"/>
        <v>4.3183949042175755E-2</v>
      </c>
    </row>
    <row r="121" spans="1:16" x14ac:dyDescent="0.2">
      <c r="A121" t="s">
        <v>12</v>
      </c>
      <c r="B121" t="s">
        <v>13</v>
      </c>
      <c r="C121">
        <v>1999</v>
      </c>
      <c r="D121">
        <v>982701.13</v>
      </c>
      <c r="E121">
        <v>47.016956999999998</v>
      </c>
      <c r="F121">
        <v>20.578385999999998</v>
      </c>
      <c r="G121">
        <v>2492.3360072241098</v>
      </c>
      <c r="H121">
        <v>3.1558046000000002</v>
      </c>
      <c r="I121">
        <v>4920903.5</v>
      </c>
      <c r="J121">
        <v>0.43188736</v>
      </c>
      <c r="K121" s="1">
        <f t="shared" si="6"/>
        <v>20900.993869084297</v>
      </c>
      <c r="L121" s="1">
        <f t="shared" si="7"/>
        <v>0.10527481533591621</v>
      </c>
      <c r="M121" s="1">
        <f t="shared" si="8"/>
        <v>5.4141431451882882E-2</v>
      </c>
      <c r="N121" s="1">
        <f t="shared" si="9"/>
        <v>8.499788216352222E-3</v>
      </c>
      <c r="O121" s="1">
        <f t="shared" si="10"/>
        <v>0.1308318890932243</v>
      </c>
      <c r="P121" s="1">
        <f t="shared" si="11"/>
        <v>-2.5557073757308091E-2</v>
      </c>
    </row>
    <row r="122" spans="1:16" x14ac:dyDescent="0.2">
      <c r="A122" t="s">
        <v>12</v>
      </c>
      <c r="B122" t="s">
        <v>13</v>
      </c>
      <c r="C122">
        <v>2000</v>
      </c>
      <c r="D122">
        <v>1071742</v>
      </c>
      <c r="E122">
        <v>47.379241</v>
      </c>
      <c r="F122">
        <v>21.441123999999999</v>
      </c>
      <c r="G122">
        <v>2509.3178557702599</v>
      </c>
      <c r="H122">
        <v>3.1921694</v>
      </c>
      <c r="I122">
        <v>5225205</v>
      </c>
      <c r="J122">
        <v>0.46466529000000001</v>
      </c>
      <c r="K122" s="1">
        <f t="shared" si="6"/>
        <v>22620.497445284105</v>
      </c>
      <c r="L122" s="1">
        <f t="shared" si="7"/>
        <v>8.2268986200852989E-2</v>
      </c>
      <c r="M122" s="1">
        <f t="shared" si="8"/>
        <v>6.1838542454652812E-2</v>
      </c>
      <c r="N122" s="1">
        <f t="shared" si="9"/>
        <v>7.7053902063461965E-3</v>
      </c>
      <c r="O122" s="1">
        <f t="shared" si="10"/>
        <v>9.4327200751944298E-2</v>
      </c>
      <c r="P122" s="1">
        <f t="shared" si="11"/>
        <v>-1.2058214551091304E-2</v>
      </c>
    </row>
    <row r="123" spans="1:16" x14ac:dyDescent="0.2">
      <c r="A123" t="s">
        <v>12</v>
      </c>
      <c r="B123" t="s">
        <v>13</v>
      </c>
      <c r="C123">
        <v>2001</v>
      </c>
      <c r="D123">
        <v>1123747.3</v>
      </c>
      <c r="E123">
        <v>47.706223999999999</v>
      </c>
      <c r="F123">
        <v>21.845386999999999</v>
      </c>
      <c r="G123">
        <v>2496.3317362938001</v>
      </c>
      <c r="H123">
        <v>3.2187290000000002</v>
      </c>
      <c r="I123">
        <v>5516550</v>
      </c>
      <c r="J123">
        <v>0.49324620000000002</v>
      </c>
      <c r="K123" s="1">
        <f t="shared" si="6"/>
        <v>23555.570023735268</v>
      </c>
      <c r="L123" s="1">
        <f t="shared" si="7"/>
        <v>4.1337401209366798E-2</v>
      </c>
      <c r="M123" s="1">
        <f t="shared" si="8"/>
        <v>5.5757620992860524E-2</v>
      </c>
      <c r="N123" s="1">
        <f t="shared" si="9"/>
        <v>6.9013980194405633E-3</v>
      </c>
      <c r="O123" s="1">
        <f t="shared" si="10"/>
        <v>3.8115049024772585E-2</v>
      </c>
      <c r="P123" s="1">
        <f t="shared" si="11"/>
        <v>3.2223521845942127E-3</v>
      </c>
    </row>
    <row r="124" spans="1:16" x14ac:dyDescent="0.2">
      <c r="A124" t="s">
        <v>12</v>
      </c>
      <c r="B124" t="s">
        <v>13</v>
      </c>
      <c r="C124">
        <v>2002</v>
      </c>
      <c r="D124">
        <v>1210558.3</v>
      </c>
      <c r="E124">
        <v>47.999547</v>
      </c>
      <c r="F124">
        <v>22.457611</v>
      </c>
      <c r="G124">
        <v>2461.3691069339002</v>
      </c>
      <c r="H124">
        <v>3.2455096000000001</v>
      </c>
      <c r="I124">
        <v>5829945</v>
      </c>
      <c r="J124">
        <v>0.52350843000000002</v>
      </c>
      <c r="K124" s="1">
        <f t="shared" si="6"/>
        <v>25220.202598995362</v>
      </c>
      <c r="L124" s="1">
        <f t="shared" si="7"/>
        <v>7.0668320638505477E-2</v>
      </c>
      <c r="M124" s="1">
        <f t="shared" si="8"/>
        <v>5.6809962748456844E-2</v>
      </c>
      <c r="N124" s="1">
        <f t="shared" si="9"/>
        <v>6.1485268672700766E-3</v>
      </c>
      <c r="O124" s="1">
        <f t="shared" si="10"/>
        <v>7.9242699820213494E-2</v>
      </c>
      <c r="P124" s="1">
        <f t="shared" si="11"/>
        <v>-8.5743791817080185E-3</v>
      </c>
    </row>
    <row r="125" spans="1:16" x14ac:dyDescent="0.2">
      <c r="A125" t="s">
        <v>12</v>
      </c>
      <c r="B125" t="s">
        <v>13</v>
      </c>
      <c r="C125">
        <v>2003</v>
      </c>
      <c r="D125">
        <v>1248658.1000000001</v>
      </c>
      <c r="E125">
        <v>48.260897</v>
      </c>
      <c r="F125">
        <v>22.433039000000001</v>
      </c>
      <c r="G125">
        <v>2421.41181623692</v>
      </c>
      <c r="H125">
        <v>3.2725129000000002</v>
      </c>
      <c r="I125">
        <v>6155792.5</v>
      </c>
      <c r="J125">
        <v>0.55329651000000002</v>
      </c>
      <c r="K125" s="1">
        <f t="shared" si="6"/>
        <v>25873.081057735006</v>
      </c>
      <c r="L125" s="1">
        <f t="shared" si="7"/>
        <v>2.5887121888769071E-2</v>
      </c>
      <c r="M125" s="1">
        <f t="shared" si="8"/>
        <v>5.5892036717327453E-2</v>
      </c>
      <c r="N125" s="1">
        <f t="shared" si="9"/>
        <v>5.4448430523730273E-3</v>
      </c>
      <c r="O125" s="1">
        <f t="shared" si="10"/>
        <v>1.5361376841832489E-2</v>
      </c>
      <c r="P125" s="1">
        <f t="shared" si="11"/>
        <v>1.0525745046936581E-2</v>
      </c>
    </row>
    <row r="126" spans="1:16" x14ac:dyDescent="0.2">
      <c r="A126" t="s">
        <v>12</v>
      </c>
      <c r="B126" t="s">
        <v>13</v>
      </c>
      <c r="C126">
        <v>2004</v>
      </c>
      <c r="D126">
        <v>1313555.6000000001</v>
      </c>
      <c r="E126">
        <v>48.493440999999997</v>
      </c>
      <c r="F126">
        <v>22.875492000000001</v>
      </c>
      <c r="G126">
        <v>2389.4459836794199</v>
      </c>
      <c r="H126">
        <v>3.299741</v>
      </c>
      <c r="I126">
        <v>6481699</v>
      </c>
      <c r="J126">
        <v>0.58338540999999999</v>
      </c>
      <c r="K126" s="1">
        <f t="shared" si="6"/>
        <v>27087.283824631049</v>
      </c>
      <c r="L126" s="1">
        <f t="shared" si="7"/>
        <v>4.692919116152372E-2</v>
      </c>
      <c r="M126" s="1">
        <f t="shared" si="8"/>
        <v>5.2943061352376697E-2</v>
      </c>
      <c r="N126" s="1">
        <f t="shared" si="9"/>
        <v>4.8184765401273477E-3</v>
      </c>
      <c r="O126" s="1">
        <f t="shared" si="10"/>
        <v>4.641687959692703E-2</v>
      </c>
      <c r="P126" s="1">
        <f t="shared" si="11"/>
        <v>5.1231156459669578E-4</v>
      </c>
    </row>
    <row r="127" spans="1:16" x14ac:dyDescent="0.2">
      <c r="A127" t="s">
        <v>12</v>
      </c>
      <c r="B127" t="s">
        <v>13</v>
      </c>
      <c r="C127">
        <v>2005</v>
      </c>
      <c r="D127">
        <v>1370150.9</v>
      </c>
      <c r="E127">
        <v>48.701073000000001</v>
      </c>
      <c r="F127">
        <v>23.075503999999999</v>
      </c>
      <c r="G127">
        <v>2348.4897607149401</v>
      </c>
      <c r="H127">
        <v>3.3271956</v>
      </c>
      <c r="I127">
        <v>6799244</v>
      </c>
      <c r="J127">
        <v>0.61331427000000005</v>
      </c>
      <c r="K127" s="1">
        <f t="shared" si="6"/>
        <v>28133.89553039211</v>
      </c>
      <c r="L127" s="1">
        <f t="shared" si="7"/>
        <v>3.8638488544552985E-2</v>
      </c>
      <c r="M127" s="1">
        <f t="shared" si="8"/>
        <v>4.8991013004460626E-2</v>
      </c>
      <c r="N127" s="1">
        <f t="shared" si="9"/>
        <v>4.2816512030978693E-3</v>
      </c>
      <c r="O127" s="1">
        <f t="shared" si="10"/>
        <v>3.6036685720205942E-2</v>
      </c>
      <c r="P127" s="1">
        <f t="shared" si="11"/>
        <v>2.6018028243470445E-3</v>
      </c>
    </row>
    <row r="128" spans="1:16" x14ac:dyDescent="0.2">
      <c r="A128" t="s">
        <v>12</v>
      </c>
      <c r="B128" t="s">
        <v>13</v>
      </c>
      <c r="C128">
        <v>2006</v>
      </c>
      <c r="D128">
        <v>1442280.1</v>
      </c>
      <c r="E128">
        <v>48.880451000000001</v>
      </c>
      <c r="F128">
        <v>23.399885000000001</v>
      </c>
      <c r="G128">
        <v>2343.4950993778598</v>
      </c>
      <c r="H128">
        <v>3.3548787</v>
      </c>
      <c r="I128">
        <v>7123341</v>
      </c>
      <c r="J128">
        <v>0.64522880000000005</v>
      </c>
      <c r="K128" s="1">
        <f t="shared" si="6"/>
        <v>29506.276445771749</v>
      </c>
      <c r="L128" s="1">
        <f t="shared" si="7"/>
        <v>4.8780337365549098E-2</v>
      </c>
      <c r="M128" s="1">
        <f t="shared" si="8"/>
        <v>4.766662293631474E-2</v>
      </c>
      <c r="N128" s="1">
        <f t="shared" si="9"/>
        <v>3.6832453362989348E-3</v>
      </c>
      <c r="O128" s="1">
        <f t="shared" si="10"/>
        <v>5.0836177265063363E-2</v>
      </c>
      <c r="P128" s="1">
        <f t="shared" si="11"/>
        <v>-2.0558398995142676E-3</v>
      </c>
    </row>
    <row r="129" spans="1:16" x14ac:dyDescent="0.2">
      <c r="A129" t="s">
        <v>12</v>
      </c>
      <c r="B129" t="s">
        <v>13</v>
      </c>
      <c r="C129">
        <v>2007</v>
      </c>
      <c r="D129">
        <v>1525925.8</v>
      </c>
      <c r="E129">
        <v>49.03481</v>
      </c>
      <c r="F129">
        <v>23.730854000000001</v>
      </c>
      <c r="G129">
        <v>2303.5378086808801</v>
      </c>
      <c r="H129">
        <v>3.3827919999999998</v>
      </c>
      <c r="I129">
        <v>7459716</v>
      </c>
      <c r="J129">
        <v>0.67967593999999998</v>
      </c>
      <c r="K129" s="1">
        <f t="shared" si="6"/>
        <v>31119.235498210353</v>
      </c>
      <c r="L129" s="1">
        <f t="shared" si="7"/>
        <v>5.4664947486782633E-2</v>
      </c>
      <c r="M129" s="1">
        <f t="shared" si="8"/>
        <v>4.7221521474263284E-2</v>
      </c>
      <c r="N129" s="1">
        <f t="shared" si="9"/>
        <v>3.1578882117924145E-3</v>
      </c>
      <c r="O129" s="1">
        <f t="shared" si="10"/>
        <v>5.9208367868630533E-2</v>
      </c>
      <c r="P129" s="1">
        <f t="shared" si="11"/>
        <v>-4.5434203818478991E-3</v>
      </c>
    </row>
    <row r="130" spans="1:16" x14ac:dyDescent="0.2">
      <c r="A130" t="s">
        <v>12</v>
      </c>
      <c r="B130" t="s">
        <v>13</v>
      </c>
      <c r="C130">
        <v>2008</v>
      </c>
      <c r="D130">
        <v>1571901.8</v>
      </c>
      <c r="E130">
        <v>49.182455999999902</v>
      </c>
      <c r="F130">
        <v>23.836549999999999</v>
      </c>
      <c r="G130">
        <v>2216.6307014149402</v>
      </c>
      <c r="H130">
        <v>3.4109375000000002</v>
      </c>
      <c r="I130">
        <v>7769015.5</v>
      </c>
      <c r="J130">
        <v>0.71090019000000004</v>
      </c>
      <c r="K130" s="1">
        <f t="shared" si="6"/>
        <v>31960.620266706552</v>
      </c>
      <c r="L130" s="1">
        <f t="shared" si="7"/>
        <v>2.703744982888745E-2</v>
      </c>
      <c r="M130" s="1">
        <f t="shared" si="8"/>
        <v>4.1462637451613382E-2</v>
      </c>
      <c r="N130" s="1">
        <f t="shared" si="9"/>
        <v>3.0110446028015492E-3</v>
      </c>
      <c r="O130" s="1">
        <f t="shared" si="10"/>
        <v>2.2145674248919861E-2</v>
      </c>
      <c r="P130" s="1">
        <f t="shared" si="11"/>
        <v>4.8917755799675914E-3</v>
      </c>
    </row>
    <row r="131" spans="1:16" x14ac:dyDescent="0.2">
      <c r="A131" t="s">
        <v>12</v>
      </c>
      <c r="B131" t="s">
        <v>13</v>
      </c>
      <c r="C131">
        <v>2009</v>
      </c>
      <c r="D131">
        <v>1584362.1</v>
      </c>
      <c r="E131">
        <v>49.347461000000003</v>
      </c>
      <c r="F131">
        <v>23.706533</v>
      </c>
      <c r="G131">
        <v>2167.46149884327</v>
      </c>
      <c r="H131">
        <v>3.4393172000000001</v>
      </c>
      <c r="I131">
        <v>8062310</v>
      </c>
      <c r="J131">
        <v>0.73876160000000002</v>
      </c>
      <c r="K131" s="1">
        <f t="shared" si="6"/>
        <v>32106.253653050153</v>
      </c>
      <c r="L131" s="1">
        <f t="shared" si="7"/>
        <v>4.5566508136674067E-3</v>
      </c>
      <c r="M131" s="1">
        <f t="shared" si="8"/>
        <v>3.7751823252251127E-2</v>
      </c>
      <c r="N131" s="1">
        <f t="shared" si="9"/>
        <v>3.3549564909913787E-3</v>
      </c>
      <c r="O131" s="1">
        <f t="shared" si="10"/>
        <v>-8.2320131638721691E-3</v>
      </c>
      <c r="P131" s="1">
        <f t="shared" si="11"/>
        <v>1.2788663977539574E-2</v>
      </c>
    </row>
    <row r="132" spans="1:16" x14ac:dyDescent="0.2">
      <c r="A132" t="s">
        <v>12</v>
      </c>
      <c r="B132" t="s">
        <v>13</v>
      </c>
      <c r="C132">
        <v>2010</v>
      </c>
      <c r="D132">
        <v>1692175.3</v>
      </c>
      <c r="E132">
        <v>49.545635999999902</v>
      </c>
      <c r="F132">
        <v>24.028721000000001</v>
      </c>
      <c r="G132">
        <v>2153.4132477281</v>
      </c>
      <c r="H132">
        <v>3.4679332</v>
      </c>
      <c r="I132">
        <v>8376643</v>
      </c>
      <c r="J132">
        <v>0.77216541999999999</v>
      </c>
      <c r="K132" s="1">
        <f t="shared" ref="K132:K195" si="12">D132/E132</f>
        <v>34153.871796095285</v>
      </c>
      <c r="L132" s="1">
        <f t="shared" ref="L132:L195" si="13">(K132/K131)-1</f>
        <v>6.3776302435416765E-2</v>
      </c>
      <c r="M132" s="1">
        <f t="shared" ref="M132:M195" si="14">(I132/I131)-1</f>
        <v>3.8987957545666196E-2</v>
      </c>
      <c r="N132" s="1">
        <f t="shared" ref="N132:N195" si="15">(E132/E131)-1</f>
        <v>4.0159107679298423E-3</v>
      </c>
      <c r="O132" s="1">
        <f t="shared" ref="O132:O195" si="16">L132/0.7 - (0.3/0.7)*M132+(0.3/0.7)*N132</f>
        <v>7.6120983431565523E-2</v>
      </c>
      <c r="P132" s="1">
        <f t="shared" ref="P132:P195" si="17">0.3*(M132-N132-O132)</f>
        <v>-1.2344680996148751E-2</v>
      </c>
    </row>
    <row r="133" spans="1:16" x14ac:dyDescent="0.2">
      <c r="A133" t="s">
        <v>12</v>
      </c>
      <c r="B133" t="s">
        <v>13</v>
      </c>
      <c r="C133">
        <v>2011</v>
      </c>
      <c r="D133">
        <v>1754543.3</v>
      </c>
      <c r="E133">
        <v>49.786158999999998</v>
      </c>
      <c r="F133">
        <v>24.452390999999999</v>
      </c>
      <c r="G133">
        <v>2126.3198173404198</v>
      </c>
      <c r="H133">
        <v>3.4984608000000001</v>
      </c>
      <c r="I133">
        <v>8676901</v>
      </c>
      <c r="J133">
        <v>0.80478722000000003</v>
      </c>
      <c r="K133" s="1">
        <f t="shared" si="12"/>
        <v>35241.587928082583</v>
      </c>
      <c r="L133" s="1">
        <f t="shared" si="13"/>
        <v>3.1847520494342696E-2</v>
      </c>
      <c r="M133" s="1">
        <f t="shared" si="14"/>
        <v>3.5844669517371086E-2</v>
      </c>
      <c r="N133" s="1">
        <f t="shared" si="15"/>
        <v>4.854574881228535E-3</v>
      </c>
      <c r="O133" s="1">
        <f t="shared" si="16"/>
        <v>3.2214988719285617E-2</v>
      </c>
      <c r="P133" s="1">
        <f t="shared" si="17"/>
        <v>-3.6746822494291979E-4</v>
      </c>
    </row>
    <row r="134" spans="1:16" x14ac:dyDescent="0.2">
      <c r="A134" t="s">
        <v>12</v>
      </c>
      <c r="B134" t="s">
        <v>13</v>
      </c>
      <c r="C134">
        <v>2012</v>
      </c>
      <c r="D134">
        <v>1796696.6</v>
      </c>
      <c r="E134">
        <v>50.060638999999902</v>
      </c>
      <c r="F134">
        <v>24.885497999999998</v>
      </c>
      <c r="G134">
        <v>2110.26466250981</v>
      </c>
      <c r="H134">
        <v>3.5295773000000001</v>
      </c>
      <c r="I134">
        <v>8953498</v>
      </c>
      <c r="J134">
        <v>0.83510428999999997</v>
      </c>
      <c r="K134" s="1">
        <f t="shared" si="12"/>
        <v>35890.404834824491</v>
      </c>
      <c r="L134" s="1">
        <f t="shared" si="13"/>
        <v>1.8410546881881373E-2</v>
      </c>
      <c r="M134" s="1">
        <f t="shared" si="14"/>
        <v>3.1877394936279613E-2</v>
      </c>
      <c r="N134" s="1">
        <f t="shared" si="15"/>
        <v>5.5131788736686449E-3</v>
      </c>
      <c r="O134" s="1">
        <f t="shared" si="16"/>
        <v>1.5001831518711548E-2</v>
      </c>
      <c r="P134" s="1">
        <f t="shared" si="17"/>
        <v>3.4087153631698259E-3</v>
      </c>
    </row>
    <row r="135" spans="1:16" x14ac:dyDescent="0.2">
      <c r="A135" t="s">
        <v>12</v>
      </c>
      <c r="B135" t="s">
        <v>13</v>
      </c>
      <c r="C135">
        <v>2013</v>
      </c>
      <c r="D135">
        <v>1853556.9</v>
      </c>
      <c r="E135">
        <v>50.345717</v>
      </c>
      <c r="F135">
        <v>25.257593</v>
      </c>
      <c r="G135">
        <v>2100.23012403456</v>
      </c>
      <c r="H135">
        <v>3.5612965000000001</v>
      </c>
      <c r="I135">
        <v>9230478</v>
      </c>
      <c r="J135">
        <v>0.86394029999999999</v>
      </c>
      <c r="K135" s="1">
        <f t="shared" si="12"/>
        <v>36816.575678125708</v>
      </c>
      <c r="L135" s="1">
        <f t="shared" si="13"/>
        <v>2.5805527899828817E-2</v>
      </c>
      <c r="M135" s="1">
        <f t="shared" si="14"/>
        <v>3.0935395305834668E-2</v>
      </c>
      <c r="N135" s="1">
        <f t="shared" si="15"/>
        <v>5.6946536379629542E-3</v>
      </c>
      <c r="O135" s="1">
        <f t="shared" si="16"/>
        <v>2.6047579142096149E-2</v>
      </c>
      <c r="P135" s="1">
        <f t="shared" si="17"/>
        <v>-2.4205124226733056E-4</v>
      </c>
    </row>
    <row r="136" spans="1:16" x14ac:dyDescent="0.2">
      <c r="A136" t="s">
        <v>12</v>
      </c>
      <c r="B136" t="s">
        <v>13</v>
      </c>
      <c r="C136">
        <v>2014</v>
      </c>
      <c r="D136">
        <v>1912916.1</v>
      </c>
      <c r="E136">
        <v>50.607906999999997</v>
      </c>
      <c r="F136">
        <v>25.826218000000001</v>
      </c>
      <c r="G136">
        <v>2070.31229631002</v>
      </c>
      <c r="H136">
        <v>3.5936332000000002</v>
      </c>
      <c r="I136">
        <v>9511454</v>
      </c>
      <c r="J136">
        <v>0.89377189000000001</v>
      </c>
      <c r="K136" s="1">
        <f t="shared" si="12"/>
        <v>37798.759391491927</v>
      </c>
      <c r="L136" s="1">
        <f t="shared" si="13"/>
        <v>2.6677758462739787E-2</v>
      </c>
      <c r="M136" s="1">
        <f t="shared" si="14"/>
        <v>3.044002704951998E-2</v>
      </c>
      <c r="N136" s="1">
        <f t="shared" si="15"/>
        <v>5.2077915585151402E-3</v>
      </c>
      <c r="O136" s="1">
        <f t="shared" si="16"/>
        <v>2.7297268307769049E-2</v>
      </c>
      <c r="P136" s="1">
        <f t="shared" si="17"/>
        <v>-6.1950984502926289E-4</v>
      </c>
    </row>
    <row r="137" spans="1:16" x14ac:dyDescent="0.2">
      <c r="A137" t="s">
        <v>12</v>
      </c>
      <c r="B137" t="s">
        <v>13</v>
      </c>
      <c r="C137">
        <v>2015</v>
      </c>
      <c r="D137">
        <v>1966652</v>
      </c>
      <c r="E137">
        <v>50.823093</v>
      </c>
      <c r="F137">
        <v>26.079252</v>
      </c>
      <c r="G137">
        <v>2077.2931006161698</v>
      </c>
      <c r="H137">
        <v>3.6266023999999999</v>
      </c>
      <c r="I137">
        <v>9813657</v>
      </c>
      <c r="J137">
        <v>0.92509954999999999</v>
      </c>
      <c r="K137" s="1">
        <f t="shared" si="12"/>
        <v>38696.031349371042</v>
      </c>
      <c r="L137" s="1">
        <f t="shared" si="13"/>
        <v>2.3738132476408325E-2</v>
      </c>
      <c r="M137" s="1">
        <f t="shared" si="14"/>
        <v>3.1772534462133795E-2</v>
      </c>
      <c r="N137" s="1">
        <f t="shared" si="15"/>
        <v>4.2520233053700007E-3</v>
      </c>
      <c r="O137" s="1">
        <f t="shared" si="16"/>
        <v>2.2117113041970272E-2</v>
      </c>
      <c r="P137" s="1">
        <f t="shared" si="17"/>
        <v>1.6210194344380565E-3</v>
      </c>
    </row>
    <row r="138" spans="1:16" x14ac:dyDescent="0.2">
      <c r="A138" t="s">
        <v>12</v>
      </c>
      <c r="B138" t="s">
        <v>13</v>
      </c>
      <c r="C138">
        <v>2016</v>
      </c>
      <c r="D138">
        <v>2024606.9</v>
      </c>
      <c r="E138">
        <v>50.983456999999902</v>
      </c>
      <c r="F138">
        <v>26.288166</v>
      </c>
      <c r="G138">
        <v>2062.33416511732</v>
      </c>
      <c r="H138">
        <v>3.6602199</v>
      </c>
      <c r="I138">
        <v>10148951</v>
      </c>
      <c r="J138">
        <v>0.95862687000000002</v>
      </c>
      <c r="K138" s="1">
        <f t="shared" si="12"/>
        <v>39711.055686161177</v>
      </c>
      <c r="L138" s="1">
        <f t="shared" si="13"/>
        <v>2.6230708974413597E-2</v>
      </c>
      <c r="M138" s="1">
        <f t="shared" si="14"/>
        <v>3.4166060623475936E-2</v>
      </c>
      <c r="N138" s="1">
        <f t="shared" si="15"/>
        <v>3.1553372794508316E-3</v>
      </c>
      <c r="O138" s="1">
        <f t="shared" si="16"/>
        <v>2.4182131387437238E-2</v>
      </c>
      <c r="P138" s="1">
        <f t="shared" si="17"/>
        <v>2.0485775869763597E-3</v>
      </c>
    </row>
    <row r="139" spans="1:16" x14ac:dyDescent="0.2">
      <c r="A139" t="s">
        <v>12</v>
      </c>
      <c r="B139" t="s">
        <v>13</v>
      </c>
      <c r="C139">
        <v>2017</v>
      </c>
      <c r="D139">
        <v>2088576.9</v>
      </c>
      <c r="E139">
        <v>51.096415</v>
      </c>
      <c r="F139">
        <v>26.553549</v>
      </c>
      <c r="G139">
        <v>2012.47129258217</v>
      </c>
      <c r="H139">
        <v>3.6945011999999999</v>
      </c>
      <c r="I139">
        <v>10544942</v>
      </c>
      <c r="J139">
        <v>1</v>
      </c>
      <c r="K139" s="1">
        <f t="shared" si="12"/>
        <v>40875.214043881548</v>
      </c>
      <c r="L139" s="1">
        <f t="shared" si="13"/>
        <v>2.9315724238629715E-2</v>
      </c>
      <c r="M139" s="1">
        <f t="shared" si="14"/>
        <v>3.9017924118463165E-2</v>
      </c>
      <c r="N139" s="1">
        <f t="shared" si="15"/>
        <v>2.2155814188924428E-3</v>
      </c>
      <c r="O139" s="1">
        <f t="shared" si="16"/>
        <v>2.6107173469654996E-2</v>
      </c>
      <c r="P139" s="1">
        <f t="shared" si="17"/>
        <v>3.2085507689747178E-3</v>
      </c>
    </row>
    <row r="140" spans="1:16" x14ac:dyDescent="0.2">
      <c r="A140" t="s">
        <v>12</v>
      </c>
      <c r="B140" t="s">
        <v>13</v>
      </c>
      <c r="C140">
        <v>2018</v>
      </c>
      <c r="D140">
        <v>2149300.5</v>
      </c>
      <c r="E140">
        <v>51.171706</v>
      </c>
      <c r="F140">
        <v>26.581413000000001</v>
      </c>
      <c r="G140">
        <v>1987.53972284049</v>
      </c>
      <c r="H140">
        <v>3.7294630999999998</v>
      </c>
      <c r="I140">
        <v>10894959</v>
      </c>
      <c r="J140">
        <v>1.0360792000000001</v>
      </c>
      <c r="K140" s="1">
        <f t="shared" si="12"/>
        <v>42001.736271993745</v>
      </c>
      <c r="L140" s="1">
        <f t="shared" si="13"/>
        <v>2.7560032515128174E-2</v>
      </c>
      <c r="M140" s="1">
        <f t="shared" si="14"/>
        <v>3.3192880529831159E-2</v>
      </c>
      <c r="N140" s="1">
        <f t="shared" si="15"/>
        <v>1.4735084643413554E-3</v>
      </c>
      <c r="O140" s="1">
        <f t="shared" si="16"/>
        <v>2.5777458422116047E-2</v>
      </c>
      <c r="P140" s="1">
        <f t="shared" si="17"/>
        <v>1.782574093012127E-3</v>
      </c>
    </row>
    <row r="141" spans="1:16" x14ac:dyDescent="0.2">
      <c r="A141" t="s">
        <v>12</v>
      </c>
      <c r="B141" t="s">
        <v>13</v>
      </c>
      <c r="C141">
        <v>2019</v>
      </c>
      <c r="D141">
        <v>2193132.2999999998</v>
      </c>
      <c r="E141">
        <v>51.225307999999998</v>
      </c>
      <c r="F141">
        <v>26.798534</v>
      </c>
      <c r="G141">
        <v>1979.5262575735201</v>
      </c>
      <c r="H141">
        <v>3.7651229000000002</v>
      </c>
      <c r="I141">
        <v>11198646</v>
      </c>
      <c r="J141">
        <v>1.0664180999999999</v>
      </c>
      <c r="K141" s="1">
        <f t="shared" si="12"/>
        <v>42813.452678508052</v>
      </c>
      <c r="L141" s="1">
        <f t="shared" si="13"/>
        <v>1.9325782183332141E-2</v>
      </c>
      <c r="M141" s="1">
        <f t="shared" si="14"/>
        <v>2.7874083784987125E-2</v>
      </c>
      <c r="N141" s="1">
        <f t="shared" si="15"/>
        <v>1.0474929250940956E-3</v>
      </c>
      <c r="O141" s="1">
        <f t="shared" si="16"/>
        <v>1.6111149893377478E-2</v>
      </c>
      <c r="P141" s="1">
        <f t="shared" si="17"/>
        <v>3.2146322899546651E-3</v>
      </c>
    </row>
    <row r="142" spans="1:16" x14ac:dyDescent="0.2">
      <c r="A142" t="s">
        <v>14</v>
      </c>
      <c r="B142" t="s">
        <v>15</v>
      </c>
      <c r="C142">
        <v>1950</v>
      </c>
      <c r="D142">
        <v>2466594.7999999998</v>
      </c>
      <c r="E142">
        <v>155.58397296844001</v>
      </c>
      <c r="F142">
        <v>62.814365000000002</v>
      </c>
      <c r="G142">
        <v>1990.14487529606</v>
      </c>
      <c r="H142">
        <v>2.5832128999999999</v>
      </c>
      <c r="I142">
        <v>10576814</v>
      </c>
      <c r="K142" s="1">
        <f t="shared" si="12"/>
        <v>15853.784634361697</v>
      </c>
      <c r="L142" s="1">
        <f t="shared" si="13"/>
        <v>-0.62970086170321538</v>
      </c>
      <c r="M142" s="1">
        <f t="shared" si="14"/>
        <v>-5.5527427155032894E-2</v>
      </c>
      <c r="N142" s="1">
        <f t="shared" si="15"/>
        <v>2.0372481697609319</v>
      </c>
      <c r="O142" s="1">
        <f t="shared" si="16"/>
        <v>-2.6688323263227565E-3</v>
      </c>
      <c r="P142" s="1">
        <f t="shared" si="17"/>
        <v>-0.62703202937689251</v>
      </c>
    </row>
    <row r="143" spans="1:16" x14ac:dyDescent="0.2">
      <c r="A143" t="s">
        <v>14</v>
      </c>
      <c r="B143" t="s">
        <v>15</v>
      </c>
      <c r="C143">
        <v>1951</v>
      </c>
      <c r="D143">
        <v>2665368</v>
      </c>
      <c r="E143">
        <v>158.24770385810899</v>
      </c>
      <c r="F143">
        <v>65.092644000000007</v>
      </c>
      <c r="G143">
        <v>2031.6351338259699</v>
      </c>
      <c r="H143">
        <v>2.5960000000000001</v>
      </c>
      <c r="I143">
        <v>10912329</v>
      </c>
      <c r="K143" s="1">
        <f t="shared" si="12"/>
        <v>16843.012157635298</v>
      </c>
      <c r="L143" s="1">
        <f t="shared" si="13"/>
        <v>6.239693209465802E-2</v>
      </c>
      <c r="M143" s="1">
        <f t="shared" si="14"/>
        <v>3.1721745319526207E-2</v>
      </c>
      <c r="N143" s="1">
        <f t="shared" si="15"/>
        <v>1.7120856594974088E-2</v>
      </c>
      <c r="O143" s="1">
        <f t="shared" si="16"/>
        <v>8.2880950681846269E-2</v>
      </c>
      <c r="P143" s="1">
        <f t="shared" si="17"/>
        <v>-2.0484018587188246E-2</v>
      </c>
    </row>
    <row r="144" spans="1:16" x14ac:dyDescent="0.2">
      <c r="A144" t="s">
        <v>14</v>
      </c>
      <c r="B144" t="s">
        <v>15</v>
      </c>
      <c r="C144">
        <v>1952</v>
      </c>
      <c r="D144">
        <v>2773902.8</v>
      </c>
      <c r="E144">
        <v>160.98089165584199</v>
      </c>
      <c r="F144">
        <v>65.884354000000002</v>
      </c>
      <c r="G144">
        <v>2027.81261226693</v>
      </c>
      <c r="H144">
        <v>2.6088502</v>
      </c>
      <c r="I144">
        <v>11273330</v>
      </c>
      <c r="K144" s="1">
        <f t="shared" si="12"/>
        <v>17231.255035723585</v>
      </c>
      <c r="L144" s="1">
        <f t="shared" si="13"/>
        <v>2.3050679679779806E-2</v>
      </c>
      <c r="M144" s="1">
        <f t="shared" si="14"/>
        <v>3.3081938786852838E-2</v>
      </c>
      <c r="N144" s="1">
        <f t="shared" si="15"/>
        <v>1.7271579499084977E-2</v>
      </c>
      <c r="O144" s="1">
        <f t="shared" si="16"/>
        <v>2.615367413349921E-2</v>
      </c>
      <c r="P144" s="1">
        <f t="shared" si="17"/>
        <v>-3.1029944537194045E-3</v>
      </c>
    </row>
    <row r="145" spans="1:16" x14ac:dyDescent="0.2">
      <c r="A145" t="s">
        <v>14</v>
      </c>
      <c r="B145" t="s">
        <v>15</v>
      </c>
      <c r="C145">
        <v>1953</v>
      </c>
      <c r="D145">
        <v>2904121.8</v>
      </c>
      <c r="E145">
        <v>163.669146836507</v>
      </c>
      <c r="F145">
        <v>66.820717000000002</v>
      </c>
      <c r="G145">
        <v>2021.4502840523201</v>
      </c>
      <c r="H145">
        <v>2.6217644</v>
      </c>
      <c r="I145">
        <v>11682796</v>
      </c>
      <c r="K145" s="1">
        <f t="shared" si="12"/>
        <v>17743.856164295867</v>
      </c>
      <c r="L145" s="1">
        <f t="shared" si="13"/>
        <v>2.9748333914712877E-2</v>
      </c>
      <c r="M145" s="1">
        <f t="shared" si="14"/>
        <v>3.6321654737331288E-2</v>
      </c>
      <c r="N145" s="1">
        <f t="shared" si="15"/>
        <v>1.6699219099942431E-2</v>
      </c>
      <c r="O145" s="1">
        <f t="shared" si="16"/>
        <v>3.4088004604994601E-2</v>
      </c>
      <c r="P145" s="1">
        <f t="shared" si="17"/>
        <v>-4.3396706902817227E-3</v>
      </c>
    </row>
    <row r="146" spans="1:16" x14ac:dyDescent="0.2">
      <c r="A146" t="s">
        <v>14</v>
      </c>
      <c r="B146" t="s">
        <v>15</v>
      </c>
      <c r="C146">
        <v>1954</v>
      </c>
      <c r="D146">
        <v>2887745.3</v>
      </c>
      <c r="E146">
        <v>166.57297567997799</v>
      </c>
      <c r="F146">
        <v>65.598327999999995</v>
      </c>
      <c r="G146">
        <v>1998.1273446994301</v>
      </c>
      <c r="H146">
        <v>2.6347425000000002</v>
      </c>
      <c r="I146">
        <v>12073594</v>
      </c>
      <c r="J146">
        <v>0.11767712</v>
      </c>
      <c r="K146" s="1">
        <f t="shared" si="12"/>
        <v>17336.217283816619</v>
      </c>
      <c r="L146" s="1">
        <f t="shared" si="13"/>
        <v>-2.2973522593104478E-2</v>
      </c>
      <c r="M146" s="1">
        <f t="shared" si="14"/>
        <v>3.3450725322945019E-2</v>
      </c>
      <c r="N146" s="1">
        <f t="shared" si="15"/>
        <v>1.7742066232994347E-2</v>
      </c>
      <c r="O146" s="1">
        <f t="shared" si="16"/>
        <v>-3.9551600457270977E-2</v>
      </c>
      <c r="P146" s="1">
        <f t="shared" si="17"/>
        <v>1.6578077864166495E-2</v>
      </c>
    </row>
    <row r="147" spans="1:16" x14ac:dyDescent="0.2">
      <c r="A147" t="s">
        <v>14</v>
      </c>
      <c r="B147" t="s">
        <v>15</v>
      </c>
      <c r="C147">
        <v>1955</v>
      </c>
      <c r="D147">
        <v>3093408</v>
      </c>
      <c r="E147">
        <v>169.54117883846601</v>
      </c>
      <c r="F147">
        <v>67.496948000000003</v>
      </c>
      <c r="G147">
        <v>2005.58414293591</v>
      </c>
      <c r="H147">
        <v>2.6477845000000002</v>
      </c>
      <c r="I147">
        <v>12512253</v>
      </c>
      <c r="J147">
        <v>0.12205695</v>
      </c>
      <c r="K147" s="1">
        <f t="shared" si="12"/>
        <v>18245.762010109123</v>
      </c>
      <c r="L147" s="1">
        <f t="shared" si="13"/>
        <v>5.2465004989385111E-2</v>
      </c>
      <c r="M147" s="1">
        <f t="shared" si="14"/>
        <v>3.6332097965195764E-2</v>
      </c>
      <c r="N147" s="1">
        <f t="shared" si="15"/>
        <v>1.7819235961723967E-2</v>
      </c>
      <c r="O147" s="1">
        <f t="shared" si="16"/>
        <v>6.7015923411919393E-2</v>
      </c>
      <c r="P147" s="1">
        <f t="shared" si="17"/>
        <v>-1.4550918422534278E-2</v>
      </c>
    </row>
    <row r="148" spans="1:16" x14ac:dyDescent="0.2">
      <c r="A148" t="s">
        <v>14</v>
      </c>
      <c r="B148" t="s">
        <v>15</v>
      </c>
      <c r="C148">
        <v>1956</v>
      </c>
      <c r="D148">
        <v>3159364.8</v>
      </c>
      <c r="E148">
        <v>172.57784109533901</v>
      </c>
      <c r="F148">
        <v>69.129677000000001</v>
      </c>
      <c r="G148">
        <v>1990.4586874087699</v>
      </c>
      <c r="H148">
        <v>2.6623173000000002</v>
      </c>
      <c r="I148">
        <v>12946796</v>
      </c>
      <c r="J148">
        <v>0.12646043000000001</v>
      </c>
      <c r="K148" s="1">
        <f t="shared" si="12"/>
        <v>18306.897223581782</v>
      </c>
      <c r="L148" s="1">
        <f t="shared" si="13"/>
        <v>3.3506527948126141E-3</v>
      </c>
      <c r="M148" s="1">
        <f t="shared" si="14"/>
        <v>3.4729396856025829E-2</v>
      </c>
      <c r="N148" s="1">
        <f t="shared" si="15"/>
        <v>1.7911060178284144E-2</v>
      </c>
      <c r="O148" s="1">
        <f t="shared" si="16"/>
        <v>-2.4212117264427015E-3</v>
      </c>
      <c r="P148" s="1">
        <f t="shared" si="17"/>
        <v>5.7718645212553156E-3</v>
      </c>
    </row>
    <row r="149" spans="1:16" x14ac:dyDescent="0.2">
      <c r="A149" t="s">
        <v>14</v>
      </c>
      <c r="B149" t="s">
        <v>15</v>
      </c>
      <c r="C149">
        <v>1957</v>
      </c>
      <c r="D149">
        <v>3225886</v>
      </c>
      <c r="E149">
        <v>175.725868266758</v>
      </c>
      <c r="F149">
        <v>69.468491</v>
      </c>
      <c r="G149">
        <v>1962.60481996269</v>
      </c>
      <c r="H149">
        <v>2.67693</v>
      </c>
      <c r="I149">
        <v>13370986</v>
      </c>
      <c r="J149">
        <v>0.130886</v>
      </c>
      <c r="K149" s="1">
        <f t="shared" si="12"/>
        <v>18357.490742928028</v>
      </c>
      <c r="L149" s="1">
        <f t="shared" si="13"/>
        <v>2.7636315825860791E-3</v>
      </c>
      <c r="M149" s="1">
        <f t="shared" si="14"/>
        <v>3.2764090822161807E-2</v>
      </c>
      <c r="N149" s="1">
        <f t="shared" si="15"/>
        <v>1.8241201485884151E-2</v>
      </c>
      <c r="O149" s="1">
        <f t="shared" si="16"/>
        <v>-2.2760503118531665E-3</v>
      </c>
      <c r="P149" s="1">
        <f t="shared" si="17"/>
        <v>5.0396818944392465E-3</v>
      </c>
    </row>
    <row r="150" spans="1:16" x14ac:dyDescent="0.2">
      <c r="A150" t="s">
        <v>14</v>
      </c>
      <c r="B150" t="s">
        <v>15</v>
      </c>
      <c r="C150">
        <v>1958</v>
      </c>
      <c r="D150">
        <v>3202169</v>
      </c>
      <c r="E150">
        <v>178.686930849736</v>
      </c>
      <c r="F150">
        <v>68.217369000000005</v>
      </c>
      <c r="G150">
        <v>1928.46129588435</v>
      </c>
      <c r="H150">
        <v>2.6916226999999999</v>
      </c>
      <c r="I150">
        <v>13754813</v>
      </c>
      <c r="J150">
        <v>0.13457807999999999</v>
      </c>
      <c r="K150" s="1">
        <f t="shared" si="12"/>
        <v>17920.555156285125</v>
      </c>
      <c r="L150" s="1">
        <f t="shared" si="13"/>
        <v>-2.3801487510553554E-2</v>
      </c>
      <c r="M150" s="1">
        <f t="shared" si="14"/>
        <v>2.870596080199328E-2</v>
      </c>
      <c r="N150" s="1">
        <f t="shared" si="15"/>
        <v>1.6850464943971799E-2</v>
      </c>
      <c r="O150" s="1">
        <f t="shared" si="16"/>
        <v>-3.9083051811371429E-2</v>
      </c>
      <c r="P150" s="1">
        <f t="shared" si="17"/>
        <v>1.5281564300817872E-2</v>
      </c>
    </row>
    <row r="151" spans="1:16" x14ac:dyDescent="0.2">
      <c r="A151" t="s">
        <v>14</v>
      </c>
      <c r="B151" t="s">
        <v>15</v>
      </c>
      <c r="C151">
        <v>1959</v>
      </c>
      <c r="D151">
        <v>3423191</v>
      </c>
      <c r="E151">
        <v>181.699068815614</v>
      </c>
      <c r="F151">
        <v>69.783210999999994</v>
      </c>
      <c r="G151">
        <v>1953.8412802221701</v>
      </c>
      <c r="H151">
        <v>2.7063961000000001</v>
      </c>
      <c r="I151">
        <v>14239895</v>
      </c>
      <c r="J151">
        <v>0.13933851</v>
      </c>
      <c r="K151" s="1">
        <f t="shared" si="12"/>
        <v>18839.892919175127</v>
      </c>
      <c r="L151" s="1">
        <f t="shared" si="13"/>
        <v>5.1300741236667058E-2</v>
      </c>
      <c r="M151" s="1">
        <f t="shared" si="14"/>
        <v>3.5266346405436355E-2</v>
      </c>
      <c r="N151" s="1">
        <f t="shared" si="15"/>
        <v>1.6857069241460021E-2</v>
      </c>
      <c r="O151" s="1">
        <f t="shared" si="16"/>
        <v>6.5397082982105947E-2</v>
      </c>
      <c r="P151" s="1">
        <f t="shared" si="17"/>
        <v>-1.4096341745438883E-2</v>
      </c>
    </row>
    <row r="152" spans="1:16" x14ac:dyDescent="0.2">
      <c r="A152" t="s">
        <v>14</v>
      </c>
      <c r="B152" t="s">
        <v>15</v>
      </c>
      <c r="C152">
        <v>1960</v>
      </c>
      <c r="D152">
        <v>3510944.8</v>
      </c>
      <c r="E152">
        <v>184.601884258631</v>
      </c>
      <c r="F152">
        <v>70.956940000000003</v>
      </c>
      <c r="G152">
        <v>1935.26304062498</v>
      </c>
      <c r="H152">
        <v>2.7212505</v>
      </c>
      <c r="I152">
        <v>14711919</v>
      </c>
      <c r="J152">
        <v>0.14395817999999999</v>
      </c>
      <c r="K152" s="1">
        <f t="shared" si="12"/>
        <v>19019.008468413544</v>
      </c>
      <c r="L152" s="1">
        <f t="shared" si="13"/>
        <v>9.5072487941858519E-3</v>
      </c>
      <c r="M152" s="1">
        <f t="shared" si="14"/>
        <v>3.3147997228912152E-2</v>
      </c>
      <c r="N152" s="1">
        <f t="shared" si="15"/>
        <v>1.5975951125884569E-2</v>
      </c>
      <c r="O152" s="1">
        <f t="shared" si="16"/>
        <v>6.2223356618251093E-3</v>
      </c>
      <c r="P152" s="1">
        <f t="shared" si="17"/>
        <v>3.2849131323607421E-3</v>
      </c>
    </row>
    <row r="153" spans="1:16" x14ac:dyDescent="0.2">
      <c r="A153" t="s">
        <v>14</v>
      </c>
      <c r="B153" t="s">
        <v>15</v>
      </c>
      <c r="C153">
        <v>1961</v>
      </c>
      <c r="D153">
        <v>3600618.8</v>
      </c>
      <c r="E153">
        <v>187.687579506719</v>
      </c>
      <c r="F153">
        <v>71.006714000000002</v>
      </c>
      <c r="G153">
        <v>1920.71452403175</v>
      </c>
      <c r="H153">
        <v>2.7555551999999999</v>
      </c>
      <c r="I153">
        <v>15205273</v>
      </c>
      <c r="J153">
        <v>0.14885641999999999</v>
      </c>
      <c r="K153" s="1">
        <f t="shared" si="12"/>
        <v>19184.108023893514</v>
      </c>
      <c r="L153" s="1">
        <f t="shared" si="13"/>
        <v>8.6807656536966871E-3</v>
      </c>
      <c r="M153" s="1">
        <f t="shared" si="14"/>
        <v>3.3534306435482719E-2</v>
      </c>
      <c r="N153" s="1">
        <f t="shared" si="15"/>
        <v>1.6715404940097267E-2</v>
      </c>
      <c r="O153" s="1">
        <f t="shared" si="16"/>
        <v>5.1929931501157869E-3</v>
      </c>
      <c r="P153" s="1">
        <f t="shared" si="17"/>
        <v>3.4877725035808993E-3</v>
      </c>
    </row>
    <row r="154" spans="1:16" x14ac:dyDescent="0.2">
      <c r="A154" t="s">
        <v>14</v>
      </c>
      <c r="B154" t="s">
        <v>15</v>
      </c>
      <c r="C154">
        <v>1962</v>
      </c>
      <c r="D154">
        <v>3820850.3</v>
      </c>
      <c r="E154">
        <v>190.59652212479099</v>
      </c>
      <c r="F154">
        <v>72.063231999999999</v>
      </c>
      <c r="G154">
        <v>1940.2341139796999</v>
      </c>
      <c r="H154">
        <v>2.790292</v>
      </c>
      <c r="I154">
        <v>15759578</v>
      </c>
      <c r="J154">
        <v>0.15454951</v>
      </c>
      <c r="K154" s="1">
        <f t="shared" si="12"/>
        <v>20046.799686608865</v>
      </c>
      <c r="L154" s="1">
        <f t="shared" si="13"/>
        <v>4.496907865827704E-2</v>
      </c>
      <c r="M154" s="1">
        <f t="shared" si="14"/>
        <v>3.6454787756852403E-2</v>
      </c>
      <c r="N154" s="1">
        <f t="shared" si="15"/>
        <v>1.5498855202444872E-2</v>
      </c>
      <c r="O154" s="1">
        <f t="shared" si="16"/>
        <v>5.5260426988506833E-2</v>
      </c>
      <c r="P154" s="1">
        <f t="shared" si="17"/>
        <v>-1.029134833022979E-2</v>
      </c>
    </row>
    <row r="155" spans="1:16" x14ac:dyDescent="0.2">
      <c r="A155" t="s">
        <v>14</v>
      </c>
      <c r="B155" t="s">
        <v>15</v>
      </c>
      <c r="C155">
        <v>1963</v>
      </c>
      <c r="D155">
        <v>3987209.8</v>
      </c>
      <c r="E155">
        <v>193.35936357889599</v>
      </c>
      <c r="F155">
        <v>73.074264999999997</v>
      </c>
      <c r="G155">
        <v>1928.4488322219199</v>
      </c>
      <c r="H155">
        <v>2.8254668999999999</v>
      </c>
      <c r="I155">
        <v>16361411</v>
      </c>
      <c r="J155">
        <v>0.16104932</v>
      </c>
      <c r="K155" s="1">
        <f t="shared" si="12"/>
        <v>20620.722607897431</v>
      </c>
      <c r="L155" s="1">
        <f t="shared" si="13"/>
        <v>2.8629154291991199E-2</v>
      </c>
      <c r="M155" s="1">
        <f t="shared" si="14"/>
        <v>3.8188395653741436E-2</v>
      </c>
      <c r="N155" s="1">
        <f t="shared" si="15"/>
        <v>1.4495760065842411E-2</v>
      </c>
      <c r="O155" s="1">
        <f t="shared" si="16"/>
        <v>3.0744805165173559E-2</v>
      </c>
      <c r="P155" s="1">
        <f t="shared" si="17"/>
        <v>-2.1156508731823604E-3</v>
      </c>
    </row>
    <row r="156" spans="1:16" x14ac:dyDescent="0.2">
      <c r="A156" t="s">
        <v>14</v>
      </c>
      <c r="B156" t="s">
        <v>15</v>
      </c>
      <c r="C156">
        <v>1964</v>
      </c>
      <c r="D156">
        <v>4217154.5</v>
      </c>
      <c r="E156">
        <v>196.06395789304099</v>
      </c>
      <c r="F156">
        <v>74.739615999999998</v>
      </c>
      <c r="G156">
        <v>1935.1488315639499</v>
      </c>
      <c r="H156">
        <v>2.8610852000000002</v>
      </c>
      <c r="I156">
        <v>17023690</v>
      </c>
      <c r="J156">
        <v>0.16824839</v>
      </c>
      <c r="K156" s="1">
        <f t="shared" si="12"/>
        <v>21509.075636943886</v>
      </c>
      <c r="L156" s="1">
        <f t="shared" si="13"/>
        <v>4.3080596443610064E-2</v>
      </c>
      <c r="M156" s="1">
        <f t="shared" si="14"/>
        <v>4.0478110353685315E-2</v>
      </c>
      <c r="N156" s="1">
        <f t="shared" si="15"/>
        <v>1.3987397683181912E-2</v>
      </c>
      <c r="O156" s="1">
        <f t="shared" si="16"/>
        <v>5.019054663208436E-2</v>
      </c>
      <c r="P156" s="1">
        <f t="shared" si="17"/>
        <v>-7.1099501884742868E-3</v>
      </c>
    </row>
    <row r="157" spans="1:16" x14ac:dyDescent="0.2">
      <c r="A157" t="s">
        <v>14</v>
      </c>
      <c r="B157" t="s">
        <v>15</v>
      </c>
      <c r="C157">
        <v>1965</v>
      </c>
      <c r="D157">
        <v>4491258</v>
      </c>
      <c r="E157">
        <v>198.53046546351601</v>
      </c>
      <c r="F157">
        <v>76.513412000000002</v>
      </c>
      <c r="G157">
        <v>1955.09656747995</v>
      </c>
      <c r="H157">
        <v>2.8971524</v>
      </c>
      <c r="I157">
        <v>17752528</v>
      </c>
      <c r="J157">
        <v>0.17673127</v>
      </c>
      <c r="K157" s="1">
        <f t="shared" si="12"/>
        <v>22622.512819451178</v>
      </c>
      <c r="L157" s="1">
        <f t="shared" si="13"/>
        <v>5.1765924361475424E-2</v>
      </c>
      <c r="M157" s="1">
        <f t="shared" si="14"/>
        <v>4.2813162128774618E-2</v>
      </c>
      <c r="N157" s="1">
        <f t="shared" si="15"/>
        <v>1.2580117207572572E-2</v>
      </c>
      <c r="O157" s="1">
        <f t="shared" si="16"/>
        <v>6.0994301264449741E-2</v>
      </c>
      <c r="P157" s="1">
        <f t="shared" si="17"/>
        <v>-9.2283769029743081E-3</v>
      </c>
    </row>
    <row r="158" spans="1:16" x14ac:dyDescent="0.2">
      <c r="A158" t="s">
        <v>14</v>
      </c>
      <c r="B158" t="s">
        <v>15</v>
      </c>
      <c r="C158">
        <v>1966</v>
      </c>
      <c r="D158">
        <v>4787384.5</v>
      </c>
      <c r="E158">
        <v>200.83657512823001</v>
      </c>
      <c r="F158">
        <v>78.846908999999997</v>
      </c>
      <c r="G158">
        <v>1963.9077045758399</v>
      </c>
      <c r="H158">
        <v>2.9283706999999999</v>
      </c>
      <c r="I158">
        <v>18530992</v>
      </c>
      <c r="J158">
        <v>0.18660953999999999</v>
      </c>
      <c r="K158" s="1">
        <f t="shared" si="12"/>
        <v>23837.21439654781</v>
      </c>
      <c r="L158" s="1">
        <f t="shared" si="13"/>
        <v>5.3694370152028936E-2</v>
      </c>
      <c r="M158" s="1">
        <f t="shared" si="14"/>
        <v>4.3850881406862108E-2</v>
      </c>
      <c r="N158" s="1">
        <f t="shared" si="15"/>
        <v>1.1615898141022596E-2</v>
      </c>
      <c r="O158" s="1">
        <f t="shared" si="16"/>
        <v>6.2891250246110114E-2</v>
      </c>
      <c r="P158" s="1">
        <f t="shared" si="17"/>
        <v>-9.1968800940811796E-3</v>
      </c>
    </row>
    <row r="159" spans="1:16" x14ac:dyDescent="0.2">
      <c r="A159" t="s">
        <v>14</v>
      </c>
      <c r="B159" t="s">
        <v>15</v>
      </c>
      <c r="C159">
        <v>1967</v>
      </c>
      <c r="D159">
        <v>4918733.5</v>
      </c>
      <c r="E159">
        <v>203.03540466176801</v>
      </c>
      <c r="F159">
        <v>80.663368000000006</v>
      </c>
      <c r="G159">
        <v>1941.09277101008</v>
      </c>
      <c r="H159">
        <v>2.9599253999999999</v>
      </c>
      <c r="I159">
        <v>19263546</v>
      </c>
      <c r="J159">
        <v>0.19572924</v>
      </c>
      <c r="K159" s="1">
        <f t="shared" si="12"/>
        <v>24225.989098768288</v>
      </c>
      <c r="L159" s="1">
        <f t="shared" si="13"/>
        <v>1.6309569388140543E-2</v>
      </c>
      <c r="M159" s="1">
        <f t="shared" si="14"/>
        <v>3.9531288988738478E-2</v>
      </c>
      <c r="N159" s="1">
        <f t="shared" si="15"/>
        <v>1.0948352072495338E-2</v>
      </c>
      <c r="O159" s="1">
        <f t="shared" si="16"/>
        <v>1.1049554733239431E-2</v>
      </c>
      <c r="P159" s="1">
        <f t="shared" si="17"/>
        <v>5.2600146549011129E-3</v>
      </c>
    </row>
    <row r="160" spans="1:16" x14ac:dyDescent="0.2">
      <c r="A160" t="s">
        <v>14</v>
      </c>
      <c r="B160" t="s">
        <v>15</v>
      </c>
      <c r="C160">
        <v>1968</v>
      </c>
      <c r="D160">
        <v>5160197.5</v>
      </c>
      <c r="E160">
        <v>205.07277611676301</v>
      </c>
      <c r="F160">
        <v>82.269713999999993</v>
      </c>
      <c r="G160">
        <v>1937.417662324</v>
      </c>
      <c r="H160">
        <v>2.9918198999999999</v>
      </c>
      <c r="I160">
        <v>20015188</v>
      </c>
      <c r="J160">
        <v>0.20483096000000001</v>
      </c>
      <c r="K160" s="1">
        <f t="shared" si="12"/>
        <v>25162.762204291419</v>
      </c>
      <c r="L160" s="1">
        <f t="shared" si="13"/>
        <v>3.8668105632506888E-2</v>
      </c>
      <c r="M160" s="1">
        <f t="shared" si="14"/>
        <v>3.9018880532172062E-2</v>
      </c>
      <c r="N160" s="1">
        <f t="shared" si="15"/>
        <v>1.0034562486227472E-2</v>
      </c>
      <c r="O160" s="1">
        <f t="shared" si="16"/>
        <v>4.2818300312462164E-2</v>
      </c>
      <c r="P160" s="1">
        <f t="shared" si="17"/>
        <v>-4.1501946799552721E-3</v>
      </c>
    </row>
    <row r="161" spans="1:16" x14ac:dyDescent="0.2">
      <c r="A161" t="s">
        <v>14</v>
      </c>
      <c r="B161" t="s">
        <v>15</v>
      </c>
      <c r="C161">
        <v>1969</v>
      </c>
      <c r="D161">
        <v>5322265.5</v>
      </c>
      <c r="E161">
        <v>207.08666786276899</v>
      </c>
      <c r="F161">
        <v>84.233688000000001</v>
      </c>
      <c r="G161">
        <v>1938.0997951277</v>
      </c>
      <c r="H161">
        <v>3.0240583000000001</v>
      </c>
      <c r="I161">
        <v>20760190</v>
      </c>
      <c r="J161">
        <v>0.21387221000000001</v>
      </c>
      <c r="K161" s="1">
        <f t="shared" si="12"/>
        <v>25700.667044036501</v>
      </c>
      <c r="L161" s="1">
        <f t="shared" si="13"/>
        <v>2.1377018762007927E-2</v>
      </c>
      <c r="M161" s="1">
        <f t="shared" si="14"/>
        <v>3.722183373945831E-2</v>
      </c>
      <c r="N161" s="1">
        <f t="shared" si="15"/>
        <v>9.8203758887007719E-3</v>
      </c>
      <c r="O161" s="1">
        <f t="shared" si="16"/>
        <v>1.8795116295400954E-2</v>
      </c>
      <c r="P161" s="1">
        <f t="shared" si="17"/>
        <v>2.5819024666069749E-3</v>
      </c>
    </row>
    <row r="162" spans="1:16" x14ac:dyDescent="0.2">
      <c r="A162" t="s">
        <v>14</v>
      </c>
      <c r="B162" t="s">
        <v>15</v>
      </c>
      <c r="C162">
        <v>1970</v>
      </c>
      <c r="D162">
        <v>5332994.5</v>
      </c>
      <c r="E162">
        <v>209.513341</v>
      </c>
      <c r="F162">
        <v>84.696892000000005</v>
      </c>
      <c r="G162">
        <v>1893.42364272738</v>
      </c>
      <c r="H162">
        <v>3.0566439999999999</v>
      </c>
      <c r="I162">
        <v>21404618</v>
      </c>
      <c r="J162">
        <v>0.22131871</v>
      </c>
      <c r="K162" s="1">
        <f t="shared" si="12"/>
        <v>25454.200074065928</v>
      </c>
      <c r="L162" s="1">
        <f t="shared" si="13"/>
        <v>-9.5899055673639433E-3</v>
      </c>
      <c r="M162" s="1">
        <f t="shared" si="14"/>
        <v>3.1041527076582698E-2</v>
      </c>
      <c r="N162" s="1">
        <f t="shared" si="15"/>
        <v>1.1718152415485683E-2</v>
      </c>
      <c r="O162" s="1">
        <f t="shared" si="16"/>
        <v>-2.1981311379561497E-2</v>
      </c>
      <c r="P162" s="1">
        <f t="shared" si="17"/>
        <v>1.2391405812197553E-2</v>
      </c>
    </row>
    <row r="163" spans="1:16" x14ac:dyDescent="0.2">
      <c r="A163" t="s">
        <v>14</v>
      </c>
      <c r="B163" t="s">
        <v>15</v>
      </c>
      <c r="C163">
        <v>1971</v>
      </c>
      <c r="D163">
        <v>5508630</v>
      </c>
      <c r="E163">
        <v>211.38406800000001</v>
      </c>
      <c r="F163">
        <v>84.701378000000005</v>
      </c>
      <c r="G163">
        <v>1877.6512050654101</v>
      </c>
      <c r="H163">
        <v>3.0898851999999999</v>
      </c>
      <c r="I163">
        <v>22058786</v>
      </c>
      <c r="J163">
        <v>0.22832607999999999</v>
      </c>
      <c r="K163" s="1">
        <f t="shared" si="12"/>
        <v>26059.816390703578</v>
      </c>
      <c r="L163" s="1">
        <f t="shared" si="13"/>
        <v>2.3792392409718088E-2</v>
      </c>
      <c r="M163" s="1">
        <f t="shared" si="14"/>
        <v>3.0562003021964657E-2</v>
      </c>
      <c r="N163" s="1">
        <f t="shared" si="15"/>
        <v>8.9289158918048894E-3</v>
      </c>
      <c r="O163" s="1">
        <f t="shared" si="16"/>
        <v>2.4717808958100225E-2</v>
      </c>
      <c r="P163" s="1">
        <f t="shared" si="17"/>
        <v>-9.2541654838213731E-4</v>
      </c>
    </row>
    <row r="164" spans="1:16" x14ac:dyDescent="0.2">
      <c r="A164" t="s">
        <v>14</v>
      </c>
      <c r="B164" t="s">
        <v>15</v>
      </c>
      <c r="C164">
        <v>1972</v>
      </c>
      <c r="D164">
        <v>5798322.5</v>
      </c>
      <c r="E164">
        <v>213.269802</v>
      </c>
      <c r="F164">
        <v>86.972824000000003</v>
      </c>
      <c r="G164">
        <v>1874.22243261069</v>
      </c>
      <c r="H164">
        <v>3.1234877000000001</v>
      </c>
      <c r="I164">
        <v>22805318</v>
      </c>
      <c r="J164">
        <v>0.23667700999999999</v>
      </c>
      <c r="K164" s="1">
        <f t="shared" si="12"/>
        <v>27187.73331069159</v>
      </c>
      <c r="L164" s="1">
        <f t="shared" si="13"/>
        <v>4.3281844471873443E-2</v>
      </c>
      <c r="M164" s="1">
        <f t="shared" si="14"/>
        <v>3.3842841577954363E-2</v>
      </c>
      <c r="N164" s="1">
        <f t="shared" si="15"/>
        <v>8.9208899130466257E-3</v>
      </c>
      <c r="O164" s="1">
        <f t="shared" si="16"/>
        <v>5.1150369960573032E-2</v>
      </c>
      <c r="P164" s="1">
        <f t="shared" si="17"/>
        <v>-7.8685254886995872E-3</v>
      </c>
    </row>
    <row r="165" spans="1:16" x14ac:dyDescent="0.2">
      <c r="A165" t="s">
        <v>14</v>
      </c>
      <c r="B165" t="s">
        <v>15</v>
      </c>
      <c r="C165">
        <v>1973</v>
      </c>
      <c r="D165">
        <v>6125680</v>
      </c>
      <c r="E165">
        <v>215.178797</v>
      </c>
      <c r="F165">
        <v>89.760955999999993</v>
      </c>
      <c r="G165">
        <v>1872.66317668171</v>
      </c>
      <c r="H165">
        <v>3.1574559</v>
      </c>
      <c r="I165">
        <v>23631742</v>
      </c>
      <c r="J165">
        <v>0.24652773</v>
      </c>
      <c r="K165" s="1">
        <f t="shared" si="12"/>
        <v>28467.860613608689</v>
      </c>
      <c r="L165" s="1">
        <f t="shared" si="13"/>
        <v>4.7084738116571323E-2</v>
      </c>
      <c r="M165" s="1">
        <f t="shared" si="14"/>
        <v>3.6238214262129587E-2</v>
      </c>
      <c r="N165" s="1">
        <f t="shared" si="15"/>
        <v>8.9510797220133664E-3</v>
      </c>
      <c r="O165" s="1">
        <f t="shared" si="16"/>
        <v>5.5569425363623512E-2</v>
      </c>
      <c r="P165" s="1">
        <f t="shared" si="17"/>
        <v>-8.4846872470521872E-3</v>
      </c>
    </row>
    <row r="166" spans="1:16" x14ac:dyDescent="0.2">
      <c r="A166" t="s">
        <v>14</v>
      </c>
      <c r="B166" t="s">
        <v>15</v>
      </c>
      <c r="C166">
        <v>1974</v>
      </c>
      <c r="D166">
        <v>6092568</v>
      </c>
      <c r="E166">
        <v>217.11490900000001</v>
      </c>
      <c r="F166">
        <v>91.432579000000004</v>
      </c>
      <c r="G166">
        <v>1844.78122335839</v>
      </c>
      <c r="H166">
        <v>3.1917933999999999</v>
      </c>
      <c r="I166">
        <v>24335552</v>
      </c>
      <c r="J166">
        <v>0.25552027999999999</v>
      </c>
      <c r="K166" s="1">
        <f t="shared" si="12"/>
        <v>28061.490701221257</v>
      </c>
      <c r="L166" s="1">
        <f t="shared" si="13"/>
        <v>-1.4274690954232505E-2</v>
      </c>
      <c r="M166" s="1">
        <f t="shared" si="14"/>
        <v>2.9782400298716816E-2</v>
      </c>
      <c r="N166" s="1">
        <f t="shared" si="15"/>
        <v>8.997689488895233E-3</v>
      </c>
      <c r="O166" s="1">
        <f t="shared" si="16"/>
        <v>-2.9300148853112828E-2</v>
      </c>
      <c r="P166" s="1">
        <f t="shared" si="17"/>
        <v>1.5025457898880323E-2</v>
      </c>
    </row>
    <row r="167" spans="1:16" x14ac:dyDescent="0.2">
      <c r="A167" t="s">
        <v>14</v>
      </c>
      <c r="B167" t="s">
        <v>15</v>
      </c>
      <c r="C167">
        <v>1975</v>
      </c>
      <c r="D167">
        <v>6080049.5</v>
      </c>
      <c r="E167">
        <v>219.08125100000001</v>
      </c>
      <c r="F167">
        <v>90.273148000000006</v>
      </c>
      <c r="G167">
        <v>1813.2479935405499</v>
      </c>
      <c r="H167">
        <v>3.2265043000000002</v>
      </c>
      <c r="I167">
        <v>24870554</v>
      </c>
      <c r="J167">
        <v>0.26183467999999999</v>
      </c>
      <c r="K167" s="1">
        <f t="shared" si="12"/>
        <v>27752.486679017547</v>
      </c>
      <c r="L167" s="1">
        <f t="shared" si="13"/>
        <v>-1.1011675234710916E-2</v>
      </c>
      <c r="M167" s="1">
        <f t="shared" si="14"/>
        <v>2.1984379068122228E-2</v>
      </c>
      <c r="N167" s="1">
        <f t="shared" si="15"/>
        <v>9.0566880416305118E-3</v>
      </c>
      <c r="O167" s="1">
        <f t="shared" si="16"/>
        <v>-2.1271403632369189E-2</v>
      </c>
      <c r="P167" s="1">
        <f t="shared" si="17"/>
        <v>1.0259728397658272E-2</v>
      </c>
    </row>
    <row r="168" spans="1:16" x14ac:dyDescent="0.2">
      <c r="A168" t="s">
        <v>14</v>
      </c>
      <c r="B168" t="s">
        <v>15</v>
      </c>
      <c r="C168">
        <v>1976</v>
      </c>
      <c r="D168">
        <v>6407651</v>
      </c>
      <c r="E168">
        <v>221.08642900000001</v>
      </c>
      <c r="F168">
        <v>93.088272000000003</v>
      </c>
      <c r="G168">
        <v>1809.2970698059701</v>
      </c>
      <c r="H168">
        <v>3.2499956999999999</v>
      </c>
      <c r="I168">
        <v>25504852</v>
      </c>
      <c r="J168">
        <v>0.26940229999999998</v>
      </c>
      <c r="K168" s="1">
        <f t="shared" si="12"/>
        <v>28982.561385529458</v>
      </c>
      <c r="L168" s="1">
        <f t="shared" si="13"/>
        <v>4.4323044660423694E-2</v>
      </c>
      <c r="M168" s="1">
        <f t="shared" si="14"/>
        <v>2.5503975504526322E-2</v>
      </c>
      <c r="N168" s="1">
        <f t="shared" si="15"/>
        <v>9.1526682034510642E-3</v>
      </c>
      <c r="O168" s="1">
        <f t="shared" si="16"/>
        <v>5.6310932100144449E-2</v>
      </c>
      <c r="P168" s="1">
        <f t="shared" si="17"/>
        <v>-1.1987887439720757E-2</v>
      </c>
    </row>
    <row r="169" spans="1:16" x14ac:dyDescent="0.2">
      <c r="A169" t="s">
        <v>14</v>
      </c>
      <c r="B169" t="s">
        <v>15</v>
      </c>
      <c r="C169">
        <v>1977</v>
      </c>
      <c r="D169">
        <v>6703951.5</v>
      </c>
      <c r="E169">
        <v>223.13566299999999</v>
      </c>
      <c r="F169">
        <v>96.261909000000003</v>
      </c>
      <c r="G169">
        <v>1809.37665450649</v>
      </c>
      <c r="H169">
        <v>3.2736580000000002</v>
      </c>
      <c r="I169">
        <v>26279794</v>
      </c>
      <c r="J169">
        <v>0.27898245999999999</v>
      </c>
      <c r="K169" s="1">
        <f t="shared" si="12"/>
        <v>30044.285211369373</v>
      </c>
      <c r="L169" s="1">
        <f t="shared" si="13"/>
        <v>3.6633195103660476E-2</v>
      </c>
      <c r="M169" s="1">
        <f t="shared" si="14"/>
        <v>3.0384101033011257E-2</v>
      </c>
      <c r="N169" s="1">
        <f t="shared" si="15"/>
        <v>9.2689271307555554E-3</v>
      </c>
      <c r="O169" s="1">
        <f t="shared" si="16"/>
        <v>4.3283775618548237E-2</v>
      </c>
      <c r="P169" s="1">
        <f t="shared" si="17"/>
        <v>-6.6505805148877606E-3</v>
      </c>
    </row>
    <row r="170" spans="1:16" x14ac:dyDescent="0.2">
      <c r="A170" t="s">
        <v>14</v>
      </c>
      <c r="B170" t="s">
        <v>15</v>
      </c>
      <c r="C170">
        <v>1978</v>
      </c>
      <c r="D170">
        <v>7075035.5</v>
      </c>
      <c r="E170">
        <v>225.22330299999999</v>
      </c>
      <c r="F170">
        <v>100.19444</v>
      </c>
      <c r="G170">
        <v>1815.71563668466</v>
      </c>
      <c r="H170">
        <v>3.2974925000000002</v>
      </c>
      <c r="I170">
        <v>27203122</v>
      </c>
      <c r="J170">
        <v>0.29142459999999998</v>
      </c>
      <c r="K170" s="1">
        <f t="shared" si="12"/>
        <v>31413.425723536257</v>
      </c>
      <c r="L170" s="1">
        <f t="shared" si="13"/>
        <v>4.557074673385042E-2</v>
      </c>
      <c r="M170" s="1">
        <f t="shared" si="14"/>
        <v>3.5134521982934874E-2</v>
      </c>
      <c r="N170" s="1">
        <f t="shared" si="15"/>
        <v>9.3559226343840063E-3</v>
      </c>
      <c r="O170" s="1">
        <f t="shared" si="16"/>
        <v>5.4053095613264518E-2</v>
      </c>
      <c r="P170" s="1">
        <f t="shared" si="17"/>
        <v>-8.4823488794140943E-3</v>
      </c>
    </row>
    <row r="171" spans="1:16" x14ac:dyDescent="0.2">
      <c r="A171" t="s">
        <v>14</v>
      </c>
      <c r="B171" t="s">
        <v>15</v>
      </c>
      <c r="C171">
        <v>1979</v>
      </c>
      <c r="D171">
        <v>7299041</v>
      </c>
      <c r="E171">
        <v>227.33931799999999</v>
      </c>
      <c r="F171">
        <v>102.81062</v>
      </c>
      <c r="G171">
        <v>1817.7138167126</v>
      </c>
      <c r="H171">
        <v>3.3215007999999999</v>
      </c>
      <c r="I171">
        <v>28174168</v>
      </c>
      <c r="J171">
        <v>0.30520554999999999</v>
      </c>
      <c r="K171" s="1">
        <f t="shared" si="12"/>
        <v>32106.373258320411</v>
      </c>
      <c r="L171" s="1">
        <f t="shared" si="13"/>
        <v>2.2058961059600923E-2</v>
      </c>
      <c r="M171" s="1">
        <f t="shared" si="14"/>
        <v>3.5696123408188285E-2</v>
      </c>
      <c r="N171" s="1">
        <f t="shared" si="15"/>
        <v>9.3951867849126902E-3</v>
      </c>
      <c r="O171" s="1">
        <f t="shared" si="16"/>
        <v>2.0240971532311778E-2</v>
      </c>
      <c r="P171" s="1">
        <f t="shared" si="17"/>
        <v>1.817989527289145E-3</v>
      </c>
    </row>
    <row r="172" spans="1:16" x14ac:dyDescent="0.2">
      <c r="A172" t="s">
        <v>14</v>
      </c>
      <c r="B172" t="s">
        <v>15</v>
      </c>
      <c r="C172">
        <v>1980</v>
      </c>
      <c r="D172">
        <v>7280300.5</v>
      </c>
      <c r="E172">
        <v>229.47635399999999</v>
      </c>
      <c r="F172">
        <v>103.07093</v>
      </c>
      <c r="G172">
        <v>1801.6114449126901</v>
      </c>
      <c r="H172">
        <v>3.3456838000000002</v>
      </c>
      <c r="I172">
        <v>28983300</v>
      </c>
      <c r="J172">
        <v>0.31729816999999999</v>
      </c>
      <c r="K172" s="1">
        <f t="shared" si="12"/>
        <v>31725.711050821385</v>
      </c>
      <c r="L172" s="1">
        <f t="shared" si="13"/>
        <v>-1.1856281755535214E-2</v>
      </c>
      <c r="M172" s="1">
        <f t="shared" si="14"/>
        <v>2.8718931469422726E-2</v>
      </c>
      <c r="N172" s="1">
        <f t="shared" si="15"/>
        <v>9.4002041477048159E-3</v>
      </c>
      <c r="O172" s="1">
        <f t="shared" si="16"/>
        <v>-2.5216999931500842E-2</v>
      </c>
      <c r="P172" s="1">
        <f t="shared" si="17"/>
        <v>1.3360718175965625E-2</v>
      </c>
    </row>
    <row r="173" spans="1:16" x14ac:dyDescent="0.2">
      <c r="A173" t="s">
        <v>14</v>
      </c>
      <c r="B173" t="s">
        <v>15</v>
      </c>
      <c r="C173">
        <v>1981</v>
      </c>
      <c r="D173">
        <v>7465054.5</v>
      </c>
      <c r="E173">
        <v>231.63605799999999</v>
      </c>
      <c r="F173">
        <v>104.21617999999999</v>
      </c>
      <c r="G173">
        <v>1790.0056170005</v>
      </c>
      <c r="H173">
        <v>3.3547690000000001</v>
      </c>
      <c r="I173">
        <v>29770400</v>
      </c>
      <c r="J173">
        <v>0.32941978999999999</v>
      </c>
      <c r="K173" s="1">
        <f t="shared" si="12"/>
        <v>32227.514854358298</v>
      </c>
      <c r="L173" s="1">
        <f t="shared" si="13"/>
        <v>1.5816944267476707E-2</v>
      </c>
      <c r="M173" s="1">
        <f t="shared" si="14"/>
        <v>2.7157018006921163E-2</v>
      </c>
      <c r="N173" s="1">
        <f t="shared" si="15"/>
        <v>9.4114446318944722E-3</v>
      </c>
      <c r="O173" s="1">
        <f t="shared" si="16"/>
        <v>1.4990388935669573E-2</v>
      </c>
      <c r="P173" s="1">
        <f t="shared" si="17"/>
        <v>8.2655533180713524E-4</v>
      </c>
    </row>
    <row r="174" spans="1:16" x14ac:dyDescent="0.2">
      <c r="A174" t="s">
        <v>14</v>
      </c>
      <c r="B174" t="s">
        <v>15</v>
      </c>
      <c r="C174">
        <v>1982</v>
      </c>
      <c r="D174">
        <v>7330469</v>
      </c>
      <c r="E174">
        <v>233.821844</v>
      </c>
      <c r="F174">
        <v>103.40858</v>
      </c>
      <c r="G174">
        <v>1770.66609140628</v>
      </c>
      <c r="H174">
        <v>3.3638789999999998</v>
      </c>
      <c r="I174">
        <v>30400940</v>
      </c>
      <c r="J174">
        <v>0.33880493</v>
      </c>
      <c r="K174" s="1">
        <f t="shared" si="12"/>
        <v>31350.659436250106</v>
      </c>
      <c r="L174" s="1">
        <f t="shared" si="13"/>
        <v>-2.720828528264907E-2</v>
      </c>
      <c r="M174" s="1">
        <f t="shared" si="14"/>
        <v>2.1180098352726162E-2</v>
      </c>
      <c r="N174" s="1">
        <f t="shared" si="15"/>
        <v>9.4362942405106232E-3</v>
      </c>
      <c r="O174" s="1">
        <f t="shared" si="16"/>
        <v>-4.3902037880448191E-2</v>
      </c>
      <c r="P174" s="1">
        <f t="shared" si="17"/>
        <v>1.6693752597799118E-2</v>
      </c>
    </row>
    <row r="175" spans="1:16" x14ac:dyDescent="0.2">
      <c r="A175" t="s">
        <v>14</v>
      </c>
      <c r="B175" t="s">
        <v>15</v>
      </c>
      <c r="C175">
        <v>1983</v>
      </c>
      <c r="D175">
        <v>7666492.5</v>
      </c>
      <c r="E175">
        <v>236.030238</v>
      </c>
      <c r="F175">
        <v>104.77914</v>
      </c>
      <c r="G175">
        <v>1779.8715369833501</v>
      </c>
      <c r="H175">
        <v>3.3730137</v>
      </c>
      <c r="I175">
        <v>31125586</v>
      </c>
      <c r="J175">
        <v>0.34953675000000001</v>
      </c>
      <c r="K175" s="1">
        <f t="shared" si="12"/>
        <v>32480.976017996476</v>
      </c>
      <c r="L175" s="1">
        <f t="shared" si="13"/>
        <v>3.6053997015431438E-2</v>
      </c>
      <c r="M175" s="1">
        <f t="shared" si="14"/>
        <v>2.3836302430122247E-2</v>
      </c>
      <c r="N175" s="1">
        <f t="shared" si="15"/>
        <v>9.4447719777626116E-3</v>
      </c>
      <c r="O175" s="1">
        <f t="shared" si="16"/>
        <v>4.533791125674793E-2</v>
      </c>
      <c r="P175" s="1">
        <f t="shared" si="17"/>
        <v>-9.2839142413164884E-3</v>
      </c>
    </row>
    <row r="176" spans="1:16" x14ac:dyDescent="0.2">
      <c r="A176" t="s">
        <v>14</v>
      </c>
      <c r="B176" t="s">
        <v>15</v>
      </c>
      <c r="C176">
        <v>1984</v>
      </c>
      <c r="D176">
        <v>8221287.5</v>
      </c>
      <c r="E176">
        <v>238.256844</v>
      </c>
      <c r="F176">
        <v>109.11604</v>
      </c>
      <c r="G176">
        <v>1795.57664108989</v>
      </c>
      <c r="H176">
        <v>3.3821732999999998</v>
      </c>
      <c r="I176">
        <v>32101152</v>
      </c>
      <c r="J176">
        <v>0.36460635000000002</v>
      </c>
      <c r="K176" s="1">
        <f t="shared" si="12"/>
        <v>34505.986740930726</v>
      </c>
      <c r="L176" s="1">
        <f t="shared" si="13"/>
        <v>6.2344515811725287E-2</v>
      </c>
      <c r="M176" s="1">
        <f t="shared" si="14"/>
        <v>3.1342895841382612E-2</v>
      </c>
      <c r="N176" s="1">
        <f t="shared" si="15"/>
        <v>9.4335624912600391E-3</v>
      </c>
      <c r="O176" s="1">
        <f t="shared" si="16"/>
        <v>7.967387972384074E-2</v>
      </c>
      <c r="P176" s="1">
        <f t="shared" si="17"/>
        <v>-1.732936391211545E-2</v>
      </c>
    </row>
    <row r="177" spans="1:16" x14ac:dyDescent="0.2">
      <c r="A177" t="s">
        <v>14</v>
      </c>
      <c r="B177" t="s">
        <v>15</v>
      </c>
      <c r="C177">
        <v>1985</v>
      </c>
      <c r="D177">
        <v>8564087</v>
      </c>
      <c r="E177">
        <v>240.49982499999999</v>
      </c>
      <c r="F177">
        <v>111.38437999999999</v>
      </c>
      <c r="G177">
        <v>1801.1373779503699</v>
      </c>
      <c r="H177">
        <v>3.3913576999999999</v>
      </c>
      <c r="I177">
        <v>33160382</v>
      </c>
      <c r="J177">
        <v>0.38023928000000001</v>
      </c>
      <c r="K177" s="1">
        <f t="shared" si="12"/>
        <v>35609.535266813604</v>
      </c>
      <c r="L177" s="1">
        <f t="shared" si="13"/>
        <v>3.1981364108444987E-2</v>
      </c>
      <c r="M177" s="1">
        <f t="shared" si="14"/>
        <v>3.2996635136333996E-2</v>
      </c>
      <c r="N177" s="1">
        <f t="shared" si="15"/>
        <v>9.4141304079389254E-3</v>
      </c>
      <c r="O177" s="1">
        <f t="shared" si="16"/>
        <v>3.5580875271323524E-2</v>
      </c>
      <c r="P177" s="1">
        <f t="shared" si="17"/>
        <v>-3.5995111628785359E-3</v>
      </c>
    </row>
    <row r="178" spans="1:16" x14ac:dyDescent="0.2">
      <c r="A178" t="s">
        <v>14</v>
      </c>
      <c r="B178" t="s">
        <v>15</v>
      </c>
      <c r="C178">
        <v>1986</v>
      </c>
      <c r="D178">
        <v>8860631</v>
      </c>
      <c r="E178">
        <v>242.763148</v>
      </c>
      <c r="F178">
        <v>113.92401</v>
      </c>
      <c r="G178">
        <v>1780.8393649782399</v>
      </c>
      <c r="H178">
        <v>3.4000607</v>
      </c>
      <c r="I178">
        <v>34217172</v>
      </c>
      <c r="J178">
        <v>0.39493829000000003</v>
      </c>
      <c r="K178" s="1">
        <f t="shared" si="12"/>
        <v>36499.077693620944</v>
      </c>
      <c r="L178" s="1">
        <f t="shared" si="13"/>
        <v>2.4980455940865731E-2</v>
      </c>
      <c r="M178" s="1">
        <f t="shared" si="14"/>
        <v>3.1869053860718477E-2</v>
      </c>
      <c r="N178" s="1">
        <f t="shared" si="15"/>
        <v>9.4109132927644445E-3</v>
      </c>
      <c r="O178" s="1">
        <f t="shared" si="16"/>
        <v>2.6061448243542173E-2</v>
      </c>
      <c r="P178" s="1">
        <f t="shared" si="17"/>
        <v>-1.0809923026764423E-3</v>
      </c>
    </row>
    <row r="179" spans="1:16" x14ac:dyDescent="0.2">
      <c r="A179" t="s">
        <v>14</v>
      </c>
      <c r="B179" t="s">
        <v>15</v>
      </c>
      <c r="C179">
        <v>1987</v>
      </c>
      <c r="D179">
        <v>9167170</v>
      </c>
      <c r="E179">
        <v>245.05278899999999</v>
      </c>
      <c r="F179">
        <v>116.88609</v>
      </c>
      <c r="G179">
        <v>1788.51742132867</v>
      </c>
      <c r="H179">
        <v>3.4087860999999999</v>
      </c>
      <c r="I179">
        <v>35245904</v>
      </c>
      <c r="J179">
        <v>0.40917747999999998</v>
      </c>
      <c r="K179" s="1">
        <f t="shared" si="12"/>
        <v>37408.960075128954</v>
      </c>
      <c r="L179" s="1">
        <f t="shared" si="13"/>
        <v>2.4928914345335285E-2</v>
      </c>
      <c r="M179" s="1">
        <f t="shared" si="14"/>
        <v>3.0064787352970024E-2</v>
      </c>
      <c r="N179" s="1">
        <f t="shared" si="15"/>
        <v>9.4315839074552432E-3</v>
      </c>
      <c r="O179" s="1">
        <f t="shared" si="16"/>
        <v>2.6769933302401214E-2</v>
      </c>
      <c r="P179" s="1">
        <f t="shared" si="17"/>
        <v>-1.84101895706593E-3</v>
      </c>
    </row>
    <row r="180" spans="1:16" x14ac:dyDescent="0.2">
      <c r="A180" t="s">
        <v>14</v>
      </c>
      <c r="B180" t="s">
        <v>15</v>
      </c>
      <c r="C180">
        <v>1988</v>
      </c>
      <c r="D180">
        <v>9550089</v>
      </c>
      <c r="E180">
        <v>247.372264</v>
      </c>
      <c r="F180">
        <v>119.45480999999999</v>
      </c>
      <c r="G180">
        <v>1798.27152918038</v>
      </c>
      <c r="H180">
        <v>3.4175336000000001</v>
      </c>
      <c r="I180">
        <v>36263700</v>
      </c>
      <c r="J180">
        <v>0.42348179000000002</v>
      </c>
      <c r="K180" s="1">
        <f t="shared" si="12"/>
        <v>38606.143007204722</v>
      </c>
      <c r="L180" s="1">
        <f t="shared" si="13"/>
        <v>3.200257183496813E-2</v>
      </c>
      <c r="M180" s="1">
        <f t="shared" si="14"/>
        <v>2.8877000856610158E-2</v>
      </c>
      <c r="N180" s="1">
        <f t="shared" si="15"/>
        <v>9.4652054745640868E-3</v>
      </c>
      <c r="O180" s="1">
        <f t="shared" si="16"/>
        <v>3.7398618886220446E-2</v>
      </c>
      <c r="P180" s="1">
        <f t="shared" si="17"/>
        <v>-5.3960470512523125E-3</v>
      </c>
    </row>
    <row r="181" spans="1:16" x14ac:dyDescent="0.2">
      <c r="A181" t="s">
        <v>14</v>
      </c>
      <c r="B181" t="s">
        <v>15</v>
      </c>
      <c r="C181">
        <v>1989</v>
      </c>
      <c r="D181">
        <v>9900830</v>
      </c>
      <c r="E181">
        <v>249.72580500000001</v>
      </c>
      <c r="F181">
        <v>121.82807</v>
      </c>
      <c r="G181">
        <v>1810.2931027545101</v>
      </c>
      <c r="H181">
        <v>3.4263039000000002</v>
      </c>
      <c r="I181">
        <v>37283480</v>
      </c>
      <c r="J181">
        <v>0.43843209999999999</v>
      </c>
      <c r="K181" s="1">
        <f t="shared" si="12"/>
        <v>39646.803821495341</v>
      </c>
      <c r="L181" s="1">
        <f t="shared" si="13"/>
        <v>2.6955834829094583E-2</v>
      </c>
      <c r="M181" s="1">
        <f t="shared" si="14"/>
        <v>2.8121234181840205E-2</v>
      </c>
      <c r="N181" s="1">
        <f t="shared" si="15"/>
        <v>9.5141668752323216E-3</v>
      </c>
      <c r="O181" s="1">
        <f t="shared" si="16"/>
        <v>3.0533878053017459E-2</v>
      </c>
      <c r="P181" s="1">
        <f t="shared" si="17"/>
        <v>-3.5780432239228728E-3</v>
      </c>
    </row>
    <row r="182" spans="1:16" x14ac:dyDescent="0.2">
      <c r="A182" t="s">
        <v>14</v>
      </c>
      <c r="B182" t="s">
        <v>15</v>
      </c>
      <c r="C182">
        <v>1990</v>
      </c>
      <c r="D182">
        <v>10087555</v>
      </c>
      <c r="E182">
        <v>252.12030899999999</v>
      </c>
      <c r="F182">
        <v>123.04602</v>
      </c>
      <c r="G182">
        <v>1795.56790977174</v>
      </c>
      <c r="H182">
        <v>3.4350965000000002</v>
      </c>
      <c r="I182">
        <v>38223836</v>
      </c>
      <c r="J182">
        <v>0.45180732000000001</v>
      </c>
      <c r="K182" s="1">
        <f t="shared" si="12"/>
        <v>40010.878298582444</v>
      </c>
      <c r="L182" s="1">
        <f t="shared" si="13"/>
        <v>9.1829464671679961E-3</v>
      </c>
      <c r="M182" s="1">
        <f t="shared" si="14"/>
        <v>2.522178723659918E-2</v>
      </c>
      <c r="N182" s="1">
        <f t="shared" si="15"/>
        <v>9.5885325106870312E-3</v>
      </c>
      <c r="O182" s="1">
        <f t="shared" si="16"/>
        <v>6.4185286419919298E-3</v>
      </c>
      <c r="P182" s="1">
        <f t="shared" si="17"/>
        <v>2.7644178251760658E-3</v>
      </c>
    </row>
    <row r="183" spans="1:16" x14ac:dyDescent="0.2">
      <c r="A183" t="s">
        <v>14</v>
      </c>
      <c r="B183" t="s">
        <v>15</v>
      </c>
      <c r="C183">
        <v>1991</v>
      </c>
      <c r="D183">
        <v>10076635</v>
      </c>
      <c r="E183">
        <v>254.53936999999999</v>
      </c>
      <c r="F183">
        <v>121.56706</v>
      </c>
      <c r="G183">
        <v>1787.3378165373699</v>
      </c>
      <c r="H183">
        <v>3.4523025000000001</v>
      </c>
      <c r="I183">
        <v>38987080</v>
      </c>
      <c r="J183">
        <v>0.46295837000000001</v>
      </c>
      <c r="K183" s="1">
        <f t="shared" si="12"/>
        <v>39587.726645194416</v>
      </c>
      <c r="L183" s="1">
        <f t="shared" si="13"/>
        <v>-1.0575915135634939E-2</v>
      </c>
      <c r="M183" s="1">
        <f t="shared" si="14"/>
        <v>1.9967749966277593E-2</v>
      </c>
      <c r="N183" s="1">
        <f t="shared" si="15"/>
        <v>9.5948676629615814E-3</v>
      </c>
      <c r="O183" s="1">
        <f t="shared" si="16"/>
        <v>-1.9553971180899632E-2</v>
      </c>
      <c r="P183" s="1">
        <f t="shared" si="17"/>
        <v>8.9780560452646929E-3</v>
      </c>
    </row>
    <row r="184" spans="1:16" x14ac:dyDescent="0.2">
      <c r="A184" t="s">
        <v>14</v>
      </c>
      <c r="B184" t="s">
        <v>15</v>
      </c>
      <c r="C184">
        <v>1992</v>
      </c>
      <c r="D184">
        <v>10431579</v>
      </c>
      <c r="E184">
        <v>256.990613</v>
      </c>
      <c r="F184">
        <v>121.797</v>
      </c>
      <c r="G184">
        <v>1774.8828523152399</v>
      </c>
      <c r="H184">
        <v>3.469595</v>
      </c>
      <c r="I184">
        <v>39793464</v>
      </c>
      <c r="J184">
        <v>0.47535586000000002</v>
      </c>
      <c r="K184" s="1">
        <f t="shared" si="12"/>
        <v>40591.284164920064</v>
      </c>
      <c r="L184" s="1">
        <f t="shared" si="13"/>
        <v>2.5350218483623621E-2</v>
      </c>
      <c r="M184" s="1">
        <f t="shared" si="14"/>
        <v>2.0683364848047114E-2</v>
      </c>
      <c r="N184" s="1">
        <f t="shared" si="15"/>
        <v>9.6301134083893736E-3</v>
      </c>
      <c r="O184" s="1">
        <f t="shared" si="16"/>
        <v>3.1477490073894714E-2</v>
      </c>
      <c r="P184" s="1">
        <f t="shared" si="17"/>
        <v>-6.1272715902710917E-3</v>
      </c>
    </row>
    <row r="185" spans="1:16" x14ac:dyDescent="0.2">
      <c r="A185" t="s">
        <v>14</v>
      </c>
      <c r="B185" t="s">
        <v>15</v>
      </c>
      <c r="C185">
        <v>1993</v>
      </c>
      <c r="D185">
        <v>10718744</v>
      </c>
      <c r="E185">
        <v>259.532129</v>
      </c>
      <c r="F185">
        <v>123.1207</v>
      </c>
      <c r="G185">
        <v>1789.9547167062501</v>
      </c>
      <c r="H185">
        <v>3.4869734999999999</v>
      </c>
      <c r="I185">
        <v>40663208</v>
      </c>
      <c r="J185">
        <v>0.48897517000000001</v>
      </c>
      <c r="K185" s="1">
        <f t="shared" si="12"/>
        <v>41300.258435440184</v>
      </c>
      <c r="L185" s="1">
        <f t="shared" si="13"/>
        <v>1.7466170019149851E-2</v>
      </c>
      <c r="M185" s="1">
        <f t="shared" si="14"/>
        <v>2.1856453612583149E-2</v>
      </c>
      <c r="N185" s="1">
        <f t="shared" si="15"/>
        <v>9.8895285330908855E-3</v>
      </c>
      <c r="O185" s="1">
        <f t="shared" si="16"/>
        <v>1.9822989279003105E-2</v>
      </c>
      <c r="P185" s="1">
        <f t="shared" si="17"/>
        <v>-2.3568192598532522E-3</v>
      </c>
    </row>
    <row r="186" spans="1:16" x14ac:dyDescent="0.2">
      <c r="A186" t="s">
        <v>14</v>
      </c>
      <c r="B186" t="s">
        <v>15</v>
      </c>
      <c r="C186">
        <v>1994</v>
      </c>
      <c r="D186">
        <v>11150584</v>
      </c>
      <c r="E186">
        <v>262.241196</v>
      </c>
      <c r="F186">
        <v>125.68998000000001</v>
      </c>
      <c r="G186">
        <v>1807.8273393060299</v>
      </c>
      <c r="H186">
        <v>3.5044396</v>
      </c>
      <c r="I186">
        <v>41620812</v>
      </c>
      <c r="J186">
        <v>0.50405275999999999</v>
      </c>
      <c r="K186" s="1">
        <f t="shared" si="12"/>
        <v>42520.336888640486</v>
      </c>
      <c r="L186" s="1">
        <f t="shared" si="13"/>
        <v>2.9541666309606862E-2</v>
      </c>
      <c r="M186" s="1">
        <f t="shared" si="14"/>
        <v>2.3549642222030265E-2</v>
      </c>
      <c r="N186" s="1">
        <f t="shared" si="15"/>
        <v>1.0438272172460072E-2</v>
      </c>
      <c r="O186" s="1">
        <f t="shared" si="16"/>
        <v>3.658322184962258E-2</v>
      </c>
      <c r="P186" s="1">
        <f t="shared" si="17"/>
        <v>-7.0415555400157159E-3</v>
      </c>
    </row>
    <row r="187" spans="1:16" x14ac:dyDescent="0.2">
      <c r="A187" t="s">
        <v>14</v>
      </c>
      <c r="B187" t="s">
        <v>15</v>
      </c>
      <c r="C187">
        <v>1995</v>
      </c>
      <c r="D187">
        <v>11449898</v>
      </c>
      <c r="E187">
        <v>265.16374500000001</v>
      </c>
      <c r="F187">
        <v>127.46274</v>
      </c>
      <c r="G187">
        <v>1817.47432777927</v>
      </c>
      <c r="H187">
        <v>3.5219931999999998</v>
      </c>
      <c r="I187">
        <v>42632688</v>
      </c>
      <c r="J187">
        <v>0.52174646000000002</v>
      </c>
      <c r="K187" s="1">
        <f t="shared" si="12"/>
        <v>43180.480800646408</v>
      </c>
      <c r="L187" s="1">
        <f t="shared" si="13"/>
        <v>1.5525368807279616E-2</v>
      </c>
      <c r="M187" s="1">
        <f t="shared" si="14"/>
        <v>2.431177940497653E-2</v>
      </c>
      <c r="N187" s="1">
        <f t="shared" si="15"/>
        <v>1.1144507592925956E-2</v>
      </c>
      <c r="O187" s="1">
        <f t="shared" si="16"/>
        <v>1.6535981805234922E-2</v>
      </c>
      <c r="P187" s="1">
        <f t="shared" si="17"/>
        <v>-1.0106129979553045E-3</v>
      </c>
    </row>
    <row r="188" spans="1:16" x14ac:dyDescent="0.2">
      <c r="A188" t="s">
        <v>14</v>
      </c>
      <c r="B188" t="s">
        <v>15</v>
      </c>
      <c r="C188">
        <v>1996</v>
      </c>
      <c r="D188">
        <v>11881846</v>
      </c>
      <c r="E188">
        <v>268.33500299999997</v>
      </c>
      <c r="F188">
        <v>129.35767000000001</v>
      </c>
      <c r="G188">
        <v>1823.5205219268901</v>
      </c>
      <c r="H188">
        <v>3.5332389000000002</v>
      </c>
      <c r="I188">
        <v>43758388</v>
      </c>
      <c r="J188">
        <v>0.54232252000000003</v>
      </c>
      <c r="K188" s="1">
        <f t="shared" si="12"/>
        <v>44279.895903107361</v>
      </c>
      <c r="L188" s="1">
        <f t="shared" si="13"/>
        <v>2.5460927763557795E-2</v>
      </c>
      <c r="M188" s="1">
        <f t="shared" si="14"/>
        <v>2.6404621730630629E-2</v>
      </c>
      <c r="N188" s="1">
        <f t="shared" si="15"/>
        <v>1.1959621402993781E-2</v>
      </c>
      <c r="O188" s="1">
        <f t="shared" si="16"/>
        <v>3.0182039521809631E-2</v>
      </c>
      <c r="P188" s="1">
        <f t="shared" si="17"/>
        <v>-4.7211117582518346E-3</v>
      </c>
    </row>
    <row r="189" spans="1:16" x14ac:dyDescent="0.2">
      <c r="A189" t="s">
        <v>14</v>
      </c>
      <c r="B189" t="s">
        <v>15</v>
      </c>
      <c r="C189">
        <v>1997</v>
      </c>
      <c r="D189">
        <v>12410257</v>
      </c>
      <c r="E189">
        <v>271.71363500000001</v>
      </c>
      <c r="F189">
        <v>132.36258000000001</v>
      </c>
      <c r="G189">
        <v>1828.4882756219699</v>
      </c>
      <c r="H189">
        <v>3.5445205999999998</v>
      </c>
      <c r="I189">
        <v>44977188</v>
      </c>
      <c r="J189">
        <v>0.56631708000000003</v>
      </c>
      <c r="K189" s="1">
        <f t="shared" si="12"/>
        <v>45674.031043749419</v>
      </c>
      <c r="L189" s="1">
        <f t="shared" si="13"/>
        <v>3.1484607454649094E-2</v>
      </c>
      <c r="M189" s="1">
        <f t="shared" si="14"/>
        <v>2.7852945588397793E-2</v>
      </c>
      <c r="N189" s="1">
        <f t="shared" si="15"/>
        <v>1.2591096808939328E-2</v>
      </c>
      <c r="O189" s="1">
        <f t="shared" si="16"/>
        <v>3.8437218315445082E-2</v>
      </c>
      <c r="P189" s="1">
        <f t="shared" si="17"/>
        <v>-6.9526108607959854E-3</v>
      </c>
    </row>
    <row r="190" spans="1:16" x14ac:dyDescent="0.2">
      <c r="A190" t="s">
        <v>14</v>
      </c>
      <c r="B190" t="s">
        <v>15</v>
      </c>
      <c r="C190">
        <v>1998</v>
      </c>
      <c r="D190">
        <v>12966412</v>
      </c>
      <c r="E190">
        <v>275.17530099999999</v>
      </c>
      <c r="F190">
        <v>134.5009</v>
      </c>
      <c r="G190">
        <v>1839.1961472702001</v>
      </c>
      <c r="H190">
        <v>3.5558386</v>
      </c>
      <c r="I190">
        <v>46345160</v>
      </c>
      <c r="J190">
        <v>0.59428709999999996</v>
      </c>
      <c r="K190" s="1">
        <f t="shared" si="12"/>
        <v>47120.551709689964</v>
      </c>
      <c r="L190" s="1">
        <f t="shared" si="13"/>
        <v>3.167052771311063E-2</v>
      </c>
      <c r="M190" s="1">
        <f t="shared" si="14"/>
        <v>3.0414796051722925E-2</v>
      </c>
      <c r="N190" s="1">
        <f t="shared" si="15"/>
        <v>1.2740126199408452E-2</v>
      </c>
      <c r="O190" s="1">
        <f t="shared" si="16"/>
        <v>3.7668752510594705E-2</v>
      </c>
      <c r="P190" s="1">
        <f t="shared" si="17"/>
        <v>-5.9982247974840691E-3</v>
      </c>
    </row>
    <row r="191" spans="1:16" x14ac:dyDescent="0.2">
      <c r="A191" t="s">
        <v>14</v>
      </c>
      <c r="B191" t="s">
        <v>15</v>
      </c>
      <c r="C191">
        <v>1999</v>
      </c>
      <c r="D191">
        <v>13582736</v>
      </c>
      <c r="E191">
        <v>278.54815000000002</v>
      </c>
      <c r="F191">
        <v>136.75647000000001</v>
      </c>
      <c r="G191">
        <v>1841.33345555138</v>
      </c>
      <c r="H191">
        <v>3.5671925999999998</v>
      </c>
      <c r="I191">
        <v>47827892</v>
      </c>
      <c r="J191">
        <v>0.62609512</v>
      </c>
      <c r="K191" s="1">
        <f t="shared" si="12"/>
        <v>48762.614291281418</v>
      </c>
      <c r="L191" s="1">
        <f t="shared" si="13"/>
        <v>3.4848118750990364E-2</v>
      </c>
      <c r="M191" s="1">
        <f t="shared" si="14"/>
        <v>3.1993243738936306E-2</v>
      </c>
      <c r="N191" s="1">
        <f t="shared" si="15"/>
        <v>1.225709207091974E-2</v>
      </c>
      <c r="O191" s="1">
        <f t="shared" si="16"/>
        <v>4.1324676072264852E-2</v>
      </c>
      <c r="P191" s="1">
        <f t="shared" si="17"/>
        <v>-6.4765573212744853E-3</v>
      </c>
    </row>
    <row r="192" spans="1:16" x14ac:dyDescent="0.2">
      <c r="A192" t="s">
        <v>14</v>
      </c>
      <c r="B192" t="s">
        <v>15</v>
      </c>
      <c r="C192">
        <v>2000</v>
      </c>
      <c r="D192">
        <v>14143361</v>
      </c>
      <c r="E192">
        <v>281.71090900000002</v>
      </c>
      <c r="F192">
        <v>138.63611</v>
      </c>
      <c r="G192">
        <v>1844.8539795819299</v>
      </c>
      <c r="H192">
        <v>3.5785825</v>
      </c>
      <c r="I192">
        <v>49368264</v>
      </c>
      <c r="J192">
        <v>0.65806138999999997</v>
      </c>
      <c r="K192" s="1">
        <f t="shared" si="12"/>
        <v>50205.230071512779</v>
      </c>
      <c r="L192" s="1">
        <f t="shared" si="13"/>
        <v>2.9584463450092358E-2</v>
      </c>
      <c r="M192" s="1">
        <f t="shared" si="14"/>
        <v>3.2206562647586479E-2</v>
      </c>
      <c r="N192" s="1">
        <f t="shared" si="15"/>
        <v>1.1354442669965659E-2</v>
      </c>
      <c r="O192" s="1">
        <f t="shared" si="16"/>
        <v>3.3326896366865873E-2</v>
      </c>
      <c r="P192" s="1">
        <f t="shared" si="17"/>
        <v>-3.7424329167735156E-3</v>
      </c>
    </row>
    <row r="193" spans="1:16" x14ac:dyDescent="0.2">
      <c r="A193" t="s">
        <v>14</v>
      </c>
      <c r="B193" t="s">
        <v>15</v>
      </c>
      <c r="C193">
        <v>2001</v>
      </c>
      <c r="D193">
        <v>14284560</v>
      </c>
      <c r="E193">
        <v>284.60799300000002</v>
      </c>
      <c r="F193">
        <v>138.64680000000001</v>
      </c>
      <c r="G193">
        <v>1823.6593383091599</v>
      </c>
      <c r="H193">
        <v>3.5883371999999998</v>
      </c>
      <c r="I193">
        <v>50734816</v>
      </c>
      <c r="J193">
        <v>0.68335444000000001</v>
      </c>
      <c r="K193" s="1">
        <f t="shared" si="12"/>
        <v>50190.2980637652</v>
      </c>
      <c r="L193" s="1">
        <f t="shared" si="13"/>
        <v>-2.9741936699245741E-4</v>
      </c>
      <c r="M193" s="1">
        <f t="shared" si="14"/>
        <v>2.7680778890665447E-2</v>
      </c>
      <c r="N193" s="1">
        <f t="shared" si="15"/>
        <v>1.0283890000156282E-2</v>
      </c>
      <c r="O193" s="1">
        <f t="shared" si="16"/>
        <v>-7.8806943344931525E-3</v>
      </c>
      <c r="P193" s="1">
        <f t="shared" si="17"/>
        <v>7.5832749675006951E-3</v>
      </c>
    </row>
    <row r="194" spans="1:16" x14ac:dyDescent="0.2">
      <c r="A194" t="s">
        <v>14</v>
      </c>
      <c r="B194" t="s">
        <v>15</v>
      </c>
      <c r="C194">
        <v>2002</v>
      </c>
      <c r="D194">
        <v>14533353</v>
      </c>
      <c r="E194">
        <v>287.27931799999999</v>
      </c>
      <c r="F194">
        <v>138.15208000000001</v>
      </c>
      <c r="G194">
        <v>1806.6908128037001</v>
      </c>
      <c r="H194">
        <v>3.5981185</v>
      </c>
      <c r="I194">
        <v>51925836</v>
      </c>
      <c r="J194">
        <v>0.70297790000000004</v>
      </c>
      <c r="K194" s="1">
        <f t="shared" si="12"/>
        <v>50589.625111822359</v>
      </c>
      <c r="L194" s="1">
        <f t="shared" si="13"/>
        <v>7.9562597446587446E-3</v>
      </c>
      <c r="M194" s="1">
        <f t="shared" si="14"/>
        <v>2.3475398038301787E-2</v>
      </c>
      <c r="N194" s="1">
        <f t="shared" si="15"/>
        <v>9.385980245466774E-3</v>
      </c>
      <c r="O194" s="1">
        <f t="shared" si="16"/>
        <v>5.3277634382974878E-3</v>
      </c>
      <c r="P194" s="1">
        <f t="shared" si="17"/>
        <v>2.6284963063612572E-3</v>
      </c>
    </row>
    <row r="195" spans="1:16" x14ac:dyDescent="0.2">
      <c r="A195" t="s">
        <v>14</v>
      </c>
      <c r="B195" t="s">
        <v>15</v>
      </c>
      <c r="C195">
        <v>2003</v>
      </c>
      <c r="D195">
        <v>14949183</v>
      </c>
      <c r="E195">
        <v>289.815562</v>
      </c>
      <c r="F195">
        <v>138.69085999999999</v>
      </c>
      <c r="G195">
        <v>1790.84167831279</v>
      </c>
      <c r="H195">
        <v>3.6079260999999998</v>
      </c>
      <c r="I195">
        <v>53183996</v>
      </c>
      <c r="J195">
        <v>0.72298901999999998</v>
      </c>
      <c r="K195" s="1">
        <f t="shared" si="12"/>
        <v>51581.712509972116</v>
      </c>
      <c r="L195" s="1">
        <f t="shared" si="13"/>
        <v>1.9610491201641933E-2</v>
      </c>
      <c r="M195" s="1">
        <f t="shared" si="14"/>
        <v>2.4229942104350588E-2</v>
      </c>
      <c r="N195" s="1">
        <f t="shared" si="15"/>
        <v>8.8284949214478825E-3</v>
      </c>
      <c r="O195" s="1">
        <f t="shared" si="16"/>
        <v>2.1414367209673033E-2</v>
      </c>
      <c r="P195" s="1">
        <f t="shared" si="17"/>
        <v>-1.803876008031098E-3</v>
      </c>
    </row>
    <row r="196" spans="1:16" x14ac:dyDescent="0.2">
      <c r="A196" t="s">
        <v>14</v>
      </c>
      <c r="B196" t="s">
        <v>15</v>
      </c>
      <c r="C196">
        <v>2004</v>
      </c>
      <c r="D196">
        <v>15517086</v>
      </c>
      <c r="E196">
        <v>292.35465799999997</v>
      </c>
      <c r="F196">
        <v>140.27019000000001</v>
      </c>
      <c r="G196">
        <v>1789.52746000503</v>
      </c>
      <c r="H196">
        <v>3.6177608999999999</v>
      </c>
      <c r="I196">
        <v>54572836</v>
      </c>
      <c r="J196">
        <v>0.74569827</v>
      </c>
      <c r="K196" s="1">
        <f t="shared" ref="K196:K211" si="18">D196/E196</f>
        <v>53076.240023512815</v>
      </c>
      <c r="L196" s="1">
        <f t="shared" ref="L196:L211" si="19">(K196/K195)-1</f>
        <v>2.8973980133981891E-2</v>
      </c>
      <c r="M196" s="1">
        <f t="shared" ref="M196:M211" si="20">(I196/I195)-1</f>
        <v>2.6113870796771188E-2</v>
      </c>
      <c r="N196" s="1">
        <f t="shared" ref="N196:N211" si="21">(E196/E195)-1</f>
        <v>8.7610754318292461E-3</v>
      </c>
      <c r="O196" s="1">
        <f t="shared" ref="O196:O211" si="22">L196/0.7 - (0.3/0.7)*M196+(0.3/0.7)*N196</f>
        <v>3.3954487892141873E-2</v>
      </c>
      <c r="P196" s="1">
        <f t="shared" ref="P196:P211" si="23">0.3*(M196-N196-O196)</f>
        <v>-4.9805077581599787E-3</v>
      </c>
    </row>
    <row r="197" spans="1:16" x14ac:dyDescent="0.2">
      <c r="A197" t="s">
        <v>14</v>
      </c>
      <c r="B197" t="s">
        <v>15</v>
      </c>
      <c r="C197">
        <v>2005</v>
      </c>
      <c r="D197">
        <v>16062235</v>
      </c>
      <c r="E197">
        <v>294.99351100000001</v>
      </c>
      <c r="F197">
        <v>142.4933</v>
      </c>
      <c r="G197">
        <v>1787.01385712912</v>
      </c>
      <c r="H197">
        <v>3.6276223999999999</v>
      </c>
      <c r="I197">
        <v>56084492</v>
      </c>
      <c r="J197">
        <v>0.77140551999999996</v>
      </c>
      <c r="K197" s="1">
        <f t="shared" si="18"/>
        <v>54449.451940656414</v>
      </c>
      <c r="L197" s="1">
        <f t="shared" si="19"/>
        <v>2.587244153947732E-2</v>
      </c>
      <c r="M197" s="1">
        <f t="shared" si="20"/>
        <v>2.7699788224309962E-2</v>
      </c>
      <c r="N197" s="1">
        <f t="shared" si="21"/>
        <v>9.0262047406819423E-3</v>
      </c>
      <c r="O197" s="1">
        <f t="shared" si="22"/>
        <v>2.8957666420555594E-2</v>
      </c>
      <c r="P197" s="1">
        <f t="shared" si="23"/>
        <v>-3.0852248810782721E-3</v>
      </c>
    </row>
    <row r="198" spans="1:16" x14ac:dyDescent="0.2">
      <c r="A198" t="s">
        <v>14</v>
      </c>
      <c r="B198" t="s">
        <v>15</v>
      </c>
      <c r="C198">
        <v>2006</v>
      </c>
      <c r="D198">
        <v>16520807</v>
      </c>
      <c r="E198">
        <v>297.75896899999998</v>
      </c>
      <c r="F198">
        <v>145.09415000000001</v>
      </c>
      <c r="G198">
        <v>1787.3511641754101</v>
      </c>
      <c r="H198">
        <v>3.6423290000000001</v>
      </c>
      <c r="I198">
        <v>57575292</v>
      </c>
      <c r="J198">
        <v>0.79927212000000003</v>
      </c>
      <c r="K198" s="1">
        <f t="shared" si="18"/>
        <v>55483.826584582246</v>
      </c>
      <c r="L198" s="1">
        <f t="shared" si="19"/>
        <v>1.899697071429074E-2</v>
      </c>
      <c r="M198" s="1">
        <f t="shared" si="20"/>
        <v>2.6581323050942407E-2</v>
      </c>
      <c r="N198" s="1">
        <f t="shared" si="21"/>
        <v>9.3746401086090003E-3</v>
      </c>
      <c r="O198" s="1">
        <f t="shared" si="22"/>
        <v>1.9764236902272456E-2</v>
      </c>
      <c r="P198" s="1">
        <f t="shared" si="23"/>
        <v>-7.6726618798171468E-4</v>
      </c>
    </row>
    <row r="199" spans="1:16" x14ac:dyDescent="0.2">
      <c r="A199" t="s">
        <v>14</v>
      </c>
      <c r="B199" t="s">
        <v>15</v>
      </c>
      <c r="C199">
        <v>2007</v>
      </c>
      <c r="D199">
        <v>16830766</v>
      </c>
      <c r="E199">
        <v>300.608429</v>
      </c>
      <c r="F199">
        <v>146.39578</v>
      </c>
      <c r="G199">
        <v>1785.8835054158801</v>
      </c>
      <c r="H199">
        <v>3.6570947</v>
      </c>
      <c r="I199">
        <v>58915288</v>
      </c>
      <c r="J199">
        <v>0.82614975999999996</v>
      </c>
      <c r="K199" s="1">
        <f t="shared" si="18"/>
        <v>55989.002224551725</v>
      </c>
      <c r="L199" s="1">
        <f t="shared" si="19"/>
        <v>9.1049170734351925E-3</v>
      </c>
      <c r="M199" s="1">
        <f t="shared" si="20"/>
        <v>2.3273802936162324E-2</v>
      </c>
      <c r="N199" s="1">
        <f t="shared" si="21"/>
        <v>9.5696865473766657E-3</v>
      </c>
      <c r="O199" s="1">
        <f t="shared" si="22"/>
        <v>7.1338316525707069E-3</v>
      </c>
      <c r="P199" s="1">
        <f t="shared" si="23"/>
        <v>1.9710854208644856E-3</v>
      </c>
    </row>
    <row r="200" spans="1:16" x14ac:dyDescent="0.2">
      <c r="A200" t="s">
        <v>14</v>
      </c>
      <c r="B200" t="s">
        <v>15</v>
      </c>
      <c r="C200">
        <v>2008</v>
      </c>
      <c r="D200">
        <v>16807780</v>
      </c>
      <c r="E200">
        <v>303.48601200000002</v>
      </c>
      <c r="F200">
        <v>146.2285</v>
      </c>
      <c r="G200">
        <v>1765.7663026728201</v>
      </c>
      <c r="H200">
        <v>3.6719208000000001</v>
      </c>
      <c r="I200">
        <v>59981816</v>
      </c>
      <c r="J200">
        <v>0.84762877000000003</v>
      </c>
      <c r="K200" s="1">
        <f t="shared" si="18"/>
        <v>55382.387772125716</v>
      </c>
      <c r="L200" s="1">
        <f t="shared" si="19"/>
        <v>-1.0834528716784364E-2</v>
      </c>
      <c r="M200" s="1">
        <f t="shared" si="20"/>
        <v>1.8102737612009978E-2</v>
      </c>
      <c r="N200" s="1">
        <f t="shared" si="21"/>
        <v>9.5725293185309202E-3</v>
      </c>
      <c r="O200" s="1">
        <f t="shared" si="22"/>
        <v>-1.9133701721182974E-2</v>
      </c>
      <c r="P200" s="1">
        <f t="shared" si="23"/>
        <v>8.2991730043986099E-3</v>
      </c>
    </row>
    <row r="201" spans="1:16" x14ac:dyDescent="0.2">
      <c r="A201" t="s">
        <v>14</v>
      </c>
      <c r="B201" t="s">
        <v>15</v>
      </c>
      <c r="C201">
        <v>2009</v>
      </c>
      <c r="D201">
        <v>16381405</v>
      </c>
      <c r="E201">
        <v>306.30756700000001</v>
      </c>
      <c r="F201">
        <v>141.22081</v>
      </c>
      <c r="G201">
        <v>1728.6076494198201</v>
      </c>
      <c r="H201">
        <v>3.6868067</v>
      </c>
      <c r="I201">
        <v>60510764</v>
      </c>
      <c r="J201">
        <v>0.85807723000000002</v>
      </c>
      <c r="K201" s="1">
        <f t="shared" si="18"/>
        <v>53480.249151011012</v>
      </c>
      <c r="L201" s="1">
        <f t="shared" si="19"/>
        <v>-3.4345550952789794E-2</v>
      </c>
      <c r="M201" s="1">
        <f t="shared" si="20"/>
        <v>8.8184725850914969E-3</v>
      </c>
      <c r="N201" s="1">
        <f t="shared" si="21"/>
        <v>9.297150077546279E-3</v>
      </c>
      <c r="O201" s="1">
        <f t="shared" si="22"/>
        <v>-4.885992529293337E-2</v>
      </c>
      <c r="P201" s="1">
        <f t="shared" si="23"/>
        <v>1.4514374340143577E-2</v>
      </c>
    </row>
    <row r="202" spans="1:16" x14ac:dyDescent="0.2">
      <c r="A202" t="s">
        <v>14</v>
      </c>
      <c r="B202" t="s">
        <v>15</v>
      </c>
      <c r="C202">
        <v>2010</v>
      </c>
      <c r="D202">
        <v>16801388</v>
      </c>
      <c r="E202">
        <v>309.01147500000002</v>
      </c>
      <c r="F202">
        <v>140.71381</v>
      </c>
      <c r="G202">
        <v>1735.0112060231399</v>
      </c>
      <c r="H202">
        <v>3.7017533999999999</v>
      </c>
      <c r="I202">
        <v>61054676</v>
      </c>
      <c r="J202">
        <v>0.87167143999999996</v>
      </c>
      <c r="K202" s="1">
        <f t="shared" si="18"/>
        <v>54371.404815953836</v>
      </c>
      <c r="L202" s="1">
        <f t="shared" si="19"/>
        <v>1.6663266889922035E-2</v>
      </c>
      <c r="M202" s="1">
        <f t="shared" si="20"/>
        <v>8.9886817492503823E-3</v>
      </c>
      <c r="N202" s="1">
        <f t="shared" si="21"/>
        <v>8.8274280210649536E-3</v>
      </c>
      <c r="O202" s="1">
        <f t="shared" si="22"/>
        <v>2.3735558244952007E-2</v>
      </c>
      <c r="P202" s="1">
        <f t="shared" si="23"/>
        <v>-7.0722913550299729E-3</v>
      </c>
    </row>
    <row r="203" spans="1:16" x14ac:dyDescent="0.2">
      <c r="A203" t="s">
        <v>14</v>
      </c>
      <c r="B203" t="s">
        <v>15</v>
      </c>
      <c r="C203">
        <v>2011</v>
      </c>
      <c r="D203">
        <v>17061950</v>
      </c>
      <c r="E203">
        <v>311.584047</v>
      </c>
      <c r="F203">
        <v>142.14734999999999</v>
      </c>
      <c r="G203">
        <v>1744.90836490222</v>
      </c>
      <c r="H203">
        <v>3.7070110000000001</v>
      </c>
      <c r="I203">
        <v>61672640</v>
      </c>
      <c r="J203">
        <v>0.88687545000000001</v>
      </c>
      <c r="K203" s="1">
        <f t="shared" si="18"/>
        <v>54758.74058468725</v>
      </c>
      <c r="L203" s="1">
        <f t="shared" si="19"/>
        <v>7.1238874559989007E-3</v>
      </c>
      <c r="M203" s="1">
        <f t="shared" si="20"/>
        <v>1.0121485207783332E-2</v>
      </c>
      <c r="N203" s="1">
        <f t="shared" si="21"/>
        <v>8.3251665654162643E-3</v>
      </c>
      <c r="O203" s="1">
        <f t="shared" si="22"/>
        <v>9.4071312332696874E-3</v>
      </c>
      <c r="P203" s="1">
        <f t="shared" si="23"/>
        <v>-2.2832437772707858E-3</v>
      </c>
    </row>
    <row r="204" spans="1:16" x14ac:dyDescent="0.2">
      <c r="A204" t="s">
        <v>14</v>
      </c>
      <c r="B204" t="s">
        <v>15</v>
      </c>
      <c r="C204">
        <v>2012</v>
      </c>
      <c r="D204">
        <v>17445766</v>
      </c>
      <c r="E204">
        <v>314.04388499999999</v>
      </c>
      <c r="F204">
        <v>144.58849000000001</v>
      </c>
      <c r="G204">
        <v>1746.8585644725799</v>
      </c>
      <c r="H204">
        <v>3.7122760000000001</v>
      </c>
      <c r="I204">
        <v>62435632</v>
      </c>
      <c r="J204">
        <v>0.90451258000000001</v>
      </c>
      <c r="K204" s="1">
        <f t="shared" si="18"/>
        <v>55552.000319955281</v>
      </c>
      <c r="L204" s="1">
        <f t="shared" si="19"/>
        <v>1.4486449593215323E-2</v>
      </c>
      <c r="M204" s="1">
        <f t="shared" si="20"/>
        <v>1.2371644865535103E-2</v>
      </c>
      <c r="N204" s="1">
        <f t="shared" si="21"/>
        <v>7.8946211260937371E-3</v>
      </c>
      <c r="O204" s="1">
        <f t="shared" si="22"/>
        <v>1.8776203530547018E-2</v>
      </c>
      <c r="P204" s="1">
        <f t="shared" si="23"/>
        <v>-4.2897539373316952E-3</v>
      </c>
    </row>
    <row r="205" spans="1:16" x14ac:dyDescent="0.2">
      <c r="A205" t="s">
        <v>14</v>
      </c>
      <c r="B205" t="s">
        <v>15</v>
      </c>
      <c r="C205">
        <v>2013</v>
      </c>
      <c r="D205">
        <v>17767130</v>
      </c>
      <c r="E205">
        <v>316.40053799999998</v>
      </c>
      <c r="F205">
        <v>145.97845000000001</v>
      </c>
      <c r="G205">
        <v>1752.5327760959699</v>
      </c>
      <c r="H205">
        <v>3.7175486000000002</v>
      </c>
      <c r="I205">
        <v>63232936</v>
      </c>
      <c r="J205">
        <v>0.92215471999999998</v>
      </c>
      <c r="K205" s="1">
        <f t="shared" si="18"/>
        <v>56153.918423488903</v>
      </c>
      <c r="L205" s="1">
        <f t="shared" si="19"/>
        <v>1.0835219255235451E-2</v>
      </c>
      <c r="M205" s="1">
        <f t="shared" si="20"/>
        <v>1.2770015685914737E-2</v>
      </c>
      <c r="N205" s="1">
        <f t="shared" si="21"/>
        <v>7.5042155334437144E-3</v>
      </c>
      <c r="O205" s="1">
        <f t="shared" si="22"/>
        <v>1.3222113156420207E-2</v>
      </c>
      <c r="P205" s="1">
        <f t="shared" si="23"/>
        <v>-2.386893901184755E-3</v>
      </c>
    </row>
    <row r="206" spans="1:16" x14ac:dyDescent="0.2">
      <c r="A206" t="s">
        <v>14</v>
      </c>
      <c r="B206" t="s">
        <v>15</v>
      </c>
      <c r="C206">
        <v>2014</v>
      </c>
      <c r="D206">
        <v>18215924</v>
      </c>
      <c r="E206">
        <v>318.67341099999999</v>
      </c>
      <c r="F206">
        <v>148.22064</v>
      </c>
      <c r="G206">
        <v>1758.2685169065501</v>
      </c>
      <c r="H206">
        <v>3.7228286000000002</v>
      </c>
      <c r="I206">
        <v>64124208</v>
      </c>
      <c r="J206">
        <v>0.94145656</v>
      </c>
      <c r="K206" s="1">
        <f t="shared" si="18"/>
        <v>57161.731638790538</v>
      </c>
      <c r="L206" s="1">
        <f t="shared" si="19"/>
        <v>1.7947335530552611E-2</v>
      </c>
      <c r="M206" s="1">
        <f t="shared" si="20"/>
        <v>1.4095059574649405E-2</v>
      </c>
      <c r="N206" s="1">
        <f t="shared" si="21"/>
        <v>7.1835307688383754E-3</v>
      </c>
      <c r="O206" s="1">
        <f t="shared" si="22"/>
        <v>2.2676966984013291E-2</v>
      </c>
      <c r="P206" s="1">
        <f t="shared" si="23"/>
        <v>-4.7296314534606785E-3</v>
      </c>
    </row>
    <row r="207" spans="1:16" x14ac:dyDescent="0.2">
      <c r="A207" t="s">
        <v>14</v>
      </c>
      <c r="B207" t="s">
        <v>15</v>
      </c>
      <c r="C207">
        <v>2015</v>
      </c>
      <c r="D207">
        <v>18776158</v>
      </c>
      <c r="E207">
        <v>320.87831</v>
      </c>
      <c r="F207">
        <v>150.24847</v>
      </c>
      <c r="G207">
        <v>1770.0231741048001</v>
      </c>
      <c r="H207">
        <v>3.7281162999999999</v>
      </c>
      <c r="I207">
        <v>65057808</v>
      </c>
      <c r="J207">
        <v>0.96122300999999999</v>
      </c>
      <c r="K207" s="1">
        <f t="shared" si="18"/>
        <v>58514.886842928085</v>
      </c>
      <c r="L207" s="1">
        <f t="shared" si="19"/>
        <v>2.3672396992593603E-2</v>
      </c>
      <c r="M207" s="1">
        <f t="shared" si="20"/>
        <v>1.4559244146921779E-2</v>
      </c>
      <c r="N207" s="1">
        <f t="shared" si="21"/>
        <v>6.9189926862145423E-3</v>
      </c>
      <c r="O207" s="1">
        <f t="shared" si="22"/>
        <v>3.0543316506259192E-2</v>
      </c>
      <c r="P207" s="1">
        <f t="shared" si="23"/>
        <v>-6.8709195136655863E-3</v>
      </c>
    </row>
    <row r="208" spans="1:16" x14ac:dyDescent="0.2">
      <c r="A208" t="s">
        <v>14</v>
      </c>
      <c r="B208" t="s">
        <v>15</v>
      </c>
      <c r="C208">
        <v>2016</v>
      </c>
      <c r="D208">
        <v>19097498</v>
      </c>
      <c r="E208">
        <v>323.01599499999998</v>
      </c>
      <c r="F208">
        <v>152.39696000000001</v>
      </c>
      <c r="G208">
        <v>1766.74412526796</v>
      </c>
      <c r="H208">
        <v>3.7334113000000002</v>
      </c>
      <c r="I208">
        <v>65974060</v>
      </c>
      <c r="J208">
        <v>0.98017138000000004</v>
      </c>
      <c r="K208" s="1">
        <f t="shared" si="18"/>
        <v>59122.453053756675</v>
      </c>
      <c r="L208" s="1">
        <f t="shared" si="19"/>
        <v>1.0383104943182841E-2</v>
      </c>
      <c r="M208" s="1">
        <f t="shared" si="20"/>
        <v>1.4083659258854908E-2</v>
      </c>
      <c r="N208" s="1">
        <f t="shared" si="21"/>
        <v>6.6619803625866947E-3</v>
      </c>
      <c r="O208" s="1">
        <f t="shared" si="22"/>
        <v>1.1652287534717684E-2</v>
      </c>
      <c r="P208" s="1">
        <f t="shared" si="23"/>
        <v>-1.2691825915348411E-3</v>
      </c>
    </row>
    <row r="209" spans="1:16" x14ac:dyDescent="0.2">
      <c r="A209" t="s">
        <v>14</v>
      </c>
      <c r="B209" t="s">
        <v>15</v>
      </c>
      <c r="C209">
        <v>2017</v>
      </c>
      <c r="D209">
        <v>19542980</v>
      </c>
      <c r="E209">
        <v>325.08475600000003</v>
      </c>
      <c r="F209">
        <v>154.67232000000001</v>
      </c>
      <c r="G209">
        <v>1763.72667602044</v>
      </c>
      <c r="H209">
        <v>3.7387139999999999</v>
      </c>
      <c r="I209">
        <v>66942704</v>
      </c>
      <c r="J209">
        <v>1</v>
      </c>
      <c r="K209" s="1">
        <f t="shared" si="18"/>
        <v>60116.568492679486</v>
      </c>
      <c r="L209" s="1">
        <f t="shared" si="19"/>
        <v>1.6814516103026422E-2</v>
      </c>
      <c r="M209" s="1">
        <f t="shared" si="20"/>
        <v>1.4682194789891634E-2</v>
      </c>
      <c r="N209" s="1">
        <f t="shared" si="21"/>
        <v>6.4045156649288337E-3</v>
      </c>
      <c r="O209" s="1">
        <f t="shared" si="22"/>
        <v>2.0473160522196547E-2</v>
      </c>
      <c r="P209" s="1">
        <f t="shared" si="23"/>
        <v>-3.6586444191701239E-3</v>
      </c>
    </row>
    <row r="210" spans="1:16" x14ac:dyDescent="0.2">
      <c r="A210" t="s">
        <v>14</v>
      </c>
      <c r="B210" t="s">
        <v>15</v>
      </c>
      <c r="C210">
        <v>2018</v>
      </c>
      <c r="D210">
        <v>20128580</v>
      </c>
      <c r="E210">
        <v>327.09626500000002</v>
      </c>
      <c r="F210">
        <v>156.67590000000001</v>
      </c>
      <c r="G210">
        <v>1774.7038111183899</v>
      </c>
      <c r="H210">
        <v>3.7440237999999999</v>
      </c>
      <c r="I210">
        <v>68007352</v>
      </c>
      <c r="J210">
        <v>1.0229311999999999</v>
      </c>
      <c r="K210" s="1">
        <f t="shared" si="18"/>
        <v>61537.17469075961</v>
      </c>
      <c r="L210" s="1">
        <f t="shared" si="19"/>
        <v>2.3630859739659282E-2</v>
      </c>
      <c r="M210" s="1">
        <f t="shared" si="20"/>
        <v>1.5903869075859278E-2</v>
      </c>
      <c r="N210" s="1">
        <f t="shared" si="21"/>
        <v>6.1876447999302808E-3</v>
      </c>
      <c r="O210" s="1">
        <f t="shared" si="22"/>
        <v>2.9594274938400833E-2</v>
      </c>
      <c r="P210" s="1">
        <f t="shared" si="23"/>
        <v>-5.9634151987415507E-3</v>
      </c>
    </row>
    <row r="211" spans="1:16" x14ac:dyDescent="0.2">
      <c r="A211" t="s">
        <v>14</v>
      </c>
      <c r="B211" t="s">
        <v>15</v>
      </c>
      <c r="C211">
        <v>2019</v>
      </c>
      <c r="D211">
        <v>20563592</v>
      </c>
      <c r="E211">
        <v>329.06491699999998</v>
      </c>
      <c r="F211">
        <v>158.29958999999999</v>
      </c>
      <c r="G211">
        <v>1765.3463900592101</v>
      </c>
      <c r="H211">
        <v>3.7493414999999999</v>
      </c>
      <c r="I211">
        <v>69059072</v>
      </c>
      <c r="J211">
        <v>1.0458822000000001</v>
      </c>
      <c r="K211" s="1">
        <f t="shared" si="18"/>
        <v>62490.988670177809</v>
      </c>
      <c r="L211" s="1">
        <f t="shared" si="19"/>
        <v>1.5499801286155357E-2</v>
      </c>
      <c r="M211" s="1">
        <f t="shared" si="20"/>
        <v>1.5464798570601568E-2</v>
      </c>
      <c r="N211" s="1">
        <f t="shared" si="21"/>
        <v>6.0185707103685981E-3</v>
      </c>
      <c r="O211" s="1">
        <f t="shared" si="22"/>
        <v>1.8094189897264953E-2</v>
      </c>
      <c r="P211" s="1">
        <f t="shared" si="23"/>
        <v>-2.5943886111095952E-3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BE55-3741-6749-97B5-7DED8B6D6279}">
  <dimension ref="A1:S211"/>
  <sheetViews>
    <sheetView tabSelected="1" topLeftCell="C1" workbookViewId="0">
      <selection activeCell="X37" sqref="X37"/>
    </sheetView>
  </sheetViews>
  <sheetFormatPr baseColWidth="10" defaultRowHeight="16" x14ac:dyDescent="0.2"/>
  <cols>
    <col min="11" max="19" width="10.83203125" style="1"/>
  </cols>
  <sheetData>
    <row r="1" spans="1:19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s="1" t="s">
        <v>16</v>
      </c>
      <c r="L1" s="1" t="s">
        <v>22</v>
      </c>
      <c r="M1" s="1" t="s">
        <v>23</v>
      </c>
      <c r="N1" s="1" t="s">
        <v>24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 x14ac:dyDescent="0.2">
      <c r="A2" t="s">
        <v>10</v>
      </c>
      <c r="B2" t="s">
        <v>11</v>
      </c>
      <c r="C2">
        <v>1950</v>
      </c>
      <c r="D2">
        <v>272826</v>
      </c>
      <c r="E2">
        <v>84.274266913120101</v>
      </c>
      <c r="F2">
        <v>39.407654000000001</v>
      </c>
      <c r="G2">
        <v>2030.4137567657499</v>
      </c>
      <c r="H2">
        <v>2.2900006999999998</v>
      </c>
      <c r="I2">
        <v>972361.81</v>
      </c>
      <c r="K2" s="1">
        <f>D2/E2</f>
        <v>3237.3583300494488</v>
      </c>
      <c r="L2" s="1">
        <f>LN(K2)</f>
        <v>8.0825129459922529</v>
      </c>
      <c r="M2" s="1">
        <f>LN(I2)</f>
        <v>13.787483246691531</v>
      </c>
      <c r="N2" s="1">
        <f>LN(E2)</f>
        <v>4.4340765623355693</v>
      </c>
    </row>
    <row r="3" spans="1:19" x14ac:dyDescent="0.2">
      <c r="A3" t="s">
        <v>10</v>
      </c>
      <c r="B3" t="s">
        <v>11</v>
      </c>
      <c r="C3">
        <v>1951</v>
      </c>
      <c r="D3">
        <v>297234.69</v>
      </c>
      <c r="E3">
        <v>85.640724365723997</v>
      </c>
      <c r="F3">
        <v>40.384689000000002</v>
      </c>
      <c r="G3">
        <v>2012.99068640159</v>
      </c>
      <c r="H3">
        <v>2.3225193000000002</v>
      </c>
      <c r="I3">
        <v>1025208.2</v>
      </c>
      <c r="K3" s="1">
        <f>D3/E3</f>
        <v>3470.7166736548797</v>
      </c>
      <c r="L3" s="1">
        <f>LN(K3)</f>
        <v>8.1521163858101442</v>
      </c>
      <c r="M3" s="1">
        <f>LN(I3)</f>
        <v>13.840406271879395</v>
      </c>
      <c r="N3" s="1">
        <f>LN(E3)</f>
        <v>4.450160921949653</v>
      </c>
      <c r="O3" s="1">
        <f>L3-L2</f>
        <v>6.9603439817891299E-2</v>
      </c>
      <c r="P3" s="1">
        <f>M3-M2</f>
        <v>5.292302518786407E-2</v>
      </c>
      <c r="Q3" s="1">
        <f>N3-N2</f>
        <v>1.608435961408361E-2</v>
      </c>
      <c r="R3" s="1">
        <f>O3/0.7 - (0.3/0.7)*P3 + (0.3/0.7)*Q3</f>
        <v>8.3645485922510227E-2</v>
      </c>
      <c r="S3" s="1">
        <f>0.3*(P3-Q3-R3)</f>
        <v>-1.4042046104618929E-2</v>
      </c>
    </row>
    <row r="4" spans="1:19" x14ac:dyDescent="0.2">
      <c r="A4" t="s">
        <v>10</v>
      </c>
      <c r="B4" t="s">
        <v>11</v>
      </c>
      <c r="C4">
        <v>1952</v>
      </c>
      <c r="D4">
        <v>333982.59000000003</v>
      </c>
      <c r="E4">
        <v>86.9431503434311</v>
      </c>
      <c r="F4">
        <v>41.342064000000001</v>
      </c>
      <c r="G4">
        <v>1995.7171241758101</v>
      </c>
      <c r="H4">
        <v>2.3554997000000002</v>
      </c>
      <c r="I4">
        <v>1064209.1000000001</v>
      </c>
      <c r="K4" s="1">
        <f t="shared" ref="K4:K67" si="0">D4/E4</f>
        <v>3841.3904796495995</v>
      </c>
      <c r="L4" s="1">
        <f t="shared" ref="L4:L67" si="1">LN(K4)</f>
        <v>8.2535896841133312</v>
      </c>
      <c r="M4" s="1">
        <f t="shared" ref="M4:M67" si="2">LN(I4)</f>
        <v>13.87774245213209</v>
      </c>
      <c r="N4" s="1">
        <f t="shared" ref="N4:N67" si="3">LN(E4)</f>
        <v>4.4652544607384099</v>
      </c>
      <c r="O4" s="1">
        <f t="shared" ref="O4:O67" si="4">L4-L3</f>
        <v>0.10147329830318697</v>
      </c>
      <c r="P4" s="1">
        <f t="shared" ref="P4:P67" si="5">M4-M3</f>
        <v>3.7336180252694362E-2</v>
      </c>
      <c r="Q4" s="1">
        <f t="shared" ref="Q4:Q67" si="6">N4-N3</f>
        <v>1.5093538788756966E-2</v>
      </c>
      <c r="R4" s="1">
        <f t="shared" ref="R4:R67" si="7">O4/0.7 - (0.3/0.7)*P4 + (0.3/0.7)*Q4</f>
        <v>0.13542929409143678</v>
      </c>
      <c r="S4" s="1">
        <f t="shared" ref="S4:S67" si="8">0.3*(P4-Q4-R4)</f>
        <v>-3.3955995788249815E-2</v>
      </c>
    </row>
    <row r="5" spans="1:19" x14ac:dyDescent="0.2">
      <c r="A5" t="s">
        <v>10</v>
      </c>
      <c r="B5" t="s">
        <v>11</v>
      </c>
      <c r="C5">
        <v>1953</v>
      </c>
      <c r="D5">
        <v>356372.47</v>
      </c>
      <c r="E5">
        <v>88.145992263606601</v>
      </c>
      <c r="F5">
        <v>42.261971000000003</v>
      </c>
      <c r="G5">
        <v>1978.59178715246</v>
      </c>
      <c r="H5">
        <v>2.3889483999999999</v>
      </c>
      <c r="I5">
        <v>1099584.8</v>
      </c>
      <c r="K5" s="1">
        <f t="shared" si="0"/>
        <v>4042.9798434198096</v>
      </c>
      <c r="L5" s="1">
        <f t="shared" si="1"/>
        <v>8.3047372840779623</v>
      </c>
      <c r="M5" s="1">
        <f t="shared" si="2"/>
        <v>13.910443211969246</v>
      </c>
      <c r="N5" s="1">
        <f t="shared" si="3"/>
        <v>4.4789944428483945</v>
      </c>
      <c r="O5" s="1">
        <f t="shared" si="4"/>
        <v>5.1147599964631141E-2</v>
      </c>
      <c r="P5" s="1">
        <f t="shared" si="5"/>
        <v>3.2700759837156923E-2</v>
      </c>
      <c r="Q5" s="1">
        <f t="shared" si="6"/>
        <v>1.3739982109984616E-2</v>
      </c>
      <c r="R5" s="1">
        <f t="shared" si="7"/>
        <v>6.4941952352113502E-2</v>
      </c>
      <c r="S5" s="1">
        <f t="shared" si="8"/>
        <v>-1.3794352387482358E-2</v>
      </c>
    </row>
    <row r="6" spans="1:19" x14ac:dyDescent="0.2">
      <c r="A6" t="s">
        <v>10</v>
      </c>
      <c r="B6" t="s">
        <v>11</v>
      </c>
      <c r="C6">
        <v>1954</v>
      </c>
      <c r="D6">
        <v>374102.47</v>
      </c>
      <c r="E6">
        <v>89.250868942593797</v>
      </c>
      <c r="F6">
        <v>42.801991000000001</v>
      </c>
      <c r="G6">
        <v>2008.9453999468899</v>
      </c>
      <c r="H6">
        <v>2.4228721000000002</v>
      </c>
      <c r="I6">
        <v>1143398.8</v>
      </c>
      <c r="J6">
        <v>2.7108837E-2</v>
      </c>
      <c r="K6" s="1">
        <f t="shared" si="0"/>
        <v>4191.5835042527469</v>
      </c>
      <c r="L6" s="1">
        <f t="shared" si="1"/>
        <v>8.3408338661633135</v>
      </c>
      <c r="M6" s="1">
        <f t="shared" si="2"/>
        <v>13.94951578830997</v>
      </c>
      <c r="N6" s="1">
        <f t="shared" si="3"/>
        <v>4.4914511566638247</v>
      </c>
      <c r="O6" s="1">
        <f t="shared" si="4"/>
        <v>3.6096582085351159E-2</v>
      </c>
      <c r="P6" s="1">
        <f t="shared" si="5"/>
        <v>3.9072576340723586E-2</v>
      </c>
      <c r="Q6" s="1">
        <f t="shared" si="6"/>
        <v>1.245671381543012E-2</v>
      </c>
      <c r="R6" s="1">
        <f t="shared" si="7"/>
        <v>4.0159747611090174E-2</v>
      </c>
      <c r="S6" s="1">
        <f t="shared" si="8"/>
        <v>-4.0631655257390127E-3</v>
      </c>
    </row>
    <row r="7" spans="1:19" x14ac:dyDescent="0.2">
      <c r="A7" t="s">
        <v>10</v>
      </c>
      <c r="B7" t="s">
        <v>11</v>
      </c>
      <c r="C7">
        <v>1955</v>
      </c>
      <c r="D7">
        <v>400389.44</v>
      </c>
      <c r="E7">
        <v>90.317983469718897</v>
      </c>
      <c r="F7">
        <v>44.173645</v>
      </c>
      <c r="G7">
        <v>2034.5163777632999</v>
      </c>
      <c r="H7">
        <v>2.4572772999999999</v>
      </c>
      <c r="I7">
        <v>1199048.1000000001</v>
      </c>
      <c r="J7">
        <v>2.8542329000000002E-2</v>
      </c>
      <c r="K7" s="1">
        <f t="shared" si="0"/>
        <v>4433.1087189766522</v>
      </c>
      <c r="L7" s="1">
        <f t="shared" si="1"/>
        <v>8.3968563593657422</v>
      </c>
      <c r="M7" s="1">
        <f t="shared" si="2"/>
        <v>13.997038549968966</v>
      </c>
      <c r="N7" s="1">
        <f t="shared" si="3"/>
        <v>4.5033365930832971</v>
      </c>
      <c r="O7" s="1">
        <f t="shared" si="4"/>
        <v>5.6022493202428691E-2</v>
      </c>
      <c r="P7" s="1">
        <f t="shared" si="5"/>
        <v>4.752276165899616E-2</v>
      </c>
      <c r="Q7" s="1">
        <f t="shared" si="6"/>
        <v>1.1885436419472484E-2</v>
      </c>
      <c r="R7" s="1">
        <f t="shared" si="7"/>
        <v>6.4758993757959418E-2</v>
      </c>
      <c r="S7" s="1">
        <f t="shared" si="8"/>
        <v>-8.7365005555307216E-3</v>
      </c>
    </row>
    <row r="8" spans="1:19" x14ac:dyDescent="0.2">
      <c r="A8" t="s">
        <v>10</v>
      </c>
      <c r="B8" t="s">
        <v>11</v>
      </c>
      <c r="C8">
        <v>1956</v>
      </c>
      <c r="D8">
        <v>430393.72</v>
      </c>
      <c r="E8">
        <v>91.274458421060899</v>
      </c>
      <c r="F8">
        <v>45.048473000000001</v>
      </c>
      <c r="G8">
        <v>2084.9667972984298</v>
      </c>
      <c r="H8">
        <v>2.4841210999999999</v>
      </c>
      <c r="I8">
        <v>1267903.1000000001</v>
      </c>
      <c r="J8">
        <v>3.0392893000000001E-2</v>
      </c>
      <c r="K8" s="1">
        <f t="shared" si="0"/>
        <v>4715.3796083296165</v>
      </c>
      <c r="L8" s="1">
        <f t="shared" si="1"/>
        <v>8.4585847026071459</v>
      </c>
      <c r="M8" s="1">
        <f t="shared" si="2"/>
        <v>14.052874991500826</v>
      </c>
      <c r="N8" s="1">
        <f t="shared" si="3"/>
        <v>4.513870994038049</v>
      </c>
      <c r="O8" s="1">
        <f t="shared" si="4"/>
        <v>6.1728343241403749E-2</v>
      </c>
      <c r="P8" s="1">
        <f t="shared" si="5"/>
        <v>5.5836441531859293E-2</v>
      </c>
      <c r="Q8" s="1">
        <f t="shared" si="6"/>
        <v>1.0534400954751888E-2</v>
      </c>
      <c r="R8" s="1">
        <f t="shared" si="7"/>
        <v>6.8768187240387912E-2</v>
      </c>
      <c r="S8" s="1">
        <f t="shared" si="8"/>
        <v>-7.039843998984152E-3</v>
      </c>
    </row>
    <row r="9" spans="1:19" x14ac:dyDescent="0.2">
      <c r="A9" t="s">
        <v>10</v>
      </c>
      <c r="B9" t="s">
        <v>11</v>
      </c>
      <c r="C9">
        <v>1957</v>
      </c>
      <c r="D9">
        <v>464033.28000000003</v>
      </c>
      <c r="E9">
        <v>92.075718806307094</v>
      </c>
      <c r="F9">
        <v>46.236519000000001</v>
      </c>
      <c r="G9">
        <v>2108.0427864521398</v>
      </c>
      <c r="H9">
        <v>2.5112578999999999</v>
      </c>
      <c r="I9">
        <v>1357632.5</v>
      </c>
      <c r="J9">
        <v>3.2933063999999998E-2</v>
      </c>
      <c r="K9" s="1">
        <f t="shared" si="0"/>
        <v>5039.6921796087481</v>
      </c>
      <c r="L9" s="1">
        <f t="shared" si="1"/>
        <v>8.5251002837257772</v>
      </c>
      <c r="M9" s="1">
        <f t="shared" si="2"/>
        <v>14.121252931920269</v>
      </c>
      <c r="N9" s="1">
        <f t="shared" si="3"/>
        <v>4.5226112690484932</v>
      </c>
      <c r="O9" s="1">
        <f t="shared" si="4"/>
        <v>6.6515581118631317E-2</v>
      </c>
      <c r="P9" s="1">
        <f t="shared" si="5"/>
        <v>6.8377940419443561E-2</v>
      </c>
      <c r="Q9" s="1">
        <f t="shared" si="6"/>
        <v>8.7402750104441651E-3</v>
      </c>
      <c r="R9" s="1">
        <f t="shared" si="7"/>
        <v>6.9463259279902156E-2</v>
      </c>
      <c r="S9" s="1">
        <f t="shared" si="8"/>
        <v>-2.9476781612708279E-3</v>
      </c>
    </row>
    <row r="10" spans="1:19" x14ac:dyDescent="0.2">
      <c r="A10" t="s">
        <v>10</v>
      </c>
      <c r="B10" t="s">
        <v>11</v>
      </c>
      <c r="C10">
        <v>1958</v>
      </c>
      <c r="D10">
        <v>492858.72</v>
      </c>
      <c r="E10">
        <v>92.9061025415063</v>
      </c>
      <c r="F10">
        <v>46.420124000000001</v>
      </c>
      <c r="G10">
        <v>2133.1448065486802</v>
      </c>
      <c r="H10">
        <v>2.5386913</v>
      </c>
      <c r="I10">
        <v>1443924.3</v>
      </c>
      <c r="J10">
        <v>3.5260815000000001E-2</v>
      </c>
      <c r="K10" s="1">
        <f t="shared" si="0"/>
        <v>5304.9122341539696</v>
      </c>
      <c r="L10" s="1">
        <f t="shared" si="1"/>
        <v>8.5763885069251735</v>
      </c>
      <c r="M10" s="1">
        <f t="shared" si="2"/>
        <v>14.182875173238017</v>
      </c>
      <c r="N10" s="1">
        <f t="shared" si="3"/>
        <v>4.5315893330219357</v>
      </c>
      <c r="O10" s="1">
        <f t="shared" si="4"/>
        <v>5.1288223199396299E-2</v>
      </c>
      <c r="P10" s="1">
        <f t="shared" si="5"/>
        <v>6.162224131774785E-2</v>
      </c>
      <c r="Q10" s="1">
        <f t="shared" si="6"/>
        <v>8.9780639734424739E-3</v>
      </c>
      <c r="R10" s="1">
        <f t="shared" si="7"/>
        <v>5.0707099994435262E-2</v>
      </c>
      <c r="S10" s="1">
        <f t="shared" si="8"/>
        <v>5.8112320496103427E-4</v>
      </c>
    </row>
    <row r="11" spans="1:19" x14ac:dyDescent="0.2">
      <c r="A11" t="s">
        <v>10</v>
      </c>
      <c r="B11" t="s">
        <v>11</v>
      </c>
      <c r="C11">
        <v>1959</v>
      </c>
      <c r="D11">
        <v>539262.25</v>
      </c>
      <c r="E11">
        <v>93.818976861187906</v>
      </c>
      <c r="F11">
        <v>46.819740000000003</v>
      </c>
      <c r="G11">
        <v>2156.2446448145301</v>
      </c>
      <c r="H11">
        <v>2.5643172000000001</v>
      </c>
      <c r="I11">
        <v>1551703.9</v>
      </c>
      <c r="J11">
        <v>3.8263492000000003E-2</v>
      </c>
      <c r="K11" s="1">
        <f t="shared" si="0"/>
        <v>5747.9016297297539</v>
      </c>
      <c r="L11" s="1">
        <f t="shared" si="1"/>
        <v>8.6565901332267519</v>
      </c>
      <c r="M11" s="1">
        <f t="shared" si="2"/>
        <v>14.254864175440847</v>
      </c>
      <c r="N11" s="1">
        <f t="shared" si="3"/>
        <v>4.5413671475028385</v>
      </c>
      <c r="O11" s="1">
        <f t="shared" si="4"/>
        <v>8.0201626301578344E-2</v>
      </c>
      <c r="P11" s="1">
        <f t="shared" si="5"/>
        <v>7.1989002202830221E-2</v>
      </c>
      <c r="Q11" s="1">
        <f t="shared" si="6"/>
        <v>9.7778144809028689E-3</v>
      </c>
      <c r="R11" s="1">
        <f t="shared" si="7"/>
        <v>8.7911814264285904E-2</v>
      </c>
      <c r="S11" s="1">
        <f t="shared" si="8"/>
        <v>-7.710187962707565E-3</v>
      </c>
    </row>
    <row r="12" spans="1:19" x14ac:dyDescent="0.2">
      <c r="A12" t="s">
        <v>10</v>
      </c>
      <c r="B12" t="s">
        <v>11</v>
      </c>
      <c r="C12">
        <v>1960</v>
      </c>
      <c r="D12">
        <v>609689.93999999994</v>
      </c>
      <c r="E12">
        <v>94.618503348359894</v>
      </c>
      <c r="F12">
        <v>47.910580000000003</v>
      </c>
      <c r="G12">
        <v>2172.8989326791302</v>
      </c>
      <c r="H12">
        <v>2.5831439</v>
      </c>
      <c r="I12">
        <v>1707237.5</v>
      </c>
      <c r="J12">
        <v>4.2773872999999997E-2</v>
      </c>
      <c r="K12" s="1">
        <f t="shared" si="0"/>
        <v>6443.6650171403098</v>
      </c>
      <c r="L12" s="1">
        <f t="shared" si="1"/>
        <v>8.7708527592616665</v>
      </c>
      <c r="M12" s="1">
        <f t="shared" si="2"/>
        <v>14.350387125080321</v>
      </c>
      <c r="N12" s="1">
        <f t="shared" si="3"/>
        <v>4.5498530525801222</v>
      </c>
      <c r="O12" s="1">
        <f t="shared" si="4"/>
        <v>0.11426262603491466</v>
      </c>
      <c r="P12" s="1">
        <f t="shared" si="5"/>
        <v>9.5522949639473609E-2</v>
      </c>
      <c r="Q12" s="1">
        <f t="shared" si="6"/>
        <v>8.4859050772836397E-3</v>
      </c>
      <c r="R12" s="1">
        <f t="shared" si="7"/>
        <v>0.12593073238036809</v>
      </c>
      <c r="S12" s="1">
        <f t="shared" si="8"/>
        <v>-1.1668106345453436E-2</v>
      </c>
    </row>
    <row r="13" spans="1:19" x14ac:dyDescent="0.2">
      <c r="A13" t="s">
        <v>10</v>
      </c>
      <c r="B13" t="s">
        <v>11</v>
      </c>
      <c r="C13">
        <v>1961</v>
      </c>
      <c r="D13">
        <v>681957.38</v>
      </c>
      <c r="E13">
        <v>95.4749262431326</v>
      </c>
      <c r="F13">
        <v>48.580207999999999</v>
      </c>
      <c r="G13">
        <v>2175.3137531994198</v>
      </c>
      <c r="H13">
        <v>2.6040079999999999</v>
      </c>
      <c r="I13">
        <v>1906431.9</v>
      </c>
      <c r="J13">
        <v>4.8796181000000001E-2</v>
      </c>
      <c r="K13" s="1">
        <f t="shared" si="0"/>
        <v>7142.7903307655333</v>
      </c>
      <c r="L13" s="1">
        <f t="shared" si="1"/>
        <v>8.8738587816183987</v>
      </c>
      <c r="M13" s="1">
        <f t="shared" si="2"/>
        <v>14.460743937736199</v>
      </c>
      <c r="N13" s="1">
        <f t="shared" si="3"/>
        <v>4.558863660585831</v>
      </c>
      <c r="O13" s="1">
        <f t="shared" si="4"/>
        <v>0.10300602235673217</v>
      </c>
      <c r="P13" s="1">
        <f t="shared" si="5"/>
        <v>0.11035681265587804</v>
      </c>
      <c r="Q13" s="1">
        <f t="shared" si="6"/>
        <v>9.0106080057088533E-3</v>
      </c>
      <c r="R13" s="1">
        <f t="shared" si="7"/>
        <v>0.10371737280240202</v>
      </c>
      <c r="S13" s="1">
        <f t="shared" si="8"/>
        <v>-7.1135044566984914E-4</v>
      </c>
    </row>
    <row r="14" spans="1:19" x14ac:dyDescent="0.2">
      <c r="A14" t="s">
        <v>10</v>
      </c>
      <c r="B14" t="s">
        <v>11</v>
      </c>
      <c r="C14">
        <v>1962</v>
      </c>
      <c r="D14">
        <v>740583.06</v>
      </c>
      <c r="E14">
        <v>96.3683670945762</v>
      </c>
      <c r="F14">
        <v>49.206626999999997</v>
      </c>
      <c r="G14">
        <v>2152.7000407545602</v>
      </c>
      <c r="H14">
        <v>2.6250401000000001</v>
      </c>
      <c r="I14">
        <v>2115536.7999999998</v>
      </c>
      <c r="J14">
        <v>5.5132460000000001E-2</v>
      </c>
      <c r="K14" s="1">
        <f t="shared" si="0"/>
        <v>7684.9186338623922</v>
      </c>
      <c r="L14" s="1">
        <f t="shared" si="1"/>
        <v>8.9470150682604839</v>
      </c>
      <c r="M14" s="1">
        <f t="shared" si="2"/>
        <v>14.564819144405757</v>
      </c>
      <c r="N14" s="1">
        <f t="shared" si="3"/>
        <v>4.5681780055936301</v>
      </c>
      <c r="O14" s="1">
        <f t="shared" si="4"/>
        <v>7.3156286642085178E-2</v>
      </c>
      <c r="P14" s="1">
        <f t="shared" si="5"/>
        <v>0.10407520666955783</v>
      </c>
      <c r="Q14" s="1">
        <f t="shared" si="6"/>
        <v>9.3143450077990408E-3</v>
      </c>
      <c r="R14" s="1">
        <f t="shared" si="7"/>
        <v>6.3897183062225055E-2</v>
      </c>
      <c r="S14" s="1">
        <f t="shared" si="8"/>
        <v>9.2591035798601194E-3</v>
      </c>
    </row>
    <row r="15" spans="1:19" x14ac:dyDescent="0.2">
      <c r="A15" t="s">
        <v>10</v>
      </c>
      <c r="B15" t="s">
        <v>11</v>
      </c>
      <c r="C15">
        <v>1963</v>
      </c>
      <c r="D15">
        <v>805660.88</v>
      </c>
      <c r="E15">
        <v>97.354042117025003</v>
      </c>
      <c r="F15">
        <v>49.627850000000002</v>
      </c>
      <c r="G15">
        <v>2146.32761481748</v>
      </c>
      <c r="H15">
        <v>2.6462424000000002</v>
      </c>
      <c r="I15">
        <v>2346088.5</v>
      </c>
      <c r="J15">
        <v>6.20251E-2</v>
      </c>
      <c r="K15" s="1">
        <f t="shared" si="0"/>
        <v>8275.5770842216352</v>
      </c>
      <c r="L15" s="1">
        <f t="shared" si="1"/>
        <v>9.021063936088181</v>
      </c>
      <c r="M15" s="1">
        <f t="shared" si="2"/>
        <v>14.668260031269201</v>
      </c>
      <c r="N15" s="1">
        <f t="shared" si="3"/>
        <v>4.5783542524459433</v>
      </c>
      <c r="O15" s="1">
        <f t="shared" si="4"/>
        <v>7.4048867827697151E-2</v>
      </c>
      <c r="P15" s="1">
        <f t="shared" si="5"/>
        <v>0.10344088686344399</v>
      </c>
      <c r="Q15" s="1">
        <f t="shared" si="6"/>
        <v>1.017624685231322E-2</v>
      </c>
      <c r="R15" s="1">
        <f t="shared" si="7"/>
        <v>6.5813536891939889E-2</v>
      </c>
      <c r="S15" s="1">
        <f t="shared" si="8"/>
        <v>8.2353309357572641E-3</v>
      </c>
    </row>
    <row r="16" spans="1:19" x14ac:dyDescent="0.2">
      <c r="A16" t="s">
        <v>10</v>
      </c>
      <c r="B16" t="s">
        <v>11</v>
      </c>
      <c r="C16">
        <v>1964</v>
      </c>
      <c r="D16">
        <v>895779.38</v>
      </c>
      <c r="E16">
        <v>98.374042183649095</v>
      </c>
      <c r="F16">
        <v>50.275863999999999</v>
      </c>
      <c r="G16">
        <v>2153.5291444085901</v>
      </c>
      <c r="H16">
        <v>2.6676158999999999</v>
      </c>
      <c r="I16">
        <v>2616576</v>
      </c>
      <c r="J16">
        <v>6.9852494000000001E-2</v>
      </c>
      <c r="K16" s="1">
        <f t="shared" si="0"/>
        <v>9105.8510976678044</v>
      </c>
      <c r="L16" s="1">
        <f t="shared" si="1"/>
        <v>9.1166724636489942</v>
      </c>
      <c r="M16" s="1">
        <f t="shared" si="2"/>
        <v>14.777377150808638</v>
      </c>
      <c r="N16" s="1">
        <f t="shared" si="3"/>
        <v>4.5887769703104899</v>
      </c>
      <c r="O16" s="1">
        <f t="shared" si="4"/>
        <v>9.5608527560813172E-2</v>
      </c>
      <c r="P16" s="1">
        <f t="shared" si="5"/>
        <v>0.10911711953943737</v>
      </c>
      <c r="Q16" s="1">
        <f t="shared" si="6"/>
        <v>1.0422717864546627E-2</v>
      </c>
      <c r="R16" s="1">
        <f t="shared" si="7"/>
        <v>9.4286010083351357E-2</v>
      </c>
      <c r="S16" s="1">
        <f t="shared" si="8"/>
        <v>1.3225174774618154E-3</v>
      </c>
    </row>
    <row r="17" spans="1:19" x14ac:dyDescent="0.2">
      <c r="A17" t="s">
        <v>10</v>
      </c>
      <c r="B17" t="s">
        <v>11</v>
      </c>
      <c r="C17">
        <v>1965</v>
      </c>
      <c r="D17">
        <v>946597.13</v>
      </c>
      <c r="E17">
        <v>99.436223540589907</v>
      </c>
      <c r="F17">
        <v>51.085895999999998</v>
      </c>
      <c r="G17">
        <v>2135.1222743113799</v>
      </c>
      <c r="H17">
        <v>2.6891620000000001</v>
      </c>
      <c r="I17">
        <v>2886455.3</v>
      </c>
      <c r="J17">
        <v>7.7162235999999995E-2</v>
      </c>
      <c r="K17" s="1">
        <f t="shared" si="0"/>
        <v>9519.6407938159336</v>
      </c>
      <c r="L17" s="1">
        <f t="shared" si="1"/>
        <v>9.1611123953315268</v>
      </c>
      <c r="M17" s="1">
        <f t="shared" si="2"/>
        <v>14.87553976748066</v>
      </c>
      <c r="N17" s="1">
        <f t="shared" si="3"/>
        <v>4.5995164692145059</v>
      </c>
      <c r="O17" s="1">
        <f t="shared" si="4"/>
        <v>4.4439931682532574E-2</v>
      </c>
      <c r="P17" s="1">
        <f t="shared" si="5"/>
        <v>9.8162616672022196E-2</v>
      </c>
      <c r="Q17" s="1">
        <f t="shared" si="6"/>
        <v>1.0739498904015932E-2</v>
      </c>
      <c r="R17" s="1">
        <f t="shared" si="7"/>
        <v>2.6018566217329564E-2</v>
      </c>
      <c r="S17" s="1">
        <f t="shared" si="8"/>
        <v>1.842136546520301E-2</v>
      </c>
    </row>
    <row r="18" spans="1:19" x14ac:dyDescent="0.2">
      <c r="A18" t="s">
        <v>10</v>
      </c>
      <c r="B18" t="s">
        <v>11</v>
      </c>
      <c r="C18">
        <v>1966</v>
      </c>
      <c r="D18">
        <v>1043608.4</v>
      </c>
      <c r="E18">
        <v>100.34908251604</v>
      </c>
      <c r="F18">
        <v>52.133541000000001</v>
      </c>
      <c r="G18">
        <v>2142.94738218359</v>
      </c>
      <c r="H18">
        <v>2.7108821999999999</v>
      </c>
      <c r="I18">
        <v>3195099.8</v>
      </c>
      <c r="J18">
        <v>8.5934690999999994E-2</v>
      </c>
      <c r="K18" s="1">
        <f t="shared" si="0"/>
        <v>10399.780185665251</v>
      </c>
      <c r="L18" s="1">
        <f t="shared" si="1"/>
        <v>9.2495399489123695</v>
      </c>
      <c r="M18" s="1">
        <f t="shared" si="2"/>
        <v>14.977128881612659</v>
      </c>
      <c r="N18" s="1">
        <f t="shared" si="3"/>
        <v>4.6086549323608903</v>
      </c>
      <c r="O18" s="1">
        <f t="shared" si="4"/>
        <v>8.8427553580842755E-2</v>
      </c>
      <c r="P18" s="1">
        <f t="shared" si="5"/>
        <v>0.10158911413199867</v>
      </c>
      <c r="Q18" s="1">
        <f t="shared" si="6"/>
        <v>9.1384631463844457E-3</v>
      </c>
      <c r="R18" s="1">
        <f t="shared" si="7"/>
        <v>8.6703368978797837E-2</v>
      </c>
      <c r="S18" s="1">
        <f t="shared" si="8"/>
        <v>1.724184602044916E-3</v>
      </c>
    </row>
    <row r="19" spans="1:19" x14ac:dyDescent="0.2">
      <c r="A19" t="s">
        <v>10</v>
      </c>
      <c r="B19" t="s">
        <v>11</v>
      </c>
      <c r="C19">
        <v>1967</v>
      </c>
      <c r="D19">
        <v>1159281.1000000001</v>
      </c>
      <c r="E19">
        <v>101.389850998977</v>
      </c>
      <c r="F19">
        <v>53.137977999999997</v>
      </c>
      <c r="G19">
        <v>2156.57111750996</v>
      </c>
      <c r="H19">
        <v>2.7327775999999999</v>
      </c>
      <c r="I19">
        <v>3578192.3</v>
      </c>
      <c r="J19">
        <v>9.6939698000000005E-2</v>
      </c>
      <c r="K19" s="1">
        <f t="shared" si="0"/>
        <v>11433.896870128519</v>
      </c>
      <c r="L19" s="1">
        <f t="shared" si="1"/>
        <v>9.3443376322037857</v>
      </c>
      <c r="M19" s="1">
        <f t="shared" si="2"/>
        <v>15.090368286715584</v>
      </c>
      <c r="N19" s="1">
        <f t="shared" si="3"/>
        <v>4.618972997380383</v>
      </c>
      <c r="O19" s="1">
        <f t="shared" si="4"/>
        <v>9.4797683291416135E-2</v>
      </c>
      <c r="P19" s="1">
        <f t="shared" si="5"/>
        <v>0.11323940510292552</v>
      </c>
      <c r="Q19" s="1">
        <f t="shared" si="6"/>
        <v>1.0318065019492728E-2</v>
      </c>
      <c r="R19" s="1">
        <f t="shared" si="7"/>
        <v>9.1316116094837571E-2</v>
      </c>
      <c r="S19" s="1">
        <f t="shared" si="8"/>
        <v>3.4815671965785651E-3</v>
      </c>
    </row>
    <row r="20" spans="1:19" x14ac:dyDescent="0.2">
      <c r="A20" t="s">
        <v>10</v>
      </c>
      <c r="B20" t="s">
        <v>11</v>
      </c>
      <c r="C20">
        <v>1968</v>
      </c>
      <c r="D20">
        <v>1297339.1000000001</v>
      </c>
      <c r="E20">
        <v>102.531599864443</v>
      </c>
      <c r="F20">
        <v>54.023605000000003</v>
      </c>
      <c r="G20">
        <v>2160.3400313320499</v>
      </c>
      <c r="H20">
        <v>2.7548501000000001</v>
      </c>
      <c r="I20">
        <v>4051512.3</v>
      </c>
      <c r="J20">
        <v>0.11067889</v>
      </c>
      <c r="K20" s="1">
        <f t="shared" si="0"/>
        <v>12653.065998338188</v>
      </c>
      <c r="L20" s="1">
        <f t="shared" si="1"/>
        <v>9.4456548361985941</v>
      </c>
      <c r="M20" s="1">
        <f t="shared" si="2"/>
        <v>15.214600776790933</v>
      </c>
      <c r="N20" s="1">
        <f t="shared" si="3"/>
        <v>4.6301710424268654</v>
      </c>
      <c r="O20" s="1">
        <f t="shared" si="4"/>
        <v>0.10131720399480848</v>
      </c>
      <c r="P20" s="1">
        <f t="shared" si="5"/>
        <v>0.12423249007534842</v>
      </c>
      <c r="Q20" s="1">
        <f t="shared" si="6"/>
        <v>1.1198045046482363E-2</v>
      </c>
      <c r="R20" s="1">
        <f t="shared" si="7"/>
        <v>9.629552926592666E-2</v>
      </c>
      <c r="S20" s="1">
        <f t="shared" si="8"/>
        <v>5.0216747288818198E-3</v>
      </c>
    </row>
    <row r="21" spans="1:19" x14ac:dyDescent="0.2">
      <c r="A21" t="s">
        <v>10</v>
      </c>
      <c r="B21" t="s">
        <v>11</v>
      </c>
      <c r="C21">
        <v>1969</v>
      </c>
      <c r="D21">
        <v>1452412</v>
      </c>
      <c r="E21">
        <v>103.749540507671</v>
      </c>
      <c r="F21">
        <v>54.434024999999998</v>
      </c>
      <c r="G21">
        <v>2147.01177688185</v>
      </c>
      <c r="H21">
        <v>2.7771005999999998</v>
      </c>
      <c r="I21">
        <v>4607640.5</v>
      </c>
      <c r="J21">
        <v>0.12700048</v>
      </c>
      <c r="K21" s="1">
        <f t="shared" si="0"/>
        <v>13999.213807531149</v>
      </c>
      <c r="L21" s="1">
        <f t="shared" si="1"/>
        <v>9.5467564504156357</v>
      </c>
      <c r="M21" s="1">
        <f t="shared" si="2"/>
        <v>15.343226461821363</v>
      </c>
      <c r="N21" s="1">
        <f t="shared" si="3"/>
        <v>4.6419797302592753</v>
      </c>
      <c r="O21" s="1">
        <f t="shared" si="4"/>
        <v>0.10110161421704156</v>
      </c>
      <c r="P21" s="1">
        <f t="shared" si="5"/>
        <v>0.12862568503043015</v>
      </c>
      <c r="Q21" s="1">
        <f t="shared" si="6"/>
        <v>1.1808687832409959E-2</v>
      </c>
      <c r="R21" s="1">
        <f t="shared" si="7"/>
        <v>9.4366450082336434E-2</v>
      </c>
      <c r="S21" s="1">
        <f t="shared" si="8"/>
        <v>6.7351641347051265E-3</v>
      </c>
    </row>
    <row r="22" spans="1:19" x14ac:dyDescent="0.2">
      <c r="A22" t="s">
        <v>10</v>
      </c>
      <c r="B22" t="s">
        <v>11</v>
      </c>
      <c r="C22">
        <v>1970</v>
      </c>
      <c r="D22">
        <v>1601754.1</v>
      </c>
      <c r="E22">
        <v>104.92925099999999</v>
      </c>
      <c r="F22">
        <v>55.017242000000003</v>
      </c>
      <c r="G22">
        <v>2137.2173163974398</v>
      </c>
      <c r="H22">
        <v>2.7995312000000001</v>
      </c>
      <c r="I22">
        <v>5270958</v>
      </c>
      <c r="J22">
        <v>0.14763308</v>
      </c>
      <c r="K22" s="1">
        <f t="shared" si="0"/>
        <v>15265.086567710277</v>
      </c>
      <c r="L22" s="1">
        <f t="shared" si="1"/>
        <v>9.6333235761460383</v>
      </c>
      <c r="M22" s="1">
        <f t="shared" si="2"/>
        <v>15.477722687678108</v>
      </c>
      <c r="N22" s="1">
        <f t="shared" si="3"/>
        <v>4.6532863230522823</v>
      </c>
      <c r="O22" s="1">
        <f t="shared" si="4"/>
        <v>8.6567125730402594E-2</v>
      </c>
      <c r="P22" s="1">
        <f t="shared" si="5"/>
        <v>0.13449622585674526</v>
      </c>
      <c r="Q22" s="1">
        <f t="shared" si="6"/>
        <v>1.1306592793006942E-2</v>
      </c>
      <c r="R22" s="1">
        <f t="shared" si="7"/>
        <v>7.0871765444687276E-2</v>
      </c>
      <c r="S22" s="1">
        <f t="shared" si="8"/>
        <v>1.5695360285715311E-2</v>
      </c>
    </row>
    <row r="23" spans="1:19" x14ac:dyDescent="0.2">
      <c r="A23" t="s">
        <v>10</v>
      </c>
      <c r="B23" t="s">
        <v>11</v>
      </c>
      <c r="C23">
        <v>1971</v>
      </c>
      <c r="D23">
        <v>1677020.4</v>
      </c>
      <c r="E23">
        <v>106.427103</v>
      </c>
      <c r="F23">
        <v>55.477539</v>
      </c>
      <c r="G23">
        <v>2129.29543160703</v>
      </c>
      <c r="H23">
        <v>2.8194501000000001</v>
      </c>
      <c r="I23">
        <v>5929284</v>
      </c>
      <c r="J23">
        <v>0.16811390000000001</v>
      </c>
      <c r="K23" s="1">
        <f t="shared" si="0"/>
        <v>15757.456068309966</v>
      </c>
      <c r="L23" s="1">
        <f t="shared" si="1"/>
        <v>9.6650689333973379</v>
      </c>
      <c r="M23" s="1">
        <f t="shared" si="2"/>
        <v>15.595414021694125</v>
      </c>
      <c r="N23" s="1">
        <f t="shared" si="3"/>
        <v>4.667460271913626</v>
      </c>
      <c r="O23" s="1">
        <f t="shared" si="4"/>
        <v>3.1745357251299566E-2</v>
      </c>
      <c r="P23" s="1">
        <f t="shared" si="5"/>
        <v>0.11769133401601728</v>
      </c>
      <c r="Q23" s="1">
        <f t="shared" si="6"/>
        <v>1.417394886134371E-2</v>
      </c>
      <c r="R23" s="1">
        <f t="shared" si="7"/>
        <v>9.8591672128213806E-4</v>
      </c>
      <c r="S23" s="1">
        <f t="shared" si="8"/>
        <v>3.0759440530017428E-2</v>
      </c>
    </row>
    <row r="24" spans="1:19" x14ac:dyDescent="0.2">
      <c r="A24" t="s">
        <v>10</v>
      </c>
      <c r="B24" t="s">
        <v>11</v>
      </c>
      <c r="C24">
        <v>1972</v>
      </c>
      <c r="D24">
        <v>1818117.4</v>
      </c>
      <c r="E24">
        <v>107.976027</v>
      </c>
      <c r="F24">
        <v>55.790320999999999</v>
      </c>
      <c r="G24">
        <v>2131.6647734032299</v>
      </c>
      <c r="H24">
        <v>2.8395104</v>
      </c>
      <c r="I24">
        <v>6636369</v>
      </c>
      <c r="J24">
        <v>0.18971007000000001</v>
      </c>
      <c r="K24" s="1">
        <f t="shared" si="0"/>
        <v>16838.157973713922</v>
      </c>
      <c r="L24" s="1">
        <f t="shared" si="1"/>
        <v>9.7314028978297191</v>
      </c>
      <c r="M24" s="1">
        <f t="shared" si="2"/>
        <v>15.708075534533146</v>
      </c>
      <c r="N24" s="1">
        <f t="shared" si="3"/>
        <v>4.6819092302625176</v>
      </c>
      <c r="O24" s="1">
        <f t="shared" si="4"/>
        <v>6.6333964432381265E-2</v>
      </c>
      <c r="P24" s="1">
        <f t="shared" si="5"/>
        <v>0.11266151283902026</v>
      </c>
      <c r="Q24" s="1">
        <f t="shared" si="6"/>
        <v>1.4448958348891594E-2</v>
      </c>
      <c r="R24" s="1">
        <f t="shared" si="7"/>
        <v>5.2671711550489532E-2</v>
      </c>
      <c r="S24" s="1">
        <f t="shared" si="8"/>
        <v>1.366225288189174E-2</v>
      </c>
    </row>
    <row r="25" spans="1:19" x14ac:dyDescent="0.2">
      <c r="A25" t="s">
        <v>10</v>
      </c>
      <c r="B25" t="s">
        <v>11</v>
      </c>
      <c r="C25">
        <v>1973</v>
      </c>
      <c r="D25">
        <v>1964159.4</v>
      </c>
      <c r="E25">
        <v>109.52851200000001</v>
      </c>
      <c r="F25">
        <v>57.062725</v>
      </c>
      <c r="G25">
        <v>2117.5442456874398</v>
      </c>
      <c r="H25">
        <v>2.8597139999999999</v>
      </c>
      <c r="I25">
        <v>7417648</v>
      </c>
      <c r="J25">
        <v>0.21307846999999999</v>
      </c>
      <c r="K25" s="1">
        <f t="shared" si="0"/>
        <v>17932.859345336488</v>
      </c>
      <c r="L25" s="1">
        <f t="shared" si="1"/>
        <v>9.7943900265750283</v>
      </c>
      <c r="M25" s="1">
        <f t="shared" si="2"/>
        <v>15.81937258376235</v>
      </c>
      <c r="N25" s="1">
        <f t="shared" si="3"/>
        <v>4.6961848989242831</v>
      </c>
      <c r="O25" s="1">
        <f t="shared" si="4"/>
        <v>6.2987128745309207E-2</v>
      </c>
      <c r="P25" s="1">
        <f t="shared" si="5"/>
        <v>0.11129704922920425</v>
      </c>
      <c r="Q25" s="1">
        <f t="shared" si="6"/>
        <v>1.427566866176555E-2</v>
      </c>
      <c r="R25" s="1">
        <f t="shared" si="7"/>
        <v>4.840102082153943E-2</v>
      </c>
      <c r="S25" s="1">
        <f t="shared" si="8"/>
        <v>1.458610792376978E-2</v>
      </c>
    </row>
    <row r="26" spans="1:19" x14ac:dyDescent="0.2">
      <c r="A26" t="s">
        <v>10</v>
      </c>
      <c r="B26" t="s">
        <v>11</v>
      </c>
      <c r="C26">
        <v>1974</v>
      </c>
      <c r="D26">
        <v>1940093.6</v>
      </c>
      <c r="E26">
        <v>111.022689</v>
      </c>
      <c r="F26">
        <v>56.836886999999997</v>
      </c>
      <c r="G26">
        <v>2058.7163005080001</v>
      </c>
      <c r="H26">
        <v>2.8800610999999998</v>
      </c>
      <c r="I26">
        <v>8060056.5</v>
      </c>
      <c r="J26">
        <v>0.23204564999999999</v>
      </c>
      <c r="K26" s="1">
        <f t="shared" si="0"/>
        <v>17474.748787610431</v>
      </c>
      <c r="L26" s="1">
        <f t="shared" si="1"/>
        <v>9.7685121914685205</v>
      </c>
      <c r="M26" s="1">
        <f t="shared" si="2"/>
        <v>15.902431124383799</v>
      </c>
      <c r="N26" s="1">
        <f t="shared" si="3"/>
        <v>4.7097345858298008</v>
      </c>
      <c r="O26" s="1">
        <f t="shared" si="4"/>
        <v>-2.5877835106507874E-2</v>
      </c>
      <c r="P26" s="1">
        <f t="shared" si="5"/>
        <v>8.3058540621449239E-2</v>
      </c>
      <c r="Q26" s="1">
        <f t="shared" si="6"/>
        <v>1.3549686905517611E-2</v>
      </c>
      <c r="R26" s="1">
        <f t="shared" si="7"/>
        <v>-6.6757844601839103E-2</v>
      </c>
      <c r="S26" s="1">
        <f t="shared" si="8"/>
        <v>4.0880009495331215E-2</v>
      </c>
    </row>
    <row r="27" spans="1:19" x14ac:dyDescent="0.2">
      <c r="A27" t="s">
        <v>10</v>
      </c>
      <c r="B27" t="s">
        <v>11</v>
      </c>
      <c r="C27">
        <v>1975</v>
      </c>
      <c r="D27">
        <v>2000073.1</v>
      </c>
      <c r="E27">
        <v>112.413359</v>
      </c>
      <c r="F27">
        <v>56.681389000000003</v>
      </c>
      <c r="G27">
        <v>2030.2618730074601</v>
      </c>
      <c r="H27">
        <v>2.9005527</v>
      </c>
      <c r="I27">
        <v>8662330</v>
      </c>
      <c r="J27">
        <v>0.24928916000000001</v>
      </c>
      <c r="K27" s="1">
        <f t="shared" si="0"/>
        <v>17792.130026111932</v>
      </c>
      <c r="L27" s="1">
        <f t="shared" si="1"/>
        <v>9.7865115051459028</v>
      </c>
      <c r="M27" s="1">
        <f t="shared" si="2"/>
        <v>15.974494297468102</v>
      </c>
      <c r="N27" s="1">
        <f t="shared" si="3"/>
        <v>4.7221827827103811</v>
      </c>
      <c r="O27" s="1">
        <f t="shared" si="4"/>
        <v>1.7999313677382389E-2</v>
      </c>
      <c r="P27" s="1">
        <f t="shared" si="5"/>
        <v>7.2063173084302434E-2</v>
      </c>
      <c r="Q27" s="1">
        <f t="shared" si="6"/>
        <v>1.2448196880580298E-2</v>
      </c>
      <c r="R27" s="1">
        <f t="shared" si="7"/>
        <v>1.6402973752249576E-4</v>
      </c>
      <c r="S27" s="1">
        <f t="shared" si="8"/>
        <v>1.7835283939859892E-2</v>
      </c>
    </row>
    <row r="28" spans="1:19" x14ac:dyDescent="0.2">
      <c r="A28" t="s">
        <v>10</v>
      </c>
      <c r="B28" t="s">
        <v>11</v>
      </c>
      <c r="C28">
        <v>1976</v>
      </c>
      <c r="D28">
        <v>2079575.8</v>
      </c>
      <c r="E28">
        <v>113.679191</v>
      </c>
      <c r="F28">
        <v>57.172874</v>
      </c>
      <c r="G28">
        <v>2057.4999942858799</v>
      </c>
      <c r="H28">
        <v>2.9211904999999998</v>
      </c>
      <c r="I28">
        <v>9265911</v>
      </c>
      <c r="J28">
        <v>0.26641210999999998</v>
      </c>
      <c r="K28" s="1">
        <f t="shared" si="0"/>
        <v>18293.372619092617</v>
      </c>
      <c r="L28" s="1">
        <f t="shared" si="1"/>
        <v>9.8142941212745018</v>
      </c>
      <c r="M28" s="1">
        <f t="shared" si="2"/>
        <v>16.041852739905046</v>
      </c>
      <c r="N28" s="1">
        <f t="shared" si="3"/>
        <v>4.7333803672962462</v>
      </c>
      <c r="O28" s="1">
        <f t="shared" si="4"/>
        <v>2.7782616128599003E-2</v>
      </c>
      <c r="P28" s="1">
        <f t="shared" si="5"/>
        <v>6.7358442436944443E-2</v>
      </c>
      <c r="Q28" s="1">
        <f t="shared" si="6"/>
        <v>1.1197584585865172E-2</v>
      </c>
      <c r="R28" s="1">
        <f t="shared" si="7"/>
        <v>1.5620512533250318E-2</v>
      </c>
      <c r="S28" s="1">
        <f t="shared" si="8"/>
        <v>1.2162103595348684E-2</v>
      </c>
    </row>
    <row r="29" spans="1:19" x14ac:dyDescent="0.2">
      <c r="A29" t="s">
        <v>10</v>
      </c>
      <c r="B29" t="s">
        <v>11</v>
      </c>
      <c r="C29">
        <v>1977</v>
      </c>
      <c r="D29">
        <v>2170876.2999999998</v>
      </c>
      <c r="E29">
        <v>114.827832</v>
      </c>
      <c r="F29">
        <v>57.880051000000002</v>
      </c>
      <c r="G29">
        <v>2064.0062837922801</v>
      </c>
      <c r="H29">
        <v>2.9419751000000001</v>
      </c>
      <c r="I29">
        <v>9870660</v>
      </c>
      <c r="J29">
        <v>0.28476100999999998</v>
      </c>
      <c r="K29" s="1">
        <f t="shared" si="0"/>
        <v>18905.488871373971</v>
      </c>
      <c r="L29" s="1">
        <f t="shared" si="1"/>
        <v>9.847207575359846</v>
      </c>
      <c r="M29" s="1">
        <f t="shared" si="2"/>
        <v>16.105077278474923</v>
      </c>
      <c r="N29" s="1">
        <f t="shared" si="3"/>
        <v>4.743433893526265</v>
      </c>
      <c r="O29" s="1">
        <f t="shared" si="4"/>
        <v>3.2913454085344185E-2</v>
      </c>
      <c r="P29" s="1">
        <f t="shared" si="5"/>
        <v>6.3224538569876643E-2</v>
      </c>
      <c r="Q29" s="1">
        <f t="shared" si="6"/>
        <v>1.0053526230018761E-2</v>
      </c>
      <c r="R29" s="1">
        <f t="shared" si="7"/>
        <v>2.4231643404838316E-2</v>
      </c>
      <c r="S29" s="1">
        <f t="shared" si="8"/>
        <v>8.6818106805058685E-3</v>
      </c>
    </row>
    <row r="30" spans="1:19" x14ac:dyDescent="0.2">
      <c r="A30" t="s">
        <v>10</v>
      </c>
      <c r="B30" t="s">
        <v>11</v>
      </c>
      <c r="C30">
        <v>1978</v>
      </c>
      <c r="D30">
        <v>2285323.5</v>
      </c>
      <c r="E30">
        <v>115.879211</v>
      </c>
      <c r="F30">
        <v>58.445698</v>
      </c>
      <c r="G30">
        <v>2067.9876906570398</v>
      </c>
      <c r="H30">
        <v>2.9629075999999999</v>
      </c>
      <c r="I30">
        <v>10524471</v>
      </c>
      <c r="J30">
        <v>0.30638128999999997</v>
      </c>
      <c r="K30" s="1">
        <f t="shared" si="0"/>
        <v>19721.600451697934</v>
      </c>
      <c r="L30" s="1">
        <f t="shared" si="1"/>
        <v>9.8894697836716396</v>
      </c>
      <c r="M30" s="1">
        <f t="shared" si="2"/>
        <v>16.169213674986917</v>
      </c>
      <c r="N30" s="1">
        <f t="shared" si="3"/>
        <v>4.7525483641102788</v>
      </c>
      <c r="O30" s="1">
        <f t="shared" si="4"/>
        <v>4.2262208311793614E-2</v>
      </c>
      <c r="P30" s="1">
        <f t="shared" si="5"/>
        <v>6.413639651199432E-2</v>
      </c>
      <c r="Q30" s="1">
        <f t="shared" si="6"/>
        <v>9.1144705840138229E-3</v>
      </c>
      <c r="R30" s="1">
        <f t="shared" si="7"/>
        <v>3.6793757904856388E-2</v>
      </c>
      <c r="S30" s="1">
        <f t="shared" si="8"/>
        <v>5.4684504069372327E-3</v>
      </c>
    </row>
    <row r="31" spans="1:19" x14ac:dyDescent="0.2">
      <c r="A31" t="s">
        <v>10</v>
      </c>
      <c r="B31" t="s">
        <v>11</v>
      </c>
      <c r="C31">
        <v>1979</v>
      </c>
      <c r="D31">
        <v>2410651.7999999998</v>
      </c>
      <c r="E31">
        <v>116.867356</v>
      </c>
      <c r="F31">
        <v>59.047939</v>
      </c>
      <c r="G31">
        <v>2072.7030528158102</v>
      </c>
      <c r="H31">
        <v>2.9839888000000001</v>
      </c>
      <c r="I31">
        <v>11204698</v>
      </c>
      <c r="J31">
        <v>0.32976103000000001</v>
      </c>
      <c r="K31" s="1">
        <f t="shared" si="0"/>
        <v>20627.246842137851</v>
      </c>
      <c r="L31" s="1">
        <f t="shared" si="1"/>
        <v>9.9343681430702127</v>
      </c>
      <c r="M31" s="1">
        <f t="shared" si="2"/>
        <v>16.231843712600487</v>
      </c>
      <c r="N31" s="1">
        <f t="shared" si="3"/>
        <v>4.7610395822614118</v>
      </c>
      <c r="O31" s="1">
        <f t="shared" si="4"/>
        <v>4.4898359398573007E-2</v>
      </c>
      <c r="P31" s="1">
        <f t="shared" si="5"/>
        <v>6.2630037613569556E-2</v>
      </c>
      <c r="Q31" s="1">
        <f t="shared" si="6"/>
        <v>8.4912181511329621E-3</v>
      </c>
      <c r="R31" s="1">
        <f t="shared" si="7"/>
        <v>4.0938162228345759E-2</v>
      </c>
      <c r="S31" s="1">
        <f t="shared" si="8"/>
        <v>3.9601971702272502E-3</v>
      </c>
    </row>
    <row r="32" spans="1:19" x14ac:dyDescent="0.2">
      <c r="A32" t="s">
        <v>10</v>
      </c>
      <c r="B32" t="s">
        <v>11</v>
      </c>
      <c r="C32">
        <v>1980</v>
      </c>
      <c r="D32">
        <v>2478574</v>
      </c>
      <c r="E32">
        <v>117.81694</v>
      </c>
      <c r="F32">
        <v>59.469017000000001</v>
      </c>
      <c r="G32">
        <v>2073.9437605575499</v>
      </c>
      <c r="H32">
        <v>3.0052202000000001</v>
      </c>
      <c r="I32">
        <v>11838825</v>
      </c>
      <c r="J32">
        <v>0.35350471999999999</v>
      </c>
      <c r="K32" s="1">
        <f t="shared" si="0"/>
        <v>21037.501058846035</v>
      </c>
      <c r="L32" s="1">
        <f t="shared" si="1"/>
        <v>9.954061888830422</v>
      </c>
      <c r="M32" s="1">
        <f t="shared" si="2"/>
        <v>16.286894942630667</v>
      </c>
      <c r="N32" s="1">
        <f t="shared" si="3"/>
        <v>4.7691320639348449</v>
      </c>
      <c r="O32" s="1">
        <f t="shared" si="4"/>
        <v>1.9693745760209325E-2</v>
      </c>
      <c r="P32" s="1">
        <f t="shared" si="5"/>
        <v>5.505123003018042E-2</v>
      </c>
      <c r="Q32" s="1">
        <f t="shared" si="6"/>
        <v>8.0924816734331273E-3</v>
      </c>
      <c r="R32" s="1">
        <f t="shared" si="7"/>
        <v>8.0087446474073395E-3</v>
      </c>
      <c r="S32" s="1">
        <f t="shared" si="8"/>
        <v>1.1685001112801985E-2</v>
      </c>
    </row>
    <row r="33" spans="1:19" x14ac:dyDescent="0.2">
      <c r="A33" t="s">
        <v>10</v>
      </c>
      <c r="B33" t="s">
        <v>11</v>
      </c>
      <c r="C33">
        <v>1981</v>
      </c>
      <c r="D33">
        <v>2582905.5</v>
      </c>
      <c r="E33">
        <v>118.73284099999999</v>
      </c>
      <c r="F33">
        <v>59.956432</v>
      </c>
      <c r="G33">
        <v>2068.8276275419398</v>
      </c>
      <c r="H33">
        <v>3.0220630000000002</v>
      </c>
      <c r="I33">
        <v>12456723</v>
      </c>
      <c r="J33">
        <v>0.37643629000000001</v>
      </c>
      <c r="K33" s="1">
        <f t="shared" si="0"/>
        <v>21753.926531581943</v>
      </c>
      <c r="L33" s="1">
        <f t="shared" si="1"/>
        <v>9.9875495504108915</v>
      </c>
      <c r="M33" s="1">
        <f t="shared" si="2"/>
        <v>16.337771035127457</v>
      </c>
      <c r="N33" s="1">
        <f t="shared" si="3"/>
        <v>4.7768759356319705</v>
      </c>
      <c r="O33" s="1">
        <f t="shared" si="4"/>
        <v>3.3487661580469563E-2</v>
      </c>
      <c r="P33" s="1">
        <f t="shared" si="5"/>
        <v>5.0876092496789482E-2</v>
      </c>
      <c r="Q33" s="1">
        <f t="shared" si="6"/>
        <v>7.7438716971256483E-3</v>
      </c>
      <c r="R33" s="1">
        <f t="shared" si="7"/>
        <v>2.9354279057957733E-2</v>
      </c>
      <c r="S33" s="1">
        <f t="shared" si="8"/>
        <v>4.1333825225118304E-3</v>
      </c>
    </row>
    <row r="34" spans="1:19" x14ac:dyDescent="0.2">
      <c r="A34" t="s">
        <v>10</v>
      </c>
      <c r="B34" t="s">
        <v>11</v>
      </c>
      <c r="C34">
        <v>1982</v>
      </c>
      <c r="D34">
        <v>2668463</v>
      </c>
      <c r="E34">
        <v>119.60525</v>
      </c>
      <c r="F34">
        <v>60.475731000000003</v>
      </c>
      <c r="G34">
        <v>2068.6185422386502</v>
      </c>
      <c r="H34">
        <v>3.0390003000000001</v>
      </c>
      <c r="I34">
        <v>13036598</v>
      </c>
      <c r="J34">
        <v>0.39753342000000003</v>
      </c>
      <c r="K34" s="1">
        <f t="shared" si="0"/>
        <v>22310.584192583519</v>
      </c>
      <c r="L34" s="1">
        <f t="shared" si="1"/>
        <v>10.012816472318333</v>
      </c>
      <c r="M34" s="1">
        <f t="shared" si="2"/>
        <v>16.383271190854625</v>
      </c>
      <c r="N34" s="1">
        <f t="shared" si="3"/>
        <v>4.7841967368741862</v>
      </c>
      <c r="O34" s="1">
        <f t="shared" si="4"/>
        <v>2.5266921907441287E-2</v>
      </c>
      <c r="P34" s="1">
        <f t="shared" si="5"/>
        <v>4.550015572716859E-2</v>
      </c>
      <c r="Q34" s="1">
        <f t="shared" si="6"/>
        <v>7.3208012422156798E-3</v>
      </c>
      <c r="R34" s="1">
        <f t="shared" si="7"/>
        <v>1.9733022231364875E-2</v>
      </c>
      <c r="S34" s="1">
        <f t="shared" si="8"/>
        <v>5.5338996760764102E-3</v>
      </c>
    </row>
    <row r="35" spans="1:19" x14ac:dyDescent="0.2">
      <c r="A35" t="s">
        <v>10</v>
      </c>
      <c r="B35" t="s">
        <v>11</v>
      </c>
      <c r="C35">
        <v>1983</v>
      </c>
      <c r="D35">
        <v>2762474.3</v>
      </c>
      <c r="E35">
        <v>120.42763600000001</v>
      </c>
      <c r="F35">
        <v>61.390869000000002</v>
      </c>
      <c r="G35">
        <v>2074.86016419423</v>
      </c>
      <c r="H35">
        <v>3.0560326999999998</v>
      </c>
      <c r="I35">
        <v>13589490</v>
      </c>
      <c r="J35">
        <v>0.41824510999999998</v>
      </c>
      <c r="K35" s="1">
        <f t="shared" si="0"/>
        <v>22938.873432672877</v>
      </c>
      <c r="L35" s="1">
        <f t="shared" si="1"/>
        <v>10.04058828017811</v>
      </c>
      <c r="M35" s="1">
        <f t="shared" si="2"/>
        <v>16.424807257829329</v>
      </c>
      <c r="N35" s="1">
        <f t="shared" si="3"/>
        <v>4.791049041419341</v>
      </c>
      <c r="O35" s="1">
        <f t="shared" si="4"/>
        <v>2.7771807859776843E-2</v>
      </c>
      <c r="P35" s="1">
        <f t="shared" si="5"/>
        <v>4.15360669747038E-2</v>
      </c>
      <c r="Q35" s="1">
        <f t="shared" si="6"/>
        <v>6.8523045451547304E-3</v>
      </c>
      <c r="R35" s="1">
        <f t="shared" si="7"/>
        <v>2.4809541615588744E-2</v>
      </c>
      <c r="S35" s="1">
        <f t="shared" si="8"/>
        <v>2.9622662441880976E-3</v>
      </c>
    </row>
    <row r="36" spans="1:19" x14ac:dyDescent="0.2">
      <c r="A36" t="s">
        <v>10</v>
      </c>
      <c r="B36" t="s">
        <v>11</v>
      </c>
      <c r="C36">
        <v>1984</v>
      </c>
      <c r="D36">
        <v>2886840.5</v>
      </c>
      <c r="E36">
        <v>121.189266</v>
      </c>
      <c r="F36">
        <v>61.594566</v>
      </c>
      <c r="G36">
        <v>2089.2797542120702</v>
      </c>
      <c r="H36">
        <v>3.0731603999999999</v>
      </c>
      <c r="I36">
        <v>14149387</v>
      </c>
      <c r="J36">
        <v>0.44144306</v>
      </c>
      <c r="K36" s="1">
        <f t="shared" si="0"/>
        <v>23820.925691554232</v>
      </c>
      <c r="L36" s="1">
        <f t="shared" si="1"/>
        <v>10.078319704100206</v>
      </c>
      <c r="M36" s="1">
        <f t="shared" si="2"/>
        <v>16.465181859560346</v>
      </c>
      <c r="N36" s="1">
        <f t="shared" si="3"/>
        <v>4.7973535053567247</v>
      </c>
      <c r="O36" s="1">
        <f t="shared" si="4"/>
        <v>3.7731423922096496E-2</v>
      </c>
      <c r="P36" s="1">
        <f t="shared" si="5"/>
        <v>4.0374601731016924E-2</v>
      </c>
      <c r="Q36" s="1">
        <f t="shared" si="6"/>
        <v>6.3044639373837086E-3</v>
      </c>
      <c r="R36" s="1">
        <f t="shared" si="7"/>
        <v>3.9300546548580763E-2</v>
      </c>
      <c r="S36" s="1">
        <f t="shared" si="8"/>
        <v>-1.5691226264842643E-3</v>
      </c>
    </row>
    <row r="37" spans="1:19" x14ac:dyDescent="0.2">
      <c r="A37" t="s">
        <v>10</v>
      </c>
      <c r="B37" t="s">
        <v>11</v>
      </c>
      <c r="C37">
        <v>1985</v>
      </c>
      <c r="D37">
        <v>3037920</v>
      </c>
      <c r="E37">
        <v>121.883482</v>
      </c>
      <c r="F37">
        <v>61.911994999999997</v>
      </c>
      <c r="G37">
        <v>2076.76733241683</v>
      </c>
      <c r="H37">
        <v>3.0903841999999999</v>
      </c>
      <c r="I37">
        <v>14728837</v>
      </c>
      <c r="J37">
        <v>0.46526616999999998</v>
      </c>
      <c r="K37" s="1">
        <f t="shared" si="0"/>
        <v>24924.788413905011</v>
      </c>
      <c r="L37" s="1">
        <f t="shared" si="1"/>
        <v>10.123618105883477</v>
      </c>
      <c r="M37" s="1">
        <f t="shared" si="2"/>
        <v>16.505317830807144</v>
      </c>
      <c r="N37" s="1">
        <f t="shared" si="3"/>
        <v>4.8030655227937649</v>
      </c>
      <c r="O37" s="1">
        <f t="shared" si="4"/>
        <v>4.5298401783270492E-2</v>
      </c>
      <c r="P37" s="1">
        <f t="shared" si="5"/>
        <v>4.0135971246797908E-2</v>
      </c>
      <c r="Q37" s="1">
        <f t="shared" si="6"/>
        <v>5.7120174370401955E-3</v>
      </c>
      <c r="R37" s="1">
        <f t="shared" si="7"/>
        <v>4.995887948620454E-2</v>
      </c>
      <c r="S37" s="1">
        <f t="shared" si="8"/>
        <v>-4.6604777029340483E-3</v>
      </c>
    </row>
    <row r="38" spans="1:19" x14ac:dyDescent="0.2">
      <c r="A38" t="s">
        <v>10</v>
      </c>
      <c r="B38" t="s">
        <v>11</v>
      </c>
      <c r="C38">
        <v>1986</v>
      </c>
      <c r="D38">
        <v>3138977.3</v>
      </c>
      <c r="E38">
        <v>122.509117</v>
      </c>
      <c r="F38">
        <v>62.168208999999997</v>
      </c>
      <c r="G38">
        <v>2078.4952318609799</v>
      </c>
      <c r="H38">
        <v>3.1077043999999998</v>
      </c>
      <c r="I38">
        <v>15344431</v>
      </c>
      <c r="J38">
        <v>0.49024804999999999</v>
      </c>
      <c r="K38" s="1">
        <f t="shared" si="0"/>
        <v>25622.397555930467</v>
      </c>
      <c r="L38" s="1">
        <f t="shared" si="1"/>
        <v>10.151222152490309</v>
      </c>
      <c r="M38" s="1">
        <f t="shared" si="2"/>
        <v>16.546263164866232</v>
      </c>
      <c r="N38" s="1">
        <f t="shared" si="3"/>
        <v>4.8081854517052127</v>
      </c>
      <c r="O38" s="1">
        <f t="shared" si="4"/>
        <v>2.7604046606832355E-2</v>
      </c>
      <c r="P38" s="1">
        <f t="shared" si="5"/>
        <v>4.0945334059088623E-2</v>
      </c>
      <c r="Q38" s="1">
        <f t="shared" si="6"/>
        <v>5.1199289114478574E-3</v>
      </c>
      <c r="R38" s="1">
        <f t="shared" si="7"/>
        <v>2.4080607232200183E-2</v>
      </c>
      <c r="S38" s="1">
        <f t="shared" si="8"/>
        <v>3.5234393746321744E-3</v>
      </c>
    </row>
    <row r="39" spans="1:19" x14ac:dyDescent="0.2">
      <c r="A39" t="s">
        <v>10</v>
      </c>
      <c r="B39" t="s">
        <v>11</v>
      </c>
      <c r="C39">
        <v>1987</v>
      </c>
      <c r="D39">
        <v>3287471.8</v>
      </c>
      <c r="E39">
        <v>123.07271</v>
      </c>
      <c r="F39">
        <v>62.393787000000003</v>
      </c>
      <c r="G39">
        <v>2083.9681701062</v>
      </c>
      <c r="H39">
        <v>3.1251215999999999</v>
      </c>
      <c r="I39">
        <v>16036288</v>
      </c>
      <c r="J39">
        <v>0.51841848999999995</v>
      </c>
      <c r="K39" s="1">
        <f t="shared" si="0"/>
        <v>26711.622747236164</v>
      </c>
      <c r="L39" s="1">
        <f t="shared" si="1"/>
        <v>10.192854058554165</v>
      </c>
      <c r="M39" s="1">
        <f t="shared" si="2"/>
        <v>16.590364712174182</v>
      </c>
      <c r="N39" s="1">
        <f t="shared" si="3"/>
        <v>4.8127753189304334</v>
      </c>
      <c r="O39" s="1">
        <f t="shared" si="4"/>
        <v>4.1631906063855695E-2</v>
      </c>
      <c r="P39" s="1">
        <f t="shared" si="5"/>
        <v>4.4101547307949573E-2</v>
      </c>
      <c r="Q39" s="1">
        <f t="shared" si="6"/>
        <v>4.5898672252207007E-3</v>
      </c>
      <c r="R39" s="1">
        <f t="shared" si="7"/>
        <v>4.254057434148148E-2</v>
      </c>
      <c r="S39" s="1">
        <f t="shared" si="8"/>
        <v>-9.0866827762578202E-4</v>
      </c>
    </row>
    <row r="40" spans="1:19" x14ac:dyDescent="0.2">
      <c r="A40" t="s">
        <v>10</v>
      </c>
      <c r="B40" t="s">
        <v>11</v>
      </c>
      <c r="C40">
        <v>1988</v>
      </c>
      <c r="D40">
        <v>3510527.5</v>
      </c>
      <c r="E40">
        <v>123.58452699999999</v>
      </c>
      <c r="F40">
        <v>63.111018999999999</v>
      </c>
      <c r="G40">
        <v>2080.4377183726501</v>
      </c>
      <c r="H40">
        <v>3.1426368</v>
      </c>
      <c r="I40">
        <v>16849182</v>
      </c>
      <c r="J40">
        <v>0.55249559999999998</v>
      </c>
      <c r="K40" s="1">
        <f t="shared" si="0"/>
        <v>28405.882072923258</v>
      </c>
      <c r="L40" s="1">
        <f t="shared" si="1"/>
        <v>10.254351517947674</v>
      </c>
      <c r="M40" s="1">
        <f t="shared" si="2"/>
        <v>16.639812667590185</v>
      </c>
      <c r="N40" s="1">
        <f t="shared" si="3"/>
        <v>4.8169253511030163</v>
      </c>
      <c r="O40" s="1">
        <f t="shared" si="4"/>
        <v>6.1497459393509146E-2</v>
      </c>
      <c r="P40" s="1">
        <f t="shared" si="5"/>
        <v>4.9447955416002998E-2</v>
      </c>
      <c r="Q40" s="1">
        <f t="shared" si="6"/>
        <v>4.1500321725829181E-3</v>
      </c>
      <c r="R40" s="1">
        <f t="shared" si="7"/>
        <v>6.844011774354733E-2</v>
      </c>
      <c r="S40" s="1">
        <f t="shared" si="8"/>
        <v>-6.9426583500381746E-3</v>
      </c>
    </row>
    <row r="41" spans="1:19" x14ac:dyDescent="0.2">
      <c r="A41" t="s">
        <v>10</v>
      </c>
      <c r="B41" t="s">
        <v>11</v>
      </c>
      <c r="C41">
        <v>1989</v>
      </c>
      <c r="D41">
        <v>3681070</v>
      </c>
      <c r="E41">
        <v>124.05852</v>
      </c>
      <c r="F41">
        <v>64.028396999999998</v>
      </c>
      <c r="G41">
        <v>2061.36169143405</v>
      </c>
      <c r="H41">
        <v>3.1602499000000002</v>
      </c>
      <c r="I41">
        <v>17704650</v>
      </c>
      <c r="J41">
        <v>0.58959419000000002</v>
      </c>
      <c r="K41" s="1">
        <f t="shared" si="0"/>
        <v>29672.045096136888</v>
      </c>
      <c r="L41" s="1">
        <f t="shared" si="1"/>
        <v>10.297960638989547</v>
      </c>
      <c r="M41" s="1">
        <f t="shared" si="2"/>
        <v>16.689337874905746</v>
      </c>
      <c r="N41" s="1">
        <f t="shared" si="3"/>
        <v>4.8207533897623822</v>
      </c>
      <c r="O41" s="1">
        <f t="shared" si="4"/>
        <v>4.3609121041873422E-2</v>
      </c>
      <c r="P41" s="1">
        <f t="shared" si="5"/>
        <v>4.9525207315561204E-2</v>
      </c>
      <c r="Q41" s="1">
        <f t="shared" si="6"/>
        <v>3.8280386593658733E-3</v>
      </c>
      <c r="R41" s="1">
        <f t="shared" si="7"/>
        <v>4.2714243492878327E-2</v>
      </c>
      <c r="S41" s="1">
        <f t="shared" si="8"/>
        <v>8.9487754899510088E-4</v>
      </c>
    </row>
    <row r="42" spans="1:19" x14ac:dyDescent="0.2">
      <c r="A42" t="s">
        <v>10</v>
      </c>
      <c r="B42" t="s">
        <v>11</v>
      </c>
      <c r="C42">
        <v>1990</v>
      </c>
      <c r="D42">
        <v>3861174.8</v>
      </c>
      <c r="E42">
        <v>124.50524</v>
      </c>
      <c r="F42">
        <v>65.104018999999994</v>
      </c>
      <c r="G42">
        <v>2028.41875</v>
      </c>
      <c r="H42">
        <v>3.1779617999999998</v>
      </c>
      <c r="I42">
        <v>18591442</v>
      </c>
      <c r="J42">
        <v>0.62696724999999998</v>
      </c>
      <c r="K42" s="1">
        <f t="shared" si="0"/>
        <v>31012.146958634028</v>
      </c>
      <c r="L42" s="1">
        <f t="shared" si="1"/>
        <v>10.342134244094359</v>
      </c>
      <c r="M42" s="1">
        <f t="shared" si="2"/>
        <v>16.738211925274602</v>
      </c>
      <c r="N42" s="1">
        <f t="shared" si="3"/>
        <v>4.8243478033724863</v>
      </c>
      <c r="O42" s="1">
        <f t="shared" si="4"/>
        <v>4.4173605104811386E-2</v>
      </c>
      <c r="P42" s="1">
        <f t="shared" si="5"/>
        <v>4.8874050368855393E-2</v>
      </c>
      <c r="Q42" s="1">
        <f t="shared" si="6"/>
        <v>3.5944136101040414E-3</v>
      </c>
      <c r="R42" s="1">
        <f t="shared" si="7"/>
        <v>4.3699591538837124E-2</v>
      </c>
      <c r="S42" s="1">
        <f t="shared" si="8"/>
        <v>4.7401356597426834E-4</v>
      </c>
    </row>
    <row r="43" spans="1:19" x14ac:dyDescent="0.2">
      <c r="A43" t="s">
        <v>10</v>
      </c>
      <c r="B43" t="s">
        <v>11</v>
      </c>
      <c r="C43">
        <v>1991</v>
      </c>
      <c r="D43">
        <v>3993129.8</v>
      </c>
      <c r="E43">
        <v>124.929772</v>
      </c>
      <c r="F43">
        <v>66.390915000000007</v>
      </c>
      <c r="G43">
        <v>2010.7418981481401</v>
      </c>
      <c r="H43">
        <v>3.1943823999999998</v>
      </c>
      <c r="I43">
        <v>19460334</v>
      </c>
      <c r="J43">
        <v>0.66375863999999996</v>
      </c>
      <c r="K43" s="1">
        <f t="shared" si="0"/>
        <v>31962.995978252486</v>
      </c>
      <c r="L43" s="1">
        <f t="shared" si="1"/>
        <v>10.372334136984014</v>
      </c>
      <c r="M43" s="1">
        <f t="shared" si="2"/>
        <v>16.783888797986972</v>
      </c>
      <c r="N43" s="1">
        <f t="shared" si="3"/>
        <v>4.82775175542006</v>
      </c>
      <c r="O43" s="1">
        <f t="shared" si="4"/>
        <v>3.0199892889655189E-2</v>
      </c>
      <c r="P43" s="1">
        <f t="shared" si="5"/>
        <v>4.5676872712370198E-2</v>
      </c>
      <c r="Q43" s="1">
        <f t="shared" si="6"/>
        <v>3.4039520475737106E-3</v>
      </c>
      <c r="R43" s="1">
        <f t="shared" si="7"/>
        <v>2.5025738128880346E-2</v>
      </c>
      <c r="S43" s="1">
        <f t="shared" si="8"/>
        <v>5.1741547607748418E-3</v>
      </c>
    </row>
    <row r="44" spans="1:19" x14ac:dyDescent="0.2">
      <c r="A44" t="s">
        <v>10</v>
      </c>
      <c r="B44" t="s">
        <v>11</v>
      </c>
      <c r="C44">
        <v>1992</v>
      </c>
      <c r="D44">
        <v>4026994.3</v>
      </c>
      <c r="E44">
        <v>125.33129700000001</v>
      </c>
      <c r="F44">
        <v>67.118110999999999</v>
      </c>
      <c r="G44">
        <v>1962.13055555555</v>
      </c>
      <c r="H44">
        <v>3.2108876999999998</v>
      </c>
      <c r="I44">
        <v>20222834</v>
      </c>
      <c r="J44">
        <v>0.69559919999999997</v>
      </c>
      <c r="K44" s="1">
        <f t="shared" si="0"/>
        <v>32130.79571018881</v>
      </c>
      <c r="L44" s="1">
        <f t="shared" si="1"/>
        <v>10.377570217137478</v>
      </c>
      <c r="M44" s="1">
        <f t="shared" si="2"/>
        <v>16.822322919994498</v>
      </c>
      <c r="N44" s="1">
        <f t="shared" si="3"/>
        <v>4.83096060724937</v>
      </c>
      <c r="O44" s="1">
        <f t="shared" si="4"/>
        <v>5.2360801534643286E-3</v>
      </c>
      <c r="P44" s="1">
        <f t="shared" si="5"/>
        <v>3.8434122007526383E-2</v>
      </c>
      <c r="Q44" s="1">
        <f t="shared" si="6"/>
        <v>3.2088518293100776E-3</v>
      </c>
      <c r="R44" s="1">
        <f t="shared" si="7"/>
        <v>-7.6164298571436643E-3</v>
      </c>
      <c r="S44" s="1">
        <f t="shared" si="8"/>
        <v>1.2852510010607989E-2</v>
      </c>
    </row>
    <row r="45" spans="1:19" x14ac:dyDescent="0.2">
      <c r="A45" t="s">
        <v>10</v>
      </c>
      <c r="B45" t="s">
        <v>11</v>
      </c>
      <c r="C45">
        <v>1993</v>
      </c>
      <c r="D45">
        <v>4006137.8</v>
      </c>
      <c r="E45">
        <v>125.70741099999999</v>
      </c>
      <c r="F45">
        <v>67.356064000000003</v>
      </c>
      <c r="G45">
        <v>1926.7768518518501</v>
      </c>
      <c r="H45">
        <v>3.2274783</v>
      </c>
      <c r="I45">
        <v>20855448</v>
      </c>
      <c r="J45">
        <v>0.71909719999999999</v>
      </c>
      <c r="K45" s="1">
        <f t="shared" si="0"/>
        <v>31868.747976998748</v>
      </c>
      <c r="L45" s="1">
        <f t="shared" si="1"/>
        <v>10.369381121324311</v>
      </c>
      <c r="M45" s="1">
        <f t="shared" si="2"/>
        <v>16.853125767041529</v>
      </c>
      <c r="N45" s="1">
        <f t="shared" si="3"/>
        <v>4.8339570716943747</v>
      </c>
      <c r="O45" s="1">
        <f t="shared" si="4"/>
        <v>-8.1890958131669578E-3</v>
      </c>
      <c r="P45" s="1">
        <f t="shared" si="5"/>
        <v>3.0802847047031179E-2</v>
      </c>
      <c r="Q45" s="1">
        <f t="shared" si="6"/>
        <v>2.9964644450046762E-3</v>
      </c>
      <c r="R45" s="1">
        <f t="shared" si="7"/>
        <v>-2.361572941967844E-2</v>
      </c>
      <c r="S45" s="1">
        <f t="shared" si="8"/>
        <v>1.5426633606511482E-2</v>
      </c>
    </row>
    <row r="46" spans="1:19" x14ac:dyDescent="0.2">
      <c r="A46" t="s">
        <v>10</v>
      </c>
      <c r="B46" t="s">
        <v>11</v>
      </c>
      <c r="C46">
        <v>1994</v>
      </c>
      <c r="D46">
        <v>4045921.5</v>
      </c>
      <c r="E46">
        <v>126.053129</v>
      </c>
      <c r="F46">
        <v>67.430404999999993</v>
      </c>
      <c r="G46">
        <v>1909.1</v>
      </c>
      <c r="H46">
        <v>3.2441548999999998</v>
      </c>
      <c r="I46">
        <v>21421044</v>
      </c>
      <c r="J46">
        <v>0.73856657999999997</v>
      </c>
      <c r="K46" s="1">
        <f t="shared" si="0"/>
        <v>32096.954134315856</v>
      </c>
      <c r="L46" s="1">
        <f t="shared" si="1"/>
        <v>10.376516417834635</v>
      </c>
      <c r="M46" s="1">
        <f t="shared" si="2"/>
        <v>16.879884361291946</v>
      </c>
      <c r="N46" s="1">
        <f t="shared" si="3"/>
        <v>4.8367034768085766</v>
      </c>
      <c r="O46" s="1">
        <f t="shared" si="4"/>
        <v>7.1352965103237409E-3</v>
      </c>
      <c r="P46" s="1">
        <f t="shared" si="5"/>
        <v>2.6758594250416934E-2</v>
      </c>
      <c r="Q46" s="1">
        <f t="shared" si="6"/>
        <v>2.7464051142018775E-3</v>
      </c>
      <c r="R46" s="1">
        <f t="shared" si="7"/>
        <v>-9.7657472201109286E-5</v>
      </c>
      <c r="S46" s="1">
        <f t="shared" si="8"/>
        <v>7.2329539825248491E-3</v>
      </c>
    </row>
    <row r="47" spans="1:19" x14ac:dyDescent="0.2">
      <c r="A47" t="s">
        <v>10</v>
      </c>
      <c r="B47" t="s">
        <v>11</v>
      </c>
      <c r="C47">
        <v>1995</v>
      </c>
      <c r="D47">
        <v>4156866.5</v>
      </c>
      <c r="E47">
        <v>126.365484</v>
      </c>
      <c r="F47">
        <v>67.657578000000001</v>
      </c>
      <c r="G47">
        <v>1911.6</v>
      </c>
      <c r="H47">
        <v>3.2609176999999998</v>
      </c>
      <c r="I47">
        <v>22009800</v>
      </c>
      <c r="J47">
        <v>0.76331203999999997</v>
      </c>
      <c r="K47" s="1">
        <f t="shared" si="0"/>
        <v>32895.584841822791</v>
      </c>
      <c r="L47" s="1">
        <f t="shared" si="1"/>
        <v>10.401093728411233</v>
      </c>
      <c r="M47" s="1">
        <f t="shared" si="2"/>
        <v>16.906998366682622</v>
      </c>
      <c r="N47" s="1">
        <f t="shared" si="3"/>
        <v>4.8391783748022066</v>
      </c>
      <c r="O47" s="1">
        <f t="shared" si="4"/>
        <v>2.4577310576598066E-2</v>
      </c>
      <c r="P47" s="1">
        <f t="shared" si="5"/>
        <v>2.7114005390675544E-2</v>
      </c>
      <c r="Q47" s="1">
        <f t="shared" si="6"/>
        <v>2.4748979936299875E-3</v>
      </c>
      <c r="R47" s="1">
        <f t="shared" si="7"/>
        <v>2.4550826224977718E-2</v>
      </c>
      <c r="S47" s="1">
        <f t="shared" si="8"/>
        <v>2.6484351620351466E-5</v>
      </c>
    </row>
    <row r="48" spans="1:19" x14ac:dyDescent="0.2">
      <c r="A48" t="s">
        <v>10</v>
      </c>
      <c r="B48" t="s">
        <v>11</v>
      </c>
      <c r="C48">
        <v>1996</v>
      </c>
      <c r="D48">
        <v>4285729</v>
      </c>
      <c r="E48">
        <v>126.644094</v>
      </c>
      <c r="F48">
        <v>67.725853000000001</v>
      </c>
      <c r="G48">
        <v>1914.8</v>
      </c>
      <c r="H48">
        <v>3.2777666999999999</v>
      </c>
      <c r="I48">
        <v>22656004</v>
      </c>
      <c r="J48">
        <v>0.79483974000000002</v>
      </c>
      <c r="K48" s="1">
        <f t="shared" si="0"/>
        <v>33840.73322834936</v>
      </c>
      <c r="L48" s="1">
        <f t="shared" si="1"/>
        <v>10.429420480989837</v>
      </c>
      <c r="M48" s="1">
        <f t="shared" si="2"/>
        <v>16.935935452029241</v>
      </c>
      <c r="N48" s="1">
        <f t="shared" si="3"/>
        <v>4.8413807429087194</v>
      </c>
      <c r="O48" s="1">
        <f t="shared" si="4"/>
        <v>2.8326752578603731E-2</v>
      </c>
      <c r="P48" s="1">
        <f t="shared" si="5"/>
        <v>2.893708534661954E-2</v>
      </c>
      <c r="Q48" s="1">
        <f t="shared" si="6"/>
        <v>2.2023681065128642E-3</v>
      </c>
      <c r="R48" s="1">
        <f t="shared" si="7"/>
        <v>2.9009053437959613E-2</v>
      </c>
      <c r="S48" s="1">
        <f t="shared" si="8"/>
        <v>-6.823008593558811E-4</v>
      </c>
    </row>
    <row r="49" spans="1:19" x14ac:dyDescent="0.2">
      <c r="A49" t="s">
        <v>10</v>
      </c>
      <c r="B49" t="s">
        <v>11</v>
      </c>
      <c r="C49">
        <v>1997</v>
      </c>
      <c r="D49">
        <v>4331845.5</v>
      </c>
      <c r="E49">
        <v>126.89273799999999</v>
      </c>
      <c r="F49">
        <v>68.184273000000005</v>
      </c>
      <c r="G49">
        <v>1887.1</v>
      </c>
      <c r="H49">
        <v>3.2947030000000002</v>
      </c>
      <c r="I49">
        <v>23215934</v>
      </c>
      <c r="J49">
        <v>0.82467400999999996</v>
      </c>
      <c r="K49" s="1">
        <f t="shared" si="0"/>
        <v>34137.851923409522</v>
      </c>
      <c r="L49" s="1">
        <f t="shared" si="1"/>
        <v>10.438162074726538</v>
      </c>
      <c r="M49" s="1">
        <f t="shared" si="2"/>
        <v>16.960349411235075</v>
      </c>
      <c r="N49" s="1">
        <f t="shared" si="3"/>
        <v>4.8433421469205298</v>
      </c>
      <c r="O49" s="1">
        <f t="shared" si="4"/>
        <v>8.7415937367012475E-3</v>
      </c>
      <c r="P49" s="1">
        <f t="shared" si="5"/>
        <v>2.4413959205833891E-2</v>
      </c>
      <c r="Q49" s="1">
        <f t="shared" si="6"/>
        <v>1.9614040118103304E-3</v>
      </c>
      <c r="R49" s="1">
        <f t="shared" si="7"/>
        <v>2.8654673978488268E-3</v>
      </c>
      <c r="S49" s="1">
        <f t="shared" si="8"/>
        <v>5.8761263388524198E-3</v>
      </c>
    </row>
    <row r="50" spans="1:19" x14ac:dyDescent="0.2">
      <c r="A50" t="s">
        <v>10</v>
      </c>
      <c r="B50" t="s">
        <v>11</v>
      </c>
      <c r="C50">
        <v>1998</v>
      </c>
      <c r="D50">
        <v>4282964</v>
      </c>
      <c r="E50">
        <v>127.117434</v>
      </c>
      <c r="F50">
        <v>67.342185999999998</v>
      </c>
      <c r="G50">
        <v>1866.5</v>
      </c>
      <c r="H50">
        <v>3.3117268000000002</v>
      </c>
      <c r="I50">
        <v>23665848</v>
      </c>
      <c r="J50">
        <v>0.84817653999999998</v>
      </c>
      <c r="K50" s="1">
        <f t="shared" si="0"/>
        <v>33692.970863461574</v>
      </c>
      <c r="L50" s="1">
        <f t="shared" si="1"/>
        <v>10.425044514865437</v>
      </c>
      <c r="M50" s="1">
        <f t="shared" si="2"/>
        <v>16.979543554189881</v>
      </c>
      <c r="N50" s="1">
        <f t="shared" si="3"/>
        <v>4.8451113363733747</v>
      </c>
      <c r="O50" s="1">
        <f t="shared" si="4"/>
        <v>-1.3117559861100858E-2</v>
      </c>
      <c r="P50" s="1">
        <f t="shared" si="5"/>
        <v>1.9194142954805926E-2</v>
      </c>
      <c r="Q50" s="1">
        <f t="shared" si="6"/>
        <v>1.7691894528448771E-3</v>
      </c>
      <c r="R50" s="1">
        <f t="shared" si="7"/>
        <v>-2.620720844527025E-2</v>
      </c>
      <c r="S50" s="1">
        <f t="shared" si="8"/>
        <v>1.3089648584169389E-2</v>
      </c>
    </row>
    <row r="51" spans="1:19" x14ac:dyDescent="0.2">
      <c r="A51" t="s">
        <v>10</v>
      </c>
      <c r="B51" t="s">
        <v>11</v>
      </c>
      <c r="C51">
        <v>1999</v>
      </c>
      <c r="D51">
        <v>4272173</v>
      </c>
      <c r="E51">
        <v>127.32607</v>
      </c>
      <c r="F51">
        <v>66.423378</v>
      </c>
      <c r="G51">
        <v>1850.9</v>
      </c>
      <c r="H51">
        <v>3.3288386000000001</v>
      </c>
      <c r="I51">
        <v>24064152</v>
      </c>
      <c r="J51">
        <v>0.87036656999999995</v>
      </c>
      <c r="K51" s="1">
        <f t="shared" si="0"/>
        <v>33553.010785615232</v>
      </c>
      <c r="L51" s="1">
        <f t="shared" si="1"/>
        <v>10.420881878630199</v>
      </c>
      <c r="M51" s="1">
        <f t="shared" si="2"/>
        <v>16.996233822201116</v>
      </c>
      <c r="N51" s="1">
        <f t="shared" si="3"/>
        <v>4.8467512764266987</v>
      </c>
      <c r="O51" s="1">
        <f t="shared" si="4"/>
        <v>-4.1626362352378266E-3</v>
      </c>
      <c r="P51" s="1">
        <f t="shared" si="5"/>
        <v>1.6690268011235077E-2</v>
      </c>
      <c r="Q51" s="1">
        <f t="shared" si="6"/>
        <v>1.6399400533240183E-3</v>
      </c>
      <c r="R51" s="1">
        <f t="shared" si="7"/>
        <v>-1.2396763746587349E-2</v>
      </c>
      <c r="S51" s="1">
        <f t="shared" si="8"/>
        <v>8.2341275113495226E-3</v>
      </c>
    </row>
    <row r="52" spans="1:19" x14ac:dyDescent="0.2">
      <c r="A52" t="s">
        <v>10</v>
      </c>
      <c r="B52" t="s">
        <v>11</v>
      </c>
      <c r="C52">
        <v>2000</v>
      </c>
      <c r="D52">
        <v>4390924</v>
      </c>
      <c r="E52">
        <v>127.524174</v>
      </c>
      <c r="F52">
        <v>65.915503999999999</v>
      </c>
      <c r="G52">
        <v>1858.5</v>
      </c>
      <c r="H52">
        <v>3.3460388000000001</v>
      </c>
      <c r="I52">
        <v>24436214</v>
      </c>
      <c r="J52">
        <v>0.89104974000000003</v>
      </c>
      <c r="K52" s="1">
        <f t="shared" si="0"/>
        <v>34432.091283335816</v>
      </c>
      <c r="L52" s="1">
        <f t="shared" si="1"/>
        <v>10.446744294637128</v>
      </c>
      <c r="M52" s="1">
        <f t="shared" si="2"/>
        <v>17.011576770284243</v>
      </c>
      <c r="N52" s="1">
        <f t="shared" si="3"/>
        <v>4.848305946626672</v>
      </c>
      <c r="O52" s="1">
        <f t="shared" si="4"/>
        <v>2.5862416006928513E-2</v>
      </c>
      <c r="P52" s="1">
        <f t="shared" si="5"/>
        <v>1.5342948083127084E-2</v>
      </c>
      <c r="Q52" s="1">
        <f t="shared" si="6"/>
        <v>1.5546701999733514E-3</v>
      </c>
      <c r="R52" s="1">
        <f t="shared" si="7"/>
        <v>3.1037046631403421E-2</v>
      </c>
      <c r="S52" s="1">
        <f t="shared" si="8"/>
        <v>-5.1746306244749062E-3</v>
      </c>
    </row>
    <row r="53" spans="1:19" x14ac:dyDescent="0.2">
      <c r="A53" t="s">
        <v>10</v>
      </c>
      <c r="B53" t="s">
        <v>11</v>
      </c>
      <c r="C53">
        <v>2001</v>
      </c>
      <c r="D53">
        <v>4408766</v>
      </c>
      <c r="E53">
        <v>127.71382800000001</v>
      </c>
      <c r="F53">
        <v>65.616332999999997</v>
      </c>
      <c r="G53">
        <v>1843.1</v>
      </c>
      <c r="H53">
        <v>3.3608677</v>
      </c>
      <c r="I53">
        <v>24751466</v>
      </c>
      <c r="J53">
        <v>0.90880912999999997</v>
      </c>
      <c r="K53" s="1">
        <f t="shared" si="0"/>
        <v>34520.662868236941</v>
      </c>
      <c r="L53" s="1">
        <f t="shared" si="1"/>
        <v>10.449313347453236</v>
      </c>
      <c r="M53" s="1">
        <f t="shared" si="2"/>
        <v>17.024395277548042</v>
      </c>
      <c r="N53" s="1">
        <f t="shared" si="3"/>
        <v>4.8497920422191614</v>
      </c>
      <c r="O53" s="1">
        <f t="shared" si="4"/>
        <v>2.5690528161081971E-3</v>
      </c>
      <c r="P53" s="1">
        <f t="shared" si="5"/>
        <v>1.2818507263798296E-2</v>
      </c>
      <c r="Q53" s="1">
        <f t="shared" si="6"/>
        <v>1.486095592489356E-3</v>
      </c>
      <c r="R53" s="1">
        <f t="shared" si="7"/>
        <v>-1.186672407549264E-3</v>
      </c>
      <c r="S53" s="1">
        <f t="shared" si="8"/>
        <v>3.7557252236574612E-3</v>
      </c>
    </row>
    <row r="54" spans="1:19" x14ac:dyDescent="0.2">
      <c r="A54" t="s">
        <v>10</v>
      </c>
      <c r="B54" t="s">
        <v>11</v>
      </c>
      <c r="C54">
        <v>2002</v>
      </c>
      <c r="D54">
        <v>4413968</v>
      </c>
      <c r="E54">
        <v>127.893078</v>
      </c>
      <c r="F54">
        <v>64.804871000000006</v>
      </c>
      <c r="G54">
        <v>1830.6</v>
      </c>
      <c r="H54">
        <v>3.3757627000000001</v>
      </c>
      <c r="I54">
        <v>24968428</v>
      </c>
      <c r="J54">
        <v>0.91996926000000001</v>
      </c>
      <c r="K54" s="1">
        <f t="shared" si="0"/>
        <v>34512.954641689052</v>
      </c>
      <c r="L54" s="1">
        <f t="shared" si="1"/>
        <v>10.4490900293987</v>
      </c>
      <c r="M54" s="1">
        <f t="shared" si="2"/>
        <v>17.033122704727518</v>
      </c>
      <c r="N54" s="1">
        <f t="shared" si="3"/>
        <v>4.8511945867136674</v>
      </c>
      <c r="O54" s="1">
        <f t="shared" si="4"/>
        <v>-2.2331805453568165E-4</v>
      </c>
      <c r="P54" s="1">
        <f t="shared" si="5"/>
        <v>8.727427179476166E-3</v>
      </c>
      <c r="Q54" s="1">
        <f t="shared" si="6"/>
        <v>1.4025444945060528E-3</v>
      </c>
      <c r="R54" s="1">
        <f t="shared" si="7"/>
        <v>-3.4582612286095937E-3</v>
      </c>
      <c r="S54" s="1">
        <f t="shared" si="8"/>
        <v>3.2349431740739121E-3</v>
      </c>
    </row>
    <row r="55" spans="1:19" x14ac:dyDescent="0.2">
      <c r="A55" t="s">
        <v>10</v>
      </c>
      <c r="B55" t="s">
        <v>11</v>
      </c>
      <c r="C55">
        <v>2003</v>
      </c>
      <c r="D55">
        <v>4481423</v>
      </c>
      <c r="E55">
        <v>128.05837199999999</v>
      </c>
      <c r="F55">
        <v>64.803741000000002</v>
      </c>
      <c r="G55">
        <v>1834.2</v>
      </c>
      <c r="H55">
        <v>3.3907235</v>
      </c>
      <c r="I55">
        <v>25157066</v>
      </c>
      <c r="J55">
        <v>0.93051200999999995</v>
      </c>
      <c r="K55" s="1">
        <f t="shared" si="0"/>
        <v>34995.158301715725</v>
      </c>
      <c r="L55" s="1">
        <f t="shared" si="1"/>
        <v>10.462964996665795</v>
      </c>
      <c r="M55" s="1">
        <f t="shared" si="2"/>
        <v>17.040649369324115</v>
      </c>
      <c r="N55" s="1">
        <f t="shared" si="3"/>
        <v>4.8524861912189685</v>
      </c>
      <c r="O55" s="1">
        <f t="shared" si="4"/>
        <v>1.3874967267094362E-2</v>
      </c>
      <c r="P55" s="1">
        <f t="shared" si="5"/>
        <v>7.5266645965967882E-3</v>
      </c>
      <c r="Q55" s="1">
        <f t="shared" si="6"/>
        <v>1.2916045053010805E-3</v>
      </c>
      <c r="R55" s="1">
        <f t="shared" si="7"/>
        <v>1.7149213199579499E-2</v>
      </c>
      <c r="S55" s="1">
        <f t="shared" si="8"/>
        <v>-3.2742459324851371E-3</v>
      </c>
    </row>
    <row r="56" spans="1:19" x14ac:dyDescent="0.2">
      <c r="A56" t="s">
        <v>10</v>
      </c>
      <c r="B56" t="s">
        <v>11</v>
      </c>
      <c r="C56">
        <v>2004</v>
      </c>
      <c r="D56">
        <v>4580224.5</v>
      </c>
      <c r="E56">
        <v>128.204195</v>
      </c>
      <c r="F56">
        <v>65.196799999999996</v>
      </c>
      <c r="G56">
        <v>1841.9</v>
      </c>
      <c r="H56">
        <v>3.4057504999999999</v>
      </c>
      <c r="I56">
        <v>25328236</v>
      </c>
      <c r="J56">
        <v>0.94113367999999997</v>
      </c>
      <c r="K56" s="1">
        <f t="shared" si="0"/>
        <v>35726.01114963516</v>
      </c>
      <c r="L56" s="1">
        <f t="shared" si="1"/>
        <v>10.483634306096201</v>
      </c>
      <c r="M56" s="1">
        <f t="shared" si="2"/>
        <v>17.047430378810628</v>
      </c>
      <c r="N56" s="1">
        <f t="shared" si="3"/>
        <v>4.8536242662600992</v>
      </c>
      <c r="O56" s="1">
        <f t="shared" si="4"/>
        <v>2.0669309430406457E-2</v>
      </c>
      <c r="P56" s="1">
        <f t="shared" si="5"/>
        <v>6.7810094865130566E-3</v>
      </c>
      <c r="Q56" s="1">
        <f t="shared" si="6"/>
        <v>1.1380750411307261E-3</v>
      </c>
      <c r="R56" s="1">
        <f t="shared" si="7"/>
        <v>2.7109184423988228E-2</v>
      </c>
      <c r="S56" s="1">
        <f t="shared" si="8"/>
        <v>-6.4398749935817689E-3</v>
      </c>
    </row>
    <row r="57" spans="1:19" x14ac:dyDescent="0.2">
      <c r="A57" t="s">
        <v>10</v>
      </c>
      <c r="B57" t="s">
        <v>11</v>
      </c>
      <c r="C57">
        <v>2005</v>
      </c>
      <c r="D57">
        <v>4656378.5</v>
      </c>
      <c r="E57">
        <v>128.32611600000001</v>
      </c>
      <c r="F57">
        <v>65.772530000000003</v>
      </c>
      <c r="G57">
        <v>1828.2</v>
      </c>
      <c r="H57">
        <v>3.4208443000000002</v>
      </c>
      <c r="I57">
        <v>25517398</v>
      </c>
      <c r="J57">
        <v>0.95438283999999995</v>
      </c>
      <c r="K57" s="1">
        <f t="shared" si="0"/>
        <v>36285.509490523342</v>
      </c>
      <c r="L57" s="1">
        <f t="shared" si="1"/>
        <v>10.499173752967478</v>
      </c>
      <c r="M57" s="1">
        <f t="shared" si="2"/>
        <v>17.054871051995018</v>
      </c>
      <c r="N57" s="1">
        <f t="shared" si="3"/>
        <v>4.8545748050771662</v>
      </c>
      <c r="O57" s="1">
        <f t="shared" si="4"/>
        <v>1.5539446871276397E-2</v>
      </c>
      <c r="P57" s="1">
        <f t="shared" si="5"/>
        <v>7.4406731843907892E-3</v>
      </c>
      <c r="Q57" s="1">
        <f t="shared" si="6"/>
        <v>9.5053881706697041E-4</v>
      </c>
      <c r="R57" s="1">
        <f t="shared" si="7"/>
        <v>1.9417723658684643E-2</v>
      </c>
      <c r="S57" s="1">
        <f t="shared" si="8"/>
        <v>-3.8782767874082471E-3</v>
      </c>
    </row>
    <row r="58" spans="1:19" x14ac:dyDescent="0.2">
      <c r="A58" t="s">
        <v>10</v>
      </c>
      <c r="B58" t="s">
        <v>11</v>
      </c>
      <c r="C58">
        <v>2006</v>
      </c>
      <c r="D58">
        <v>4722499.5</v>
      </c>
      <c r="E58">
        <v>128.42273399999999</v>
      </c>
      <c r="F58">
        <v>66.285201999999998</v>
      </c>
      <c r="G58">
        <v>1836.4</v>
      </c>
      <c r="H58">
        <v>3.4360046</v>
      </c>
      <c r="I58">
        <v>25687838</v>
      </c>
      <c r="J58">
        <v>0.96647172999999997</v>
      </c>
      <c r="K58" s="1">
        <f t="shared" si="0"/>
        <v>36773.080224253754</v>
      </c>
      <c r="L58" s="1">
        <f t="shared" si="1"/>
        <v>10.512521340823621</v>
      </c>
      <c r="M58" s="1">
        <f t="shared" si="2"/>
        <v>17.061528208285011</v>
      </c>
      <c r="N58" s="1">
        <f t="shared" si="3"/>
        <v>4.8553274316580506</v>
      </c>
      <c r="O58" s="1">
        <f t="shared" si="4"/>
        <v>1.3347587856143761E-2</v>
      </c>
      <c r="P58" s="1">
        <f t="shared" si="5"/>
        <v>6.6571562899930825E-3</v>
      </c>
      <c r="Q58" s="1">
        <f t="shared" si="6"/>
        <v>7.5262658088437462E-4</v>
      </c>
      <c r="R58" s="1">
        <f t="shared" si="7"/>
        <v>1.6537469919158783E-2</v>
      </c>
      <c r="S58" s="1">
        <f t="shared" si="8"/>
        <v>-3.1898820630150222E-3</v>
      </c>
    </row>
    <row r="59" spans="1:19" x14ac:dyDescent="0.2">
      <c r="A59" t="s">
        <v>10</v>
      </c>
      <c r="B59" t="s">
        <v>11</v>
      </c>
      <c r="C59">
        <v>2007</v>
      </c>
      <c r="D59">
        <v>4800618.5</v>
      </c>
      <c r="E59">
        <v>128.494057</v>
      </c>
      <c r="F59">
        <v>66.841896000000006</v>
      </c>
      <c r="G59">
        <v>1826.9</v>
      </c>
      <c r="H59">
        <v>3.4512326999999998</v>
      </c>
      <c r="I59">
        <v>25812344</v>
      </c>
      <c r="J59">
        <v>0.97749680000000005</v>
      </c>
      <c r="K59" s="1">
        <f t="shared" si="0"/>
        <v>37360.626725327849</v>
      </c>
      <c r="L59" s="1">
        <f t="shared" si="1"/>
        <v>10.528372667505282</v>
      </c>
      <c r="M59" s="1">
        <f t="shared" si="2"/>
        <v>17.066363385083729</v>
      </c>
      <c r="N59" s="1">
        <f t="shared" si="3"/>
        <v>4.8558826542385178</v>
      </c>
      <c r="O59" s="1">
        <f t="shared" si="4"/>
        <v>1.5851326681660893E-2</v>
      </c>
      <c r="P59" s="1">
        <f t="shared" si="5"/>
        <v>4.8351767987178107E-3</v>
      </c>
      <c r="Q59" s="1">
        <f t="shared" si="6"/>
        <v>5.552225804672517E-4</v>
      </c>
      <c r="R59" s="1">
        <f t="shared" si="7"/>
        <v>2.0810486308836751E-2</v>
      </c>
      <c r="S59" s="1">
        <f t="shared" si="8"/>
        <v>-4.9591596271758576E-3</v>
      </c>
    </row>
    <row r="60" spans="1:19" x14ac:dyDescent="0.2">
      <c r="A60" t="s">
        <v>10</v>
      </c>
      <c r="B60" t="s">
        <v>11</v>
      </c>
      <c r="C60">
        <v>2008</v>
      </c>
      <c r="D60">
        <v>4748122</v>
      </c>
      <c r="E60">
        <v>128.538646</v>
      </c>
      <c r="F60">
        <v>66.797539</v>
      </c>
      <c r="G60">
        <v>1807.7</v>
      </c>
      <c r="H60">
        <v>3.4665279</v>
      </c>
      <c r="I60">
        <v>25871006</v>
      </c>
      <c r="J60">
        <v>0.98456568</v>
      </c>
      <c r="K60" s="1">
        <f t="shared" si="0"/>
        <v>36939.256385196401</v>
      </c>
      <c r="L60" s="1">
        <f t="shared" si="1"/>
        <v>10.517030123209421</v>
      </c>
      <c r="M60" s="1">
        <f t="shared" si="2"/>
        <v>17.06863344014754</v>
      </c>
      <c r="N60" s="1">
        <f t="shared" si="3"/>
        <v>4.8562296062016479</v>
      </c>
      <c r="O60" s="1">
        <f t="shared" si="4"/>
        <v>-1.134254429586079E-2</v>
      </c>
      <c r="P60" s="1">
        <f t="shared" si="5"/>
        <v>2.2700550638106165E-3</v>
      </c>
      <c r="Q60" s="1">
        <f t="shared" si="6"/>
        <v>3.4695196313005994E-4</v>
      </c>
      <c r="R60" s="1">
        <f t="shared" si="7"/>
        <v>-1.7027821751521371E-2</v>
      </c>
      <c r="S60" s="1">
        <f t="shared" si="8"/>
        <v>5.6852774556605786E-3</v>
      </c>
    </row>
    <row r="61" spans="1:19" x14ac:dyDescent="0.2">
      <c r="A61" t="s">
        <v>10</v>
      </c>
      <c r="B61" t="s">
        <v>11</v>
      </c>
      <c r="C61">
        <v>2009</v>
      </c>
      <c r="D61">
        <v>4490944</v>
      </c>
      <c r="E61">
        <v>128.55518900000001</v>
      </c>
      <c r="F61">
        <v>66.095489999999998</v>
      </c>
      <c r="G61">
        <v>1757.7</v>
      </c>
      <c r="H61">
        <v>3.4818908999999998</v>
      </c>
      <c r="I61">
        <v>25807278</v>
      </c>
      <c r="J61">
        <v>0.98126656000000001</v>
      </c>
      <c r="K61" s="1">
        <f t="shared" si="0"/>
        <v>34933.976877432768</v>
      </c>
      <c r="L61" s="1">
        <f t="shared" si="1"/>
        <v>10.461215184095201</v>
      </c>
      <c r="M61" s="1">
        <f t="shared" si="2"/>
        <v>17.066167103134347</v>
      </c>
      <c r="N61" s="1">
        <f t="shared" si="3"/>
        <v>4.8563582985137206</v>
      </c>
      <c r="O61" s="1">
        <f t="shared" si="4"/>
        <v>-5.5814939114220863E-2</v>
      </c>
      <c r="P61" s="1">
        <f t="shared" si="5"/>
        <v>-2.4663370131925433E-3</v>
      </c>
      <c r="Q61" s="1">
        <f t="shared" si="6"/>
        <v>1.2869231207268683E-4</v>
      </c>
      <c r="R61" s="1">
        <f t="shared" si="7"/>
        <v>-7.8623471880916146E-2</v>
      </c>
      <c r="S61" s="1">
        <f t="shared" si="8"/>
        <v>2.2808532766695273E-2</v>
      </c>
    </row>
    <row r="62" spans="1:19" x14ac:dyDescent="0.2">
      <c r="A62" t="s">
        <v>10</v>
      </c>
      <c r="B62" t="s">
        <v>11</v>
      </c>
      <c r="C62">
        <v>2010</v>
      </c>
      <c r="D62">
        <v>4679192.5</v>
      </c>
      <c r="E62">
        <v>128.54235299999999</v>
      </c>
      <c r="F62">
        <v>66.014617999999999</v>
      </c>
      <c r="G62">
        <v>1779.3</v>
      </c>
      <c r="H62">
        <v>3.4973220999999999</v>
      </c>
      <c r="I62">
        <v>25730568</v>
      </c>
      <c r="J62">
        <v>0.97845828999999995</v>
      </c>
      <c r="K62" s="1">
        <f t="shared" si="0"/>
        <v>36401.951503097196</v>
      </c>
      <c r="L62" s="1">
        <f t="shared" si="1"/>
        <v>10.502377664910172</v>
      </c>
      <c r="M62" s="1">
        <f t="shared" si="2"/>
        <v>17.063190259412636</v>
      </c>
      <c r="N62" s="1">
        <f t="shared" si="3"/>
        <v>4.8562584453614051</v>
      </c>
      <c r="O62" s="1">
        <f t="shared" si="4"/>
        <v>4.1162480814971758E-2</v>
      </c>
      <c r="P62" s="1">
        <f t="shared" si="5"/>
        <v>-2.9768437217114752E-3</v>
      </c>
      <c r="Q62" s="1">
        <f t="shared" si="6"/>
        <v>-9.9853152315532157E-5</v>
      </c>
      <c r="R62" s="1">
        <f t="shared" si="7"/>
        <v>6.0036539979700779E-2</v>
      </c>
      <c r="S62" s="1">
        <f t="shared" si="8"/>
        <v>-1.8874059164729017E-2</v>
      </c>
    </row>
    <row r="63" spans="1:19" x14ac:dyDescent="0.2">
      <c r="A63" t="s">
        <v>10</v>
      </c>
      <c r="B63" t="s">
        <v>11</v>
      </c>
      <c r="C63">
        <v>2011</v>
      </c>
      <c r="D63">
        <v>4673791.5</v>
      </c>
      <c r="E63">
        <v>128.498965</v>
      </c>
      <c r="F63">
        <v>66.009743</v>
      </c>
      <c r="G63">
        <v>1775.3</v>
      </c>
      <c r="H63">
        <v>3.5079329000000001</v>
      </c>
      <c r="I63">
        <v>25674478</v>
      </c>
      <c r="J63">
        <v>0.97660387000000004</v>
      </c>
      <c r="K63" s="1">
        <f t="shared" si="0"/>
        <v>36372.211246993313</v>
      </c>
      <c r="L63" s="1">
        <f t="shared" si="1"/>
        <v>10.501560334785424</v>
      </c>
      <c r="M63" s="1">
        <f t="shared" si="2"/>
        <v>17.061007982510873</v>
      </c>
      <c r="N63" s="1">
        <f t="shared" si="3"/>
        <v>4.855920849828129</v>
      </c>
      <c r="O63" s="1">
        <f t="shared" si="4"/>
        <v>-8.1733012474849431E-4</v>
      </c>
      <c r="P63" s="1">
        <f t="shared" si="5"/>
        <v>-2.1822769017632027E-3</v>
      </c>
      <c r="Q63" s="1">
        <f t="shared" si="6"/>
        <v>-3.3759553327605829E-4</v>
      </c>
      <c r="R63" s="1">
        <f t="shared" si="7"/>
        <v>-3.7703673457478715E-4</v>
      </c>
      <c r="S63" s="1">
        <f t="shared" si="8"/>
        <v>-4.4029339017370717E-4</v>
      </c>
    </row>
    <row r="64" spans="1:19" x14ac:dyDescent="0.2">
      <c r="A64" t="s">
        <v>10</v>
      </c>
      <c r="B64" t="s">
        <v>11</v>
      </c>
      <c r="C64">
        <v>2012</v>
      </c>
      <c r="D64">
        <v>4743669</v>
      </c>
      <c r="E64">
        <v>128.42357100000001</v>
      </c>
      <c r="F64">
        <v>65.834518000000003</v>
      </c>
      <c r="G64">
        <v>1786.8</v>
      </c>
      <c r="H64">
        <v>3.5185759000000001</v>
      </c>
      <c r="I64">
        <v>25655914</v>
      </c>
      <c r="J64">
        <v>0.97735583999999998</v>
      </c>
      <c r="K64" s="1">
        <f t="shared" si="0"/>
        <v>36937.681790518029</v>
      </c>
      <c r="L64" s="1">
        <f t="shared" si="1"/>
        <v>10.516987495707051</v>
      </c>
      <c r="M64" s="1">
        <f t="shared" si="2"/>
        <v>17.060284668307101</v>
      </c>
      <c r="N64" s="1">
        <f t="shared" si="3"/>
        <v>4.8553339491744305</v>
      </c>
      <c r="O64" s="1">
        <f t="shared" si="4"/>
        <v>1.5427160921626992E-2</v>
      </c>
      <c r="P64" s="1">
        <f t="shared" si="5"/>
        <v>-7.2331420377125255E-4</v>
      </c>
      <c r="Q64" s="1">
        <f t="shared" si="6"/>
        <v>-5.8690065369848554E-4</v>
      </c>
      <c r="R64" s="1">
        <f t="shared" si="7"/>
        <v>2.209726426664118E-2</v>
      </c>
      <c r="S64" s="1">
        <f t="shared" si="8"/>
        <v>-6.670103345014184E-3</v>
      </c>
    </row>
    <row r="65" spans="1:19" x14ac:dyDescent="0.2">
      <c r="A65" t="s">
        <v>10</v>
      </c>
      <c r="B65" t="s">
        <v>11</v>
      </c>
      <c r="C65">
        <v>2013</v>
      </c>
      <c r="D65">
        <v>4838555</v>
      </c>
      <c r="E65">
        <v>128.31419500000001</v>
      </c>
      <c r="F65">
        <v>66.267653999999993</v>
      </c>
      <c r="G65">
        <v>1766.5</v>
      </c>
      <c r="H65">
        <v>3.5292512999999999</v>
      </c>
      <c r="I65">
        <v>25688360</v>
      </c>
      <c r="J65">
        <v>0.97978215999999996</v>
      </c>
      <c r="K65" s="1">
        <f t="shared" si="0"/>
        <v>37708.649460022716</v>
      </c>
      <c r="L65" s="1">
        <f t="shared" si="1"/>
        <v>10.537644775769191</v>
      </c>
      <c r="M65" s="1">
        <f t="shared" si="2"/>
        <v>17.061548528979042</v>
      </c>
      <c r="N65" s="1">
        <f t="shared" si="3"/>
        <v>4.8544819046285799</v>
      </c>
      <c r="O65" s="1">
        <f t="shared" si="4"/>
        <v>2.0657280062140515E-2</v>
      </c>
      <c r="P65" s="1">
        <f t="shared" si="5"/>
        <v>1.2638606719406198E-3</v>
      </c>
      <c r="Q65" s="1">
        <f t="shared" si="6"/>
        <v>-8.5204454585063871E-4</v>
      </c>
      <c r="R65" s="1">
        <f t="shared" si="7"/>
        <v>2.8603583566861625E-2</v>
      </c>
      <c r="S65" s="1">
        <f t="shared" si="8"/>
        <v>-7.9463035047211104E-3</v>
      </c>
    </row>
    <row r="66" spans="1:19" x14ac:dyDescent="0.2">
      <c r="A66" t="s">
        <v>10</v>
      </c>
      <c r="B66" t="s">
        <v>11</v>
      </c>
      <c r="C66">
        <v>2014</v>
      </c>
      <c r="D66">
        <v>4856686</v>
      </c>
      <c r="E66">
        <v>128.16863900000001</v>
      </c>
      <c r="F66">
        <v>66.692824999999999</v>
      </c>
      <c r="G66">
        <v>1762.1</v>
      </c>
      <c r="H66">
        <v>3.5399590000000001</v>
      </c>
      <c r="I66">
        <v>25749980</v>
      </c>
      <c r="J66">
        <v>0.98454558999999997</v>
      </c>
      <c r="K66" s="1">
        <f t="shared" si="0"/>
        <v>37892.935728216631</v>
      </c>
      <c r="L66" s="1">
        <f t="shared" si="1"/>
        <v>10.542519981301957</v>
      </c>
      <c r="M66" s="1">
        <f t="shared" si="2"/>
        <v>17.063944408374688</v>
      </c>
      <c r="N66" s="1">
        <f t="shared" si="3"/>
        <v>4.8533468889758273</v>
      </c>
      <c r="O66" s="1">
        <f t="shared" si="4"/>
        <v>4.8752055327661026E-3</v>
      </c>
      <c r="P66" s="1">
        <f t="shared" si="5"/>
        <v>2.3958793956460056E-3</v>
      </c>
      <c r="Q66" s="1">
        <f t="shared" si="6"/>
        <v>-1.1350156527525357E-3</v>
      </c>
      <c r="R66" s="1">
        <f t="shared" si="7"/>
        <v>5.4513385974950569E-3</v>
      </c>
      <c r="S66" s="1">
        <f t="shared" si="8"/>
        <v>-5.7613306472895467E-4</v>
      </c>
    </row>
    <row r="67" spans="1:19" x14ac:dyDescent="0.2">
      <c r="A67" t="s">
        <v>10</v>
      </c>
      <c r="B67" t="s">
        <v>11</v>
      </c>
      <c r="C67">
        <v>2015</v>
      </c>
      <c r="D67">
        <v>4916079.5</v>
      </c>
      <c r="E67">
        <v>127.985133</v>
      </c>
      <c r="F67">
        <v>66.983031999999994</v>
      </c>
      <c r="G67">
        <v>1756.9</v>
      </c>
      <c r="H67">
        <v>3.5506991999999999</v>
      </c>
      <c r="I67">
        <v>25821588</v>
      </c>
      <c r="J67">
        <v>0.99020249000000005</v>
      </c>
      <c r="K67" s="1">
        <f t="shared" si="0"/>
        <v>38411.332510003325</v>
      </c>
      <c r="L67" s="1">
        <f t="shared" si="1"/>
        <v>10.556107812485234</v>
      </c>
      <c r="M67" s="1">
        <f t="shared" si="2"/>
        <v>17.066721444202631</v>
      </c>
      <c r="N67" s="1">
        <f t="shared" si="3"/>
        <v>4.8519141087363655</v>
      </c>
      <c r="O67" s="1">
        <f t="shared" si="4"/>
        <v>1.3587831183276222E-2</v>
      </c>
      <c r="P67" s="1">
        <f t="shared" si="5"/>
        <v>2.7770358279433083E-3</v>
      </c>
      <c r="Q67" s="1">
        <f t="shared" si="6"/>
        <v>-1.4327802394618061E-3</v>
      </c>
      <c r="R67" s="1">
        <f t="shared" si="7"/>
        <v>1.7606980518649552E-2</v>
      </c>
      <c r="S67" s="1">
        <f t="shared" si="8"/>
        <v>-4.0191493353733312E-3</v>
      </c>
    </row>
    <row r="68" spans="1:19" x14ac:dyDescent="0.2">
      <c r="A68" t="s">
        <v>10</v>
      </c>
      <c r="B68" t="s">
        <v>11</v>
      </c>
      <c r="C68">
        <v>2016</v>
      </c>
      <c r="D68">
        <v>4941739</v>
      </c>
      <c r="E68">
        <v>127.763265</v>
      </c>
      <c r="F68">
        <v>67.620994999999994</v>
      </c>
      <c r="G68">
        <v>1747.1</v>
      </c>
      <c r="H68">
        <v>3.5614721999999999</v>
      </c>
      <c r="I68">
        <v>25880770</v>
      </c>
      <c r="J68">
        <v>0.99424678</v>
      </c>
      <c r="K68" s="1">
        <f t="shared" ref="K68:K131" si="9">D68/E68</f>
        <v>38678.872209472727</v>
      </c>
      <c r="L68" s="1">
        <f t="shared" ref="L68:L131" si="10">LN(K68)</f>
        <v>10.563048792199881</v>
      </c>
      <c r="M68" s="1">
        <f t="shared" ref="M68:M131" si="11">LN(I68)</f>
        <v>17.069010779859163</v>
      </c>
      <c r="N68" s="1">
        <f t="shared" ref="N68:N131" si="12">LN(E68)</f>
        <v>4.8501790593097081</v>
      </c>
      <c r="O68" s="1">
        <f t="shared" ref="O68:O131" si="13">L68-L67</f>
        <v>6.9409797146473551E-3</v>
      </c>
      <c r="P68" s="1">
        <f t="shared" ref="P68:P131" si="14">M68-M67</f>
        <v>2.2893356565312217E-3</v>
      </c>
      <c r="Q68" s="1">
        <f t="shared" ref="Q68:Q131" si="15">N68-N67</f>
        <v>-1.7350494266574756E-3</v>
      </c>
      <c r="R68" s="1">
        <f t="shared" ref="R68:R131" si="16">O68/0.7 - (0.3/0.7)*P68 + (0.3/0.7)*Q68</f>
        <v>8.190948842415351E-3</v>
      </c>
      <c r="S68" s="1">
        <f t="shared" ref="S68:S131" si="17">0.3*(P68-Q68-R68)</f>
        <v>-1.2499691277679961E-3</v>
      </c>
    </row>
    <row r="69" spans="1:19" x14ac:dyDescent="0.2">
      <c r="A69" t="s">
        <v>10</v>
      </c>
      <c r="B69" t="s">
        <v>11</v>
      </c>
      <c r="C69">
        <v>2017</v>
      </c>
      <c r="D69">
        <v>5048890</v>
      </c>
      <c r="E69">
        <v>127.502725</v>
      </c>
      <c r="F69">
        <v>68.253264999999999</v>
      </c>
      <c r="G69">
        <v>1743.7</v>
      </c>
      <c r="H69">
        <v>3.5722778000000002</v>
      </c>
      <c r="I69">
        <v>25966408</v>
      </c>
      <c r="J69">
        <v>1</v>
      </c>
      <c r="K69" s="1">
        <f t="shared" si="9"/>
        <v>39598.290938487786</v>
      </c>
      <c r="L69" s="1">
        <f t="shared" si="10"/>
        <v>10.586541238192238</v>
      </c>
      <c r="M69" s="1">
        <f t="shared" si="11"/>
        <v>17.072314260634162</v>
      </c>
      <c r="N69" s="1">
        <f t="shared" si="12"/>
        <v>4.848137736919111</v>
      </c>
      <c r="O69" s="1">
        <f t="shared" si="13"/>
        <v>2.3492445992356892E-2</v>
      </c>
      <c r="P69" s="1">
        <f t="shared" si="14"/>
        <v>3.3034807749992012E-3</v>
      </c>
      <c r="Q69" s="1">
        <f t="shared" si="15"/>
        <v>-2.0413223905970668E-3</v>
      </c>
      <c r="R69" s="1">
        <f t="shared" si="16"/>
        <v>3.127000720382573E-2</v>
      </c>
      <c r="S69" s="1">
        <f t="shared" si="17"/>
        <v>-7.7775612114688378E-3</v>
      </c>
    </row>
    <row r="70" spans="1:19" x14ac:dyDescent="0.2">
      <c r="A70" t="s">
        <v>10</v>
      </c>
      <c r="B70" t="s">
        <v>11</v>
      </c>
      <c r="C70">
        <v>2018</v>
      </c>
      <c r="D70">
        <v>5065208.5</v>
      </c>
      <c r="E70">
        <v>127.202192</v>
      </c>
      <c r="F70">
        <v>69.364609000000002</v>
      </c>
      <c r="G70">
        <v>1729</v>
      </c>
      <c r="H70">
        <v>3.5831160999999998</v>
      </c>
      <c r="I70">
        <v>26049552</v>
      </c>
      <c r="J70">
        <v>1.0058278</v>
      </c>
      <c r="K70" s="1">
        <f t="shared" si="9"/>
        <v>39820.135332259058</v>
      </c>
      <c r="L70" s="1">
        <f t="shared" si="10"/>
        <v>10.59212797621259</v>
      </c>
      <c r="M70" s="1">
        <f t="shared" si="11"/>
        <v>17.075511128319032</v>
      </c>
      <c r="N70" s="1">
        <f t="shared" si="12"/>
        <v>4.8457778834619427</v>
      </c>
      <c r="O70" s="1">
        <f t="shared" si="13"/>
        <v>5.5867380203515893E-3</v>
      </c>
      <c r="P70" s="1">
        <f t="shared" si="14"/>
        <v>3.1968676848705968E-3</v>
      </c>
      <c r="Q70" s="1">
        <f t="shared" si="15"/>
        <v>-2.3598534571682706E-3</v>
      </c>
      <c r="R70" s="1">
        <f t="shared" si="16"/>
        <v>5.599602396771328E-3</v>
      </c>
      <c r="S70" s="1">
        <f t="shared" si="17"/>
        <v>-1.2864376419738193E-5</v>
      </c>
    </row>
    <row r="71" spans="1:19" x14ac:dyDescent="0.2">
      <c r="A71" t="s">
        <v>10</v>
      </c>
      <c r="B71" t="s">
        <v>11</v>
      </c>
      <c r="C71">
        <v>2019</v>
      </c>
      <c r="D71">
        <v>5099254</v>
      </c>
      <c r="E71">
        <v>126.86030100000001</v>
      </c>
      <c r="F71">
        <v>69.976692</v>
      </c>
      <c r="G71">
        <v>1691.08525950385</v>
      </c>
      <c r="H71">
        <v>3.5939871999999999</v>
      </c>
      <c r="I71">
        <v>26138818</v>
      </c>
      <c r="J71">
        <v>1.0120545999999999</v>
      </c>
      <c r="K71" s="1">
        <f t="shared" si="9"/>
        <v>40195.821386234922</v>
      </c>
      <c r="L71" s="1">
        <f t="shared" si="10"/>
        <v>10.601518323588346</v>
      </c>
      <c r="M71" s="1">
        <f t="shared" si="11"/>
        <v>17.078932047081366</v>
      </c>
      <c r="N71" s="1">
        <f t="shared" si="12"/>
        <v>4.8430864888972449</v>
      </c>
      <c r="O71" s="1">
        <f t="shared" si="13"/>
        <v>9.3903473757563916E-3</v>
      </c>
      <c r="P71" s="1">
        <f t="shared" si="14"/>
        <v>3.4209187623339687E-3</v>
      </c>
      <c r="Q71" s="1">
        <f t="shared" si="15"/>
        <v>-2.6913945646978021E-3</v>
      </c>
      <c r="R71" s="1">
        <f t="shared" si="16"/>
        <v>1.0795219110924084E-2</v>
      </c>
      <c r="S71" s="1">
        <f t="shared" si="17"/>
        <v>-1.4048717351676939E-3</v>
      </c>
    </row>
    <row r="72" spans="1:19" x14ac:dyDescent="0.2">
      <c r="A72" t="s">
        <v>12</v>
      </c>
      <c r="B72" t="s">
        <v>13</v>
      </c>
      <c r="C72">
        <v>1950</v>
      </c>
      <c r="K72" s="1" t="e">
        <f t="shared" si="9"/>
        <v>#DIV/0!</v>
      </c>
      <c r="L72" s="1" t="e">
        <f t="shared" si="10"/>
        <v>#DIV/0!</v>
      </c>
      <c r="M72" s="1" t="e">
        <f t="shared" si="11"/>
        <v>#NUM!</v>
      </c>
      <c r="N72" s="1" t="e">
        <f t="shared" si="12"/>
        <v>#NUM!</v>
      </c>
      <c r="O72" s="1" t="e">
        <f t="shared" si="13"/>
        <v>#DIV/0!</v>
      </c>
      <c r="P72" s="1" t="e">
        <f t="shared" si="14"/>
        <v>#NUM!</v>
      </c>
      <c r="Q72" s="1" t="e">
        <f t="shared" si="15"/>
        <v>#NUM!</v>
      </c>
      <c r="R72" s="1" t="e">
        <f t="shared" si="16"/>
        <v>#DIV/0!</v>
      </c>
      <c r="S72" s="1" t="e">
        <f t="shared" si="17"/>
        <v>#NUM!</v>
      </c>
    </row>
    <row r="73" spans="1:19" x14ac:dyDescent="0.2">
      <c r="A73" t="s">
        <v>12</v>
      </c>
      <c r="B73" t="s">
        <v>13</v>
      </c>
      <c r="C73">
        <v>1951</v>
      </c>
      <c r="K73" s="1" t="e">
        <f t="shared" si="9"/>
        <v>#DIV/0!</v>
      </c>
      <c r="L73" s="1" t="e">
        <f t="shared" si="10"/>
        <v>#DIV/0!</v>
      </c>
      <c r="M73" s="1" t="e">
        <f t="shared" si="11"/>
        <v>#NUM!</v>
      </c>
      <c r="N73" s="1" t="e">
        <f t="shared" si="12"/>
        <v>#NUM!</v>
      </c>
      <c r="O73" s="1" t="e">
        <f t="shared" si="13"/>
        <v>#DIV/0!</v>
      </c>
      <c r="P73" s="1" t="e">
        <f t="shared" si="14"/>
        <v>#NUM!</v>
      </c>
      <c r="Q73" s="1" t="e">
        <f t="shared" si="15"/>
        <v>#NUM!</v>
      </c>
      <c r="R73" s="1" t="e">
        <f t="shared" si="16"/>
        <v>#DIV/0!</v>
      </c>
      <c r="S73" s="1" t="e">
        <f t="shared" si="17"/>
        <v>#NUM!</v>
      </c>
    </row>
    <row r="74" spans="1:19" x14ac:dyDescent="0.2">
      <c r="A74" t="s">
        <v>12</v>
      </c>
      <c r="B74" t="s">
        <v>13</v>
      </c>
      <c r="C74">
        <v>1952</v>
      </c>
      <c r="K74" s="1" t="e">
        <f t="shared" si="9"/>
        <v>#DIV/0!</v>
      </c>
      <c r="L74" s="1" t="e">
        <f t="shared" si="10"/>
        <v>#DIV/0!</v>
      </c>
      <c r="M74" s="1" t="e">
        <f t="shared" si="11"/>
        <v>#NUM!</v>
      </c>
      <c r="N74" s="1" t="e">
        <f t="shared" si="12"/>
        <v>#NUM!</v>
      </c>
      <c r="O74" s="1" t="e">
        <f t="shared" si="13"/>
        <v>#DIV/0!</v>
      </c>
      <c r="P74" s="1" t="e">
        <f t="shared" si="14"/>
        <v>#NUM!</v>
      </c>
      <c r="Q74" s="1" t="e">
        <f t="shared" si="15"/>
        <v>#NUM!</v>
      </c>
      <c r="R74" s="1" t="e">
        <f t="shared" si="16"/>
        <v>#DIV/0!</v>
      </c>
      <c r="S74" s="1" t="e">
        <f t="shared" si="17"/>
        <v>#NUM!</v>
      </c>
    </row>
    <row r="75" spans="1:19" x14ac:dyDescent="0.2">
      <c r="A75" t="s">
        <v>12</v>
      </c>
      <c r="B75" t="s">
        <v>13</v>
      </c>
      <c r="C75">
        <v>1953</v>
      </c>
      <c r="D75">
        <v>30879.111000000001</v>
      </c>
      <c r="E75">
        <v>21.0308608469139</v>
      </c>
      <c r="F75">
        <v>6.1368041</v>
      </c>
      <c r="G75">
        <v>2484.4867731569798</v>
      </c>
      <c r="H75">
        <v>1.8266020000000001</v>
      </c>
      <c r="I75">
        <v>200739.41</v>
      </c>
      <c r="K75" s="1">
        <f t="shared" si="9"/>
        <v>1468.2761311946604</v>
      </c>
      <c r="L75" s="1">
        <f t="shared" si="10"/>
        <v>7.291844291754666</v>
      </c>
      <c r="M75" s="1">
        <f t="shared" si="11"/>
        <v>12.209762878238235</v>
      </c>
      <c r="N75" s="1">
        <f t="shared" si="12"/>
        <v>3.0459909231095361</v>
      </c>
      <c r="O75" s="1" t="e">
        <f t="shared" si="13"/>
        <v>#DIV/0!</v>
      </c>
      <c r="P75" s="1" t="e">
        <f t="shared" si="14"/>
        <v>#NUM!</v>
      </c>
      <c r="Q75" s="1" t="e">
        <f t="shared" si="15"/>
        <v>#NUM!</v>
      </c>
      <c r="R75" s="1" t="e">
        <f t="shared" si="16"/>
        <v>#DIV/0!</v>
      </c>
      <c r="S75" s="1" t="e">
        <f t="shared" si="17"/>
        <v>#NUM!</v>
      </c>
    </row>
    <row r="76" spans="1:19" x14ac:dyDescent="0.2">
      <c r="A76" t="s">
        <v>12</v>
      </c>
      <c r="B76" t="s">
        <v>13</v>
      </c>
      <c r="C76">
        <v>1954</v>
      </c>
      <c r="D76">
        <v>31565.857</v>
      </c>
      <c r="E76">
        <v>21.228953889195701</v>
      </c>
      <c r="F76">
        <v>6.1403999000000002</v>
      </c>
      <c r="G76">
        <v>2520.6352069542299</v>
      </c>
      <c r="H76">
        <v>1.8419846</v>
      </c>
      <c r="I76">
        <v>198661.09</v>
      </c>
      <c r="K76" s="1">
        <f t="shared" si="9"/>
        <v>1486.9247521454733</v>
      </c>
      <c r="L76" s="1">
        <f t="shared" si="10"/>
        <v>7.3044653413770986</v>
      </c>
      <c r="M76" s="1">
        <f t="shared" si="11"/>
        <v>12.199355586515596</v>
      </c>
      <c r="N76" s="1">
        <f t="shared" si="12"/>
        <v>3.0553659993807907</v>
      </c>
      <c r="O76" s="1">
        <f t="shared" si="13"/>
        <v>1.2621049622432601E-2</v>
      </c>
      <c r="P76" s="1">
        <f t="shared" si="14"/>
        <v>-1.0407291722639656E-2</v>
      </c>
      <c r="Q76" s="1">
        <f t="shared" si="15"/>
        <v>9.3750762712545566E-3</v>
      </c>
      <c r="R76" s="1">
        <f t="shared" si="16"/>
        <v>2.6508228600858375E-2</v>
      </c>
      <c r="S76" s="1">
        <f t="shared" si="17"/>
        <v>-1.3887178978425774E-2</v>
      </c>
    </row>
    <row r="77" spans="1:19" x14ac:dyDescent="0.2">
      <c r="A77" t="s">
        <v>12</v>
      </c>
      <c r="B77" t="s">
        <v>13</v>
      </c>
      <c r="C77">
        <v>1955</v>
      </c>
      <c r="D77">
        <v>34146.879000000001</v>
      </c>
      <c r="E77">
        <v>21.521539392543001</v>
      </c>
      <c r="F77">
        <v>6.1700749000000004</v>
      </c>
      <c r="G77">
        <v>2557.3095881141699</v>
      </c>
      <c r="H77">
        <v>1.8574967</v>
      </c>
      <c r="I77">
        <v>197240.27</v>
      </c>
      <c r="K77" s="1">
        <f t="shared" si="9"/>
        <v>1586.6373857918154</v>
      </c>
      <c r="L77" s="1">
        <f t="shared" si="10"/>
        <v>7.3693722040541836</v>
      </c>
      <c r="M77" s="1">
        <f t="shared" si="11"/>
        <v>12.192177909227818</v>
      </c>
      <c r="N77" s="1">
        <f t="shared" si="12"/>
        <v>3.069054265845947</v>
      </c>
      <c r="O77" s="1">
        <f t="shared" si="13"/>
        <v>6.4906862677085009E-2</v>
      </c>
      <c r="P77" s="1">
        <f t="shared" si="14"/>
        <v>-7.1776772877782946E-3</v>
      </c>
      <c r="Q77" s="1">
        <f t="shared" si="15"/>
        <v>1.3688266465156307E-2</v>
      </c>
      <c r="R77" s="1">
        <f t="shared" si="16"/>
        <v>0.10166663686137914</v>
      </c>
      <c r="S77" s="1">
        <f t="shared" si="17"/>
        <v>-3.6759774184294124E-2</v>
      </c>
    </row>
    <row r="78" spans="1:19" x14ac:dyDescent="0.2">
      <c r="A78" t="s">
        <v>12</v>
      </c>
      <c r="B78" t="s">
        <v>13</v>
      </c>
      <c r="C78">
        <v>1956</v>
      </c>
      <c r="D78">
        <v>35722.211000000003</v>
      </c>
      <c r="E78">
        <v>22.000258530721499</v>
      </c>
      <c r="F78">
        <v>6.2511429999999999</v>
      </c>
      <c r="G78">
        <v>2594.5175689912599</v>
      </c>
      <c r="H78">
        <v>1.8069208999999999</v>
      </c>
      <c r="I78">
        <v>195586.73</v>
      </c>
      <c r="K78" s="1">
        <f t="shared" si="9"/>
        <v>1623.7177826850061</v>
      </c>
      <c r="L78" s="1">
        <f t="shared" si="10"/>
        <v>7.3924737264854317</v>
      </c>
      <c r="M78" s="1">
        <f t="shared" si="11"/>
        <v>12.183759191745658</v>
      </c>
      <c r="N78" s="1">
        <f t="shared" si="12"/>
        <v>3.0910542046857006</v>
      </c>
      <c r="O78" s="1">
        <f t="shared" si="13"/>
        <v>2.3101522431248078E-2</v>
      </c>
      <c r="P78" s="1">
        <f t="shared" si="14"/>
        <v>-8.418717482159721E-3</v>
      </c>
      <c r="Q78" s="1">
        <f t="shared" si="15"/>
        <v>2.1999938839753597E-2</v>
      </c>
      <c r="R78" s="1">
        <f t="shared" si="16"/>
        <v>4.6038741896888682E-2</v>
      </c>
      <c r="S78" s="1">
        <f t="shared" si="17"/>
        <v>-2.2937219465640601E-2</v>
      </c>
    </row>
    <row r="79" spans="1:19" x14ac:dyDescent="0.2">
      <c r="A79" t="s">
        <v>12</v>
      </c>
      <c r="B79" t="s">
        <v>13</v>
      </c>
      <c r="C79">
        <v>1957</v>
      </c>
      <c r="D79">
        <v>38104.245999999999</v>
      </c>
      <c r="E79">
        <v>22.579766960835201</v>
      </c>
      <c r="F79">
        <v>6.3581475999999997</v>
      </c>
      <c r="G79">
        <v>2632.2669132791002</v>
      </c>
      <c r="H79">
        <v>1.7577223</v>
      </c>
      <c r="I79">
        <v>196965.27</v>
      </c>
      <c r="J79">
        <v>1.261757E-2</v>
      </c>
      <c r="K79" s="1">
        <f t="shared" si="9"/>
        <v>1687.5393827621047</v>
      </c>
      <c r="L79" s="1">
        <f t="shared" si="10"/>
        <v>7.4310267604074589</v>
      </c>
      <c r="M79" s="1">
        <f t="shared" si="11"/>
        <v>12.190782697762195</v>
      </c>
      <c r="N79" s="1">
        <f t="shared" si="12"/>
        <v>3.1170542380675141</v>
      </c>
      <c r="O79" s="1">
        <f t="shared" si="13"/>
        <v>3.8553033922027247E-2</v>
      </c>
      <c r="P79" s="1">
        <f t="shared" si="14"/>
        <v>7.0235060165373397E-3</v>
      </c>
      <c r="Q79" s="1">
        <f t="shared" si="15"/>
        <v>2.6000033381813559E-2</v>
      </c>
      <c r="R79" s="1">
        <f t="shared" si="16"/>
        <v>6.3208560188014462E-2</v>
      </c>
      <c r="S79" s="1">
        <f t="shared" si="17"/>
        <v>-2.4655526265987205E-2</v>
      </c>
    </row>
    <row r="80" spans="1:19" x14ac:dyDescent="0.2">
      <c r="A80" t="s">
        <v>12</v>
      </c>
      <c r="B80" t="s">
        <v>13</v>
      </c>
      <c r="C80">
        <v>1958</v>
      </c>
      <c r="D80">
        <v>39433.222999999998</v>
      </c>
      <c r="E80">
        <v>23.2209351930506</v>
      </c>
      <c r="F80">
        <v>6.4793968</v>
      </c>
      <c r="G80">
        <v>2670.5654976303599</v>
      </c>
      <c r="H80">
        <v>1.7098632</v>
      </c>
      <c r="I80">
        <v>197325.19</v>
      </c>
      <c r="J80">
        <v>1.2606361999999999E-2</v>
      </c>
      <c r="K80" s="1">
        <f t="shared" si="9"/>
        <v>1698.1754900121894</v>
      </c>
      <c r="L80" s="1">
        <f t="shared" si="10"/>
        <v>7.4373097125393013</v>
      </c>
      <c r="M80" s="1">
        <f t="shared" si="11"/>
        <v>12.19260835745464</v>
      </c>
      <c r="N80" s="1">
        <f t="shared" si="12"/>
        <v>3.1450542507838928</v>
      </c>
      <c r="O80" s="1">
        <f t="shared" si="13"/>
        <v>6.2829521318423787E-3</v>
      </c>
      <c r="P80" s="1">
        <f t="shared" si="14"/>
        <v>1.8256596924448587E-3</v>
      </c>
      <c r="Q80" s="1">
        <f t="shared" si="15"/>
        <v>2.8000012716378642E-2</v>
      </c>
      <c r="R80" s="1">
        <f t="shared" si="16"/>
        <v>2.0193225770032165E-2</v>
      </c>
      <c r="S80" s="1">
        <f t="shared" si="17"/>
        <v>-1.3910273638189785E-2</v>
      </c>
    </row>
    <row r="81" spans="1:19" x14ac:dyDescent="0.2">
      <c r="A81" t="s">
        <v>12</v>
      </c>
      <c r="B81" t="s">
        <v>13</v>
      </c>
      <c r="C81">
        <v>1959</v>
      </c>
      <c r="D81">
        <v>40132.105000000003</v>
      </c>
      <c r="E81">
        <v>23.9476039509</v>
      </c>
      <c r="F81">
        <v>6.6210122</v>
      </c>
      <c r="G81">
        <v>2709.42131330035</v>
      </c>
      <c r="H81">
        <v>1.6485949</v>
      </c>
      <c r="I81">
        <v>195871.73</v>
      </c>
      <c r="J81">
        <v>1.2438816E-2</v>
      </c>
      <c r="K81" s="1">
        <f t="shared" si="9"/>
        <v>1675.8296605490571</v>
      </c>
      <c r="L81" s="1">
        <f t="shared" si="10"/>
        <v>7.4240636413596217</v>
      </c>
      <c r="M81" s="1">
        <f t="shared" si="11"/>
        <v>12.185215285198613</v>
      </c>
      <c r="N81" s="1">
        <f t="shared" si="12"/>
        <v>3.1758682750484515</v>
      </c>
      <c r="O81" s="1">
        <f t="shared" si="13"/>
        <v>-1.3246071179679575E-2</v>
      </c>
      <c r="P81" s="1">
        <f t="shared" si="14"/>
        <v>-7.3930722560273665E-3</v>
      </c>
      <c r="Q81" s="1">
        <f t="shared" si="15"/>
        <v>3.0814024264558704E-2</v>
      </c>
      <c r="R81" s="1">
        <f t="shared" si="16"/>
        <v>-2.5484888907196471E-3</v>
      </c>
      <c r="S81" s="1">
        <f t="shared" si="17"/>
        <v>-1.0697582288959928E-2</v>
      </c>
    </row>
    <row r="82" spans="1:19" x14ac:dyDescent="0.2">
      <c r="A82" t="s">
        <v>12</v>
      </c>
      <c r="B82" t="s">
        <v>13</v>
      </c>
      <c r="C82">
        <v>1960</v>
      </c>
      <c r="D82">
        <v>40605.222999999998</v>
      </c>
      <c r="E82">
        <v>24.749301372277301</v>
      </c>
      <c r="F82">
        <v>6.7794680999999999</v>
      </c>
      <c r="G82">
        <v>2748.8424678143801</v>
      </c>
      <c r="H82">
        <v>1.5893073</v>
      </c>
      <c r="I82">
        <v>194873.3</v>
      </c>
      <c r="J82">
        <v>1.232954E-2</v>
      </c>
      <c r="K82" s="1">
        <f t="shared" si="9"/>
        <v>1640.6613822838474</v>
      </c>
      <c r="L82" s="1">
        <f t="shared" si="10"/>
        <v>7.4028547214023579</v>
      </c>
      <c r="M82" s="1">
        <f t="shared" si="11"/>
        <v>12.180104882781295</v>
      </c>
      <c r="N82" s="1">
        <f t="shared" si="12"/>
        <v>3.2087972612335638</v>
      </c>
      <c r="O82" s="1">
        <f t="shared" si="13"/>
        <v>-2.1208919957263817E-2</v>
      </c>
      <c r="P82" s="1">
        <f t="shared" si="14"/>
        <v>-5.1104024173174167E-3</v>
      </c>
      <c r="Q82" s="1">
        <f t="shared" si="15"/>
        <v>3.2928986185112308E-2</v>
      </c>
      <c r="R82" s="1">
        <f t="shared" si="16"/>
        <v>-1.399586196647843E-2</v>
      </c>
      <c r="S82" s="1">
        <f t="shared" si="17"/>
        <v>-7.2130579907853879E-3</v>
      </c>
    </row>
    <row r="83" spans="1:19" x14ac:dyDescent="0.2">
      <c r="A83" t="s">
        <v>12</v>
      </c>
      <c r="B83" t="s">
        <v>13</v>
      </c>
      <c r="C83">
        <v>1961</v>
      </c>
      <c r="D83">
        <v>42436.440999999999</v>
      </c>
      <c r="E83">
        <v>25.577837463886599</v>
      </c>
      <c r="F83">
        <v>7.0537343000000003</v>
      </c>
      <c r="G83">
        <v>2788.8371866594998</v>
      </c>
      <c r="H83">
        <v>1.6320869</v>
      </c>
      <c r="I83">
        <v>195530.69</v>
      </c>
      <c r="J83">
        <v>1.2375683E-2</v>
      </c>
      <c r="K83" s="1">
        <f t="shared" si="9"/>
        <v>1659.1098078528373</v>
      </c>
      <c r="L83" s="1">
        <f t="shared" si="10"/>
        <v>7.4140364771819769</v>
      </c>
      <c r="M83" s="1">
        <f t="shared" si="11"/>
        <v>12.183472628184344</v>
      </c>
      <c r="N83" s="1">
        <f t="shared" si="12"/>
        <v>3.2417262524630859</v>
      </c>
      <c r="O83" s="1">
        <f t="shared" si="13"/>
        <v>1.1181755779618996E-2</v>
      </c>
      <c r="P83" s="1">
        <f t="shared" si="14"/>
        <v>3.3677454030485166E-3</v>
      </c>
      <c r="Q83" s="1">
        <f t="shared" si="15"/>
        <v>3.2928991229522087E-2</v>
      </c>
      <c r="R83" s="1">
        <f t="shared" si="16"/>
        <v>2.86430421822301E-2</v>
      </c>
      <c r="S83" s="1">
        <f t="shared" si="17"/>
        <v>-1.74612864026111E-2</v>
      </c>
    </row>
    <row r="84" spans="1:19" x14ac:dyDescent="0.2">
      <c r="A84" t="s">
        <v>12</v>
      </c>
      <c r="B84" t="s">
        <v>13</v>
      </c>
      <c r="C84">
        <v>1962</v>
      </c>
      <c r="D84">
        <v>43422.457000000002</v>
      </c>
      <c r="E84">
        <v>26.383168990920201</v>
      </c>
      <c r="F84">
        <v>7.3246241000000003</v>
      </c>
      <c r="G84">
        <v>2829.4138150007998</v>
      </c>
      <c r="H84">
        <v>1.676018</v>
      </c>
      <c r="I84">
        <v>195990.44</v>
      </c>
      <c r="J84">
        <v>1.2410061E-2</v>
      </c>
      <c r="K84" s="1">
        <f t="shared" si="9"/>
        <v>1645.8393233558825</v>
      </c>
      <c r="L84" s="1">
        <f t="shared" si="10"/>
        <v>7.4060057600420164</v>
      </c>
      <c r="M84" s="1">
        <f t="shared" si="11"/>
        <v>12.185821161512886</v>
      </c>
      <c r="N84" s="1">
        <f t="shared" si="12"/>
        <v>3.27272626861564</v>
      </c>
      <c r="O84" s="1">
        <f t="shared" si="13"/>
        <v>-8.0307171399605082E-3</v>
      </c>
      <c r="P84" s="1">
        <f t="shared" si="14"/>
        <v>2.3485333285417909E-3</v>
      </c>
      <c r="Q84" s="1">
        <f t="shared" si="15"/>
        <v>3.10000161525541E-2</v>
      </c>
      <c r="R84" s="1">
        <f t="shared" si="16"/>
        <v>8.0675386749026398E-4</v>
      </c>
      <c r="S84" s="1">
        <f t="shared" si="17"/>
        <v>-8.8374710074507722E-3</v>
      </c>
    </row>
    <row r="85" spans="1:19" x14ac:dyDescent="0.2">
      <c r="A85" t="s">
        <v>12</v>
      </c>
      <c r="B85" t="s">
        <v>13</v>
      </c>
      <c r="C85">
        <v>1963</v>
      </c>
      <c r="D85">
        <v>46805.887000000002</v>
      </c>
      <c r="E85">
        <v>27.173065092252401</v>
      </c>
      <c r="F85">
        <v>7.5941796000000004</v>
      </c>
      <c r="G85">
        <v>2870.5808194226402</v>
      </c>
      <c r="H85">
        <v>1.7181747000000001</v>
      </c>
      <c r="I85">
        <v>204282.94</v>
      </c>
      <c r="J85">
        <v>1.3117719E-2</v>
      </c>
      <c r="K85" s="1">
        <f t="shared" si="9"/>
        <v>1722.5103918565787</v>
      </c>
      <c r="L85" s="1">
        <f t="shared" si="10"/>
        <v>7.451538035877789</v>
      </c>
      <c r="M85" s="1">
        <f t="shared" si="11"/>
        <v>12.227261272668981</v>
      </c>
      <c r="N85" s="1">
        <f t="shared" si="12"/>
        <v>3.3022262287152664</v>
      </c>
      <c r="O85" s="1">
        <f t="shared" si="13"/>
        <v>4.5532275835772573E-2</v>
      </c>
      <c r="P85" s="1">
        <f t="shared" si="14"/>
        <v>4.1440111156095583E-2</v>
      </c>
      <c r="Q85" s="1">
        <f t="shared" si="15"/>
        <v>2.949996009962641E-2</v>
      </c>
      <c r="R85" s="1">
        <f t="shared" si="16"/>
        <v>5.9928900741188319E-2</v>
      </c>
      <c r="S85" s="1">
        <f t="shared" si="17"/>
        <v>-1.4396624905415743E-2</v>
      </c>
    </row>
    <row r="86" spans="1:19" x14ac:dyDescent="0.2">
      <c r="A86" t="s">
        <v>12</v>
      </c>
      <c r="B86" t="s">
        <v>13</v>
      </c>
      <c r="C86">
        <v>1964</v>
      </c>
      <c r="D86">
        <v>50504.91</v>
      </c>
      <c r="E86">
        <v>27.944663052578498</v>
      </c>
      <c r="F86">
        <v>7.7297358999999997</v>
      </c>
      <c r="G86">
        <v>2779.9308988092998</v>
      </c>
      <c r="H86">
        <v>1.7529192</v>
      </c>
      <c r="I86">
        <v>208317.52</v>
      </c>
      <c r="J86">
        <v>1.3394504999999999E-2</v>
      </c>
      <c r="K86" s="1">
        <f t="shared" si="9"/>
        <v>1807.3186248470381</v>
      </c>
      <c r="L86" s="1">
        <f t="shared" si="10"/>
        <v>7.4995996031318439</v>
      </c>
      <c r="M86" s="1">
        <f t="shared" si="11"/>
        <v>12.246818733169574</v>
      </c>
      <c r="N86" s="1">
        <f t="shared" si="12"/>
        <v>3.3302262351280709</v>
      </c>
      <c r="O86" s="1">
        <f t="shared" si="13"/>
        <v>4.8061567254054971E-2</v>
      </c>
      <c r="P86" s="1">
        <f t="shared" si="14"/>
        <v>1.9557460500593038E-2</v>
      </c>
      <c r="Q86" s="1">
        <f t="shared" si="15"/>
        <v>2.8000006412804535E-2</v>
      </c>
      <c r="R86" s="1">
        <f t="shared" si="16"/>
        <v>7.2277615753883459E-2</v>
      </c>
      <c r="S86" s="1">
        <f t="shared" si="17"/>
        <v>-2.4216048499828485E-2</v>
      </c>
    </row>
    <row r="87" spans="1:19" x14ac:dyDescent="0.2">
      <c r="A87" t="s">
        <v>12</v>
      </c>
      <c r="B87" t="s">
        <v>13</v>
      </c>
      <c r="C87">
        <v>1965</v>
      </c>
      <c r="D87">
        <v>53033.913999999997</v>
      </c>
      <c r="E87">
        <v>28.664650236716</v>
      </c>
      <c r="F87">
        <v>8.1454430000000002</v>
      </c>
      <c r="G87">
        <v>2900.7974596270901</v>
      </c>
      <c r="H87">
        <v>1.7883663000000001</v>
      </c>
      <c r="I87">
        <v>212549.11</v>
      </c>
      <c r="J87">
        <v>1.3682879E-2</v>
      </c>
      <c r="K87" s="1">
        <f t="shared" si="9"/>
        <v>1850.1503964653257</v>
      </c>
      <c r="L87" s="1">
        <f t="shared" si="10"/>
        <v>7.5230222101547426</v>
      </c>
      <c r="M87" s="1">
        <f t="shared" si="11"/>
        <v>12.266928346528111</v>
      </c>
      <c r="N87" s="1">
        <f t="shared" si="12"/>
        <v>3.3556646645317092</v>
      </c>
      <c r="O87" s="1">
        <f t="shared" si="13"/>
        <v>2.3422607022898667E-2</v>
      </c>
      <c r="P87" s="1">
        <f t="shared" si="14"/>
        <v>2.0109613358537004E-2</v>
      </c>
      <c r="Q87" s="1">
        <f t="shared" si="15"/>
        <v>2.5438429403638274E-2</v>
      </c>
      <c r="R87" s="1">
        <f t="shared" si="16"/>
        <v>3.574464548061293E-2</v>
      </c>
      <c r="S87" s="1">
        <f t="shared" si="17"/>
        <v>-1.2322038457714259E-2</v>
      </c>
    </row>
    <row r="88" spans="1:19" x14ac:dyDescent="0.2">
      <c r="A88" t="s">
        <v>12</v>
      </c>
      <c r="B88" t="s">
        <v>13</v>
      </c>
      <c r="C88">
        <v>1966</v>
      </c>
      <c r="D88">
        <v>59084.425999999999</v>
      </c>
      <c r="E88">
        <v>29.394623592738199</v>
      </c>
      <c r="F88">
        <v>8.3593215999999995</v>
      </c>
      <c r="G88">
        <v>2882.6674755044201</v>
      </c>
      <c r="H88">
        <v>1.8245302000000001</v>
      </c>
      <c r="I88">
        <v>225487.64</v>
      </c>
      <c r="J88">
        <v>1.4873503E-2</v>
      </c>
      <c r="K88" s="1">
        <f t="shared" si="9"/>
        <v>2010.0419321102149</v>
      </c>
      <c r="L88" s="1">
        <f t="shared" si="10"/>
        <v>7.6059108625818936</v>
      </c>
      <c r="M88" s="1">
        <f t="shared" si="11"/>
        <v>12.326020624892729</v>
      </c>
      <c r="N88" s="1">
        <f t="shared" si="12"/>
        <v>3.3808117866263974</v>
      </c>
      <c r="O88" s="1">
        <f t="shared" si="13"/>
        <v>8.2888652427151044E-2</v>
      </c>
      <c r="P88" s="1">
        <f t="shared" si="14"/>
        <v>5.9092278364618167E-2</v>
      </c>
      <c r="Q88" s="1">
        <f t="shared" si="15"/>
        <v>2.5147122094688168E-2</v>
      </c>
      <c r="R88" s="1">
        <f t="shared" si="16"/>
        <v>0.1038644364945315</v>
      </c>
      <c r="S88" s="1">
        <f t="shared" si="17"/>
        <v>-2.0975784067380449E-2</v>
      </c>
    </row>
    <row r="89" spans="1:19" x14ac:dyDescent="0.2">
      <c r="A89" t="s">
        <v>12</v>
      </c>
      <c r="B89" t="s">
        <v>13</v>
      </c>
      <c r="C89">
        <v>1967</v>
      </c>
      <c r="D89">
        <v>62375.586000000003</v>
      </c>
      <c r="E89">
        <v>30.0886463490423</v>
      </c>
      <c r="F89">
        <v>8.6595534999999995</v>
      </c>
      <c r="G89">
        <v>2918.9274437497602</v>
      </c>
      <c r="H89">
        <v>1.8614255</v>
      </c>
      <c r="I89">
        <v>239632.95</v>
      </c>
      <c r="J89">
        <v>1.6253671000000001E-2</v>
      </c>
      <c r="K89" s="1">
        <f t="shared" si="9"/>
        <v>2073.0605583386564</v>
      </c>
      <c r="L89" s="1">
        <f t="shared" si="10"/>
        <v>7.6367813249076226</v>
      </c>
      <c r="M89" s="1">
        <f t="shared" si="11"/>
        <v>12.386863656636416</v>
      </c>
      <c r="N89" s="1">
        <f t="shared" si="12"/>
        <v>3.4041479028916455</v>
      </c>
      <c r="O89" s="1">
        <f t="shared" si="13"/>
        <v>3.0870462325728987E-2</v>
      </c>
      <c r="P89" s="1">
        <f t="shared" si="14"/>
        <v>6.0843031743686993E-2</v>
      </c>
      <c r="Q89" s="1">
        <f t="shared" si="15"/>
        <v>2.3336116265248119E-2</v>
      </c>
      <c r="R89" s="1">
        <f t="shared" si="16"/>
        <v>2.802626811742475E-2</v>
      </c>
      <c r="S89" s="1">
        <f t="shared" si="17"/>
        <v>2.8441942083042367E-3</v>
      </c>
    </row>
    <row r="90" spans="1:19" x14ac:dyDescent="0.2">
      <c r="A90" t="s">
        <v>12</v>
      </c>
      <c r="B90" t="s">
        <v>13</v>
      </c>
      <c r="C90">
        <v>1968</v>
      </c>
      <c r="D90">
        <v>69001.648000000001</v>
      </c>
      <c r="E90">
        <v>30.794651368807401</v>
      </c>
      <c r="F90">
        <v>9.0983552999999997</v>
      </c>
      <c r="G90">
        <v>2973.3173961177699</v>
      </c>
      <c r="H90">
        <v>1.8990667000000001</v>
      </c>
      <c r="I90">
        <v>260256.88</v>
      </c>
      <c r="J90">
        <v>1.8213546000000001E-2</v>
      </c>
      <c r="K90" s="1">
        <f t="shared" si="9"/>
        <v>2240.7023600823527</v>
      </c>
      <c r="L90" s="1">
        <f t="shared" si="10"/>
        <v>7.7145446493096195</v>
      </c>
      <c r="M90" s="1">
        <f t="shared" si="11"/>
        <v>12.469424422246904</v>
      </c>
      <c r="N90" s="1">
        <f t="shared" si="12"/>
        <v>3.4273410180425286</v>
      </c>
      <c r="O90" s="1">
        <f t="shared" si="13"/>
        <v>7.7763324401996847E-2</v>
      </c>
      <c r="P90" s="1">
        <f t="shared" si="14"/>
        <v>8.2560765610487863E-2</v>
      </c>
      <c r="Q90" s="1">
        <f t="shared" si="15"/>
        <v>2.319311515088307E-2</v>
      </c>
      <c r="R90" s="1">
        <f t="shared" si="16"/>
        <v>8.5647184663022027E-2</v>
      </c>
      <c r="S90" s="1">
        <f t="shared" si="17"/>
        <v>-7.8838602610251697E-3</v>
      </c>
    </row>
    <row r="91" spans="1:19" x14ac:dyDescent="0.2">
      <c r="A91" t="s">
        <v>12</v>
      </c>
      <c r="B91" t="s">
        <v>13</v>
      </c>
      <c r="C91">
        <v>1969</v>
      </c>
      <c r="D91">
        <v>78887.695000000007</v>
      </c>
      <c r="E91">
        <v>31.499660247451899</v>
      </c>
      <c r="F91">
        <v>9.3232794000000005</v>
      </c>
      <c r="G91">
        <v>3039.79400456756</v>
      </c>
      <c r="H91">
        <v>1.9374692</v>
      </c>
      <c r="I91">
        <v>280355</v>
      </c>
      <c r="J91">
        <v>2.0086878999999998E-2</v>
      </c>
      <c r="K91" s="1">
        <f t="shared" si="9"/>
        <v>2504.3982817681808</v>
      </c>
      <c r="L91" s="1">
        <f t="shared" si="10"/>
        <v>7.8258037777857021</v>
      </c>
      <c r="M91" s="1">
        <f t="shared" si="11"/>
        <v>12.543811936242076</v>
      </c>
      <c r="N91" s="1">
        <f t="shared" si="12"/>
        <v>3.4499767599782425</v>
      </c>
      <c r="O91" s="1">
        <f t="shared" si="13"/>
        <v>0.11125912847608266</v>
      </c>
      <c r="P91" s="1">
        <f t="shared" si="14"/>
        <v>7.4387513995171517E-2</v>
      </c>
      <c r="Q91" s="1">
        <f t="shared" si="15"/>
        <v>2.2635741935713938E-2</v>
      </c>
      <c r="R91" s="1">
        <f t="shared" si="16"/>
        <v>0.13676228122606485</v>
      </c>
      <c r="S91" s="1">
        <f t="shared" si="17"/>
        <v>-2.5503152749982178E-2</v>
      </c>
    </row>
    <row r="92" spans="1:19" x14ac:dyDescent="0.2">
      <c r="A92" t="s">
        <v>12</v>
      </c>
      <c r="B92" t="s">
        <v>13</v>
      </c>
      <c r="C92">
        <v>1970</v>
      </c>
      <c r="D92">
        <v>85524.226999999999</v>
      </c>
      <c r="E92">
        <v>32.195681</v>
      </c>
      <c r="F92">
        <v>9.6566477000000006</v>
      </c>
      <c r="G92">
        <v>2918.9274437497602</v>
      </c>
      <c r="H92">
        <v>1.9766482999999999</v>
      </c>
      <c r="I92">
        <v>298706.06</v>
      </c>
      <c r="J92">
        <v>2.1354688E-2</v>
      </c>
      <c r="K92" s="1">
        <f t="shared" si="9"/>
        <v>2656.3881969137415</v>
      </c>
      <c r="L92" s="1">
        <f t="shared" si="10"/>
        <v>7.8847226583927741</v>
      </c>
      <c r="M92" s="1">
        <f t="shared" si="11"/>
        <v>12.6072152919127</v>
      </c>
      <c r="N92" s="1">
        <f t="shared" si="12"/>
        <v>3.4718323131192887</v>
      </c>
      <c r="O92" s="1">
        <f t="shared" si="13"/>
        <v>5.8918880607071955E-2</v>
      </c>
      <c r="P92" s="1">
        <f t="shared" si="14"/>
        <v>6.3403355670624606E-2</v>
      </c>
      <c r="Q92" s="1">
        <f t="shared" si="15"/>
        <v>2.1855553141046258E-2</v>
      </c>
      <c r="R92" s="1">
        <f t="shared" si="16"/>
        <v>6.6363628354569215E-2</v>
      </c>
      <c r="S92" s="1">
        <f t="shared" si="17"/>
        <v>-7.4447477474972601E-3</v>
      </c>
    </row>
    <row r="93" spans="1:19" x14ac:dyDescent="0.2">
      <c r="A93" t="s">
        <v>12</v>
      </c>
      <c r="B93" t="s">
        <v>13</v>
      </c>
      <c r="C93">
        <v>1971</v>
      </c>
      <c r="D93">
        <v>94543.195000000007</v>
      </c>
      <c r="E93">
        <v>32.850720000000003</v>
      </c>
      <c r="F93">
        <v>9.9912443</v>
      </c>
      <c r="G93">
        <v>2913.0851269139998</v>
      </c>
      <c r="H93">
        <v>2.0149726999999999</v>
      </c>
      <c r="I93">
        <v>317799.75</v>
      </c>
      <c r="J93">
        <v>2.2818115999999999E-2</v>
      </c>
      <c r="K93" s="1">
        <f t="shared" si="9"/>
        <v>2877.9641663866119</v>
      </c>
      <c r="L93" s="1">
        <f t="shared" si="10"/>
        <v>7.9648384364964899</v>
      </c>
      <c r="M93" s="1">
        <f t="shared" si="11"/>
        <v>12.669176746426167</v>
      </c>
      <c r="N93" s="1">
        <f t="shared" si="12"/>
        <v>3.4919736624986473</v>
      </c>
      <c r="O93" s="1">
        <f t="shared" si="13"/>
        <v>8.011577810371584E-2</v>
      </c>
      <c r="P93" s="1">
        <f t="shared" si="14"/>
        <v>6.1961454513467018E-2</v>
      </c>
      <c r="Q93" s="1">
        <f t="shared" si="15"/>
        <v>2.014134937935852E-2</v>
      </c>
      <c r="R93" s="1">
        <f t="shared" si="16"/>
        <v>9.6528209376404703E-2</v>
      </c>
      <c r="S93" s="1">
        <f t="shared" si="17"/>
        <v>-1.6412431272688859E-2</v>
      </c>
    </row>
    <row r="94" spans="1:19" x14ac:dyDescent="0.2">
      <c r="A94" t="s">
        <v>12</v>
      </c>
      <c r="B94" t="s">
        <v>13</v>
      </c>
      <c r="C94">
        <v>1972</v>
      </c>
      <c r="D94">
        <v>101363.89</v>
      </c>
      <c r="E94">
        <v>33.506523000000001</v>
      </c>
      <c r="F94">
        <v>10.436934000000001</v>
      </c>
      <c r="G94">
        <v>2907.23037432514</v>
      </c>
      <c r="H94">
        <v>2.0540402000000002</v>
      </c>
      <c r="I94">
        <v>336639.34</v>
      </c>
      <c r="J94">
        <v>2.4305403E-2</v>
      </c>
      <c r="K94" s="1">
        <f t="shared" si="9"/>
        <v>3025.1987053386588</v>
      </c>
      <c r="L94" s="1">
        <f t="shared" si="10"/>
        <v>8.0147320560228579</v>
      </c>
      <c r="M94" s="1">
        <f t="shared" si="11"/>
        <v>12.726767428538174</v>
      </c>
      <c r="N94" s="1">
        <f t="shared" si="12"/>
        <v>3.5117401362941498</v>
      </c>
      <c r="O94" s="1">
        <f t="shared" si="13"/>
        <v>4.9893619526367949E-2</v>
      </c>
      <c r="P94" s="1">
        <f t="shared" si="14"/>
        <v>5.759068211200713E-2</v>
      </c>
      <c r="Q94" s="1">
        <f t="shared" si="15"/>
        <v>1.9766473795502559E-2</v>
      </c>
      <c r="R94" s="1">
        <f t="shared" si="16"/>
        <v>5.5066224330595118E-2</v>
      </c>
      <c r="S94" s="1">
        <f t="shared" si="17"/>
        <v>-5.1726048042271639E-3</v>
      </c>
    </row>
    <row r="95" spans="1:19" x14ac:dyDescent="0.2">
      <c r="A95" t="s">
        <v>12</v>
      </c>
      <c r="B95" t="s">
        <v>13</v>
      </c>
      <c r="C95">
        <v>1973</v>
      </c>
      <c r="D95">
        <v>116465.41</v>
      </c>
      <c r="E95">
        <v>34.154086999999997</v>
      </c>
      <c r="F95">
        <v>11.02876</v>
      </c>
      <c r="G95">
        <v>2901.44774910461</v>
      </c>
      <c r="H95">
        <v>2.0938652000000002</v>
      </c>
      <c r="I95">
        <v>363335.72</v>
      </c>
      <c r="J95">
        <v>2.6370457999999999E-2</v>
      </c>
      <c r="K95" s="1">
        <f t="shared" si="9"/>
        <v>3409.9992191271285</v>
      </c>
      <c r="L95" s="1">
        <f t="shared" si="10"/>
        <v>8.1344673412825586</v>
      </c>
      <c r="M95" s="1">
        <f t="shared" si="11"/>
        <v>12.803082534322982</v>
      </c>
      <c r="N95" s="1">
        <f t="shared" si="12"/>
        <v>3.5308822567476259</v>
      </c>
      <c r="O95" s="1">
        <f t="shared" si="13"/>
        <v>0.11973528525970067</v>
      </c>
      <c r="P95" s="1">
        <f t="shared" si="14"/>
        <v>7.6315105784807713E-2</v>
      </c>
      <c r="Q95" s="1">
        <f t="shared" si="15"/>
        <v>1.9142120453476075E-2</v>
      </c>
      <c r="R95" s="1">
        <f t="shared" si="16"/>
        <v>0.146547699514716</v>
      </c>
      <c r="S95" s="1">
        <f t="shared" si="17"/>
        <v>-2.6812414255015307E-2</v>
      </c>
    </row>
    <row r="96" spans="1:19" x14ac:dyDescent="0.2">
      <c r="A96" t="s">
        <v>12</v>
      </c>
      <c r="B96" t="s">
        <v>13</v>
      </c>
      <c r="C96">
        <v>1974</v>
      </c>
      <c r="D96">
        <v>127543.39</v>
      </c>
      <c r="E96">
        <v>34.780881999999998</v>
      </c>
      <c r="F96">
        <v>11.513650999999999</v>
      </c>
      <c r="G96">
        <v>2895.64771382962</v>
      </c>
      <c r="H96">
        <v>2.1344623999999999</v>
      </c>
      <c r="I96">
        <v>394652.75</v>
      </c>
      <c r="J96">
        <v>2.8841840000000001E-2</v>
      </c>
      <c r="K96" s="1">
        <f t="shared" si="9"/>
        <v>3667.0545042532276</v>
      </c>
      <c r="L96" s="1">
        <f t="shared" si="10"/>
        <v>8.2071440314059778</v>
      </c>
      <c r="M96" s="1">
        <f t="shared" si="11"/>
        <v>12.885761543311942</v>
      </c>
      <c r="N96" s="1">
        <f t="shared" si="12"/>
        <v>3.5490678680065479</v>
      </c>
      <c r="O96" s="1">
        <f t="shared" si="13"/>
        <v>7.2676690123419263E-2</v>
      </c>
      <c r="P96" s="1">
        <f t="shared" si="14"/>
        <v>8.2679008988959524E-2</v>
      </c>
      <c r="Q96" s="1">
        <f t="shared" si="15"/>
        <v>1.8185611258922041E-2</v>
      </c>
      <c r="R96" s="1">
        <f t="shared" si="16"/>
        <v>7.6183815434868601E-2</v>
      </c>
      <c r="S96" s="1">
        <f t="shared" si="17"/>
        <v>-3.5071253114493353E-3</v>
      </c>
    </row>
    <row r="97" spans="1:19" x14ac:dyDescent="0.2">
      <c r="A97" t="s">
        <v>12</v>
      </c>
      <c r="B97" t="s">
        <v>13</v>
      </c>
      <c r="C97">
        <v>1975</v>
      </c>
      <c r="D97">
        <v>137542.72</v>
      </c>
      <c r="E97">
        <v>35.378661000000001</v>
      </c>
      <c r="F97">
        <v>11.788263000000001</v>
      </c>
      <c r="G97">
        <v>2889.85265285588</v>
      </c>
      <c r="H97">
        <v>2.1758465999999999</v>
      </c>
      <c r="I97">
        <v>428986.09</v>
      </c>
      <c r="J97">
        <v>3.1542737000000001E-2</v>
      </c>
      <c r="K97" s="1">
        <f t="shared" si="9"/>
        <v>3887.7310817387915</v>
      </c>
      <c r="L97" s="1">
        <f t="shared" si="10"/>
        <v>8.2655809969687901</v>
      </c>
      <c r="M97" s="1">
        <f t="shared" si="11"/>
        <v>12.969179773142052</v>
      </c>
      <c r="N97" s="1">
        <f t="shared" si="12"/>
        <v>3.5661088417746383</v>
      </c>
      <c r="O97" s="1">
        <f t="shared" si="13"/>
        <v>5.8436965562812304E-2</v>
      </c>
      <c r="P97" s="1">
        <f t="shared" si="14"/>
        <v>8.3418229830110491E-2</v>
      </c>
      <c r="Q97" s="1">
        <f t="shared" si="15"/>
        <v>1.7040973768090328E-2</v>
      </c>
      <c r="R97" s="1">
        <f t="shared" si="16"/>
        <v>5.5033983920294655E-2</v>
      </c>
      <c r="S97" s="1">
        <f t="shared" si="17"/>
        <v>3.4029816425176522E-3</v>
      </c>
    </row>
    <row r="98" spans="1:19" x14ac:dyDescent="0.2">
      <c r="A98" t="s">
        <v>12</v>
      </c>
      <c r="B98" t="s">
        <v>13</v>
      </c>
      <c r="C98">
        <v>1976</v>
      </c>
      <c r="D98">
        <v>155727.85999999999</v>
      </c>
      <c r="E98">
        <v>35.942028999999998</v>
      </c>
      <c r="F98">
        <v>12.509263000000001</v>
      </c>
      <c r="G98">
        <v>2884.0376946771098</v>
      </c>
      <c r="H98">
        <v>2.2180331</v>
      </c>
      <c r="I98">
        <v>475819.25</v>
      </c>
      <c r="J98">
        <v>3.5453762999999999E-2</v>
      </c>
      <c r="K98" s="1">
        <f t="shared" si="9"/>
        <v>4332.7509418013096</v>
      </c>
      <c r="L98" s="1">
        <f t="shared" si="10"/>
        <v>8.3739579406974851</v>
      </c>
      <c r="M98" s="1">
        <f t="shared" si="11"/>
        <v>13.072793334208288</v>
      </c>
      <c r="N98" s="1">
        <f t="shared" si="12"/>
        <v>3.5819073349649941</v>
      </c>
      <c r="O98" s="1">
        <f t="shared" si="13"/>
        <v>0.108376943728695</v>
      </c>
      <c r="P98" s="1">
        <f t="shared" si="14"/>
        <v>0.10361356106623631</v>
      </c>
      <c r="Q98" s="1">
        <f t="shared" si="15"/>
        <v>1.5798493190355867E-2</v>
      </c>
      <c r="R98" s="1">
        <f t="shared" si="16"/>
        <v>0.1171891762370441</v>
      </c>
      <c r="S98" s="1">
        <f t="shared" si="17"/>
        <v>-8.8122325083490952E-3</v>
      </c>
    </row>
    <row r="99" spans="1:19" x14ac:dyDescent="0.2">
      <c r="A99" t="s">
        <v>12</v>
      </c>
      <c r="B99" t="s">
        <v>13</v>
      </c>
      <c r="C99">
        <v>1977</v>
      </c>
      <c r="D99">
        <v>174938.41</v>
      </c>
      <c r="E99">
        <v>36.475413000000003</v>
      </c>
      <c r="F99">
        <v>12.896863</v>
      </c>
      <c r="G99">
        <v>2878.3147610717001</v>
      </c>
      <c r="H99">
        <v>2.2610375999999999</v>
      </c>
      <c r="I99">
        <v>540756.18999999994</v>
      </c>
      <c r="J99">
        <v>4.0985993999999998E-2</v>
      </c>
      <c r="K99" s="1">
        <f t="shared" si="9"/>
        <v>4796.0638581391795</v>
      </c>
      <c r="L99" s="1">
        <f t="shared" si="10"/>
        <v>8.4755508309334875</v>
      </c>
      <c r="M99" s="1">
        <f t="shared" si="11"/>
        <v>13.200723790814051</v>
      </c>
      <c r="N99" s="1">
        <f t="shared" si="12"/>
        <v>3.5966384171685988</v>
      </c>
      <c r="O99" s="1">
        <f t="shared" si="13"/>
        <v>0.10159289023600238</v>
      </c>
      <c r="P99" s="1">
        <f t="shared" si="14"/>
        <v>0.12793045660576219</v>
      </c>
      <c r="Q99" s="1">
        <f t="shared" si="15"/>
        <v>1.473108220360464E-2</v>
      </c>
      <c r="R99" s="1">
        <f t="shared" si="16"/>
        <v>9.6618682736221595E-2</v>
      </c>
      <c r="S99" s="1">
        <f t="shared" si="17"/>
        <v>4.9742074997807858E-3</v>
      </c>
    </row>
    <row r="100" spans="1:19" x14ac:dyDescent="0.2">
      <c r="A100" t="s">
        <v>12</v>
      </c>
      <c r="B100" t="s">
        <v>13</v>
      </c>
      <c r="C100">
        <v>1978</v>
      </c>
      <c r="D100">
        <v>194099.41</v>
      </c>
      <c r="E100">
        <v>36.992187999999999</v>
      </c>
      <c r="F100">
        <v>13.476483</v>
      </c>
      <c r="G100">
        <v>2872.5321358511701</v>
      </c>
      <c r="H100">
        <v>2.3048758999999999</v>
      </c>
      <c r="I100">
        <v>631268.56000000006</v>
      </c>
      <c r="J100">
        <v>4.9088180000000002E-2</v>
      </c>
      <c r="K100" s="1">
        <f t="shared" si="9"/>
        <v>5247.0378340421503</v>
      </c>
      <c r="L100" s="1">
        <f t="shared" si="10"/>
        <v>8.5654189742652793</v>
      </c>
      <c r="M100" s="1">
        <f t="shared" si="11"/>
        <v>13.355486661119675</v>
      </c>
      <c r="N100" s="1">
        <f t="shared" si="12"/>
        <v>3.610706755216929</v>
      </c>
      <c r="O100" s="1">
        <f t="shared" si="13"/>
        <v>8.9868143331791828E-2</v>
      </c>
      <c r="P100" s="1">
        <f t="shared" si="14"/>
        <v>0.15476287030562474</v>
      </c>
      <c r="Q100" s="1">
        <f t="shared" si="15"/>
        <v>1.4068338048330187E-2</v>
      </c>
      <c r="R100" s="1">
        <f t="shared" si="16"/>
        <v>6.8085405220862094E-2</v>
      </c>
      <c r="S100" s="1">
        <f t="shared" si="17"/>
        <v>2.1782738110929737E-2</v>
      </c>
    </row>
    <row r="101" spans="1:19" x14ac:dyDescent="0.2">
      <c r="A101" t="s">
        <v>12</v>
      </c>
      <c r="B101" t="s">
        <v>13</v>
      </c>
      <c r="C101">
        <v>1979</v>
      </c>
      <c r="D101">
        <v>210930.19</v>
      </c>
      <c r="E101">
        <v>37.511315000000003</v>
      </c>
      <c r="F101">
        <v>13.669036</v>
      </c>
      <c r="G101">
        <v>2866.8564581077899</v>
      </c>
      <c r="H101">
        <v>2.3495642999999999</v>
      </c>
      <c r="I101">
        <v>724673.19</v>
      </c>
      <c r="J101">
        <v>5.7617455999999997E-2</v>
      </c>
      <c r="K101" s="1">
        <f t="shared" si="9"/>
        <v>5623.1083874292326</v>
      </c>
      <c r="L101" s="1">
        <f t="shared" si="10"/>
        <v>8.6346398838363285</v>
      </c>
      <c r="M101" s="1">
        <f t="shared" si="11"/>
        <v>13.493476059794592</v>
      </c>
      <c r="N101" s="1">
        <f t="shared" si="12"/>
        <v>3.624642620797351</v>
      </c>
      <c r="O101" s="1">
        <f t="shared" si="13"/>
        <v>6.9220909571049205E-2</v>
      </c>
      <c r="P101" s="1">
        <f t="shared" si="14"/>
        <v>0.13798939867491633</v>
      </c>
      <c r="Q101" s="1">
        <f t="shared" si="15"/>
        <v>1.3935865580422035E-2</v>
      </c>
      <c r="R101" s="1">
        <f t="shared" si="16"/>
        <v>4.5721213775287033E-2</v>
      </c>
      <c r="S101" s="1">
        <f t="shared" si="17"/>
        <v>2.3499695795762176E-2</v>
      </c>
    </row>
    <row r="102" spans="1:19" x14ac:dyDescent="0.2">
      <c r="A102" t="s">
        <v>12</v>
      </c>
      <c r="B102" t="s">
        <v>13</v>
      </c>
      <c r="C102">
        <v>1980</v>
      </c>
      <c r="D102">
        <v>207458.94</v>
      </c>
      <c r="E102">
        <v>38.045606999999997</v>
      </c>
      <c r="F102">
        <v>13.730458</v>
      </c>
      <c r="G102">
        <v>2860.9420139037002</v>
      </c>
      <c r="H102">
        <v>2.3951190000000002</v>
      </c>
      <c r="I102">
        <v>796452.94</v>
      </c>
      <c r="J102">
        <v>6.3660203999999998E-2</v>
      </c>
      <c r="K102" s="1">
        <f t="shared" si="9"/>
        <v>5452.9013034277523</v>
      </c>
      <c r="L102" s="1">
        <f t="shared" si="10"/>
        <v>8.6039030952624937</v>
      </c>
      <c r="M102" s="1">
        <f t="shared" si="11"/>
        <v>13.587923323096472</v>
      </c>
      <c r="N102" s="1">
        <f t="shared" si="12"/>
        <v>3.6387856242915895</v>
      </c>
      <c r="O102" s="1">
        <f t="shared" si="13"/>
        <v>-3.0736788573834772E-2</v>
      </c>
      <c r="P102" s="1">
        <f t="shared" si="14"/>
        <v>9.4447263301880469E-2</v>
      </c>
      <c r="Q102" s="1">
        <f t="shared" si="15"/>
        <v>1.4143003494238471E-2</v>
      </c>
      <c r="R102" s="1">
        <f t="shared" si="16"/>
        <v>-7.8325809308753394E-2</v>
      </c>
      <c r="S102" s="1">
        <f t="shared" si="17"/>
        <v>4.7589020734918615E-2</v>
      </c>
    </row>
    <row r="103" spans="1:19" x14ac:dyDescent="0.2">
      <c r="A103" t="s">
        <v>12</v>
      </c>
      <c r="B103" t="s">
        <v>13</v>
      </c>
      <c r="C103">
        <v>1981</v>
      </c>
      <c r="D103">
        <v>222491.8</v>
      </c>
      <c r="E103">
        <v>38.602288999999999</v>
      </c>
      <c r="F103">
        <v>14.056677000000001</v>
      </c>
      <c r="G103">
        <v>2876.9249301825598</v>
      </c>
      <c r="H103">
        <v>2.4494237999999999</v>
      </c>
      <c r="I103">
        <v>861023.94</v>
      </c>
      <c r="J103">
        <v>6.9137983E-2</v>
      </c>
      <c r="K103" s="1">
        <f t="shared" si="9"/>
        <v>5763.6944793610555</v>
      </c>
      <c r="L103" s="1">
        <f t="shared" si="10"/>
        <v>8.6593339507460119</v>
      </c>
      <c r="M103" s="1">
        <f t="shared" si="11"/>
        <v>13.665877587901369</v>
      </c>
      <c r="N103" s="1">
        <f t="shared" si="12"/>
        <v>3.6533115752307137</v>
      </c>
      <c r="O103" s="1">
        <f t="shared" si="13"/>
        <v>5.5430855483518116E-2</v>
      </c>
      <c r="P103" s="1">
        <f t="shared" si="14"/>
        <v>7.7954264804896312E-2</v>
      </c>
      <c r="Q103" s="1">
        <f t="shared" si="15"/>
        <v>1.4525950939124233E-2</v>
      </c>
      <c r="R103" s="1">
        <f t="shared" si="16"/>
        <v>5.2003373319694991E-2</v>
      </c>
      <c r="S103" s="1">
        <f t="shared" si="17"/>
        <v>3.4274821638231264E-3</v>
      </c>
    </row>
    <row r="104" spans="1:19" x14ac:dyDescent="0.2">
      <c r="A104" t="s">
        <v>12</v>
      </c>
      <c r="B104" t="s">
        <v>13</v>
      </c>
      <c r="C104">
        <v>1982</v>
      </c>
      <c r="D104">
        <v>241043.31</v>
      </c>
      <c r="E104">
        <v>39.175211999999902</v>
      </c>
      <c r="F104">
        <v>14.403165</v>
      </c>
      <c r="G104">
        <v>2889.9110496590201</v>
      </c>
      <c r="H104">
        <v>2.5049598</v>
      </c>
      <c r="I104">
        <v>934477.13</v>
      </c>
      <c r="J104">
        <v>7.5181708E-2</v>
      </c>
      <c r="K104" s="1">
        <f t="shared" si="9"/>
        <v>6152.9548327651828</v>
      </c>
      <c r="L104" s="1">
        <f t="shared" si="10"/>
        <v>8.7246877060285453</v>
      </c>
      <c r="M104" s="1">
        <f t="shared" si="11"/>
        <v>13.747742432598082</v>
      </c>
      <c r="N104" s="1">
        <f t="shared" si="12"/>
        <v>3.6680441998419893</v>
      </c>
      <c r="O104" s="1">
        <f t="shared" si="13"/>
        <v>6.5353755282533399E-2</v>
      </c>
      <c r="P104" s="1">
        <f t="shared" si="14"/>
        <v>8.1864844696713845E-2</v>
      </c>
      <c r="Q104" s="1">
        <f t="shared" si="15"/>
        <v>1.4732624611275558E-2</v>
      </c>
      <c r="R104" s="1">
        <f t="shared" si="16"/>
        <v>6.4591556081288456E-2</v>
      </c>
      <c r="S104" s="1">
        <f t="shared" si="17"/>
        <v>7.6219920124494939E-4</v>
      </c>
    </row>
    <row r="105" spans="1:19" x14ac:dyDescent="0.2">
      <c r="A105" t="s">
        <v>12</v>
      </c>
      <c r="B105" t="s">
        <v>13</v>
      </c>
      <c r="C105">
        <v>1983</v>
      </c>
      <c r="D105">
        <v>273285.71999999997</v>
      </c>
      <c r="E105">
        <v>39.747793999999999</v>
      </c>
      <c r="F105">
        <v>14.526021999999999</v>
      </c>
      <c r="G105">
        <v>2907.8918304726599</v>
      </c>
      <c r="H105">
        <v>2.5611752999999999</v>
      </c>
      <c r="I105">
        <v>1023469.7</v>
      </c>
      <c r="J105">
        <v>8.2383387000000002E-2</v>
      </c>
      <c r="K105" s="1">
        <f t="shared" si="9"/>
        <v>6875.4940211273106</v>
      </c>
      <c r="L105" s="1">
        <f t="shared" si="10"/>
        <v>8.835718777571655</v>
      </c>
      <c r="M105" s="1">
        <f t="shared" si="11"/>
        <v>13.838709079346291</v>
      </c>
      <c r="N105" s="1">
        <f t="shared" si="12"/>
        <v>3.6825543427049876</v>
      </c>
      <c r="O105" s="1">
        <f t="shared" si="13"/>
        <v>0.11103107154310976</v>
      </c>
      <c r="P105" s="1">
        <f t="shared" si="14"/>
        <v>9.0966646748208646E-2</v>
      </c>
      <c r="Q105" s="1">
        <f t="shared" si="15"/>
        <v>1.4510142862998343E-2</v>
      </c>
      <c r="R105" s="1">
        <f t="shared" si="16"/>
        <v>0.12584874339649527</v>
      </c>
      <c r="S105" s="1">
        <f t="shared" si="17"/>
        <v>-1.4817671853385488E-2</v>
      </c>
    </row>
    <row r="106" spans="1:19" x14ac:dyDescent="0.2">
      <c r="A106" t="s">
        <v>12</v>
      </c>
      <c r="B106" t="s">
        <v>13</v>
      </c>
      <c r="C106">
        <v>1984</v>
      </c>
      <c r="D106">
        <v>302121.84000000003</v>
      </c>
      <c r="E106">
        <v>40.296227999999999</v>
      </c>
      <c r="F106">
        <v>14.469462999999999</v>
      </c>
      <c r="G106">
        <v>2903.8961014029801</v>
      </c>
      <c r="H106">
        <v>2.6001284</v>
      </c>
      <c r="I106">
        <v>1123696.1000000001</v>
      </c>
      <c r="J106">
        <v>9.0760759999999996E-2</v>
      </c>
      <c r="K106" s="1">
        <f t="shared" si="9"/>
        <v>7497.5216042553666</v>
      </c>
      <c r="L106" s="1">
        <f t="shared" si="10"/>
        <v>8.9223277921469037</v>
      </c>
      <c r="M106" s="1">
        <f t="shared" si="11"/>
        <v>13.932133899212744</v>
      </c>
      <c r="N106" s="1">
        <f t="shared" si="12"/>
        <v>3.6962578665571812</v>
      </c>
      <c r="O106" s="1">
        <f t="shared" si="13"/>
        <v>8.6609014575248722E-2</v>
      </c>
      <c r="P106" s="1">
        <f t="shared" si="14"/>
        <v>9.342481986645268E-2</v>
      </c>
      <c r="Q106" s="1">
        <f t="shared" si="15"/>
        <v>1.3703523852193644E-2</v>
      </c>
      <c r="R106" s="1">
        <f t="shared" si="16"/>
        <v>8.9560893958530008E-2</v>
      </c>
      <c r="S106" s="1">
        <f t="shared" si="17"/>
        <v>-2.9518793832812918E-3</v>
      </c>
    </row>
    <row r="107" spans="1:19" x14ac:dyDescent="0.2">
      <c r="A107" t="s">
        <v>12</v>
      </c>
      <c r="B107" t="s">
        <v>13</v>
      </c>
      <c r="C107">
        <v>1985</v>
      </c>
      <c r="D107">
        <v>325804.75</v>
      </c>
      <c r="E107">
        <v>40.804402000000003</v>
      </c>
      <c r="F107">
        <v>15.052284999999999</v>
      </c>
      <c r="G107">
        <v>2878.9227947173499</v>
      </c>
      <c r="H107">
        <v>2.6396739</v>
      </c>
      <c r="I107">
        <v>1227438.5</v>
      </c>
      <c r="J107">
        <v>9.9519618000000004E-2</v>
      </c>
      <c r="K107" s="1">
        <f t="shared" si="9"/>
        <v>7984.5490689950557</v>
      </c>
      <c r="L107" s="1">
        <f t="shared" si="10"/>
        <v>8.985263586793387</v>
      </c>
      <c r="M107" s="1">
        <f t="shared" si="11"/>
        <v>14.020440035562681</v>
      </c>
      <c r="N107" s="1">
        <f t="shared" si="12"/>
        <v>3.7087899677470388</v>
      </c>
      <c r="O107" s="1">
        <f t="shared" si="13"/>
        <v>6.2935794646483245E-2</v>
      </c>
      <c r="P107" s="1">
        <f t="shared" si="14"/>
        <v>8.8306136349936892E-2</v>
      </c>
      <c r="Q107" s="1">
        <f t="shared" si="15"/>
        <v>1.2532101189857592E-2</v>
      </c>
      <c r="R107" s="1">
        <f t="shared" si="16"/>
        <v>5.7433691569227799E-2</v>
      </c>
      <c r="S107" s="1">
        <f t="shared" si="17"/>
        <v>5.5021030772554507E-3</v>
      </c>
    </row>
    <row r="108" spans="1:19" x14ac:dyDescent="0.2">
      <c r="A108" t="s">
        <v>12</v>
      </c>
      <c r="B108" t="s">
        <v>13</v>
      </c>
      <c r="C108">
        <v>1986</v>
      </c>
      <c r="D108">
        <v>362709.47</v>
      </c>
      <c r="E108">
        <v>41.265112999999999</v>
      </c>
      <c r="F108">
        <v>15.610172</v>
      </c>
      <c r="G108">
        <v>2907.8918304726599</v>
      </c>
      <c r="H108">
        <v>2.679821</v>
      </c>
      <c r="I108">
        <v>1347880.5</v>
      </c>
      <c r="J108">
        <v>0.11024202</v>
      </c>
      <c r="K108" s="1">
        <f t="shared" si="9"/>
        <v>8789.7365021149944</v>
      </c>
      <c r="L108" s="1">
        <f t="shared" si="10"/>
        <v>9.0813400132236453</v>
      </c>
      <c r="M108" s="1">
        <f t="shared" si="11"/>
        <v>14.114043916673127</v>
      </c>
      <c r="N108" s="1">
        <f t="shared" si="12"/>
        <v>3.7200174214390564</v>
      </c>
      <c r="O108" s="1">
        <f t="shared" si="13"/>
        <v>9.6076426430258266E-2</v>
      </c>
      <c r="P108" s="1">
        <f t="shared" si="14"/>
        <v>9.3603881110446707E-2</v>
      </c>
      <c r="Q108" s="1">
        <f t="shared" si="15"/>
        <v>1.1227453692017608E-2</v>
      </c>
      <c r="R108" s="1">
        <f t="shared" si="16"/>
        <v>0.10194785457818506</v>
      </c>
      <c r="S108" s="1">
        <f t="shared" si="17"/>
        <v>-5.8714281479267877E-3</v>
      </c>
    </row>
    <row r="109" spans="1:19" x14ac:dyDescent="0.2">
      <c r="A109" t="s">
        <v>12</v>
      </c>
      <c r="B109" t="s">
        <v>13</v>
      </c>
      <c r="C109">
        <v>1987</v>
      </c>
      <c r="D109">
        <v>408859.53</v>
      </c>
      <c r="E109">
        <v>41.68656</v>
      </c>
      <c r="F109">
        <v>16.470043</v>
      </c>
      <c r="G109">
        <v>2876.9249301825598</v>
      </c>
      <c r="H109">
        <v>2.7205784</v>
      </c>
      <c r="I109">
        <v>1494464</v>
      </c>
      <c r="J109">
        <v>0.12312944000000001</v>
      </c>
      <c r="K109" s="1">
        <f t="shared" si="9"/>
        <v>9807.9460142549542</v>
      </c>
      <c r="L109" s="1">
        <f t="shared" si="10"/>
        <v>9.1909481539046194</v>
      </c>
      <c r="M109" s="1">
        <f t="shared" si="11"/>
        <v>14.217278172092147</v>
      </c>
      <c r="N109" s="1">
        <f t="shared" si="12"/>
        <v>3.7301787746959789</v>
      </c>
      <c r="O109" s="1">
        <f t="shared" si="13"/>
        <v>0.10960814068097413</v>
      </c>
      <c r="P109" s="1">
        <f t="shared" si="14"/>
        <v>0.10323425541901976</v>
      </c>
      <c r="Q109" s="1">
        <f t="shared" si="15"/>
        <v>1.0161353256922467E-2</v>
      </c>
      <c r="R109" s="1">
        <f t="shared" si="16"/>
        <v>0.11669467147477851</v>
      </c>
      <c r="S109" s="1">
        <f t="shared" si="17"/>
        <v>-7.086530793804364E-3</v>
      </c>
    </row>
    <row r="110" spans="1:19" x14ac:dyDescent="0.2">
      <c r="A110" t="s">
        <v>12</v>
      </c>
      <c r="B110" t="s">
        <v>13</v>
      </c>
      <c r="C110">
        <v>1988</v>
      </c>
      <c r="D110">
        <v>457872.44</v>
      </c>
      <c r="E110">
        <v>42.086661999999997</v>
      </c>
      <c r="F110">
        <v>16.984852</v>
      </c>
      <c r="G110">
        <v>2830.9740458809902</v>
      </c>
      <c r="H110">
        <v>2.7619560000000001</v>
      </c>
      <c r="I110">
        <v>1661152</v>
      </c>
      <c r="J110">
        <v>0.13793264</v>
      </c>
      <c r="K110" s="1">
        <f t="shared" si="9"/>
        <v>10879.276669648927</v>
      </c>
      <c r="L110" s="1">
        <f t="shared" si="10"/>
        <v>9.2946150356308372</v>
      </c>
      <c r="M110" s="1">
        <f t="shared" si="11"/>
        <v>14.323021895546413</v>
      </c>
      <c r="N110" s="1">
        <f t="shared" si="12"/>
        <v>3.7397308733890573</v>
      </c>
      <c r="O110" s="1">
        <f t="shared" si="13"/>
        <v>0.10366688172621785</v>
      </c>
      <c r="P110" s="1">
        <f t="shared" si="14"/>
        <v>0.10574372345426575</v>
      </c>
      <c r="Q110" s="1">
        <f t="shared" si="15"/>
        <v>9.5520986930783813E-3</v>
      </c>
      <c r="R110" s="1">
        <f t="shared" si="16"/>
        <v>0.10687056328265951</v>
      </c>
      <c r="S110" s="1">
        <f t="shared" si="17"/>
        <v>-3.2036815564416427E-3</v>
      </c>
    </row>
    <row r="111" spans="1:19" x14ac:dyDescent="0.2">
      <c r="A111" t="s">
        <v>12</v>
      </c>
      <c r="B111" t="s">
        <v>13</v>
      </c>
      <c r="C111">
        <v>1989</v>
      </c>
      <c r="D111">
        <v>490257.31</v>
      </c>
      <c r="E111">
        <v>42.491197999999997</v>
      </c>
      <c r="F111">
        <v>17.674766999999999</v>
      </c>
      <c r="G111">
        <v>2728.0840223363002</v>
      </c>
      <c r="H111">
        <v>2.8039627</v>
      </c>
      <c r="I111">
        <v>1855717.6</v>
      </c>
      <c r="J111">
        <v>0.15512738000000001</v>
      </c>
      <c r="K111" s="1">
        <f t="shared" si="9"/>
        <v>11537.855675427179</v>
      </c>
      <c r="L111" s="1">
        <f t="shared" si="10"/>
        <v>9.3533887061086123</v>
      </c>
      <c r="M111" s="1">
        <f t="shared" si="11"/>
        <v>14.433782025579097</v>
      </c>
      <c r="N111" s="1">
        <f t="shared" si="12"/>
        <v>3.7492969485986332</v>
      </c>
      <c r="O111" s="1">
        <f t="shared" si="13"/>
        <v>5.8773670477775042E-2</v>
      </c>
      <c r="P111" s="1">
        <f t="shared" si="14"/>
        <v>0.11076013003268415</v>
      </c>
      <c r="Q111" s="1">
        <f t="shared" si="15"/>
        <v>9.5660752095758639E-3</v>
      </c>
      <c r="R111" s="1">
        <f t="shared" si="16"/>
        <v>4.0593505758346513E-2</v>
      </c>
      <c r="S111" s="1">
        <f t="shared" si="17"/>
        <v>1.8180164719428529E-2</v>
      </c>
    </row>
    <row r="112" spans="1:19" x14ac:dyDescent="0.2">
      <c r="A112" t="s">
        <v>12</v>
      </c>
      <c r="B112" t="s">
        <v>13</v>
      </c>
      <c r="C112">
        <v>1990</v>
      </c>
      <c r="D112">
        <v>538682.68999999994</v>
      </c>
      <c r="E112">
        <v>42.918419</v>
      </c>
      <c r="F112">
        <v>18.206083</v>
      </c>
      <c r="G112">
        <v>2674.1416798953601</v>
      </c>
      <c r="H112">
        <v>2.8466084</v>
      </c>
      <c r="I112">
        <v>2108021</v>
      </c>
      <c r="J112">
        <v>0.1770909</v>
      </c>
      <c r="K112" s="1">
        <f t="shared" si="9"/>
        <v>12551.317186217879</v>
      </c>
      <c r="L112" s="1">
        <f t="shared" si="10"/>
        <v>9.4375808941296526</v>
      </c>
      <c r="M112" s="1">
        <f t="shared" si="11"/>
        <v>14.561260150643106</v>
      </c>
      <c r="N112" s="1">
        <f t="shared" si="12"/>
        <v>3.7593010811101317</v>
      </c>
      <c r="O112" s="1">
        <f t="shared" si="13"/>
        <v>8.4192188021040337E-2</v>
      </c>
      <c r="P112" s="1">
        <f t="shared" si="14"/>
        <v>0.12747812506400891</v>
      </c>
      <c r="Q112" s="1">
        <f t="shared" si="15"/>
        <v>1.0004132511498565E-2</v>
      </c>
      <c r="R112" s="1">
        <f t="shared" si="16"/>
        <v>6.9928557507553182E-2</v>
      </c>
      <c r="S112" s="1">
        <f t="shared" si="17"/>
        <v>1.4263630513487148E-2</v>
      </c>
    </row>
    <row r="113" spans="1:19" x14ac:dyDescent="0.2">
      <c r="A113" t="s">
        <v>12</v>
      </c>
      <c r="B113" t="s">
        <v>13</v>
      </c>
      <c r="C113">
        <v>1991</v>
      </c>
      <c r="D113">
        <v>596742.25</v>
      </c>
      <c r="E113">
        <v>43.373151</v>
      </c>
      <c r="F113">
        <v>18.785658000000002</v>
      </c>
      <c r="G113">
        <v>2658.15876361651</v>
      </c>
      <c r="H113">
        <v>2.8794103</v>
      </c>
      <c r="I113">
        <v>2394781</v>
      </c>
      <c r="J113">
        <v>0.20233804</v>
      </c>
      <c r="K113" s="1">
        <f t="shared" si="9"/>
        <v>13758.332891239559</v>
      </c>
      <c r="L113" s="1">
        <f t="shared" si="10"/>
        <v>9.5293999479874181</v>
      </c>
      <c r="M113" s="1">
        <f t="shared" si="11"/>
        <v>14.688802344145172</v>
      </c>
      <c r="N113" s="1">
        <f t="shared" si="12"/>
        <v>3.769840609116339</v>
      </c>
      <c r="O113" s="1">
        <f t="shared" si="13"/>
        <v>9.1819053857765454E-2</v>
      </c>
      <c r="P113" s="1">
        <f t="shared" si="14"/>
        <v>0.12754219350206597</v>
      </c>
      <c r="Q113" s="1">
        <f t="shared" si="15"/>
        <v>1.0539528006207277E-2</v>
      </c>
      <c r="R113" s="1">
        <f t="shared" si="16"/>
        <v>8.1026077441439789E-2</v>
      </c>
      <c r="S113" s="1">
        <f t="shared" si="17"/>
        <v>1.0792976416325671E-2</v>
      </c>
    </row>
    <row r="114" spans="1:19" x14ac:dyDescent="0.2">
      <c r="A114" t="s">
        <v>12</v>
      </c>
      <c r="B114" t="s">
        <v>13</v>
      </c>
      <c r="C114">
        <v>1992</v>
      </c>
      <c r="D114">
        <v>633732.18999999994</v>
      </c>
      <c r="E114">
        <v>43.848218000000003</v>
      </c>
      <c r="F114">
        <v>19.158024000000001</v>
      </c>
      <c r="G114">
        <v>2636.18225373318</v>
      </c>
      <c r="H114">
        <v>2.9125903000000002</v>
      </c>
      <c r="I114">
        <v>2672333</v>
      </c>
      <c r="J114">
        <v>0.22689402</v>
      </c>
      <c r="K114" s="1">
        <f t="shared" si="9"/>
        <v>14452.860775322726</v>
      </c>
      <c r="L114" s="1">
        <f t="shared" si="10"/>
        <v>9.5786476514765972</v>
      </c>
      <c r="M114" s="1">
        <f t="shared" si="11"/>
        <v>14.798462431622033</v>
      </c>
      <c r="N114" s="1">
        <f t="shared" si="12"/>
        <v>3.7807340794519453</v>
      </c>
      <c r="O114" s="1">
        <f t="shared" si="13"/>
        <v>4.9247703489179173E-2</v>
      </c>
      <c r="P114" s="1">
        <f t="shared" si="14"/>
        <v>0.10966008747686118</v>
      </c>
      <c r="Q114" s="1">
        <f t="shared" si="15"/>
        <v>1.0893470335606281E-2</v>
      </c>
      <c r="R114" s="1">
        <f t="shared" si="16"/>
        <v>2.8025311924003853E-2</v>
      </c>
      <c r="S114" s="1">
        <f t="shared" si="17"/>
        <v>2.1222391565175313E-2</v>
      </c>
    </row>
    <row r="115" spans="1:19" x14ac:dyDescent="0.2">
      <c r="A115" t="s">
        <v>12</v>
      </c>
      <c r="B115" t="s">
        <v>13</v>
      </c>
      <c r="C115">
        <v>1993</v>
      </c>
      <c r="D115">
        <v>677316.94</v>
      </c>
      <c r="E115">
        <v>44.335028000000001</v>
      </c>
      <c r="F115">
        <v>19.401759999999999</v>
      </c>
      <c r="G115">
        <v>2653.1641022794302</v>
      </c>
      <c r="H115">
        <v>2.9461523999999999</v>
      </c>
      <c r="I115">
        <v>2966203.5</v>
      </c>
      <c r="J115">
        <v>0.25196805999999999</v>
      </c>
      <c r="K115" s="1">
        <f t="shared" si="9"/>
        <v>15277.241733105478</v>
      </c>
      <c r="L115" s="1">
        <f t="shared" si="10"/>
        <v>9.6341195315766264</v>
      </c>
      <c r="M115" s="1">
        <f t="shared" si="11"/>
        <v>14.902793410250196</v>
      </c>
      <c r="N115" s="1">
        <f t="shared" si="12"/>
        <v>3.7917750643869756</v>
      </c>
      <c r="O115" s="1">
        <f t="shared" si="13"/>
        <v>5.5471880100029125E-2</v>
      </c>
      <c r="P115" s="1">
        <f t="shared" si="14"/>
        <v>0.10433097862816254</v>
      </c>
      <c r="Q115" s="1">
        <f t="shared" si="15"/>
        <v>1.1040984935030362E-2</v>
      </c>
      <c r="R115" s="1">
        <f t="shared" si="16"/>
        <v>3.9264117131556385E-2</v>
      </c>
      <c r="S115" s="1">
        <f t="shared" si="17"/>
        <v>1.6207762968472737E-2</v>
      </c>
    </row>
    <row r="116" spans="1:19" x14ac:dyDescent="0.2">
      <c r="A116" t="s">
        <v>12</v>
      </c>
      <c r="B116" t="s">
        <v>13</v>
      </c>
      <c r="C116">
        <v>1994</v>
      </c>
      <c r="D116">
        <v>740095.13</v>
      </c>
      <c r="E116">
        <v>44.820073000000001</v>
      </c>
      <c r="F116">
        <v>20.037493000000001</v>
      </c>
      <c r="G116">
        <v>2637.1811860006801</v>
      </c>
      <c r="H116">
        <v>2.9801012999999998</v>
      </c>
      <c r="I116">
        <v>3303437.5</v>
      </c>
      <c r="J116">
        <v>0.28320906000000001</v>
      </c>
      <c r="K116" s="1">
        <f t="shared" si="9"/>
        <v>16512.581985308236</v>
      </c>
      <c r="L116" s="1">
        <f t="shared" si="10"/>
        <v>9.7118779138634164</v>
      </c>
      <c r="M116" s="1">
        <f t="shared" si="11"/>
        <v>15.01047415094512</v>
      </c>
      <c r="N116" s="1">
        <f t="shared" si="12"/>
        <v>3.8026560971086254</v>
      </c>
      <c r="O116" s="1">
        <f t="shared" si="13"/>
        <v>7.7758382286789995E-2</v>
      </c>
      <c r="P116" s="1">
        <f t="shared" si="14"/>
        <v>0.10768074069492428</v>
      </c>
      <c r="Q116" s="1">
        <f t="shared" si="15"/>
        <v>1.0881032721649753E-2</v>
      </c>
      <c r="R116" s="1">
        <f t="shared" si="16"/>
        <v>6.9597814135439487E-2</v>
      </c>
      <c r="S116" s="1">
        <f t="shared" si="17"/>
        <v>8.160568151350512E-3</v>
      </c>
    </row>
    <row r="117" spans="1:19" x14ac:dyDescent="0.2">
      <c r="A117" t="s">
        <v>12</v>
      </c>
      <c r="B117" t="s">
        <v>13</v>
      </c>
      <c r="C117">
        <v>1995</v>
      </c>
      <c r="D117">
        <v>811252.06</v>
      </c>
      <c r="E117">
        <v>45.292521999999998</v>
      </c>
      <c r="F117">
        <v>20.617840000000001</v>
      </c>
      <c r="G117">
        <v>2645.1726441400501</v>
      </c>
      <c r="H117">
        <v>3.0144413000000001</v>
      </c>
      <c r="I117">
        <v>3681087</v>
      </c>
      <c r="J117">
        <v>0.31856139999999999</v>
      </c>
      <c r="K117" s="1">
        <f t="shared" si="9"/>
        <v>17911.390758942503</v>
      </c>
      <c r="L117" s="1">
        <f t="shared" si="10"/>
        <v>9.7931921446888861</v>
      </c>
      <c r="M117" s="1">
        <f t="shared" si="11"/>
        <v>15.118718646963684</v>
      </c>
      <c r="N117" s="1">
        <f t="shared" si="12"/>
        <v>3.813141941599544</v>
      </c>
      <c r="O117" s="1">
        <f t="shared" si="13"/>
        <v>8.1314230825469735E-2</v>
      </c>
      <c r="P117" s="1">
        <f t="shared" si="14"/>
        <v>0.10824449601856401</v>
      </c>
      <c r="Q117" s="1">
        <f t="shared" si="15"/>
        <v>1.0485844490918605E-2</v>
      </c>
      <c r="R117" s="1">
        <f t="shared" si="16"/>
        <v>7.426662195310875E-2</v>
      </c>
      <c r="S117" s="1">
        <f t="shared" si="17"/>
        <v>7.0476088723609954E-3</v>
      </c>
    </row>
    <row r="118" spans="1:19" x14ac:dyDescent="0.2">
      <c r="A118" t="s">
        <v>12</v>
      </c>
      <c r="B118" t="s">
        <v>13</v>
      </c>
      <c r="C118">
        <v>1996</v>
      </c>
      <c r="D118">
        <v>875265.56</v>
      </c>
      <c r="E118">
        <v>45.751021999999999</v>
      </c>
      <c r="F118">
        <v>21.072548000000001</v>
      </c>
      <c r="G118">
        <v>2634.1843891983799</v>
      </c>
      <c r="H118">
        <v>3.0491771999999999</v>
      </c>
      <c r="I118">
        <v>4078959.8</v>
      </c>
      <c r="J118">
        <v>0.35651033999999998</v>
      </c>
      <c r="K118" s="1">
        <f t="shared" si="9"/>
        <v>19131.060285385538</v>
      </c>
      <c r="L118" s="1">
        <f t="shared" si="10"/>
        <v>9.8590684861668301</v>
      </c>
      <c r="M118" s="1">
        <f t="shared" si="11"/>
        <v>15.221352562894426</v>
      </c>
      <c r="N118" s="1">
        <f t="shared" si="12"/>
        <v>3.8232141302698373</v>
      </c>
      <c r="O118" s="1">
        <f t="shared" si="13"/>
        <v>6.5876341477943967E-2</v>
      </c>
      <c r="P118" s="1">
        <f t="shared" si="14"/>
        <v>0.10263391593074189</v>
      </c>
      <c r="Q118" s="1">
        <f t="shared" si="15"/>
        <v>1.0072188670293247E-2</v>
      </c>
      <c r="R118" s="1">
        <f t="shared" si="16"/>
        <v>5.4439747571156258E-2</v>
      </c>
      <c r="S118" s="1">
        <f t="shared" si="17"/>
        <v>1.1436593906787716E-2</v>
      </c>
    </row>
    <row r="119" spans="1:19" x14ac:dyDescent="0.2">
      <c r="A119" t="s">
        <v>12</v>
      </c>
      <c r="B119" t="s">
        <v>13</v>
      </c>
      <c r="C119">
        <v>1997</v>
      </c>
      <c r="D119">
        <v>929274.31</v>
      </c>
      <c r="E119">
        <v>46.196053999999997</v>
      </c>
      <c r="F119">
        <v>21.443802000000002</v>
      </c>
      <c r="G119">
        <v>2579.2431144900502</v>
      </c>
      <c r="H119">
        <v>3.0843134000000001</v>
      </c>
      <c r="I119">
        <v>4445788.5</v>
      </c>
      <c r="J119">
        <v>0.39035829999999999</v>
      </c>
      <c r="K119" s="1">
        <f t="shared" si="9"/>
        <v>20115.880676734861</v>
      </c>
      <c r="L119" s="1">
        <f t="shared" si="10"/>
        <v>9.9092648655152082</v>
      </c>
      <c r="M119" s="1">
        <f t="shared" si="11"/>
        <v>15.307467801524547</v>
      </c>
      <c r="N119" s="1">
        <f t="shared" si="12"/>
        <v>3.832894383184533</v>
      </c>
      <c r="O119" s="1">
        <f t="shared" si="13"/>
        <v>5.0196379348378173E-2</v>
      </c>
      <c r="P119" s="1">
        <f t="shared" si="14"/>
        <v>8.6115238630121382E-2</v>
      </c>
      <c r="Q119" s="1">
        <f t="shared" si="15"/>
        <v>9.6802529146957639E-3</v>
      </c>
      <c r="R119" s="1">
        <f t="shared" si="16"/>
        <v>3.8951262333929274E-2</v>
      </c>
      <c r="S119" s="1">
        <f t="shared" si="17"/>
        <v>1.1245117014448903E-2</v>
      </c>
    </row>
    <row r="120" spans="1:19" x14ac:dyDescent="0.2">
      <c r="A120" t="s">
        <v>12</v>
      </c>
      <c r="B120" t="s">
        <v>13</v>
      </c>
      <c r="C120">
        <v>1998</v>
      </c>
      <c r="D120">
        <v>881607.69</v>
      </c>
      <c r="E120">
        <v>46.620691000000001</v>
      </c>
      <c r="F120">
        <v>20.192910999999999</v>
      </c>
      <c r="G120">
        <v>2485.3434813521299</v>
      </c>
      <c r="H120">
        <v>3.1198541999999998</v>
      </c>
      <c r="I120">
        <v>4668162.5</v>
      </c>
      <c r="J120">
        <v>0.40763455999999998</v>
      </c>
      <c r="K120" s="1">
        <f t="shared" si="9"/>
        <v>18910.223574335265</v>
      </c>
      <c r="L120" s="1">
        <f t="shared" si="10"/>
        <v>9.8474579846569252</v>
      </c>
      <c r="M120" s="1">
        <f t="shared" si="11"/>
        <v>15.356276083265112</v>
      </c>
      <c r="N120" s="1">
        <f t="shared" si="12"/>
        <v>3.842044455462589</v>
      </c>
      <c r="O120" s="1">
        <f t="shared" si="13"/>
        <v>-6.1806880858283009E-2</v>
      </c>
      <c r="P120" s="1">
        <f t="shared" si="14"/>
        <v>4.8808281740564397E-2</v>
      </c>
      <c r="Q120" s="1">
        <f t="shared" si="15"/>
        <v>9.1500722780559762E-3</v>
      </c>
      <c r="R120" s="1">
        <f t="shared" si="16"/>
        <v>-0.10529191956719362</v>
      </c>
      <c r="S120" s="1">
        <f t="shared" si="17"/>
        <v>4.3485038708910614E-2</v>
      </c>
    </row>
    <row r="121" spans="1:19" x14ac:dyDescent="0.2">
      <c r="A121" t="s">
        <v>12</v>
      </c>
      <c r="B121" t="s">
        <v>13</v>
      </c>
      <c r="C121">
        <v>1999</v>
      </c>
      <c r="D121">
        <v>982701.13</v>
      </c>
      <c r="E121">
        <v>47.016956999999998</v>
      </c>
      <c r="F121">
        <v>20.578385999999998</v>
      </c>
      <c r="G121">
        <v>2492.3360072241098</v>
      </c>
      <c r="H121">
        <v>3.1558046000000002</v>
      </c>
      <c r="I121">
        <v>4920903.5</v>
      </c>
      <c r="J121">
        <v>0.43188736</v>
      </c>
      <c r="K121" s="1">
        <f t="shared" si="9"/>
        <v>20900.993869084297</v>
      </c>
      <c r="L121" s="1">
        <f t="shared" si="10"/>
        <v>9.9475519903669714</v>
      </c>
      <c r="M121" s="1">
        <f t="shared" si="11"/>
        <v>15.40900270982044</v>
      </c>
      <c r="N121" s="1">
        <f t="shared" si="12"/>
        <v>3.8505083238760371</v>
      </c>
      <c r="O121" s="1">
        <f t="shared" si="13"/>
        <v>0.10009400571004612</v>
      </c>
      <c r="P121" s="1">
        <f t="shared" si="14"/>
        <v>5.2726626555328338E-2</v>
      </c>
      <c r="Q121" s="1">
        <f t="shared" si="15"/>
        <v>8.4638684134481501E-3</v>
      </c>
      <c r="R121" s="1">
        <f t="shared" si="16"/>
        <v>0.12402168323926009</v>
      </c>
      <c r="S121" s="1">
        <f t="shared" si="17"/>
        <v>-2.3927677529213969E-2</v>
      </c>
    </row>
    <row r="122" spans="1:19" x14ac:dyDescent="0.2">
      <c r="A122" t="s">
        <v>12</v>
      </c>
      <c r="B122" t="s">
        <v>13</v>
      </c>
      <c r="C122">
        <v>2000</v>
      </c>
      <c r="D122">
        <v>1071742</v>
      </c>
      <c r="E122">
        <v>47.379241</v>
      </c>
      <c r="F122">
        <v>21.441123999999999</v>
      </c>
      <c r="G122">
        <v>2509.3178557702599</v>
      </c>
      <c r="H122">
        <v>3.1921694</v>
      </c>
      <c r="I122">
        <v>5225205</v>
      </c>
      <c r="J122">
        <v>0.46466529000000001</v>
      </c>
      <c r="K122" s="1">
        <f t="shared" si="9"/>
        <v>22620.497445284105</v>
      </c>
      <c r="L122" s="1">
        <f t="shared" si="10"/>
        <v>10.026611740820174</v>
      </c>
      <c r="M122" s="1">
        <f t="shared" si="11"/>
        <v>15.469004589495258</v>
      </c>
      <c r="N122" s="1">
        <f t="shared" si="12"/>
        <v>3.8581841791848515</v>
      </c>
      <c r="O122" s="1">
        <f t="shared" si="13"/>
        <v>7.9059750453202682E-2</v>
      </c>
      <c r="P122" s="1">
        <f t="shared" si="14"/>
        <v>6.000187967481807E-2</v>
      </c>
      <c r="Q122" s="1">
        <f t="shared" si="15"/>
        <v>7.6758553088143167E-3</v>
      </c>
      <c r="R122" s="1">
        <f t="shared" si="16"/>
        <v>9.0517061633430804E-2</v>
      </c>
      <c r="S122" s="1">
        <f t="shared" si="17"/>
        <v>-1.1457311180228115E-2</v>
      </c>
    </row>
    <row r="123" spans="1:19" x14ac:dyDescent="0.2">
      <c r="A123" t="s">
        <v>12</v>
      </c>
      <c r="B123" t="s">
        <v>13</v>
      </c>
      <c r="C123">
        <v>2001</v>
      </c>
      <c r="D123">
        <v>1123747.3</v>
      </c>
      <c r="E123">
        <v>47.706223999999999</v>
      </c>
      <c r="F123">
        <v>21.845386999999999</v>
      </c>
      <c r="G123">
        <v>2496.3317362938001</v>
      </c>
      <c r="H123">
        <v>3.2187290000000002</v>
      </c>
      <c r="I123">
        <v>5516550</v>
      </c>
      <c r="J123">
        <v>0.49324620000000002</v>
      </c>
      <c r="K123" s="1">
        <f t="shared" si="9"/>
        <v>23555.570023735268</v>
      </c>
      <c r="L123" s="1">
        <f t="shared" si="10"/>
        <v>10.067117590532918</v>
      </c>
      <c r="M123" s="1">
        <f t="shared" si="11"/>
        <v>15.523263222859359</v>
      </c>
      <c r="N123" s="1">
        <f t="shared" si="12"/>
        <v>3.8650618715625296</v>
      </c>
      <c r="O123" s="1">
        <f t="shared" si="13"/>
        <v>4.050584971274418E-2</v>
      </c>
      <c r="P123" s="1">
        <f t="shared" si="14"/>
        <v>5.4258633364101527E-2</v>
      </c>
      <c r="Q123" s="1">
        <f t="shared" si="15"/>
        <v>6.8776923776781018E-3</v>
      </c>
      <c r="R123" s="1">
        <f t="shared" si="16"/>
        <v>3.75593820240245E-2</v>
      </c>
      <c r="S123" s="1">
        <f t="shared" si="17"/>
        <v>2.9464676887196776E-3</v>
      </c>
    </row>
    <row r="124" spans="1:19" x14ac:dyDescent="0.2">
      <c r="A124" t="s">
        <v>12</v>
      </c>
      <c r="B124" t="s">
        <v>13</v>
      </c>
      <c r="C124">
        <v>2002</v>
      </c>
      <c r="D124">
        <v>1210558.3</v>
      </c>
      <c r="E124">
        <v>47.999547</v>
      </c>
      <c r="F124">
        <v>22.457611</v>
      </c>
      <c r="G124">
        <v>2461.3691069339002</v>
      </c>
      <c r="H124">
        <v>3.2455096000000001</v>
      </c>
      <c r="I124">
        <v>5829945</v>
      </c>
      <c r="J124">
        <v>0.52350843000000002</v>
      </c>
      <c r="K124" s="1">
        <f t="shared" si="9"/>
        <v>25220.202598995362</v>
      </c>
      <c r="L124" s="1">
        <f t="shared" si="10"/>
        <v>10.135400642753709</v>
      </c>
      <c r="M124" s="1">
        <f t="shared" si="11"/>
        <v>15.578518124319912</v>
      </c>
      <c r="N124" s="1">
        <f t="shared" si="12"/>
        <v>3.8711915733633573</v>
      </c>
      <c r="O124" s="1">
        <f t="shared" si="13"/>
        <v>6.8283052220790452E-2</v>
      </c>
      <c r="P124" s="1">
        <f t="shared" si="14"/>
        <v>5.5254901460552119E-2</v>
      </c>
      <c r="Q124" s="1">
        <f t="shared" si="15"/>
        <v>6.1297018008277249E-3</v>
      </c>
      <c r="R124" s="1">
        <f t="shared" si="16"/>
        <v>7.6493560461247334E-2</v>
      </c>
      <c r="S124" s="1">
        <f t="shared" si="17"/>
        <v>-8.2105082404568819E-3</v>
      </c>
    </row>
    <row r="125" spans="1:19" x14ac:dyDescent="0.2">
      <c r="A125" t="s">
        <v>12</v>
      </c>
      <c r="B125" t="s">
        <v>13</v>
      </c>
      <c r="C125">
        <v>2003</v>
      </c>
      <c r="D125">
        <v>1248658.1000000001</v>
      </c>
      <c r="E125">
        <v>48.260897</v>
      </c>
      <c r="F125">
        <v>22.433039000000001</v>
      </c>
      <c r="G125">
        <v>2421.41181623692</v>
      </c>
      <c r="H125">
        <v>3.2725129000000002</v>
      </c>
      <c r="I125">
        <v>6155792.5</v>
      </c>
      <c r="J125">
        <v>0.55329651000000002</v>
      </c>
      <c r="K125" s="1">
        <f t="shared" si="9"/>
        <v>25873.081057735006</v>
      </c>
      <c r="L125" s="1">
        <f t="shared" si="10"/>
        <v>10.160958365797628</v>
      </c>
      <c r="M125" s="1">
        <f t="shared" si="11"/>
        <v>15.632904066420249</v>
      </c>
      <c r="N125" s="1">
        <f t="shared" si="12"/>
        <v>3.8766216468455372</v>
      </c>
      <c r="O125" s="1">
        <f t="shared" si="13"/>
        <v>2.5557723043919012E-2</v>
      </c>
      <c r="P125" s="1">
        <f t="shared" si="14"/>
        <v>5.4385942100337203E-2</v>
      </c>
      <c r="Q125" s="1">
        <f t="shared" si="15"/>
        <v>5.4300734821799423E-3</v>
      </c>
      <c r="R125" s="1">
        <f t="shared" si="16"/>
        <v>1.5529946369245477E-2</v>
      </c>
      <c r="S125" s="1">
        <f t="shared" si="17"/>
        <v>1.0027776674673534E-2</v>
      </c>
    </row>
    <row r="126" spans="1:19" x14ac:dyDescent="0.2">
      <c r="A126" t="s">
        <v>12</v>
      </c>
      <c r="B126" t="s">
        <v>13</v>
      </c>
      <c r="C126">
        <v>2004</v>
      </c>
      <c r="D126">
        <v>1313555.6000000001</v>
      </c>
      <c r="E126">
        <v>48.493440999999997</v>
      </c>
      <c r="F126">
        <v>22.875492000000001</v>
      </c>
      <c r="G126">
        <v>2389.4459836794199</v>
      </c>
      <c r="H126">
        <v>3.299741</v>
      </c>
      <c r="I126">
        <v>6481699</v>
      </c>
      <c r="J126">
        <v>0.58338540999999999</v>
      </c>
      <c r="K126" s="1">
        <f t="shared" si="9"/>
        <v>27087.283824631049</v>
      </c>
      <c r="L126" s="1">
        <f t="shared" si="10"/>
        <v>10.206819665180783</v>
      </c>
      <c r="M126" s="1">
        <f t="shared" si="11"/>
        <v>15.684493225320335</v>
      </c>
      <c r="N126" s="1">
        <f t="shared" si="12"/>
        <v>3.8814285516846723</v>
      </c>
      <c r="O126" s="1">
        <f t="shared" si="13"/>
        <v>4.5861299383155085E-2</v>
      </c>
      <c r="P126" s="1">
        <f t="shared" si="14"/>
        <v>5.1589158900085863E-2</v>
      </c>
      <c r="Q126" s="1">
        <f t="shared" si="15"/>
        <v>4.80690483913504E-3</v>
      </c>
      <c r="R126" s="1">
        <f t="shared" si="16"/>
        <v>4.5466604521242633E-2</v>
      </c>
      <c r="S126" s="1">
        <f t="shared" si="17"/>
        <v>3.9469486191245695E-4</v>
      </c>
    </row>
    <row r="127" spans="1:19" x14ac:dyDescent="0.2">
      <c r="A127" t="s">
        <v>12</v>
      </c>
      <c r="B127" t="s">
        <v>13</v>
      </c>
      <c r="C127">
        <v>2005</v>
      </c>
      <c r="D127">
        <v>1370150.9</v>
      </c>
      <c r="E127">
        <v>48.701073000000001</v>
      </c>
      <c r="F127">
        <v>23.075503999999999</v>
      </c>
      <c r="G127">
        <v>2348.4897607149401</v>
      </c>
      <c r="H127">
        <v>3.3271956</v>
      </c>
      <c r="I127">
        <v>6799244</v>
      </c>
      <c r="J127">
        <v>0.61331427000000005</v>
      </c>
      <c r="K127" s="1">
        <f t="shared" si="9"/>
        <v>28133.89553039211</v>
      </c>
      <c r="L127" s="1">
        <f t="shared" si="10"/>
        <v>10.244730375024051</v>
      </c>
      <c r="M127" s="1">
        <f t="shared" si="11"/>
        <v>15.732321987495185</v>
      </c>
      <c r="N127" s="1">
        <f t="shared" si="12"/>
        <v>3.8857010627000337</v>
      </c>
      <c r="O127" s="1">
        <f t="shared" si="13"/>
        <v>3.791070984326872E-2</v>
      </c>
      <c r="P127" s="1">
        <f t="shared" si="14"/>
        <v>4.7828762174850326E-2</v>
      </c>
      <c r="Q127" s="1">
        <f t="shared" si="15"/>
        <v>4.2725110153614132E-3</v>
      </c>
      <c r="R127" s="1">
        <f t="shared" si="16"/>
        <v>3.5491192136317205E-2</v>
      </c>
      <c r="S127" s="1">
        <f t="shared" si="17"/>
        <v>2.419517706951512E-3</v>
      </c>
    </row>
    <row r="128" spans="1:19" x14ac:dyDescent="0.2">
      <c r="A128" t="s">
        <v>12</v>
      </c>
      <c r="B128" t="s">
        <v>13</v>
      </c>
      <c r="C128">
        <v>2006</v>
      </c>
      <c r="D128">
        <v>1442280.1</v>
      </c>
      <c r="E128">
        <v>48.880451000000001</v>
      </c>
      <c r="F128">
        <v>23.399885000000001</v>
      </c>
      <c r="G128">
        <v>2343.4950993778598</v>
      </c>
      <c r="H128">
        <v>3.3548787</v>
      </c>
      <c r="I128">
        <v>7123341</v>
      </c>
      <c r="J128">
        <v>0.64522880000000005</v>
      </c>
      <c r="K128" s="1">
        <f t="shared" si="9"/>
        <v>29506.276445771749</v>
      </c>
      <c r="L128" s="1">
        <f t="shared" si="10"/>
        <v>10.292358280571145</v>
      </c>
      <c r="M128" s="1">
        <f t="shared" si="11"/>
        <v>15.778887414901794</v>
      </c>
      <c r="N128" s="1">
        <f t="shared" si="12"/>
        <v>3.889377541498352</v>
      </c>
      <c r="O128" s="1">
        <f t="shared" si="13"/>
        <v>4.7627905547093619E-2</v>
      </c>
      <c r="P128" s="1">
        <f t="shared" si="14"/>
        <v>4.6565427406608961E-2</v>
      </c>
      <c r="Q128" s="1">
        <f t="shared" si="15"/>
        <v>3.6764787983183389E-3</v>
      </c>
      <c r="R128" s="1">
        <f t="shared" si="16"/>
        <v>4.9658887092294907E-2</v>
      </c>
      <c r="S128" s="1">
        <f t="shared" si="17"/>
        <v>-2.030981545201285E-3</v>
      </c>
    </row>
    <row r="129" spans="1:19" x14ac:dyDescent="0.2">
      <c r="A129" t="s">
        <v>12</v>
      </c>
      <c r="B129" t="s">
        <v>13</v>
      </c>
      <c r="C129">
        <v>2007</v>
      </c>
      <c r="D129">
        <v>1525925.8</v>
      </c>
      <c r="E129">
        <v>49.03481</v>
      </c>
      <c r="F129">
        <v>23.730854000000001</v>
      </c>
      <c r="G129">
        <v>2303.5378086808801</v>
      </c>
      <c r="H129">
        <v>3.3827919999999998</v>
      </c>
      <c r="I129">
        <v>7459716</v>
      </c>
      <c r="J129">
        <v>0.67967593999999998</v>
      </c>
      <c r="K129" s="1">
        <f t="shared" si="9"/>
        <v>31119.235498210353</v>
      </c>
      <c r="L129" s="1">
        <f t="shared" si="10"/>
        <v>10.345581411737692</v>
      </c>
      <c r="M129" s="1">
        <f t="shared" si="11"/>
        <v>15.825027901750181</v>
      </c>
      <c r="N129" s="1">
        <f t="shared" si="12"/>
        <v>3.8925304540534587</v>
      </c>
      <c r="O129" s="1">
        <f t="shared" si="13"/>
        <v>5.3223131166546978E-2</v>
      </c>
      <c r="P129" s="1">
        <f t="shared" si="14"/>
        <v>4.6140486848386786E-2</v>
      </c>
      <c r="Q129" s="1">
        <f t="shared" si="15"/>
        <v>3.152912555106635E-3</v>
      </c>
      <c r="R129" s="1">
        <f t="shared" si="16"/>
        <v>5.7609798397947047E-2</v>
      </c>
      <c r="S129" s="1">
        <f t="shared" si="17"/>
        <v>-4.3866672314000687E-3</v>
      </c>
    </row>
    <row r="130" spans="1:19" x14ac:dyDescent="0.2">
      <c r="A130" t="s">
        <v>12</v>
      </c>
      <c r="B130" t="s">
        <v>13</v>
      </c>
      <c r="C130">
        <v>2008</v>
      </c>
      <c r="D130">
        <v>1571901.8</v>
      </c>
      <c r="E130">
        <v>49.182455999999902</v>
      </c>
      <c r="F130">
        <v>23.836549999999999</v>
      </c>
      <c r="G130">
        <v>2216.6307014149402</v>
      </c>
      <c r="H130">
        <v>3.4109375000000002</v>
      </c>
      <c r="I130">
        <v>7769015.5</v>
      </c>
      <c r="J130">
        <v>0.71090019000000004</v>
      </c>
      <c r="K130" s="1">
        <f t="shared" si="9"/>
        <v>31960.620266706552</v>
      </c>
      <c r="L130" s="1">
        <f t="shared" si="10"/>
        <v>10.372259807285959</v>
      </c>
      <c r="M130" s="1">
        <f t="shared" si="11"/>
        <v>15.865654009039334</v>
      </c>
      <c r="N130" s="1">
        <f t="shared" si="12"/>
        <v>3.8955369745407276</v>
      </c>
      <c r="O130" s="1">
        <f t="shared" si="13"/>
        <v>2.6678395548266565E-2</v>
      </c>
      <c r="P130" s="1">
        <f t="shared" si="14"/>
        <v>4.0626107289153168E-2</v>
      </c>
      <c r="Q130" s="1">
        <f t="shared" si="15"/>
        <v>3.0065204872689044E-3</v>
      </c>
      <c r="R130" s="1">
        <f t="shared" si="16"/>
        <v>2.1989313582430406E-2</v>
      </c>
      <c r="S130" s="1">
        <f t="shared" si="17"/>
        <v>4.689081965836157E-3</v>
      </c>
    </row>
    <row r="131" spans="1:19" x14ac:dyDescent="0.2">
      <c r="A131" t="s">
        <v>12</v>
      </c>
      <c r="B131" t="s">
        <v>13</v>
      </c>
      <c r="C131">
        <v>2009</v>
      </c>
      <c r="D131">
        <v>1584362.1</v>
      </c>
      <c r="E131">
        <v>49.347461000000003</v>
      </c>
      <c r="F131">
        <v>23.706533</v>
      </c>
      <c r="G131">
        <v>2167.46149884327</v>
      </c>
      <c r="H131">
        <v>3.4393172000000001</v>
      </c>
      <c r="I131">
        <v>8062310</v>
      </c>
      <c r="J131">
        <v>0.73876160000000002</v>
      </c>
      <c r="K131" s="1">
        <f t="shared" si="9"/>
        <v>32106.253653050153</v>
      </c>
      <c r="L131" s="1">
        <f t="shared" si="10"/>
        <v>10.376806107995604</v>
      </c>
      <c r="M131" s="1">
        <f t="shared" si="11"/>
        <v>15.902710673917012</v>
      </c>
      <c r="N131" s="1">
        <f t="shared" si="12"/>
        <v>3.8988863157211009</v>
      </c>
      <c r="O131" s="1">
        <f t="shared" si="13"/>
        <v>4.5463007096451236E-3</v>
      </c>
      <c r="P131" s="1">
        <f t="shared" si="14"/>
        <v>3.7056664877678003E-2</v>
      </c>
      <c r="Q131" s="1">
        <f t="shared" si="15"/>
        <v>3.3493411803733331E-3</v>
      </c>
      <c r="R131" s="1">
        <f t="shared" si="16"/>
        <v>-7.9512805707803967E-3</v>
      </c>
      <c r="S131" s="1">
        <f t="shared" si="17"/>
        <v>1.249758128042552E-2</v>
      </c>
    </row>
    <row r="132" spans="1:19" x14ac:dyDescent="0.2">
      <c r="A132" t="s">
        <v>12</v>
      </c>
      <c r="B132" t="s">
        <v>13</v>
      </c>
      <c r="C132">
        <v>2010</v>
      </c>
      <c r="D132">
        <v>1692175.3</v>
      </c>
      <c r="E132">
        <v>49.545635999999902</v>
      </c>
      <c r="F132">
        <v>24.028721000000001</v>
      </c>
      <c r="G132">
        <v>2153.4132477281</v>
      </c>
      <c r="H132">
        <v>3.4679332</v>
      </c>
      <c r="I132">
        <v>8376643</v>
      </c>
      <c r="J132">
        <v>0.77216541999999999</v>
      </c>
      <c r="K132" s="1">
        <f t="shared" ref="K132:K195" si="18">D132/E132</f>
        <v>34153.871796095285</v>
      </c>
      <c r="L132" s="1">
        <f t="shared" ref="L132:L195" si="19">LN(K132)</f>
        <v>10.438631234739116</v>
      </c>
      <c r="M132" s="1">
        <f t="shared" ref="M132:M195" si="20">LN(I132)</f>
        <v>15.940957795539278</v>
      </c>
      <c r="N132" s="1">
        <f t="shared" ref="N132:N195" si="21">LN(E132)</f>
        <v>3.9028941842434861</v>
      </c>
      <c r="O132" s="1">
        <f t="shared" ref="O132:O195" si="22">L132-L131</f>
        <v>6.1825126743512371E-2</v>
      </c>
      <c r="P132" s="1">
        <f t="shared" ref="P132:P195" si="23">M132-M131</f>
        <v>3.8247121622266178E-2</v>
      </c>
      <c r="Q132" s="1">
        <f t="shared" ref="Q132:Q195" si="24">N132-N131</f>
        <v>4.0078685223852162E-3</v>
      </c>
      <c r="R132" s="1">
        <f t="shared" ref="R132:R195" si="25">O132/0.7 - (0.3/0.7)*P132 + (0.3/0.7)*Q132</f>
        <v>7.3647644019354419E-2</v>
      </c>
      <c r="S132" s="1">
        <f t="shared" ref="S132:S195" si="26">0.3*(P132-Q132-R132)</f>
        <v>-1.1822517275842036E-2</v>
      </c>
    </row>
    <row r="133" spans="1:19" x14ac:dyDescent="0.2">
      <c r="A133" t="s">
        <v>12</v>
      </c>
      <c r="B133" t="s">
        <v>13</v>
      </c>
      <c r="C133">
        <v>2011</v>
      </c>
      <c r="D133">
        <v>1754543.3</v>
      </c>
      <c r="E133">
        <v>49.786158999999998</v>
      </c>
      <c r="F133">
        <v>24.452390999999999</v>
      </c>
      <c r="G133">
        <v>2126.3198173404198</v>
      </c>
      <c r="H133">
        <v>3.4984608000000001</v>
      </c>
      <c r="I133">
        <v>8676901</v>
      </c>
      <c r="J133">
        <v>0.80478722000000003</v>
      </c>
      <c r="K133" s="1">
        <f t="shared" si="18"/>
        <v>35241.587928082583</v>
      </c>
      <c r="L133" s="1">
        <f t="shared" si="19"/>
        <v>10.469982139423195</v>
      </c>
      <c r="M133" s="1">
        <f t="shared" si="20"/>
        <v>15.976174995237217</v>
      </c>
      <c r="N133" s="1">
        <f t="shared" si="21"/>
        <v>3.9077370136735192</v>
      </c>
      <c r="O133" s="1">
        <f t="shared" si="22"/>
        <v>3.1350904684078529E-2</v>
      </c>
      <c r="P133" s="1">
        <f t="shared" si="23"/>
        <v>3.521719969793935E-2</v>
      </c>
      <c r="Q133" s="1">
        <f t="shared" si="24"/>
        <v>4.8428294300331132E-3</v>
      </c>
      <c r="R133" s="1">
        <f t="shared" si="25"/>
        <v>3.1769419433866658E-2</v>
      </c>
      <c r="S133" s="1">
        <f t="shared" si="26"/>
        <v>-4.1851474978812643E-4</v>
      </c>
    </row>
    <row r="134" spans="1:19" x14ac:dyDescent="0.2">
      <c r="A134" t="s">
        <v>12</v>
      </c>
      <c r="B134" t="s">
        <v>13</v>
      </c>
      <c r="C134">
        <v>2012</v>
      </c>
      <c r="D134">
        <v>1796696.6</v>
      </c>
      <c r="E134">
        <v>50.060638999999902</v>
      </c>
      <c r="F134">
        <v>24.885497999999998</v>
      </c>
      <c r="G134">
        <v>2110.26466250981</v>
      </c>
      <c r="H134">
        <v>3.5295773000000001</v>
      </c>
      <c r="I134">
        <v>8953498</v>
      </c>
      <c r="J134">
        <v>0.83510428999999997</v>
      </c>
      <c r="K134" s="1">
        <f t="shared" si="18"/>
        <v>35890.404834824491</v>
      </c>
      <c r="L134" s="1">
        <f t="shared" si="19"/>
        <v>10.488225263956121</v>
      </c>
      <c r="M134" s="1">
        <f t="shared" si="20"/>
        <v>16.007554851882592</v>
      </c>
      <c r="N134" s="1">
        <f t="shared" si="21"/>
        <v>3.9132350506045395</v>
      </c>
      <c r="O134" s="1">
        <f t="shared" si="22"/>
        <v>1.8243124532926203E-2</v>
      </c>
      <c r="P134" s="1">
        <f t="shared" si="23"/>
        <v>3.137985664537446E-2</v>
      </c>
      <c r="Q134" s="1">
        <f t="shared" si="24"/>
        <v>5.4980369310202448E-3</v>
      </c>
      <c r="R134" s="1">
        <f t="shared" si="25"/>
        <v>1.4969398026599912E-2</v>
      </c>
      <c r="S134" s="1">
        <f t="shared" si="26"/>
        <v>3.273726506326291E-3</v>
      </c>
    </row>
    <row r="135" spans="1:19" x14ac:dyDescent="0.2">
      <c r="A135" t="s">
        <v>12</v>
      </c>
      <c r="B135" t="s">
        <v>13</v>
      </c>
      <c r="C135">
        <v>2013</v>
      </c>
      <c r="D135">
        <v>1853556.9</v>
      </c>
      <c r="E135">
        <v>50.345717</v>
      </c>
      <c r="F135">
        <v>25.257593</v>
      </c>
      <c r="G135">
        <v>2100.23012403456</v>
      </c>
      <c r="H135">
        <v>3.5612965000000001</v>
      </c>
      <c r="I135">
        <v>9230478</v>
      </c>
      <c r="J135">
        <v>0.86394029999999999</v>
      </c>
      <c r="K135" s="1">
        <f t="shared" si="18"/>
        <v>36816.575678125708</v>
      </c>
      <c r="L135" s="1">
        <f t="shared" si="19"/>
        <v>10.51370344878169</v>
      </c>
      <c r="M135" s="1">
        <f t="shared" si="20"/>
        <v>16.038021392787073</v>
      </c>
      <c r="N135" s="1">
        <f t="shared" si="21"/>
        <v>3.9189135509982145</v>
      </c>
      <c r="O135" s="1">
        <f t="shared" si="22"/>
        <v>2.5478184825569627E-2</v>
      </c>
      <c r="P135" s="1">
        <f t="shared" si="23"/>
        <v>3.0466540904480865E-2</v>
      </c>
      <c r="Q135" s="1">
        <f t="shared" si="24"/>
        <v>5.6785003936750122E-3</v>
      </c>
      <c r="R135" s="1">
        <f t="shared" si="25"/>
        <v>2.5773960960468391E-2</v>
      </c>
      <c r="S135" s="1">
        <f t="shared" si="26"/>
        <v>-2.9577613489876125E-4</v>
      </c>
    </row>
    <row r="136" spans="1:19" x14ac:dyDescent="0.2">
      <c r="A136" t="s">
        <v>12</v>
      </c>
      <c r="B136" t="s">
        <v>13</v>
      </c>
      <c r="C136">
        <v>2014</v>
      </c>
      <c r="D136">
        <v>1912916.1</v>
      </c>
      <c r="E136">
        <v>50.607906999999997</v>
      </c>
      <c r="F136">
        <v>25.826218000000001</v>
      </c>
      <c r="G136">
        <v>2070.31229631002</v>
      </c>
      <c r="H136">
        <v>3.5936332000000002</v>
      </c>
      <c r="I136">
        <v>9511454</v>
      </c>
      <c r="J136">
        <v>0.89377189000000001</v>
      </c>
      <c r="K136" s="1">
        <f t="shared" si="18"/>
        <v>37798.759391491927</v>
      </c>
      <c r="L136" s="1">
        <f t="shared" si="19"/>
        <v>10.540031560738178</v>
      </c>
      <c r="M136" s="1">
        <f t="shared" si="20"/>
        <v>16.068007314527783</v>
      </c>
      <c r="N136" s="1">
        <f t="shared" si="21"/>
        <v>3.9241078289074784</v>
      </c>
      <c r="O136" s="1">
        <f t="shared" si="22"/>
        <v>2.6328111956487987E-2</v>
      </c>
      <c r="P136" s="1">
        <f t="shared" si="23"/>
        <v>2.9985921740710353E-2</v>
      </c>
      <c r="Q136" s="1">
        <f t="shared" si="24"/>
        <v>5.1942779092639668E-3</v>
      </c>
      <c r="R136" s="1">
        <f t="shared" si="25"/>
        <v>2.6986598295791527E-2</v>
      </c>
      <c r="S136" s="1">
        <f t="shared" si="26"/>
        <v>-6.584863393035423E-4</v>
      </c>
    </row>
    <row r="137" spans="1:19" x14ac:dyDescent="0.2">
      <c r="A137" t="s">
        <v>12</v>
      </c>
      <c r="B137" t="s">
        <v>13</v>
      </c>
      <c r="C137">
        <v>2015</v>
      </c>
      <c r="D137">
        <v>1966652</v>
      </c>
      <c r="E137">
        <v>50.823093</v>
      </c>
      <c r="F137">
        <v>26.079252</v>
      </c>
      <c r="G137">
        <v>2077.2931006161698</v>
      </c>
      <c r="H137">
        <v>3.6266023999999999</v>
      </c>
      <c r="I137">
        <v>9813657</v>
      </c>
      <c r="J137">
        <v>0.92509954999999999</v>
      </c>
      <c r="K137" s="1">
        <f t="shared" si="18"/>
        <v>38696.031349371042</v>
      </c>
      <c r="L137" s="1">
        <f t="shared" si="19"/>
        <v>10.563492324647495</v>
      </c>
      <c r="M137" s="1">
        <f t="shared" si="20"/>
        <v>16.09928554494989</v>
      </c>
      <c r="N137" s="1">
        <f t="shared" si="21"/>
        <v>3.9283508379054171</v>
      </c>
      <c r="O137" s="1">
        <f t="shared" si="22"/>
        <v>2.3460763909316285E-2</v>
      </c>
      <c r="P137" s="1">
        <f t="shared" si="23"/>
        <v>3.1278230422106645E-2</v>
      </c>
      <c r="Q137" s="1">
        <f t="shared" si="24"/>
        <v>4.2430089979386132E-3</v>
      </c>
      <c r="R137" s="1">
        <f t="shared" si="25"/>
        <v>2.192885354580839E-2</v>
      </c>
      <c r="S137" s="1">
        <f t="shared" si="26"/>
        <v>1.5319103635078927E-3</v>
      </c>
    </row>
    <row r="138" spans="1:19" x14ac:dyDescent="0.2">
      <c r="A138" t="s">
        <v>12</v>
      </c>
      <c r="B138" t="s">
        <v>13</v>
      </c>
      <c r="C138">
        <v>2016</v>
      </c>
      <c r="D138">
        <v>2024606.9</v>
      </c>
      <c r="E138">
        <v>50.983456999999902</v>
      </c>
      <c r="F138">
        <v>26.288166</v>
      </c>
      <c r="G138">
        <v>2062.33416511732</v>
      </c>
      <c r="H138">
        <v>3.6602199</v>
      </c>
      <c r="I138">
        <v>10148951</v>
      </c>
      <c r="J138">
        <v>0.95862687000000002</v>
      </c>
      <c r="K138" s="1">
        <f t="shared" si="18"/>
        <v>39711.055686161177</v>
      </c>
      <c r="L138" s="1">
        <f t="shared" si="19"/>
        <v>10.589384908666439</v>
      </c>
      <c r="M138" s="1">
        <f t="shared" si="20"/>
        <v>16.132880908357421</v>
      </c>
      <c r="N138" s="1">
        <f t="shared" si="21"/>
        <v>3.9315012075551494</v>
      </c>
      <c r="O138" s="1">
        <f t="shared" si="22"/>
        <v>2.589258401894412E-2</v>
      </c>
      <c r="P138" s="1">
        <f t="shared" si="23"/>
        <v>3.3595363407531664E-2</v>
      </c>
      <c r="Q138" s="1">
        <f t="shared" si="24"/>
        <v>3.1503696497323652E-3</v>
      </c>
      <c r="R138" s="1">
        <f t="shared" si="25"/>
        <v>2.3941551273720468E-2</v>
      </c>
      <c r="S138" s="1">
        <f t="shared" si="26"/>
        <v>1.9510327452236492E-3</v>
      </c>
    </row>
    <row r="139" spans="1:19" x14ac:dyDescent="0.2">
      <c r="A139" t="s">
        <v>12</v>
      </c>
      <c r="B139" t="s">
        <v>13</v>
      </c>
      <c r="C139">
        <v>2017</v>
      </c>
      <c r="D139">
        <v>2088576.9</v>
      </c>
      <c r="E139">
        <v>51.096415</v>
      </c>
      <c r="F139">
        <v>26.553549</v>
      </c>
      <c r="G139">
        <v>2012.47129258217</v>
      </c>
      <c r="H139">
        <v>3.6945011999999999</v>
      </c>
      <c r="I139">
        <v>10544942</v>
      </c>
      <c r="J139">
        <v>1</v>
      </c>
      <c r="K139" s="1">
        <f t="shared" si="18"/>
        <v>40875.214043881548</v>
      </c>
      <c r="L139" s="1">
        <f t="shared" si="19"/>
        <v>10.618279144733405</v>
      </c>
      <c r="M139" s="1">
        <f t="shared" si="20"/>
        <v>16.171156871642808</v>
      </c>
      <c r="N139" s="1">
        <f t="shared" si="21"/>
        <v>3.9337143381927997</v>
      </c>
      <c r="O139" s="1">
        <f t="shared" si="22"/>
        <v>2.8894236066966172E-2</v>
      </c>
      <c r="P139" s="1">
        <f t="shared" si="23"/>
        <v>3.8275963285386183E-2</v>
      </c>
      <c r="Q139" s="1">
        <f t="shared" si="24"/>
        <v>2.2131306376502735E-3</v>
      </c>
      <c r="R139" s="1">
        <f t="shared" si="25"/>
        <v>2.5821980389493432E-2</v>
      </c>
      <c r="S139" s="1">
        <f t="shared" si="26"/>
        <v>3.0722556774727431E-3</v>
      </c>
    </row>
    <row r="140" spans="1:19" x14ac:dyDescent="0.2">
      <c r="A140" t="s">
        <v>12</v>
      </c>
      <c r="B140" t="s">
        <v>13</v>
      </c>
      <c r="C140">
        <v>2018</v>
      </c>
      <c r="D140">
        <v>2149300.5</v>
      </c>
      <c r="E140">
        <v>51.171706</v>
      </c>
      <c r="F140">
        <v>26.581413000000001</v>
      </c>
      <c r="G140">
        <v>1987.53972284049</v>
      </c>
      <c r="H140">
        <v>3.7294630999999998</v>
      </c>
      <c r="I140">
        <v>10894959</v>
      </c>
      <c r="J140">
        <v>1.0360792000000001</v>
      </c>
      <c r="K140" s="1">
        <f t="shared" si="18"/>
        <v>42001.736271993745</v>
      </c>
      <c r="L140" s="1">
        <f t="shared" si="19"/>
        <v>10.645466236220415</v>
      </c>
      <c r="M140" s="1">
        <f t="shared" si="20"/>
        <v>16.203810763159652</v>
      </c>
      <c r="N140" s="1">
        <f t="shared" si="21"/>
        <v>3.935186762108807</v>
      </c>
      <c r="O140" s="1">
        <f t="shared" si="22"/>
        <v>2.7187091487009596E-2</v>
      </c>
      <c r="P140" s="1">
        <f t="shared" si="23"/>
        <v>3.2653891516844169E-2</v>
      </c>
      <c r="Q140" s="1">
        <f t="shared" si="24"/>
        <v>1.472423916007326E-3</v>
      </c>
      <c r="R140" s="1">
        <f t="shared" si="25"/>
        <v>2.5475216009655063E-2</v>
      </c>
      <c r="S140" s="1">
        <f t="shared" si="26"/>
        <v>1.7118754773545338E-3</v>
      </c>
    </row>
    <row r="141" spans="1:19" x14ac:dyDescent="0.2">
      <c r="A141" t="s">
        <v>12</v>
      </c>
      <c r="B141" t="s">
        <v>13</v>
      </c>
      <c r="C141">
        <v>2019</v>
      </c>
      <c r="D141">
        <v>2193132.2999999998</v>
      </c>
      <c r="E141">
        <v>51.225307999999998</v>
      </c>
      <c r="F141">
        <v>26.798534</v>
      </c>
      <c r="G141">
        <v>1979.5262575735201</v>
      </c>
      <c r="H141">
        <v>3.7651229000000002</v>
      </c>
      <c r="I141">
        <v>11198646</v>
      </c>
      <c r="J141">
        <v>1.0664180999999999</v>
      </c>
      <c r="K141" s="1">
        <f t="shared" si="18"/>
        <v>42813.452678508052</v>
      </c>
      <c r="L141" s="1">
        <f t="shared" si="19"/>
        <v>10.664607647101715</v>
      </c>
      <c r="M141" s="1">
        <f t="shared" si="20"/>
        <v>16.231303436100049</v>
      </c>
      <c r="N141" s="1">
        <f t="shared" si="21"/>
        <v>3.936233706796004</v>
      </c>
      <c r="O141" s="1">
        <f t="shared" si="22"/>
        <v>1.9141410881299947E-2</v>
      </c>
      <c r="P141" s="1">
        <f t="shared" si="23"/>
        <v>2.7492672940397256E-2</v>
      </c>
      <c r="Q141" s="1">
        <f t="shared" si="24"/>
        <v>1.0469446871970156E-3</v>
      </c>
      <c r="R141" s="1">
        <f t="shared" si="25"/>
        <v>1.6010989150485537E-2</v>
      </c>
      <c r="S141" s="1">
        <f t="shared" si="26"/>
        <v>3.1304217308144107E-3</v>
      </c>
    </row>
    <row r="142" spans="1:19" x14ac:dyDescent="0.2">
      <c r="A142" t="s">
        <v>14</v>
      </c>
      <c r="B142" t="s">
        <v>15</v>
      </c>
      <c r="C142">
        <v>1950</v>
      </c>
      <c r="D142">
        <v>2466594.7999999998</v>
      </c>
      <c r="E142">
        <v>155.58397296844001</v>
      </c>
      <c r="F142">
        <v>62.814365000000002</v>
      </c>
      <c r="G142">
        <v>1990.14487529606</v>
      </c>
      <c r="H142">
        <v>2.5832128999999999</v>
      </c>
      <c r="I142">
        <v>10576814</v>
      </c>
      <c r="K142" s="1">
        <f t="shared" si="18"/>
        <v>15853.784634361697</v>
      </c>
      <c r="L142" s="1">
        <f t="shared" si="19"/>
        <v>9.6711635289956188</v>
      </c>
      <c r="M142" s="1">
        <f t="shared" si="20"/>
        <v>16.174174804828915</v>
      </c>
      <c r="N142" s="1">
        <f t="shared" si="21"/>
        <v>5.0471856049510988</v>
      </c>
      <c r="O142" s="1">
        <f t="shared" si="22"/>
        <v>-0.99344411810609579</v>
      </c>
      <c r="P142" s="1">
        <f t="shared" si="23"/>
        <v>-5.7128631271133656E-2</v>
      </c>
      <c r="Q142" s="1">
        <f t="shared" si="24"/>
        <v>1.1109518981550948</v>
      </c>
      <c r="R142" s="1">
        <f t="shared" si="25"/>
        <v>-0.9185999418260391</v>
      </c>
      <c r="S142" s="1">
        <f t="shared" si="26"/>
        <v>-7.4844176280056796E-2</v>
      </c>
    </row>
    <row r="143" spans="1:19" x14ac:dyDescent="0.2">
      <c r="A143" t="s">
        <v>14</v>
      </c>
      <c r="B143" t="s">
        <v>15</v>
      </c>
      <c r="C143">
        <v>1951</v>
      </c>
      <c r="D143">
        <v>2665368</v>
      </c>
      <c r="E143">
        <v>158.24770385810899</v>
      </c>
      <c r="F143">
        <v>65.092644000000007</v>
      </c>
      <c r="G143">
        <v>2031.6351338259699</v>
      </c>
      <c r="H143">
        <v>2.5960000000000001</v>
      </c>
      <c r="I143">
        <v>10912329</v>
      </c>
      <c r="K143" s="1">
        <f t="shared" si="18"/>
        <v>16843.012157635298</v>
      </c>
      <c r="L143" s="1">
        <f t="shared" si="19"/>
        <v>9.7316911410193754</v>
      </c>
      <c r="M143" s="1">
        <f t="shared" si="20"/>
        <v>16.205403808904123</v>
      </c>
      <c r="N143" s="1">
        <f t="shared" si="21"/>
        <v>5.0641615513336111</v>
      </c>
      <c r="O143" s="1">
        <f t="shared" si="22"/>
        <v>6.0527612023756561E-2</v>
      </c>
      <c r="P143" s="1">
        <f t="shared" si="23"/>
        <v>3.1229004075207456E-2</v>
      </c>
      <c r="Q143" s="1">
        <f t="shared" si="24"/>
        <v>1.6975946382512319E-2</v>
      </c>
      <c r="R143" s="1">
        <f t="shared" si="25"/>
        <v>8.0359563879925738E-2</v>
      </c>
      <c r="S143" s="1">
        <f t="shared" si="26"/>
        <v>-1.9831951856169181E-2</v>
      </c>
    </row>
    <row r="144" spans="1:19" x14ac:dyDescent="0.2">
      <c r="A144" t="s">
        <v>14</v>
      </c>
      <c r="B144" t="s">
        <v>15</v>
      </c>
      <c r="C144">
        <v>1952</v>
      </c>
      <c r="D144">
        <v>2773902.8</v>
      </c>
      <c r="E144">
        <v>160.98089165584199</v>
      </c>
      <c r="F144">
        <v>65.884354000000002</v>
      </c>
      <c r="G144">
        <v>2027.81261226693</v>
      </c>
      <c r="H144">
        <v>2.6088502</v>
      </c>
      <c r="I144">
        <v>11273330</v>
      </c>
      <c r="K144" s="1">
        <f t="shared" si="18"/>
        <v>17231.255035723585</v>
      </c>
      <c r="L144" s="1">
        <f t="shared" si="19"/>
        <v>9.7544801670157248</v>
      </c>
      <c r="M144" s="1">
        <f t="shared" si="20"/>
        <v>16.237950317083527</v>
      </c>
      <c r="N144" s="1">
        <f t="shared" si="21"/>
        <v>5.0812856725733564</v>
      </c>
      <c r="O144" s="1">
        <f t="shared" si="22"/>
        <v>2.2789025996349466E-2</v>
      </c>
      <c r="P144" s="1">
        <f t="shared" si="23"/>
        <v>3.2546508179404299E-2</v>
      </c>
      <c r="Q144" s="1">
        <f t="shared" si="24"/>
        <v>1.7124121239745271E-2</v>
      </c>
      <c r="R144" s="1">
        <f t="shared" si="25"/>
        <v>2.5946157020645365E-2</v>
      </c>
      <c r="S144" s="1">
        <f t="shared" si="26"/>
        <v>-3.1571310242959013E-3</v>
      </c>
    </row>
    <row r="145" spans="1:19" x14ac:dyDescent="0.2">
      <c r="A145" t="s">
        <v>14</v>
      </c>
      <c r="B145" t="s">
        <v>15</v>
      </c>
      <c r="C145">
        <v>1953</v>
      </c>
      <c r="D145">
        <v>2904121.8</v>
      </c>
      <c r="E145">
        <v>163.669146836507</v>
      </c>
      <c r="F145">
        <v>66.820717000000002</v>
      </c>
      <c r="G145">
        <v>2021.4502840523201</v>
      </c>
      <c r="H145">
        <v>2.6217644</v>
      </c>
      <c r="I145">
        <v>11682796</v>
      </c>
      <c r="K145" s="1">
        <f t="shared" si="18"/>
        <v>17743.856164295867</v>
      </c>
      <c r="L145" s="1">
        <f t="shared" si="19"/>
        <v>9.7837946033972312</v>
      </c>
      <c r="M145" s="1">
        <f t="shared" si="20"/>
        <v>16.273627890278327</v>
      </c>
      <c r="N145" s="1">
        <f t="shared" si="21"/>
        <v>5.0978469927988055</v>
      </c>
      <c r="O145" s="1">
        <f t="shared" si="22"/>
        <v>2.9314436381506326E-2</v>
      </c>
      <c r="P145" s="1">
        <f t="shared" si="23"/>
        <v>3.5677573194799805E-2</v>
      </c>
      <c r="Q145" s="1">
        <f t="shared" si="24"/>
        <v>1.6561320225449094E-2</v>
      </c>
      <c r="R145" s="1">
        <f t="shared" si="25"/>
        <v>3.3685086415287308E-2</v>
      </c>
      <c r="S145" s="1">
        <f t="shared" si="26"/>
        <v>-4.3706500337809791E-3</v>
      </c>
    </row>
    <row r="146" spans="1:19" x14ac:dyDescent="0.2">
      <c r="A146" t="s">
        <v>14</v>
      </c>
      <c r="B146" t="s">
        <v>15</v>
      </c>
      <c r="C146">
        <v>1954</v>
      </c>
      <c r="D146">
        <v>2887745.3</v>
      </c>
      <c r="E146">
        <v>166.57297567997799</v>
      </c>
      <c r="F146">
        <v>65.598327999999995</v>
      </c>
      <c r="G146">
        <v>1998.1273446994301</v>
      </c>
      <c r="H146">
        <v>2.6347425000000002</v>
      </c>
      <c r="I146">
        <v>12073594</v>
      </c>
      <c r="J146">
        <v>0.11767712</v>
      </c>
      <c r="K146" s="1">
        <f t="shared" si="18"/>
        <v>17336.217283816619</v>
      </c>
      <c r="L146" s="1">
        <f t="shared" si="19"/>
        <v>9.7605530768141957</v>
      </c>
      <c r="M146" s="1">
        <f t="shared" si="20"/>
        <v>16.306531311799976</v>
      </c>
      <c r="N146" s="1">
        <f t="shared" si="21"/>
        <v>5.1154335057706932</v>
      </c>
      <c r="O146" s="1">
        <f t="shared" si="22"/>
        <v>-2.3241526583035466E-2</v>
      </c>
      <c r="P146" s="1">
        <f t="shared" si="23"/>
        <v>3.2903421521648824E-2</v>
      </c>
      <c r="Q146" s="1">
        <f t="shared" si="24"/>
        <v>1.7586512971887736E-2</v>
      </c>
      <c r="R146" s="1">
        <f t="shared" si="25"/>
        <v>-3.9766570211376848E-2</v>
      </c>
      <c r="S146" s="1">
        <f t="shared" si="26"/>
        <v>1.6525043628341379E-2</v>
      </c>
    </row>
    <row r="147" spans="1:19" x14ac:dyDescent="0.2">
      <c r="A147" t="s">
        <v>14</v>
      </c>
      <c r="B147" t="s">
        <v>15</v>
      </c>
      <c r="C147">
        <v>1955</v>
      </c>
      <c r="D147">
        <v>3093408</v>
      </c>
      <c r="E147">
        <v>169.54117883846601</v>
      </c>
      <c r="F147">
        <v>67.496948000000003</v>
      </c>
      <c r="G147">
        <v>2005.58414293591</v>
      </c>
      <c r="H147">
        <v>2.6477845000000002</v>
      </c>
      <c r="I147">
        <v>12512253</v>
      </c>
      <c r="J147">
        <v>0.12205695</v>
      </c>
      <c r="K147" s="1">
        <f t="shared" si="18"/>
        <v>18245.762010109123</v>
      </c>
      <c r="L147" s="1">
        <f t="shared" si="19"/>
        <v>9.8116881134195602</v>
      </c>
      <c r="M147" s="1">
        <f t="shared" si="20"/>
        <v>16.34221896215103</v>
      </c>
      <c r="N147" s="1">
        <f t="shared" si="21"/>
        <v>5.1330958403144322</v>
      </c>
      <c r="O147" s="1">
        <f t="shared" si="22"/>
        <v>5.1135036605364448E-2</v>
      </c>
      <c r="P147" s="1">
        <f t="shared" si="23"/>
        <v>3.5687650351054145E-2</v>
      </c>
      <c r="Q147" s="1">
        <f t="shared" si="24"/>
        <v>1.7662334543739E-2</v>
      </c>
      <c r="R147" s="1">
        <f t="shared" si="25"/>
        <v>6.532491694738557E-2</v>
      </c>
      <c r="S147" s="1">
        <f t="shared" si="26"/>
        <v>-1.4189880342021127E-2</v>
      </c>
    </row>
    <row r="148" spans="1:19" x14ac:dyDescent="0.2">
      <c r="A148" t="s">
        <v>14</v>
      </c>
      <c r="B148" t="s">
        <v>15</v>
      </c>
      <c r="C148">
        <v>1956</v>
      </c>
      <c r="D148">
        <v>3159364.8</v>
      </c>
      <c r="E148">
        <v>172.57784109533901</v>
      </c>
      <c r="F148">
        <v>69.129677000000001</v>
      </c>
      <c r="G148">
        <v>1990.4586874087699</v>
      </c>
      <c r="H148">
        <v>2.6623173000000002</v>
      </c>
      <c r="I148">
        <v>12946796</v>
      </c>
      <c r="J148">
        <v>0.12646043000000001</v>
      </c>
      <c r="K148" s="1">
        <f t="shared" si="18"/>
        <v>18306.897223581782</v>
      </c>
      <c r="L148" s="1">
        <f t="shared" si="19"/>
        <v>9.8150331652849907</v>
      </c>
      <c r="M148" s="1">
        <f t="shared" si="20"/>
        <v>16.376358902370729</v>
      </c>
      <c r="N148" s="1">
        <f t="shared" si="21"/>
        <v>5.1508483874141247</v>
      </c>
      <c r="O148" s="1">
        <f t="shared" si="22"/>
        <v>3.3450518654305483E-3</v>
      </c>
      <c r="P148" s="1">
        <f t="shared" si="23"/>
        <v>3.4139940219699128E-2</v>
      </c>
      <c r="Q148" s="1">
        <f t="shared" si="24"/>
        <v>1.7752547099692428E-2</v>
      </c>
      <c r="R148" s="1">
        <f t="shared" si="25"/>
        <v>-2.2445229579592316E-3</v>
      </c>
      <c r="S148" s="1">
        <f t="shared" si="26"/>
        <v>5.589574823389779E-3</v>
      </c>
    </row>
    <row r="149" spans="1:19" x14ac:dyDescent="0.2">
      <c r="A149" t="s">
        <v>14</v>
      </c>
      <c r="B149" t="s">
        <v>15</v>
      </c>
      <c r="C149">
        <v>1957</v>
      </c>
      <c r="D149">
        <v>3225886</v>
      </c>
      <c r="E149">
        <v>175.725868266758</v>
      </c>
      <c r="F149">
        <v>69.468491</v>
      </c>
      <c r="G149">
        <v>1962.60481996269</v>
      </c>
      <c r="H149">
        <v>2.67693</v>
      </c>
      <c r="I149">
        <v>13370986</v>
      </c>
      <c r="J149">
        <v>0.130886</v>
      </c>
      <c r="K149" s="1">
        <f t="shared" si="18"/>
        <v>18357.490742928028</v>
      </c>
      <c r="L149" s="1">
        <f t="shared" si="19"/>
        <v>9.817792985059155</v>
      </c>
      <c r="M149" s="1">
        <f t="shared" si="20"/>
        <v>16.40859769355415</v>
      </c>
      <c r="N149" s="1">
        <f t="shared" si="21"/>
        <v>5.1689252141040116</v>
      </c>
      <c r="O149" s="1">
        <f t="shared" si="22"/>
        <v>2.7598197741642849E-3</v>
      </c>
      <c r="P149" s="1">
        <f t="shared" si="23"/>
        <v>3.2238791183420545E-2</v>
      </c>
      <c r="Q149" s="1">
        <f t="shared" si="24"/>
        <v>1.8076826689886971E-2</v>
      </c>
      <c r="R149" s="1">
        <f t="shared" si="25"/>
        <v>-2.1268136769939808E-3</v>
      </c>
      <c r="S149" s="1">
        <f t="shared" si="26"/>
        <v>4.8866334511582657E-3</v>
      </c>
    </row>
    <row r="150" spans="1:19" x14ac:dyDescent="0.2">
      <c r="A150" t="s">
        <v>14</v>
      </c>
      <c r="B150" t="s">
        <v>15</v>
      </c>
      <c r="C150">
        <v>1958</v>
      </c>
      <c r="D150">
        <v>3202169</v>
      </c>
      <c r="E150">
        <v>178.686930849736</v>
      </c>
      <c r="F150">
        <v>68.217369000000005</v>
      </c>
      <c r="G150">
        <v>1928.46129588435</v>
      </c>
      <c r="H150">
        <v>2.6916226999999999</v>
      </c>
      <c r="I150">
        <v>13754813</v>
      </c>
      <c r="J150">
        <v>0.13457807999999999</v>
      </c>
      <c r="K150" s="1">
        <f t="shared" si="18"/>
        <v>17920.555156285125</v>
      </c>
      <c r="L150" s="1">
        <f t="shared" si="19"/>
        <v>9.7937036657524708</v>
      </c>
      <c r="M150" s="1">
        <f t="shared" si="20"/>
        <v>16.436899357192054</v>
      </c>
      <c r="N150" s="1">
        <f t="shared" si="21"/>
        <v>5.1856352849063407</v>
      </c>
      <c r="O150" s="1">
        <f t="shared" si="22"/>
        <v>-2.4089319306684231E-2</v>
      </c>
      <c r="P150" s="1">
        <f t="shared" si="23"/>
        <v>2.8301663637904539E-2</v>
      </c>
      <c r="Q150" s="1">
        <f t="shared" si="24"/>
        <v>1.6710070802329113E-2</v>
      </c>
      <c r="R150" s="1">
        <f t="shared" si="25"/>
        <v>-3.938113879622409E-2</v>
      </c>
      <c r="S150" s="1">
        <f t="shared" si="26"/>
        <v>1.5291819489539855E-2</v>
      </c>
    </row>
    <row r="151" spans="1:19" x14ac:dyDescent="0.2">
      <c r="A151" t="s">
        <v>14</v>
      </c>
      <c r="B151" t="s">
        <v>15</v>
      </c>
      <c r="C151">
        <v>1959</v>
      </c>
      <c r="D151">
        <v>3423191</v>
      </c>
      <c r="E151">
        <v>181.699068815614</v>
      </c>
      <c r="F151">
        <v>69.783210999999994</v>
      </c>
      <c r="G151">
        <v>1953.8412802221701</v>
      </c>
      <c r="H151">
        <v>2.7063961000000001</v>
      </c>
      <c r="I151">
        <v>14239895</v>
      </c>
      <c r="J151">
        <v>0.13933851</v>
      </c>
      <c r="K151" s="1">
        <f t="shared" si="18"/>
        <v>18839.892919175127</v>
      </c>
      <c r="L151" s="1">
        <f t="shared" si="19"/>
        <v>9.8437318644186149</v>
      </c>
      <c r="M151" s="1">
        <f t="shared" si="20"/>
        <v>16.471558090325413</v>
      </c>
      <c r="N151" s="1">
        <f t="shared" si="21"/>
        <v>5.202351850543721</v>
      </c>
      <c r="O151" s="1">
        <f t="shared" si="22"/>
        <v>5.0028198666144164E-2</v>
      </c>
      <c r="P151" s="1">
        <f t="shared" si="23"/>
        <v>3.4658733133358766E-2</v>
      </c>
      <c r="Q151" s="1">
        <f t="shared" si="24"/>
        <v>1.6716565637380221E-2</v>
      </c>
      <c r="R151" s="1">
        <f t="shared" si="25"/>
        <v>6.3779354881929429E-2</v>
      </c>
      <c r="S151" s="1">
        <f t="shared" si="26"/>
        <v>-1.3751156215785265E-2</v>
      </c>
    </row>
    <row r="152" spans="1:19" x14ac:dyDescent="0.2">
      <c r="A152" t="s">
        <v>14</v>
      </c>
      <c r="B152" t="s">
        <v>15</v>
      </c>
      <c r="C152">
        <v>1960</v>
      </c>
      <c r="D152">
        <v>3510944.8</v>
      </c>
      <c r="E152">
        <v>184.601884258631</v>
      </c>
      <c r="F152">
        <v>70.956940000000003</v>
      </c>
      <c r="G152">
        <v>1935.26304062498</v>
      </c>
      <c r="H152">
        <v>2.7212505</v>
      </c>
      <c r="I152">
        <v>14711919</v>
      </c>
      <c r="J152">
        <v>0.14395817999999999</v>
      </c>
      <c r="K152" s="1">
        <f t="shared" si="18"/>
        <v>19019.008468413544</v>
      </c>
      <c r="L152" s="1">
        <f t="shared" si="19"/>
        <v>9.8531942037422766</v>
      </c>
      <c r="M152" s="1">
        <f t="shared" si="20"/>
        <v>16.504168539541514</v>
      </c>
      <c r="N152" s="1">
        <f t="shared" si="21"/>
        <v>5.21820152926818</v>
      </c>
      <c r="O152" s="1">
        <f t="shared" si="22"/>
        <v>9.4623393236616948E-3</v>
      </c>
      <c r="P152" s="1">
        <f t="shared" si="23"/>
        <v>3.261044921610079E-2</v>
      </c>
      <c r="Q152" s="1">
        <f t="shared" si="24"/>
        <v>1.5849678724459082E-2</v>
      </c>
      <c r="R152" s="1">
        <f t="shared" si="25"/>
        <v>6.3344402516702604E-3</v>
      </c>
      <c r="S152" s="1">
        <f t="shared" si="26"/>
        <v>3.127899071991434E-3</v>
      </c>
    </row>
    <row r="153" spans="1:19" x14ac:dyDescent="0.2">
      <c r="A153" t="s">
        <v>14</v>
      </c>
      <c r="B153" t="s">
        <v>15</v>
      </c>
      <c r="C153">
        <v>1961</v>
      </c>
      <c r="D153">
        <v>3600618.8</v>
      </c>
      <c r="E153">
        <v>187.687579506719</v>
      </c>
      <c r="F153">
        <v>71.006714000000002</v>
      </c>
      <c r="G153">
        <v>1920.71452403175</v>
      </c>
      <c r="H153">
        <v>2.7555551999999999</v>
      </c>
      <c r="I153">
        <v>15205273</v>
      </c>
      <c r="J153">
        <v>0.14885641999999999</v>
      </c>
      <c r="K153" s="1">
        <f t="shared" si="18"/>
        <v>19184.108023893514</v>
      </c>
      <c r="L153" s="1">
        <f t="shared" si="19"/>
        <v>9.8618375081883425</v>
      </c>
      <c r="M153" s="1">
        <f t="shared" si="20"/>
        <v>16.537152833552611</v>
      </c>
      <c r="N153" s="1">
        <f t="shared" si="21"/>
        <v>5.2347787693556818</v>
      </c>
      <c r="O153" s="1">
        <f t="shared" si="22"/>
        <v>8.6433044460658692E-3</v>
      </c>
      <c r="P153" s="1">
        <f t="shared" si="23"/>
        <v>3.2984294011097148E-2</v>
      </c>
      <c r="Q153" s="1">
        <f t="shared" si="24"/>
        <v>1.6577240087501721E-2</v>
      </c>
      <c r="R153" s="1">
        <f t="shared" si="25"/>
        <v>5.3159832414103438E-3</v>
      </c>
      <c r="S153" s="1">
        <f t="shared" si="26"/>
        <v>3.327321204655525E-3</v>
      </c>
    </row>
    <row r="154" spans="1:19" x14ac:dyDescent="0.2">
      <c r="A154" t="s">
        <v>14</v>
      </c>
      <c r="B154" t="s">
        <v>15</v>
      </c>
      <c r="C154">
        <v>1962</v>
      </c>
      <c r="D154">
        <v>3820850.3</v>
      </c>
      <c r="E154">
        <v>190.59652212479099</v>
      </c>
      <c r="F154">
        <v>72.063231999999999</v>
      </c>
      <c r="G154">
        <v>1940.2341139796999</v>
      </c>
      <c r="H154">
        <v>2.790292</v>
      </c>
      <c r="I154">
        <v>15759578</v>
      </c>
      <c r="J154">
        <v>0.15454951</v>
      </c>
      <c r="K154" s="1">
        <f t="shared" si="18"/>
        <v>20046.799686608865</v>
      </c>
      <c r="L154" s="1">
        <f t="shared" si="19"/>
        <v>9.9058248033666381</v>
      </c>
      <c r="M154" s="1">
        <f t="shared" si="20"/>
        <v>16.572958865385761</v>
      </c>
      <c r="N154" s="1">
        <f t="shared" si="21"/>
        <v>5.2501587440693163</v>
      </c>
      <c r="O154" s="1">
        <f t="shared" si="22"/>
        <v>4.3987295178295582E-2</v>
      </c>
      <c r="P154" s="1">
        <f t="shared" si="23"/>
        <v>3.5806031833150342E-2</v>
      </c>
      <c r="Q154" s="1">
        <f t="shared" si="24"/>
        <v>1.5379974713634503E-2</v>
      </c>
      <c r="R154" s="1">
        <f t="shared" si="25"/>
        <v>5.4084968632058326E-2</v>
      </c>
      <c r="S154" s="1">
        <f t="shared" si="26"/>
        <v>-1.0097673453762746E-2</v>
      </c>
    </row>
    <row r="155" spans="1:19" x14ac:dyDescent="0.2">
      <c r="A155" t="s">
        <v>14</v>
      </c>
      <c r="B155" t="s">
        <v>15</v>
      </c>
      <c r="C155">
        <v>1963</v>
      </c>
      <c r="D155">
        <v>3987209.8</v>
      </c>
      <c r="E155">
        <v>193.35936357889599</v>
      </c>
      <c r="F155">
        <v>73.074264999999997</v>
      </c>
      <c r="G155">
        <v>1928.4488322219199</v>
      </c>
      <c r="H155">
        <v>2.8254668999999999</v>
      </c>
      <c r="I155">
        <v>16361411</v>
      </c>
      <c r="J155">
        <v>0.16104932</v>
      </c>
      <c r="K155" s="1">
        <f t="shared" si="18"/>
        <v>20620.722607897431</v>
      </c>
      <c r="L155" s="1">
        <f t="shared" si="19"/>
        <v>9.9340518009868664</v>
      </c>
      <c r="M155" s="1">
        <f t="shared" si="20"/>
        <v>16.610436132363585</v>
      </c>
      <c r="N155" s="1">
        <f t="shared" si="21"/>
        <v>5.2645504450104976</v>
      </c>
      <c r="O155" s="1">
        <f t="shared" si="22"/>
        <v>2.8226997620228289E-2</v>
      </c>
      <c r="P155" s="1">
        <f t="shared" si="23"/>
        <v>3.7477266977823831E-2</v>
      </c>
      <c r="Q155" s="1">
        <f t="shared" si="24"/>
        <v>1.4391700941181362E-2</v>
      </c>
      <c r="R155" s="1">
        <f t="shared" si="25"/>
        <v>3.0430468298907932E-2</v>
      </c>
      <c r="S155" s="1">
        <f t="shared" si="26"/>
        <v>-2.2034706786796389E-3</v>
      </c>
    </row>
    <row r="156" spans="1:19" x14ac:dyDescent="0.2">
      <c r="A156" t="s">
        <v>14</v>
      </c>
      <c r="B156" t="s">
        <v>15</v>
      </c>
      <c r="C156">
        <v>1964</v>
      </c>
      <c r="D156">
        <v>4217154.5</v>
      </c>
      <c r="E156">
        <v>196.06395789304099</v>
      </c>
      <c r="F156">
        <v>74.739615999999998</v>
      </c>
      <c r="G156">
        <v>1935.1488315639499</v>
      </c>
      <c r="H156">
        <v>2.8610852000000002</v>
      </c>
      <c r="I156">
        <v>17023690</v>
      </c>
      <c r="J156">
        <v>0.16824839</v>
      </c>
      <c r="K156" s="1">
        <f t="shared" si="18"/>
        <v>21509.075636943886</v>
      </c>
      <c r="L156" s="1">
        <f t="shared" si="19"/>
        <v>9.9762302476956055</v>
      </c>
      <c r="M156" s="1">
        <f t="shared" si="20"/>
        <v>16.650116461371244</v>
      </c>
      <c r="N156" s="1">
        <f t="shared" si="21"/>
        <v>5.2784409217819235</v>
      </c>
      <c r="O156" s="1">
        <f t="shared" si="22"/>
        <v>4.2178446708739159E-2</v>
      </c>
      <c r="P156" s="1">
        <f t="shared" si="23"/>
        <v>3.9680329007659054E-2</v>
      </c>
      <c r="Q156" s="1">
        <f t="shared" si="24"/>
        <v>1.3890476771425853E-2</v>
      </c>
      <c r="R156" s="1">
        <f t="shared" si="25"/>
        <v>4.9202130054098854E-2</v>
      </c>
      <c r="S156" s="1">
        <f t="shared" si="26"/>
        <v>-7.0236833453596959E-3</v>
      </c>
    </row>
    <row r="157" spans="1:19" x14ac:dyDescent="0.2">
      <c r="A157" t="s">
        <v>14</v>
      </c>
      <c r="B157" t="s">
        <v>15</v>
      </c>
      <c r="C157">
        <v>1965</v>
      </c>
      <c r="D157">
        <v>4491258</v>
      </c>
      <c r="E157">
        <v>198.53046546351601</v>
      </c>
      <c r="F157">
        <v>76.513412000000002</v>
      </c>
      <c r="G157">
        <v>1955.09656747995</v>
      </c>
      <c r="H157">
        <v>2.8971524</v>
      </c>
      <c r="I157">
        <v>17752528</v>
      </c>
      <c r="J157">
        <v>0.17673127</v>
      </c>
      <c r="K157" s="1">
        <f t="shared" si="18"/>
        <v>22622.512819451178</v>
      </c>
      <c r="L157" s="1">
        <f t="shared" si="19"/>
        <v>10.02670083189332</v>
      </c>
      <c r="M157" s="1">
        <f t="shared" si="20"/>
        <v>16.692038486279785</v>
      </c>
      <c r="N157" s="1">
        <f t="shared" si="21"/>
        <v>5.2909425667562617</v>
      </c>
      <c r="O157" s="1">
        <f t="shared" si="22"/>
        <v>5.0470584197714885E-2</v>
      </c>
      <c r="P157" s="1">
        <f t="shared" si="23"/>
        <v>4.1922024908540578E-2</v>
      </c>
      <c r="Q157" s="1">
        <f t="shared" si="24"/>
        <v>1.2501644974338255E-2</v>
      </c>
      <c r="R157" s="1">
        <f t="shared" si="25"/>
        <v>5.9492100310648846E-2</v>
      </c>
      <c r="S157" s="1">
        <f t="shared" si="26"/>
        <v>-9.0215161129339558E-3</v>
      </c>
    </row>
    <row r="158" spans="1:19" x14ac:dyDescent="0.2">
      <c r="A158" t="s">
        <v>14</v>
      </c>
      <c r="B158" t="s">
        <v>15</v>
      </c>
      <c r="C158">
        <v>1966</v>
      </c>
      <c r="D158">
        <v>4787384.5</v>
      </c>
      <c r="E158">
        <v>200.83657512823001</v>
      </c>
      <c r="F158">
        <v>78.846908999999997</v>
      </c>
      <c r="G158">
        <v>1963.9077045758399</v>
      </c>
      <c r="H158">
        <v>2.9283706999999999</v>
      </c>
      <c r="I158">
        <v>18530992</v>
      </c>
      <c r="J158">
        <v>0.18660953999999999</v>
      </c>
      <c r="K158" s="1">
        <f t="shared" si="18"/>
        <v>23837.21439654781</v>
      </c>
      <c r="L158" s="1">
        <f t="shared" si="19"/>
        <v>10.079003268569895</v>
      </c>
      <c r="M158" s="1">
        <f t="shared" si="20"/>
        <v>16.734955131637026</v>
      </c>
      <c r="N158" s="1">
        <f t="shared" si="21"/>
        <v>5.3024915182837518</v>
      </c>
      <c r="O158" s="1">
        <f t="shared" si="22"/>
        <v>5.230243667657497E-2</v>
      </c>
      <c r="P158" s="1">
        <f t="shared" si="23"/>
        <v>4.2916645357241379E-2</v>
      </c>
      <c r="Q158" s="1">
        <f t="shared" si="24"/>
        <v>1.1548951527490026E-2</v>
      </c>
      <c r="R158" s="1">
        <f t="shared" si="25"/>
        <v>6.1274469325213667E-2</v>
      </c>
      <c r="S158" s="1">
        <f t="shared" si="26"/>
        <v>-8.9720326486386944E-3</v>
      </c>
    </row>
    <row r="159" spans="1:19" x14ac:dyDescent="0.2">
      <c r="A159" t="s">
        <v>14</v>
      </c>
      <c r="B159" t="s">
        <v>15</v>
      </c>
      <c r="C159">
        <v>1967</v>
      </c>
      <c r="D159">
        <v>4918733.5</v>
      </c>
      <c r="E159">
        <v>203.03540466176801</v>
      </c>
      <c r="F159">
        <v>80.663368000000006</v>
      </c>
      <c r="G159">
        <v>1941.09277101008</v>
      </c>
      <c r="H159">
        <v>2.9599253999999999</v>
      </c>
      <c r="I159">
        <v>19263546</v>
      </c>
      <c r="J159">
        <v>0.19572924</v>
      </c>
      <c r="K159" s="1">
        <f t="shared" si="18"/>
        <v>24225.989098768288</v>
      </c>
      <c r="L159" s="1">
        <f t="shared" si="19"/>
        <v>10.095181265595976</v>
      </c>
      <c r="M159" s="1">
        <f t="shared" si="20"/>
        <v>16.773725059537224</v>
      </c>
      <c r="N159" s="1">
        <f t="shared" si="21"/>
        <v>5.3133803710354472</v>
      </c>
      <c r="O159" s="1">
        <f t="shared" si="22"/>
        <v>1.6177997026080249E-2</v>
      </c>
      <c r="P159" s="1">
        <f t="shared" si="23"/>
        <v>3.8769927900197843E-2</v>
      </c>
      <c r="Q159" s="1">
        <f t="shared" si="24"/>
        <v>1.0888852751695488E-2</v>
      </c>
      <c r="R159" s="1">
        <f t="shared" si="25"/>
        <v>1.1162392116470778E-2</v>
      </c>
      <c r="S159" s="1">
        <f t="shared" si="26"/>
        <v>5.0156049096094727E-3</v>
      </c>
    </row>
    <row r="160" spans="1:19" x14ac:dyDescent="0.2">
      <c r="A160" t="s">
        <v>14</v>
      </c>
      <c r="B160" t="s">
        <v>15</v>
      </c>
      <c r="C160">
        <v>1968</v>
      </c>
      <c r="D160">
        <v>5160197.5</v>
      </c>
      <c r="E160">
        <v>205.07277611676301</v>
      </c>
      <c r="F160">
        <v>82.269713999999993</v>
      </c>
      <c r="G160">
        <v>1937.417662324</v>
      </c>
      <c r="H160">
        <v>2.9918198999999999</v>
      </c>
      <c r="I160">
        <v>20015188</v>
      </c>
      <c r="J160">
        <v>0.20483096000000001</v>
      </c>
      <c r="K160" s="1">
        <f t="shared" si="18"/>
        <v>25162.762204291419</v>
      </c>
      <c r="L160" s="1">
        <f t="shared" si="19"/>
        <v>10.133120490332558</v>
      </c>
      <c r="M160" s="1">
        <f t="shared" si="20"/>
        <v>16.812001943319981</v>
      </c>
      <c r="N160" s="1">
        <f t="shared" si="21"/>
        <v>5.3233649215865082</v>
      </c>
      <c r="O160" s="1">
        <f t="shared" si="22"/>
        <v>3.7939224736582844E-2</v>
      </c>
      <c r="P160" s="1">
        <f t="shared" si="23"/>
        <v>3.8276883782756954E-2</v>
      </c>
      <c r="Q160" s="1">
        <f t="shared" si="24"/>
        <v>9.9845505510609556E-3</v>
      </c>
      <c r="R160" s="1">
        <f t="shared" si="25"/>
        <v>4.2073606810105788E-2</v>
      </c>
      <c r="S160" s="1">
        <f t="shared" si="26"/>
        <v>-4.1343820735229367E-3</v>
      </c>
    </row>
    <row r="161" spans="1:19" x14ac:dyDescent="0.2">
      <c r="A161" t="s">
        <v>14</v>
      </c>
      <c r="B161" t="s">
        <v>15</v>
      </c>
      <c r="C161">
        <v>1969</v>
      </c>
      <c r="D161">
        <v>5322265.5</v>
      </c>
      <c r="E161">
        <v>207.08666786276899</v>
      </c>
      <c r="F161">
        <v>84.233688000000001</v>
      </c>
      <c r="G161">
        <v>1938.0997951277</v>
      </c>
      <c r="H161">
        <v>3.0240583000000001</v>
      </c>
      <c r="I161">
        <v>20760190</v>
      </c>
      <c r="J161">
        <v>0.21387221000000001</v>
      </c>
      <c r="K161" s="1">
        <f t="shared" si="18"/>
        <v>25700.667044036501</v>
      </c>
      <c r="L161" s="1">
        <f t="shared" si="19"/>
        <v>10.154272225567361</v>
      </c>
      <c r="M161" s="1">
        <f t="shared" si="20"/>
        <v>16.848547768435882</v>
      </c>
      <c r="N161" s="1">
        <f t="shared" si="21"/>
        <v>5.3331373909685107</v>
      </c>
      <c r="O161" s="1">
        <f t="shared" si="22"/>
        <v>2.1151735234802516E-2</v>
      </c>
      <c r="P161" s="1">
        <f t="shared" si="23"/>
        <v>3.6545825115901209E-2</v>
      </c>
      <c r="Q161" s="1">
        <f t="shared" si="24"/>
        <v>9.772469382002491E-3</v>
      </c>
      <c r="R161" s="1">
        <f t="shared" si="25"/>
        <v>1.874246930661843E-2</v>
      </c>
      <c r="S161" s="1">
        <f t="shared" si="26"/>
        <v>2.4092659281840863E-3</v>
      </c>
    </row>
    <row r="162" spans="1:19" x14ac:dyDescent="0.2">
      <c r="A162" t="s">
        <v>14</v>
      </c>
      <c r="B162" t="s">
        <v>15</v>
      </c>
      <c r="C162">
        <v>1970</v>
      </c>
      <c r="D162">
        <v>5332994.5</v>
      </c>
      <c r="E162">
        <v>209.513341</v>
      </c>
      <c r="F162">
        <v>84.696892000000005</v>
      </c>
      <c r="G162">
        <v>1893.42364272738</v>
      </c>
      <c r="H162">
        <v>3.0566439999999999</v>
      </c>
      <c r="I162">
        <v>21404618</v>
      </c>
      <c r="J162">
        <v>0.22131871</v>
      </c>
      <c r="K162" s="1">
        <f t="shared" si="18"/>
        <v>25454.200074065928</v>
      </c>
      <c r="L162" s="1">
        <f t="shared" si="19"/>
        <v>10.144636040742125</v>
      </c>
      <c r="M162" s="1">
        <f t="shared" si="20"/>
        <v>16.879117251104343</v>
      </c>
      <c r="N162" s="1">
        <f t="shared" si="21"/>
        <v>5.3447874175256258</v>
      </c>
      <c r="O162" s="1">
        <f t="shared" si="22"/>
        <v>-9.6361848252364268E-3</v>
      </c>
      <c r="P162" s="1">
        <f t="shared" si="23"/>
        <v>3.056948266846149E-2</v>
      </c>
      <c r="Q162" s="1">
        <f t="shared" si="24"/>
        <v>1.1650026557115112E-2</v>
      </c>
      <c r="R162" s="1">
        <f t="shared" si="25"/>
        <v>-2.1874316655200485E-2</v>
      </c>
      <c r="S162" s="1">
        <f t="shared" si="26"/>
        <v>1.2238131829964057E-2</v>
      </c>
    </row>
    <row r="163" spans="1:19" x14ac:dyDescent="0.2">
      <c r="A163" t="s">
        <v>14</v>
      </c>
      <c r="B163" t="s">
        <v>15</v>
      </c>
      <c r="C163">
        <v>1971</v>
      </c>
      <c r="D163">
        <v>5508630</v>
      </c>
      <c r="E163">
        <v>211.38406800000001</v>
      </c>
      <c r="F163">
        <v>84.701378000000005</v>
      </c>
      <c r="G163">
        <v>1877.6512050654101</v>
      </c>
      <c r="H163">
        <v>3.0898851999999999</v>
      </c>
      <c r="I163">
        <v>22058786</v>
      </c>
      <c r="J163">
        <v>0.22832607999999999</v>
      </c>
      <c r="K163" s="1">
        <f t="shared" si="18"/>
        <v>26059.816390703578</v>
      </c>
      <c r="L163" s="1">
        <f t="shared" si="19"/>
        <v>10.168149805017162</v>
      </c>
      <c r="M163" s="1">
        <f t="shared" si="20"/>
        <v>16.909221538543687</v>
      </c>
      <c r="N163" s="1">
        <f t="shared" si="21"/>
        <v>5.3536767063576995</v>
      </c>
      <c r="O163" s="1">
        <f t="shared" si="22"/>
        <v>2.3513764275037374E-2</v>
      </c>
      <c r="P163" s="1">
        <f t="shared" si="23"/>
        <v>3.0104287439343125E-2</v>
      </c>
      <c r="Q163" s="1">
        <f t="shared" si="24"/>
        <v>8.8892888320737384E-3</v>
      </c>
      <c r="R163" s="1">
        <f t="shared" si="25"/>
        <v>2.4498949561223653E-2</v>
      </c>
      <c r="S163" s="1">
        <f t="shared" si="26"/>
        <v>-9.8518528618628015E-4</v>
      </c>
    </row>
    <row r="164" spans="1:19" x14ac:dyDescent="0.2">
      <c r="A164" t="s">
        <v>14</v>
      </c>
      <c r="B164" t="s">
        <v>15</v>
      </c>
      <c r="C164">
        <v>1972</v>
      </c>
      <c r="D164">
        <v>5798322.5</v>
      </c>
      <c r="E164">
        <v>213.269802</v>
      </c>
      <c r="F164">
        <v>86.972824000000003</v>
      </c>
      <c r="G164">
        <v>1874.22243261069</v>
      </c>
      <c r="H164">
        <v>3.1234877000000001</v>
      </c>
      <c r="I164">
        <v>22805318</v>
      </c>
      <c r="J164">
        <v>0.23667700999999999</v>
      </c>
      <c r="K164" s="1">
        <f t="shared" si="18"/>
        <v>27187.73331069159</v>
      </c>
      <c r="L164" s="1">
        <f t="shared" si="19"/>
        <v>10.210521169336898</v>
      </c>
      <c r="M164" s="1">
        <f t="shared" si="20"/>
        <v>16.942504312341175</v>
      </c>
      <c r="N164" s="1">
        <f t="shared" si="21"/>
        <v>5.3625580402084516</v>
      </c>
      <c r="O164" s="1">
        <f t="shared" si="22"/>
        <v>4.2371364319736315E-2</v>
      </c>
      <c r="P164" s="1">
        <f t="shared" si="23"/>
        <v>3.3282773797488119E-2</v>
      </c>
      <c r="Q164" s="1">
        <f t="shared" si="24"/>
        <v>8.8813338507520712E-3</v>
      </c>
      <c r="R164" s="1">
        <f t="shared" si="25"/>
        <v>5.0072760479593581E-2</v>
      </c>
      <c r="S164" s="1">
        <f t="shared" si="26"/>
        <v>-7.7013961598572595E-3</v>
      </c>
    </row>
    <row r="165" spans="1:19" x14ac:dyDescent="0.2">
      <c r="A165" t="s">
        <v>14</v>
      </c>
      <c r="B165" t="s">
        <v>15</v>
      </c>
      <c r="C165">
        <v>1973</v>
      </c>
      <c r="D165">
        <v>6125680</v>
      </c>
      <c r="E165">
        <v>215.178797</v>
      </c>
      <c r="F165">
        <v>89.760955999999993</v>
      </c>
      <c r="G165">
        <v>1872.66317668171</v>
      </c>
      <c r="H165">
        <v>3.1574559</v>
      </c>
      <c r="I165">
        <v>23631742</v>
      </c>
      <c r="J165">
        <v>0.24652773</v>
      </c>
      <c r="K165" s="1">
        <f t="shared" si="18"/>
        <v>28467.860613608689</v>
      </c>
      <c r="L165" s="1">
        <f t="shared" si="19"/>
        <v>10.25653103215906</v>
      </c>
      <c r="M165" s="1">
        <f t="shared" si="20"/>
        <v>16.978101366293568</v>
      </c>
      <c r="N165" s="1">
        <f t="shared" si="21"/>
        <v>5.3714692964818571</v>
      </c>
      <c r="O165" s="1">
        <f t="shared" si="22"/>
        <v>4.6009862822161907E-2</v>
      </c>
      <c r="P165" s="1">
        <f t="shared" si="23"/>
        <v>3.5597053952393765E-2</v>
      </c>
      <c r="Q165" s="1">
        <f t="shared" si="24"/>
        <v>8.911256273405499E-3</v>
      </c>
      <c r="R165" s="1">
        <f t="shared" si="25"/>
        <v>5.429160502637919E-2</v>
      </c>
      <c r="S165" s="1">
        <f t="shared" si="26"/>
        <v>-8.2817422042172767E-3</v>
      </c>
    </row>
    <row r="166" spans="1:19" x14ac:dyDescent="0.2">
      <c r="A166" t="s">
        <v>14</v>
      </c>
      <c r="B166" t="s">
        <v>15</v>
      </c>
      <c r="C166">
        <v>1974</v>
      </c>
      <c r="D166">
        <v>6092568</v>
      </c>
      <c r="E166">
        <v>217.11490900000001</v>
      </c>
      <c r="F166">
        <v>91.432579000000004</v>
      </c>
      <c r="G166">
        <v>1844.78122335839</v>
      </c>
      <c r="H166">
        <v>3.1917933999999999</v>
      </c>
      <c r="I166">
        <v>24335552</v>
      </c>
      <c r="J166">
        <v>0.25552027999999999</v>
      </c>
      <c r="K166" s="1">
        <f t="shared" si="18"/>
        <v>28061.490701221257</v>
      </c>
      <c r="L166" s="1">
        <f t="shared" si="19"/>
        <v>10.242153477734341</v>
      </c>
      <c r="M166" s="1">
        <f t="shared" si="20"/>
        <v>17.00744888437028</v>
      </c>
      <c r="N166" s="1">
        <f t="shared" si="21"/>
        <v>5.3804267479487207</v>
      </c>
      <c r="O166" s="1">
        <f t="shared" si="22"/>
        <v>-1.4377554424719108E-2</v>
      </c>
      <c r="P166" s="1">
        <f t="shared" si="23"/>
        <v>2.9347518076711765E-2</v>
      </c>
      <c r="Q166" s="1">
        <f t="shared" si="24"/>
        <v>8.957451466863553E-3</v>
      </c>
      <c r="R166" s="1">
        <f t="shared" si="25"/>
        <v>-2.9277963439533677E-2</v>
      </c>
      <c r="S166" s="1">
        <f t="shared" si="26"/>
        <v>1.4900409014814566E-2</v>
      </c>
    </row>
    <row r="167" spans="1:19" x14ac:dyDescent="0.2">
      <c r="A167" t="s">
        <v>14</v>
      </c>
      <c r="B167" t="s">
        <v>15</v>
      </c>
      <c r="C167">
        <v>1975</v>
      </c>
      <c r="D167">
        <v>6080049.5</v>
      </c>
      <c r="E167">
        <v>219.08125100000001</v>
      </c>
      <c r="F167">
        <v>90.273148000000006</v>
      </c>
      <c r="G167">
        <v>1813.2479935405499</v>
      </c>
      <c r="H167">
        <v>3.2265043000000002</v>
      </c>
      <c r="I167">
        <v>24870554</v>
      </c>
      <c r="J167">
        <v>0.26183467999999999</v>
      </c>
      <c r="K167" s="1">
        <f t="shared" si="18"/>
        <v>27752.486679017547</v>
      </c>
      <c r="L167" s="1">
        <f t="shared" si="19"/>
        <v>10.231080725214525</v>
      </c>
      <c r="M167" s="1">
        <f t="shared" si="20"/>
        <v>17.029195091365825</v>
      </c>
      <c r="N167" s="1">
        <f t="shared" si="21"/>
        <v>5.389442670142051</v>
      </c>
      <c r="O167" s="1">
        <f t="shared" si="22"/>
        <v>-1.1072752519815765E-2</v>
      </c>
      <c r="P167" s="1">
        <f t="shared" si="23"/>
        <v>2.1746206995544526E-2</v>
      </c>
      <c r="Q167" s="1">
        <f t="shared" si="24"/>
        <v>9.0159221933303613E-3</v>
      </c>
      <c r="R167" s="1">
        <f t="shared" si="25"/>
        <v>-2.1274054229257162E-2</v>
      </c>
      <c r="S167" s="1">
        <f t="shared" si="26"/>
        <v>1.0201301709441397E-2</v>
      </c>
    </row>
    <row r="168" spans="1:19" x14ac:dyDescent="0.2">
      <c r="A168" t="s">
        <v>14</v>
      </c>
      <c r="B168" t="s">
        <v>15</v>
      </c>
      <c r="C168">
        <v>1976</v>
      </c>
      <c r="D168">
        <v>6407651</v>
      </c>
      <c r="E168">
        <v>221.08642900000001</v>
      </c>
      <c r="F168">
        <v>93.088272000000003</v>
      </c>
      <c r="G168">
        <v>1809.2970698059701</v>
      </c>
      <c r="H168">
        <v>3.2499956999999999</v>
      </c>
      <c r="I168">
        <v>25504852</v>
      </c>
      <c r="J168">
        <v>0.26940229999999998</v>
      </c>
      <c r="K168" s="1">
        <f t="shared" si="18"/>
        <v>28982.561385529458</v>
      </c>
      <c r="L168" s="1">
        <f t="shared" si="19"/>
        <v>10.274449596562825</v>
      </c>
      <c r="M168" s="1">
        <f t="shared" si="20"/>
        <v>17.054379266538561</v>
      </c>
      <c r="N168" s="1">
        <f t="shared" si="21"/>
        <v>5.3985537065132991</v>
      </c>
      <c r="O168" s="1">
        <f t="shared" si="22"/>
        <v>4.3368871348299365E-2</v>
      </c>
      <c r="P168" s="1">
        <f t="shared" si="23"/>
        <v>2.518417517273619E-2</v>
      </c>
      <c r="Q168" s="1">
        <f t="shared" si="24"/>
        <v>9.1110363712481046E-3</v>
      </c>
      <c r="R168" s="1">
        <f t="shared" si="25"/>
        <v>5.5067042439789923E-2</v>
      </c>
      <c r="S168" s="1">
        <f t="shared" si="26"/>
        <v>-1.1698171091490552E-2</v>
      </c>
    </row>
    <row r="169" spans="1:19" x14ac:dyDescent="0.2">
      <c r="A169" t="s">
        <v>14</v>
      </c>
      <c r="B169" t="s">
        <v>15</v>
      </c>
      <c r="C169">
        <v>1977</v>
      </c>
      <c r="D169">
        <v>6703951.5</v>
      </c>
      <c r="E169">
        <v>223.13566299999999</v>
      </c>
      <c r="F169">
        <v>96.261909000000003</v>
      </c>
      <c r="G169">
        <v>1809.37665450649</v>
      </c>
      <c r="H169">
        <v>3.2736580000000002</v>
      </c>
      <c r="I169">
        <v>26279794</v>
      </c>
      <c r="J169">
        <v>0.27898245999999999</v>
      </c>
      <c r="K169" s="1">
        <f t="shared" si="18"/>
        <v>30044.285211369373</v>
      </c>
      <c r="L169" s="1">
        <f t="shared" si="19"/>
        <v>10.310427745883242</v>
      </c>
      <c r="M169" s="1">
        <f t="shared" si="20"/>
        <v>17.084310912889382</v>
      </c>
      <c r="N169" s="1">
        <f t="shared" si="21"/>
        <v>5.4077799407477709</v>
      </c>
      <c r="O169" s="1">
        <f t="shared" si="22"/>
        <v>3.597814932041743E-2</v>
      </c>
      <c r="P169" s="1">
        <f t="shared" si="23"/>
        <v>2.9931646350821239E-2</v>
      </c>
      <c r="Q169" s="1">
        <f t="shared" si="24"/>
        <v>9.2262342344717752E-3</v>
      </c>
      <c r="R169" s="1">
        <f t="shared" si="25"/>
        <v>4.2523608122160841E-2</v>
      </c>
      <c r="S169" s="1">
        <f t="shared" si="26"/>
        <v>-6.5454588017434126E-3</v>
      </c>
    </row>
    <row r="170" spans="1:19" x14ac:dyDescent="0.2">
      <c r="A170" t="s">
        <v>14</v>
      </c>
      <c r="B170" t="s">
        <v>15</v>
      </c>
      <c r="C170">
        <v>1978</v>
      </c>
      <c r="D170">
        <v>7075035.5</v>
      </c>
      <c r="E170">
        <v>225.22330299999999</v>
      </c>
      <c r="F170">
        <v>100.19444</v>
      </c>
      <c r="G170">
        <v>1815.71563668466</v>
      </c>
      <c r="H170">
        <v>3.2974925000000002</v>
      </c>
      <c r="I170">
        <v>27203122</v>
      </c>
      <c r="J170">
        <v>0.29142459999999998</v>
      </c>
      <c r="K170" s="1">
        <f t="shared" si="18"/>
        <v>31413.425723536257</v>
      </c>
      <c r="L170" s="1">
        <f t="shared" si="19"/>
        <v>10.354990651327249</v>
      </c>
      <c r="M170" s="1">
        <f t="shared" si="20"/>
        <v>17.118842304091338</v>
      </c>
      <c r="N170" s="1">
        <f t="shared" si="21"/>
        <v>5.4170923678215832</v>
      </c>
      <c r="O170" s="1">
        <f t="shared" si="22"/>
        <v>4.4562905444006873E-2</v>
      </c>
      <c r="P170" s="1">
        <f t="shared" si="23"/>
        <v>3.4531391201955586E-2</v>
      </c>
      <c r="Q170" s="1">
        <f t="shared" si="24"/>
        <v>9.3124270738123016E-3</v>
      </c>
      <c r="R170" s="1">
        <f t="shared" si="25"/>
        <v>5.285316600794842E-2</v>
      </c>
      <c r="S170" s="1">
        <f t="shared" si="26"/>
        <v>-8.29026056394154E-3</v>
      </c>
    </row>
    <row r="171" spans="1:19" x14ac:dyDescent="0.2">
      <c r="A171" t="s">
        <v>14</v>
      </c>
      <c r="B171" t="s">
        <v>15</v>
      </c>
      <c r="C171">
        <v>1979</v>
      </c>
      <c r="D171">
        <v>7299041</v>
      </c>
      <c r="E171">
        <v>227.33931799999999</v>
      </c>
      <c r="F171">
        <v>102.81062</v>
      </c>
      <c r="G171">
        <v>1817.7138167126</v>
      </c>
      <c r="H171">
        <v>3.3215007999999999</v>
      </c>
      <c r="I171">
        <v>28174168</v>
      </c>
      <c r="J171">
        <v>0.30520554999999999</v>
      </c>
      <c r="K171" s="1">
        <f t="shared" si="18"/>
        <v>32106.373258320411</v>
      </c>
      <c r="L171" s="1">
        <f t="shared" si="19"/>
        <v>10.37680983328379</v>
      </c>
      <c r="M171" s="1">
        <f t="shared" si="20"/>
        <v>17.153916087729169</v>
      </c>
      <c r="N171" s="1">
        <f t="shared" si="21"/>
        <v>5.4264436943420389</v>
      </c>
      <c r="O171" s="1">
        <f t="shared" si="22"/>
        <v>2.18191819565412E-2</v>
      </c>
      <c r="P171" s="1">
        <f t="shared" si="23"/>
        <v>3.5073783637830758E-2</v>
      </c>
      <c r="Q171" s="1">
        <f t="shared" si="24"/>
        <v>9.3513265204556717E-3</v>
      </c>
      <c r="R171" s="1">
        <f t="shared" si="25"/>
        <v>2.0146349744755255E-2</v>
      </c>
      <c r="S171" s="1">
        <f t="shared" si="26"/>
        <v>1.6728322117859492E-3</v>
      </c>
    </row>
    <row r="172" spans="1:19" x14ac:dyDescent="0.2">
      <c r="A172" t="s">
        <v>14</v>
      </c>
      <c r="B172" t="s">
        <v>15</v>
      </c>
      <c r="C172">
        <v>1980</v>
      </c>
      <c r="D172">
        <v>7280300.5</v>
      </c>
      <c r="E172">
        <v>229.47635399999999</v>
      </c>
      <c r="F172">
        <v>103.07093</v>
      </c>
      <c r="G172">
        <v>1801.6114449126901</v>
      </c>
      <c r="H172">
        <v>3.3456838000000002</v>
      </c>
      <c r="I172">
        <v>28983300</v>
      </c>
      <c r="J172">
        <v>0.31729816999999999</v>
      </c>
      <c r="K172" s="1">
        <f t="shared" si="18"/>
        <v>31725.711050821385</v>
      </c>
      <c r="L172" s="1">
        <f t="shared" si="19"/>
        <v>10.364882705280875</v>
      </c>
      <c r="M172" s="1">
        <f t="shared" si="20"/>
        <v>17.182230360009537</v>
      </c>
      <c r="N172" s="1">
        <f t="shared" si="21"/>
        <v>5.4357999915126305</v>
      </c>
      <c r="O172" s="1">
        <f t="shared" si="22"/>
        <v>-1.1927128002914955E-2</v>
      </c>
      <c r="P172" s="1">
        <f t="shared" si="23"/>
        <v>2.8314272280368868E-2</v>
      </c>
      <c r="Q172" s="1">
        <f t="shared" si="24"/>
        <v>9.3562971705916098E-3</v>
      </c>
      <c r="R172" s="1">
        <f t="shared" si="25"/>
        <v>-2.5163600765497333E-2</v>
      </c>
      <c r="S172" s="1">
        <f t="shared" si="26"/>
        <v>1.3236472762582377E-2</v>
      </c>
    </row>
    <row r="173" spans="1:19" x14ac:dyDescent="0.2">
      <c r="A173" t="s">
        <v>14</v>
      </c>
      <c r="B173" t="s">
        <v>15</v>
      </c>
      <c r="C173">
        <v>1981</v>
      </c>
      <c r="D173">
        <v>7465054.5</v>
      </c>
      <c r="E173">
        <v>231.63605799999999</v>
      </c>
      <c r="F173">
        <v>104.21617999999999</v>
      </c>
      <c r="G173">
        <v>1790.0056170005</v>
      </c>
      <c r="H173">
        <v>3.3547690000000001</v>
      </c>
      <c r="I173">
        <v>29770400</v>
      </c>
      <c r="J173">
        <v>0.32941978999999999</v>
      </c>
      <c r="K173" s="1">
        <f t="shared" si="18"/>
        <v>32227.514854358298</v>
      </c>
      <c r="L173" s="1">
        <f t="shared" si="19"/>
        <v>10.380575865238985</v>
      </c>
      <c r="M173" s="1">
        <f t="shared" si="20"/>
        <v>17.209025169247006</v>
      </c>
      <c r="N173" s="1">
        <f t="shared" si="21"/>
        <v>5.4451674244265647</v>
      </c>
      <c r="O173" s="1">
        <f t="shared" si="22"/>
        <v>1.5693159958109604E-2</v>
      </c>
      <c r="P173" s="1">
        <f t="shared" si="23"/>
        <v>2.6794809237468797E-2</v>
      </c>
      <c r="Q173" s="1">
        <f t="shared" si="24"/>
        <v>9.3674329139341594E-3</v>
      </c>
      <c r="R173" s="1">
        <f t="shared" si="25"/>
        <v>1.4949924372927446E-2</v>
      </c>
      <c r="S173" s="1">
        <f t="shared" si="26"/>
        <v>7.4323558518215769E-4</v>
      </c>
    </row>
    <row r="174" spans="1:19" x14ac:dyDescent="0.2">
      <c r="A174" t="s">
        <v>14</v>
      </c>
      <c r="B174" t="s">
        <v>15</v>
      </c>
      <c r="C174">
        <v>1982</v>
      </c>
      <c r="D174">
        <v>7330469</v>
      </c>
      <c r="E174">
        <v>233.821844</v>
      </c>
      <c r="F174">
        <v>103.40858</v>
      </c>
      <c r="G174">
        <v>1770.66609140628</v>
      </c>
      <c r="H174">
        <v>3.3638789999999998</v>
      </c>
      <c r="I174">
        <v>30400940</v>
      </c>
      <c r="J174">
        <v>0.33880493</v>
      </c>
      <c r="K174" s="1">
        <f t="shared" si="18"/>
        <v>31350.659436250106</v>
      </c>
      <c r="L174" s="1">
        <f t="shared" si="19"/>
        <v>10.352990580488967</v>
      </c>
      <c r="M174" s="1">
        <f t="shared" si="20"/>
        <v>17.229984086951035</v>
      </c>
      <c r="N174" s="1">
        <f t="shared" si="21"/>
        <v>5.4545594749559232</v>
      </c>
      <c r="O174" s="1">
        <f t="shared" si="22"/>
        <v>-2.7585284750017536E-2</v>
      </c>
      <c r="P174" s="1">
        <f t="shared" si="23"/>
        <v>2.0958917704028579E-2</v>
      </c>
      <c r="Q174" s="1">
        <f t="shared" si="24"/>
        <v>9.3920505293585421E-3</v>
      </c>
      <c r="R174" s="1">
        <f t="shared" si="25"/>
        <v>-4.4364778432026498E-2</v>
      </c>
      <c r="S174" s="1">
        <f t="shared" si="26"/>
        <v>1.6779493682008959E-2</v>
      </c>
    </row>
    <row r="175" spans="1:19" x14ac:dyDescent="0.2">
      <c r="A175" t="s">
        <v>14</v>
      </c>
      <c r="B175" t="s">
        <v>15</v>
      </c>
      <c r="C175">
        <v>1983</v>
      </c>
      <c r="D175">
        <v>7666492.5</v>
      </c>
      <c r="E175">
        <v>236.030238</v>
      </c>
      <c r="F175">
        <v>104.77914</v>
      </c>
      <c r="G175">
        <v>1779.8715369833501</v>
      </c>
      <c r="H175">
        <v>3.3730137</v>
      </c>
      <c r="I175">
        <v>31125586</v>
      </c>
      <c r="J175">
        <v>0.34953675000000001</v>
      </c>
      <c r="K175" s="1">
        <f t="shared" si="18"/>
        <v>32480.976017996476</v>
      </c>
      <c r="L175" s="1">
        <f t="shared" si="19"/>
        <v>10.388409843639289</v>
      </c>
      <c r="M175" s="1">
        <f t="shared" si="20"/>
        <v>17.253540739881153</v>
      </c>
      <c r="N175" s="1">
        <f t="shared" si="21"/>
        <v>5.4639599239366756</v>
      </c>
      <c r="O175" s="1">
        <f t="shared" si="22"/>
        <v>3.5419263150322067E-2</v>
      </c>
      <c r="P175" s="1">
        <f t="shared" si="23"/>
        <v>2.3556652930118105E-2</v>
      </c>
      <c r="Q175" s="1">
        <f t="shared" si="24"/>
        <v>9.4004489807524294E-3</v>
      </c>
      <c r="R175" s="1">
        <f t="shared" si="25"/>
        <v>4.4532002807874803E-2</v>
      </c>
      <c r="S175" s="1">
        <f t="shared" si="26"/>
        <v>-9.1127396575527379E-3</v>
      </c>
    </row>
    <row r="176" spans="1:19" x14ac:dyDescent="0.2">
      <c r="A176" t="s">
        <v>14</v>
      </c>
      <c r="B176" t="s">
        <v>15</v>
      </c>
      <c r="C176">
        <v>1984</v>
      </c>
      <c r="D176">
        <v>8221287.5</v>
      </c>
      <c r="E176">
        <v>238.256844</v>
      </c>
      <c r="F176">
        <v>109.11604</v>
      </c>
      <c r="G176">
        <v>1795.57664108989</v>
      </c>
      <c r="H176">
        <v>3.3821732999999998</v>
      </c>
      <c r="I176">
        <v>32101152</v>
      </c>
      <c r="J176">
        <v>0.36460635000000002</v>
      </c>
      <c r="K176" s="1">
        <f t="shared" si="18"/>
        <v>34505.986740930726</v>
      </c>
      <c r="L176" s="1">
        <f t="shared" si="19"/>
        <v>10.448888116687714</v>
      </c>
      <c r="M176" s="1">
        <f t="shared" si="20"/>
        <v>17.284402475306759</v>
      </c>
      <c r="N176" s="1">
        <f t="shared" si="21"/>
        <v>5.4733492682497413</v>
      </c>
      <c r="O176" s="1">
        <f t="shared" si="22"/>
        <v>6.0478273048424569E-2</v>
      </c>
      <c r="P176" s="1">
        <f t="shared" si="23"/>
        <v>3.086173542560644E-2</v>
      </c>
      <c r="Q176" s="1">
        <f t="shared" si="24"/>
        <v>9.3893443130657062E-3</v>
      </c>
      <c r="R176" s="1">
        <f t="shared" si="25"/>
        <v>7.7195079592374802E-2</v>
      </c>
      <c r="S176" s="1">
        <f t="shared" si="26"/>
        <v>-1.6716806543950219E-2</v>
      </c>
    </row>
    <row r="177" spans="1:19" x14ac:dyDescent="0.2">
      <c r="A177" t="s">
        <v>14</v>
      </c>
      <c r="B177" t="s">
        <v>15</v>
      </c>
      <c r="C177">
        <v>1985</v>
      </c>
      <c r="D177">
        <v>8564087</v>
      </c>
      <c r="E177">
        <v>240.49982499999999</v>
      </c>
      <c r="F177">
        <v>111.38437999999999</v>
      </c>
      <c r="G177">
        <v>1801.1373779503699</v>
      </c>
      <c r="H177">
        <v>3.3913576999999999</v>
      </c>
      <c r="I177">
        <v>33160382</v>
      </c>
      <c r="J177">
        <v>0.38023928000000001</v>
      </c>
      <c r="K177" s="1">
        <f t="shared" si="18"/>
        <v>35609.535266813604</v>
      </c>
      <c r="L177" s="1">
        <f t="shared" si="19"/>
        <v>10.480368725549583</v>
      </c>
      <c r="M177" s="1">
        <f t="shared" si="20"/>
        <v>17.316866408068513</v>
      </c>
      <c r="N177" s="1">
        <f t="shared" si="21"/>
        <v>5.4827193618948238</v>
      </c>
      <c r="O177" s="1">
        <f t="shared" si="22"/>
        <v>3.1480608861869541E-2</v>
      </c>
      <c r="P177" s="1">
        <f t="shared" si="23"/>
        <v>3.2463932761753966E-2</v>
      </c>
      <c r="Q177" s="1">
        <f t="shared" si="24"/>
        <v>9.3700936450824557E-3</v>
      </c>
      <c r="R177" s="1">
        <f t="shared" si="25"/>
        <v>3.5074938752668698E-2</v>
      </c>
      <c r="S177" s="1">
        <f t="shared" si="26"/>
        <v>-3.5943298907991561E-3</v>
      </c>
    </row>
    <row r="178" spans="1:19" x14ac:dyDescent="0.2">
      <c r="A178" t="s">
        <v>14</v>
      </c>
      <c r="B178" t="s">
        <v>15</v>
      </c>
      <c r="C178">
        <v>1986</v>
      </c>
      <c r="D178">
        <v>8860631</v>
      </c>
      <c r="E178">
        <v>242.763148</v>
      </c>
      <c r="F178">
        <v>113.92401</v>
      </c>
      <c r="G178">
        <v>1780.8393649782399</v>
      </c>
      <c r="H178">
        <v>3.4000607</v>
      </c>
      <c r="I178">
        <v>34217172</v>
      </c>
      <c r="J178">
        <v>0.39493829000000003</v>
      </c>
      <c r="K178" s="1">
        <f t="shared" si="18"/>
        <v>36499.077693620944</v>
      </c>
      <c r="L178" s="1">
        <f t="shared" si="19"/>
        <v>10.505042270583406</v>
      </c>
      <c r="M178" s="1">
        <f t="shared" si="20"/>
        <v>17.348238181283325</v>
      </c>
      <c r="N178" s="1">
        <f t="shared" si="21"/>
        <v>5.4920862684235336</v>
      </c>
      <c r="O178" s="1">
        <f t="shared" si="22"/>
        <v>2.4673545033822464E-2</v>
      </c>
      <c r="P178" s="1">
        <f t="shared" si="23"/>
        <v>3.1371773214811327E-2</v>
      </c>
      <c r="Q178" s="1">
        <f t="shared" si="24"/>
        <v>9.3669065287098618E-3</v>
      </c>
      <c r="R178" s="1">
        <f t="shared" si="25"/>
        <v>2.5817264325702895E-2</v>
      </c>
      <c r="S178" s="1">
        <f t="shared" si="26"/>
        <v>-1.1437192918804288E-3</v>
      </c>
    </row>
    <row r="179" spans="1:19" x14ac:dyDescent="0.2">
      <c r="A179" t="s">
        <v>14</v>
      </c>
      <c r="B179" t="s">
        <v>15</v>
      </c>
      <c r="C179">
        <v>1987</v>
      </c>
      <c r="D179">
        <v>9167170</v>
      </c>
      <c r="E179">
        <v>245.05278899999999</v>
      </c>
      <c r="F179">
        <v>116.88609</v>
      </c>
      <c r="G179">
        <v>1788.51742132867</v>
      </c>
      <c r="H179">
        <v>3.4087860999999999</v>
      </c>
      <c r="I179">
        <v>35245904</v>
      </c>
      <c r="J179">
        <v>0.40917747999999998</v>
      </c>
      <c r="K179" s="1">
        <f t="shared" si="18"/>
        <v>37408.960075128954</v>
      </c>
      <c r="L179" s="1">
        <f t="shared" si="19"/>
        <v>10.529665528910616</v>
      </c>
      <c r="M179" s="1">
        <f t="shared" si="20"/>
        <v>17.377859881889414</v>
      </c>
      <c r="N179" s="1">
        <f t="shared" si="21"/>
        <v>5.5014736526415344</v>
      </c>
      <c r="O179" s="1">
        <f t="shared" si="22"/>
        <v>2.4623258327210351E-2</v>
      </c>
      <c r="P179" s="1">
        <f t="shared" si="23"/>
        <v>2.9621700606089263E-2</v>
      </c>
      <c r="Q179" s="1">
        <f t="shared" si="24"/>
        <v>9.3873842180007827E-3</v>
      </c>
      <c r="R179" s="1">
        <f t="shared" si="25"/>
        <v>2.6504233443976864E-2</v>
      </c>
      <c r="S179" s="1">
        <f t="shared" si="26"/>
        <v>-1.8809751167665151E-3</v>
      </c>
    </row>
    <row r="180" spans="1:19" x14ac:dyDescent="0.2">
      <c r="A180" t="s">
        <v>14</v>
      </c>
      <c r="B180" t="s">
        <v>15</v>
      </c>
      <c r="C180">
        <v>1988</v>
      </c>
      <c r="D180">
        <v>9550089</v>
      </c>
      <c r="E180">
        <v>247.372264</v>
      </c>
      <c r="F180">
        <v>119.45480999999999</v>
      </c>
      <c r="G180">
        <v>1798.27152918038</v>
      </c>
      <c r="H180">
        <v>3.4175336000000001</v>
      </c>
      <c r="I180">
        <v>36263700</v>
      </c>
      <c r="J180">
        <v>0.42348179000000002</v>
      </c>
      <c r="K180" s="1">
        <f t="shared" si="18"/>
        <v>38606.143007204722</v>
      </c>
      <c r="L180" s="1">
        <f t="shared" si="19"/>
        <v>10.56116668805503</v>
      </c>
      <c r="M180" s="1">
        <f t="shared" si="20"/>
        <v>17.406327798901497</v>
      </c>
      <c r="N180" s="1">
        <f t="shared" si="21"/>
        <v>5.5108943437301869</v>
      </c>
      <c r="O180" s="1">
        <f t="shared" si="22"/>
        <v>3.1501159144413649E-2</v>
      </c>
      <c r="P180" s="1">
        <f t="shared" si="23"/>
        <v>2.8467917012083177E-2</v>
      </c>
      <c r="Q180" s="1">
        <f t="shared" si="24"/>
        <v>9.4206910886525108E-3</v>
      </c>
      <c r="R180" s="1">
        <f t="shared" si="25"/>
        <v>3.6838559096263504E-2</v>
      </c>
      <c r="S180" s="1">
        <f t="shared" si="26"/>
        <v>-5.3373999518498512E-3</v>
      </c>
    </row>
    <row r="181" spans="1:19" x14ac:dyDescent="0.2">
      <c r="A181" t="s">
        <v>14</v>
      </c>
      <c r="B181" t="s">
        <v>15</v>
      </c>
      <c r="C181">
        <v>1989</v>
      </c>
      <c r="D181">
        <v>9900830</v>
      </c>
      <c r="E181">
        <v>249.72580500000001</v>
      </c>
      <c r="F181">
        <v>121.82807</v>
      </c>
      <c r="G181">
        <v>1810.2931027545101</v>
      </c>
      <c r="H181">
        <v>3.4263039000000002</v>
      </c>
      <c r="I181">
        <v>37283480</v>
      </c>
      <c r="J181">
        <v>0.43843209999999999</v>
      </c>
      <c r="K181" s="1">
        <f t="shared" si="18"/>
        <v>39646.803821495341</v>
      </c>
      <c r="L181" s="1">
        <f t="shared" si="19"/>
        <v>10.587765614015497</v>
      </c>
      <c r="M181" s="1">
        <f t="shared" si="20"/>
        <v>17.434060891064529</v>
      </c>
      <c r="N181" s="1">
        <f t="shared" si="21"/>
        <v>5.5203635359589187</v>
      </c>
      <c r="O181" s="1">
        <f t="shared" si="22"/>
        <v>2.6598925960467312E-2</v>
      </c>
      <c r="P181" s="1">
        <f t="shared" si="23"/>
        <v>2.7733092163032325E-2</v>
      </c>
      <c r="Q181" s="1">
        <f t="shared" si="24"/>
        <v>9.4691922287317709E-3</v>
      </c>
      <c r="R181" s="1">
        <f t="shared" si="25"/>
        <v>3.0171079971681641E-2</v>
      </c>
      <c r="S181" s="1">
        <f t="shared" si="26"/>
        <v>-3.572154011214326E-3</v>
      </c>
    </row>
    <row r="182" spans="1:19" x14ac:dyDescent="0.2">
      <c r="A182" t="s">
        <v>14</v>
      </c>
      <c r="B182" t="s">
        <v>15</v>
      </c>
      <c r="C182">
        <v>1990</v>
      </c>
      <c r="D182">
        <v>10087555</v>
      </c>
      <c r="E182">
        <v>252.12030899999999</v>
      </c>
      <c r="F182">
        <v>123.04602</v>
      </c>
      <c r="G182">
        <v>1795.56790977174</v>
      </c>
      <c r="H182">
        <v>3.4350965000000002</v>
      </c>
      <c r="I182">
        <v>38223836</v>
      </c>
      <c r="J182">
        <v>0.45180732000000001</v>
      </c>
      <c r="K182" s="1">
        <f t="shared" si="18"/>
        <v>40010.878298582444</v>
      </c>
      <c r="L182" s="1">
        <f t="shared" si="19"/>
        <v>10.596906653586906</v>
      </c>
      <c r="M182" s="1">
        <f t="shared" si="20"/>
        <v>17.458969858040408</v>
      </c>
      <c r="N182" s="1">
        <f t="shared" si="21"/>
        <v>5.5299063902510124</v>
      </c>
      <c r="O182" s="1">
        <f t="shared" si="22"/>
        <v>9.1410395714088821E-3</v>
      </c>
      <c r="P182" s="1">
        <f t="shared" si="23"/>
        <v>2.4908966975878855E-2</v>
      </c>
      <c r="Q182" s="1">
        <f t="shared" si="24"/>
        <v>9.5428542920936721E-3</v>
      </c>
      <c r="R182" s="1">
        <f t="shared" si="25"/>
        <v>6.4731510946761826E-3</v>
      </c>
      <c r="S182" s="1">
        <f t="shared" si="26"/>
        <v>2.6678884767326995E-3</v>
      </c>
    </row>
    <row r="183" spans="1:19" x14ac:dyDescent="0.2">
      <c r="A183" t="s">
        <v>14</v>
      </c>
      <c r="B183" t="s">
        <v>15</v>
      </c>
      <c r="C183">
        <v>1991</v>
      </c>
      <c r="D183">
        <v>10076635</v>
      </c>
      <c r="E183">
        <v>254.53936999999999</v>
      </c>
      <c r="F183">
        <v>121.56706</v>
      </c>
      <c r="G183">
        <v>1787.3378165373699</v>
      </c>
      <c r="H183">
        <v>3.4523025000000001</v>
      </c>
      <c r="I183">
        <v>38987080</v>
      </c>
      <c r="J183">
        <v>0.46295837000000001</v>
      </c>
      <c r="K183" s="1">
        <f t="shared" si="18"/>
        <v>39587.726645194416</v>
      </c>
      <c r="L183" s="1">
        <f t="shared" si="19"/>
        <v>10.58627441600119</v>
      </c>
      <c r="M183" s="1">
        <f t="shared" si="20"/>
        <v>17.478740867156617</v>
      </c>
      <c r="N183" s="1">
        <f t="shared" si="21"/>
        <v>5.5394555195078015</v>
      </c>
      <c r="O183" s="1">
        <f t="shared" si="22"/>
        <v>-1.0632237585715743E-2</v>
      </c>
      <c r="P183" s="1">
        <f t="shared" si="23"/>
        <v>1.977100911620866E-2</v>
      </c>
      <c r="Q183" s="1">
        <f t="shared" si="24"/>
        <v>9.5491292567890795E-3</v>
      </c>
      <c r="R183" s="1">
        <f t="shared" si="25"/>
        <v>-1.9569716490773739E-2</v>
      </c>
      <c r="S183" s="1">
        <f t="shared" si="26"/>
        <v>8.937478905057996E-3</v>
      </c>
    </row>
    <row r="184" spans="1:19" x14ac:dyDescent="0.2">
      <c r="A184" t="s">
        <v>14</v>
      </c>
      <c r="B184" t="s">
        <v>15</v>
      </c>
      <c r="C184">
        <v>1992</v>
      </c>
      <c r="D184">
        <v>10431579</v>
      </c>
      <c r="E184">
        <v>256.990613</v>
      </c>
      <c r="F184">
        <v>121.797</v>
      </c>
      <c r="G184">
        <v>1774.8828523152399</v>
      </c>
      <c r="H184">
        <v>3.469595</v>
      </c>
      <c r="I184">
        <v>39793464</v>
      </c>
      <c r="J184">
        <v>0.47535586000000002</v>
      </c>
      <c r="K184" s="1">
        <f t="shared" si="18"/>
        <v>40591.284164920064</v>
      </c>
      <c r="L184" s="1">
        <f t="shared" si="19"/>
        <v>10.611308646802804</v>
      </c>
      <c r="M184" s="1">
        <f t="shared" si="20"/>
        <v>17.499213235663376</v>
      </c>
      <c r="N184" s="1">
        <f t="shared" si="21"/>
        <v>5.5490395589363262</v>
      </c>
      <c r="O184" s="1">
        <f t="shared" si="22"/>
        <v>2.5034230801614044E-2</v>
      </c>
      <c r="P184" s="1">
        <f t="shared" si="23"/>
        <v>2.0472368506759153E-2</v>
      </c>
      <c r="Q184" s="1">
        <f t="shared" si="24"/>
        <v>9.5840394285247044E-3</v>
      </c>
      <c r="R184" s="1">
        <f t="shared" si="25"/>
        <v>3.1096760111633866E-2</v>
      </c>
      <c r="S184" s="1">
        <f t="shared" si="26"/>
        <v>-6.0625293100198254E-3</v>
      </c>
    </row>
    <row r="185" spans="1:19" x14ac:dyDescent="0.2">
      <c r="A185" t="s">
        <v>14</v>
      </c>
      <c r="B185" t="s">
        <v>15</v>
      </c>
      <c r="C185">
        <v>1993</v>
      </c>
      <c r="D185">
        <v>10718744</v>
      </c>
      <c r="E185">
        <v>259.532129</v>
      </c>
      <c r="F185">
        <v>123.1207</v>
      </c>
      <c r="G185">
        <v>1789.9547167062501</v>
      </c>
      <c r="H185">
        <v>3.4869734999999999</v>
      </c>
      <c r="I185">
        <v>40663208</v>
      </c>
      <c r="J185">
        <v>0.48897517000000001</v>
      </c>
      <c r="K185" s="1">
        <f t="shared" si="18"/>
        <v>41300.258435440184</v>
      </c>
      <c r="L185" s="1">
        <f t="shared" si="19"/>
        <v>10.628624036446258</v>
      </c>
      <c r="M185" s="1">
        <f t="shared" si="20"/>
        <v>17.520834261232206</v>
      </c>
      <c r="N185" s="1">
        <f t="shared" si="21"/>
        <v>5.5588805061173092</v>
      </c>
      <c r="O185" s="1">
        <f t="shared" si="22"/>
        <v>1.7315389643453472E-2</v>
      </c>
      <c r="P185" s="1">
        <f t="shared" si="23"/>
        <v>2.1621025568830277E-2</v>
      </c>
      <c r="Q185" s="1">
        <f t="shared" si="24"/>
        <v>9.8409471809830507E-3</v>
      </c>
      <c r="R185" s="1">
        <f t="shared" si="25"/>
        <v>1.968766589585615E-2</v>
      </c>
      <c r="S185" s="1">
        <f t="shared" si="26"/>
        <v>-2.3722762524026769E-3</v>
      </c>
    </row>
    <row r="186" spans="1:19" x14ac:dyDescent="0.2">
      <c r="A186" t="s">
        <v>14</v>
      </c>
      <c r="B186" t="s">
        <v>15</v>
      </c>
      <c r="C186">
        <v>1994</v>
      </c>
      <c r="D186">
        <v>11150584</v>
      </c>
      <c r="E186">
        <v>262.241196</v>
      </c>
      <c r="F186">
        <v>125.68998000000001</v>
      </c>
      <c r="G186">
        <v>1807.8273393060299</v>
      </c>
      <c r="H186">
        <v>3.5044396</v>
      </c>
      <c r="I186">
        <v>41620812</v>
      </c>
      <c r="J186">
        <v>0.50405275999999999</v>
      </c>
      <c r="K186" s="1">
        <f t="shared" si="18"/>
        <v>42520.336888640486</v>
      </c>
      <c r="L186" s="1">
        <f t="shared" si="19"/>
        <v>10.657737755487538</v>
      </c>
      <c r="M186" s="1">
        <f t="shared" si="20"/>
        <v>17.544110888590481</v>
      </c>
      <c r="N186" s="1">
        <f t="shared" si="21"/>
        <v>5.5692646756928683</v>
      </c>
      <c r="O186" s="1">
        <f t="shared" si="22"/>
        <v>2.9113719041280461E-2</v>
      </c>
      <c r="P186" s="1">
        <f t="shared" si="23"/>
        <v>2.3276627358274737E-2</v>
      </c>
      <c r="Q186" s="1">
        <f t="shared" si="24"/>
        <v>1.0384169575559099E-2</v>
      </c>
      <c r="R186" s="1">
        <f t="shared" si="25"/>
        <v>3.6065688152093961E-2</v>
      </c>
      <c r="S186" s="1">
        <f t="shared" si="26"/>
        <v>-6.951969110813497E-3</v>
      </c>
    </row>
    <row r="187" spans="1:19" x14ac:dyDescent="0.2">
      <c r="A187" t="s">
        <v>14</v>
      </c>
      <c r="B187" t="s">
        <v>15</v>
      </c>
      <c r="C187">
        <v>1995</v>
      </c>
      <c r="D187">
        <v>11449898</v>
      </c>
      <c r="E187">
        <v>265.16374500000001</v>
      </c>
      <c r="F187">
        <v>127.46274</v>
      </c>
      <c r="G187">
        <v>1817.47432777927</v>
      </c>
      <c r="H187">
        <v>3.5219931999999998</v>
      </c>
      <c r="I187">
        <v>42632688</v>
      </c>
      <c r="J187">
        <v>0.52174646000000002</v>
      </c>
      <c r="K187" s="1">
        <f t="shared" si="18"/>
        <v>43180.480800646408</v>
      </c>
      <c r="L187" s="1">
        <f t="shared" si="19"/>
        <v>10.6731438388064</v>
      </c>
      <c r="M187" s="1">
        <f t="shared" si="20"/>
        <v>17.568131840940755</v>
      </c>
      <c r="N187" s="1">
        <f t="shared" si="21"/>
        <v>5.5803475408215011</v>
      </c>
      <c r="O187" s="1">
        <f t="shared" si="22"/>
        <v>1.5406083318861619E-2</v>
      </c>
      <c r="P187" s="1">
        <f t="shared" si="23"/>
        <v>2.4020952350273461E-2</v>
      </c>
      <c r="Q187" s="1">
        <f t="shared" si="24"/>
        <v>1.1082865128632768E-2</v>
      </c>
      <c r="R187" s="1">
        <f t="shared" si="25"/>
        <v>1.6463795931956304E-2</v>
      </c>
      <c r="S187" s="1">
        <f t="shared" si="26"/>
        <v>-1.0577126130946832E-3</v>
      </c>
    </row>
    <row r="188" spans="1:19" x14ac:dyDescent="0.2">
      <c r="A188" t="s">
        <v>14</v>
      </c>
      <c r="B188" t="s">
        <v>15</v>
      </c>
      <c r="C188">
        <v>1996</v>
      </c>
      <c r="D188">
        <v>11881846</v>
      </c>
      <c r="E188">
        <v>268.33500299999997</v>
      </c>
      <c r="F188">
        <v>129.35767000000001</v>
      </c>
      <c r="G188">
        <v>1823.5205219268901</v>
      </c>
      <c r="H188">
        <v>3.5332389000000002</v>
      </c>
      <c r="I188">
        <v>43758388</v>
      </c>
      <c r="J188">
        <v>0.54232252000000003</v>
      </c>
      <c r="K188" s="1">
        <f t="shared" si="18"/>
        <v>44279.895903107361</v>
      </c>
      <c r="L188" s="1">
        <f t="shared" si="19"/>
        <v>10.698286035941475</v>
      </c>
      <c r="M188" s="1">
        <f t="shared" si="20"/>
        <v>17.594193878105159</v>
      </c>
      <c r="N188" s="1">
        <f t="shared" si="21"/>
        <v>5.5922362110913433</v>
      </c>
      <c r="O188" s="1">
        <f t="shared" si="22"/>
        <v>2.5142197135075151E-2</v>
      </c>
      <c r="P188" s="1">
        <f t="shared" si="23"/>
        <v>2.6062037164404472E-2</v>
      </c>
      <c r="Q188" s="1">
        <f t="shared" si="24"/>
        <v>1.1888670269842194E-2</v>
      </c>
      <c r="R188" s="1">
        <f t="shared" si="25"/>
        <v>2.9843124381009237E-2</v>
      </c>
      <c r="S188" s="1">
        <f t="shared" si="26"/>
        <v>-4.700927245934087E-3</v>
      </c>
    </row>
    <row r="189" spans="1:19" x14ac:dyDescent="0.2">
      <c r="A189" t="s">
        <v>14</v>
      </c>
      <c r="B189" t="s">
        <v>15</v>
      </c>
      <c r="C189">
        <v>1997</v>
      </c>
      <c r="D189">
        <v>12410257</v>
      </c>
      <c r="E189">
        <v>271.71363500000001</v>
      </c>
      <c r="F189">
        <v>132.36258000000001</v>
      </c>
      <c r="G189">
        <v>1828.4882756219699</v>
      </c>
      <c r="H189">
        <v>3.5445205999999998</v>
      </c>
      <c r="I189">
        <v>44977188</v>
      </c>
      <c r="J189">
        <v>0.56631708000000003</v>
      </c>
      <c r="K189" s="1">
        <f t="shared" si="18"/>
        <v>45674.031043749419</v>
      </c>
      <c r="L189" s="1">
        <f t="shared" si="19"/>
        <v>10.729285166872293</v>
      </c>
      <c r="M189" s="1">
        <f t="shared" si="20"/>
        <v>17.621665985867118</v>
      </c>
      <c r="N189" s="1">
        <f t="shared" si="21"/>
        <v>5.604748699199626</v>
      </c>
      <c r="O189" s="1">
        <f t="shared" si="22"/>
        <v>3.0999130930817742E-2</v>
      </c>
      <c r="P189" s="1">
        <f t="shared" si="23"/>
        <v>2.7472107761958853E-2</v>
      </c>
      <c r="Q189" s="1">
        <f t="shared" si="24"/>
        <v>1.251248810828276E-2</v>
      </c>
      <c r="R189" s="1">
        <f t="shared" si="25"/>
        <v>3.7873207192449881E-2</v>
      </c>
      <c r="S189" s="1">
        <f t="shared" si="26"/>
        <v>-6.8740762616321368E-3</v>
      </c>
    </row>
    <row r="190" spans="1:19" x14ac:dyDescent="0.2">
      <c r="A190" t="s">
        <v>14</v>
      </c>
      <c r="B190" t="s">
        <v>15</v>
      </c>
      <c r="C190">
        <v>1998</v>
      </c>
      <c r="D190">
        <v>12966412</v>
      </c>
      <c r="E190">
        <v>275.17530099999999</v>
      </c>
      <c r="F190">
        <v>134.5009</v>
      </c>
      <c r="G190">
        <v>1839.1961472702001</v>
      </c>
      <c r="H190">
        <v>3.5558386</v>
      </c>
      <c r="I190">
        <v>46345160</v>
      </c>
      <c r="J190">
        <v>0.59428709999999996</v>
      </c>
      <c r="K190" s="1">
        <f t="shared" si="18"/>
        <v>47120.551709689964</v>
      </c>
      <c r="L190" s="1">
        <f t="shared" si="19"/>
        <v>10.760464526866642</v>
      </c>
      <c r="M190" s="1">
        <f t="shared" si="20"/>
        <v>17.651627421654219</v>
      </c>
      <c r="N190" s="1">
        <f t="shared" si="21"/>
        <v>5.6174083527582255</v>
      </c>
      <c r="O190" s="1">
        <f t="shared" si="22"/>
        <v>3.1179359994348843E-2</v>
      </c>
      <c r="P190" s="1">
        <f t="shared" si="23"/>
        <v>2.9961435787100754E-2</v>
      </c>
      <c r="Q190" s="1">
        <f t="shared" si="24"/>
        <v>1.2659653558599437E-2</v>
      </c>
      <c r="R190" s="1">
        <f t="shared" si="25"/>
        <v>3.7126893322569215E-2</v>
      </c>
      <c r="S190" s="1">
        <f t="shared" si="26"/>
        <v>-5.9475333282203698E-3</v>
      </c>
    </row>
    <row r="191" spans="1:19" x14ac:dyDescent="0.2">
      <c r="A191" t="s">
        <v>14</v>
      </c>
      <c r="B191" t="s">
        <v>15</v>
      </c>
      <c r="C191">
        <v>1999</v>
      </c>
      <c r="D191">
        <v>13582736</v>
      </c>
      <c r="E191">
        <v>278.54815000000002</v>
      </c>
      <c r="F191">
        <v>136.75647000000001</v>
      </c>
      <c r="G191">
        <v>1841.33345555138</v>
      </c>
      <c r="H191">
        <v>3.5671925999999998</v>
      </c>
      <c r="I191">
        <v>47827892</v>
      </c>
      <c r="J191">
        <v>0.62609512</v>
      </c>
      <c r="K191" s="1">
        <f t="shared" si="18"/>
        <v>48762.614291281418</v>
      </c>
      <c r="L191" s="1">
        <f t="shared" si="19"/>
        <v>10.794719197647723</v>
      </c>
      <c r="M191" s="1">
        <f t="shared" si="20"/>
        <v>17.683119541927564</v>
      </c>
      <c r="N191" s="1">
        <f t="shared" si="21"/>
        <v>5.6295909349082409</v>
      </c>
      <c r="O191" s="1">
        <f t="shared" si="22"/>
        <v>3.4254670781081131E-2</v>
      </c>
      <c r="P191" s="1">
        <f t="shared" si="23"/>
        <v>3.1492120273345137E-2</v>
      </c>
      <c r="Q191" s="1">
        <f t="shared" si="24"/>
        <v>1.2182582150015442E-2</v>
      </c>
      <c r="R191" s="1">
        <f t="shared" si="25"/>
        <v>4.0659727634403176E-2</v>
      </c>
      <c r="S191" s="1">
        <f t="shared" si="26"/>
        <v>-6.4050568533220442E-3</v>
      </c>
    </row>
    <row r="192" spans="1:19" x14ac:dyDescent="0.2">
      <c r="A192" t="s">
        <v>14</v>
      </c>
      <c r="B192" t="s">
        <v>15</v>
      </c>
      <c r="C192">
        <v>2000</v>
      </c>
      <c r="D192">
        <v>14143361</v>
      </c>
      <c r="E192">
        <v>281.71090900000002</v>
      </c>
      <c r="F192">
        <v>138.63611</v>
      </c>
      <c r="G192">
        <v>1844.8539795819299</v>
      </c>
      <c r="H192">
        <v>3.5785825</v>
      </c>
      <c r="I192">
        <v>49368264</v>
      </c>
      <c r="J192">
        <v>0.65806138999999997</v>
      </c>
      <c r="K192" s="1">
        <f t="shared" si="18"/>
        <v>50205.230071512779</v>
      </c>
      <c r="L192" s="1">
        <f t="shared" si="19"/>
        <v>10.823874484944461</v>
      </c>
      <c r="M192" s="1">
        <f t="shared" si="20"/>
        <v>17.714818346562325</v>
      </c>
      <c r="N192" s="1">
        <f t="shared" si="21"/>
        <v>5.6408813997271148</v>
      </c>
      <c r="O192" s="1">
        <f t="shared" si="22"/>
        <v>2.9155287296738663E-2</v>
      </c>
      <c r="P192" s="1">
        <f t="shared" si="23"/>
        <v>3.1698804634761046E-2</v>
      </c>
      <c r="Q192" s="1">
        <f t="shared" si="24"/>
        <v>1.1290464818873858E-2</v>
      </c>
      <c r="R192" s="1">
        <f t="shared" si="25"/>
        <v>3.2903979074246435E-2</v>
      </c>
      <c r="S192" s="1">
        <f t="shared" si="26"/>
        <v>-3.7486917775077736E-3</v>
      </c>
    </row>
    <row r="193" spans="1:19" x14ac:dyDescent="0.2">
      <c r="A193" t="s">
        <v>14</v>
      </c>
      <c r="B193" t="s">
        <v>15</v>
      </c>
      <c r="C193">
        <v>2001</v>
      </c>
      <c r="D193">
        <v>14284560</v>
      </c>
      <c r="E193">
        <v>284.60799300000002</v>
      </c>
      <c r="F193">
        <v>138.64680000000001</v>
      </c>
      <c r="G193">
        <v>1823.6593383091599</v>
      </c>
      <c r="H193">
        <v>3.5883371999999998</v>
      </c>
      <c r="I193">
        <v>50734816</v>
      </c>
      <c r="J193">
        <v>0.68335444000000001</v>
      </c>
      <c r="K193" s="1">
        <f t="shared" si="18"/>
        <v>50190.2980637652</v>
      </c>
      <c r="L193" s="1">
        <f t="shared" si="19"/>
        <v>10.823577021339558</v>
      </c>
      <c r="M193" s="1">
        <f t="shared" si="20"/>
        <v>17.742122939001053</v>
      </c>
      <c r="N193" s="1">
        <f t="shared" si="21"/>
        <v>5.6511127702929986</v>
      </c>
      <c r="O193" s="1">
        <f t="shared" si="22"/>
        <v>-2.9746360490356949E-4</v>
      </c>
      <c r="P193" s="1">
        <f t="shared" si="23"/>
        <v>2.7304592438728292E-2</v>
      </c>
      <c r="Q193" s="1">
        <f t="shared" si="24"/>
        <v>1.0231370565883857E-2</v>
      </c>
      <c r="R193" s="1">
        <f t="shared" si="25"/>
        <v>-7.7420430953670013E-3</v>
      </c>
      <c r="S193" s="1">
        <f t="shared" si="26"/>
        <v>7.4445794904634309E-3</v>
      </c>
    </row>
    <row r="194" spans="1:19" x14ac:dyDescent="0.2">
      <c r="A194" t="s">
        <v>14</v>
      </c>
      <c r="B194" t="s">
        <v>15</v>
      </c>
      <c r="C194">
        <v>2002</v>
      </c>
      <c r="D194">
        <v>14533353</v>
      </c>
      <c r="E194">
        <v>287.27931799999999</v>
      </c>
      <c r="F194">
        <v>138.15208000000001</v>
      </c>
      <c r="G194">
        <v>1806.6908128037001</v>
      </c>
      <c r="H194">
        <v>3.5981185</v>
      </c>
      <c r="I194">
        <v>51925836</v>
      </c>
      <c r="J194">
        <v>0.70297790000000004</v>
      </c>
      <c r="K194" s="1">
        <f t="shared" si="18"/>
        <v>50589.625111822359</v>
      </c>
      <c r="L194" s="1">
        <f t="shared" si="19"/>
        <v>10.831501796936768</v>
      </c>
      <c r="M194" s="1">
        <f t="shared" si="20"/>
        <v>17.765327027741282</v>
      </c>
      <c r="N194" s="1">
        <f t="shared" si="21"/>
        <v>5.6604549759244778</v>
      </c>
      <c r="O194" s="1">
        <f t="shared" si="22"/>
        <v>7.9247755972104983E-3</v>
      </c>
      <c r="P194" s="1">
        <f t="shared" si="23"/>
        <v>2.3204088740229167E-2</v>
      </c>
      <c r="Q194" s="1">
        <f t="shared" si="24"/>
        <v>9.3422056314791391E-3</v>
      </c>
      <c r="R194" s="1">
        <f t="shared" si="25"/>
        <v>5.3803009494078433E-3</v>
      </c>
      <c r="S194" s="1">
        <f t="shared" si="26"/>
        <v>2.5444746478026554E-3</v>
      </c>
    </row>
    <row r="195" spans="1:19" x14ac:dyDescent="0.2">
      <c r="A195" t="s">
        <v>14</v>
      </c>
      <c r="B195" t="s">
        <v>15</v>
      </c>
      <c r="C195">
        <v>2003</v>
      </c>
      <c r="D195">
        <v>14949183</v>
      </c>
      <c r="E195">
        <v>289.815562</v>
      </c>
      <c r="F195">
        <v>138.69085999999999</v>
      </c>
      <c r="G195">
        <v>1790.84167831279</v>
      </c>
      <c r="H195">
        <v>3.6079260999999998</v>
      </c>
      <c r="I195">
        <v>53183996</v>
      </c>
      <c r="J195">
        <v>0.72298901999999998</v>
      </c>
      <c r="K195" s="1">
        <f t="shared" si="18"/>
        <v>51581.712509972116</v>
      </c>
      <c r="L195" s="1">
        <f t="shared" si="19"/>
        <v>10.850922479930571</v>
      </c>
      <c r="M195" s="1">
        <f t="shared" si="20"/>
        <v>17.789268081986666</v>
      </c>
      <c r="N195" s="1">
        <f t="shared" si="21"/>
        <v>5.6692447275476665</v>
      </c>
      <c r="O195" s="1">
        <f t="shared" si="22"/>
        <v>1.9420682993802174E-2</v>
      </c>
      <c r="P195" s="1">
        <f t="shared" si="23"/>
        <v>2.3941054245383953E-2</v>
      </c>
      <c r="Q195" s="1">
        <f t="shared" si="24"/>
        <v>8.7897516231887352E-3</v>
      </c>
      <c r="R195" s="1">
        <f t="shared" si="25"/>
        <v>2.1250417438776585E-2</v>
      </c>
      <c r="S195" s="1">
        <f t="shared" si="26"/>
        <v>-1.8297344449744101E-3</v>
      </c>
    </row>
    <row r="196" spans="1:19" x14ac:dyDescent="0.2">
      <c r="A196" t="s">
        <v>14</v>
      </c>
      <c r="B196" t="s">
        <v>15</v>
      </c>
      <c r="C196">
        <v>2004</v>
      </c>
      <c r="D196">
        <v>15517086</v>
      </c>
      <c r="E196">
        <v>292.35465799999997</v>
      </c>
      <c r="F196">
        <v>140.27019000000001</v>
      </c>
      <c r="G196">
        <v>1789.52746000503</v>
      </c>
      <c r="H196">
        <v>3.6177608999999999</v>
      </c>
      <c r="I196">
        <v>54572836</v>
      </c>
      <c r="J196">
        <v>0.74569827</v>
      </c>
      <c r="K196" s="1">
        <f t="shared" ref="K196:K211" si="27">D196/E196</f>
        <v>53076.240023512815</v>
      </c>
      <c r="L196" s="1">
        <f t="shared" ref="L196:L211" si="28">LN(K196)</f>
        <v>10.879484649906875</v>
      </c>
      <c r="M196" s="1">
        <f t="shared" ref="M196:M211" si="29">LN(I196)</f>
        <v>17.815046807758883</v>
      </c>
      <c r="N196" s="1">
        <f t="shared" ref="N196:N211" si="30">LN(E196)</f>
        <v>5.6779676474518235</v>
      </c>
      <c r="O196" s="1">
        <f t="shared" ref="O196:O211" si="31">L196-L195</f>
        <v>2.8562169976304119E-2</v>
      </c>
      <c r="P196" s="1">
        <f t="shared" ref="P196:P211" si="32">M196-M195</f>
        <v>2.5778725772216404E-2</v>
      </c>
      <c r="Q196" s="1">
        <f t="shared" ref="Q196:Q211" si="33">N196-N195</f>
        <v>8.7229199041569672E-3</v>
      </c>
      <c r="R196" s="1">
        <f t="shared" ref="R196:R211" si="34">O196/0.7 - (0.3/0.7)*P196 + (0.3/0.7)*Q196</f>
        <v>3.3493468879837555E-2</v>
      </c>
      <c r="S196" s="1">
        <f t="shared" ref="S196:S211" si="35">0.3*(P196-Q196-R196)</f>
        <v>-4.9312989035334353E-3</v>
      </c>
    </row>
    <row r="197" spans="1:19" x14ac:dyDescent="0.2">
      <c r="A197" t="s">
        <v>14</v>
      </c>
      <c r="B197" t="s">
        <v>15</v>
      </c>
      <c r="C197">
        <v>2005</v>
      </c>
      <c r="D197">
        <v>16062235</v>
      </c>
      <c r="E197">
        <v>294.99351100000001</v>
      </c>
      <c r="F197">
        <v>142.4933</v>
      </c>
      <c r="G197">
        <v>1787.01385712912</v>
      </c>
      <c r="H197">
        <v>3.6276223999999999</v>
      </c>
      <c r="I197">
        <v>56084492</v>
      </c>
      <c r="J197">
        <v>0.77140551999999996</v>
      </c>
      <c r="K197" s="1">
        <f t="shared" si="27"/>
        <v>54449.451940656414</v>
      </c>
      <c r="L197" s="1">
        <f t="shared" si="28"/>
        <v>10.905028062941422</v>
      </c>
      <c r="M197" s="1">
        <f t="shared" si="29"/>
        <v>17.842369897340134</v>
      </c>
      <c r="N197" s="1">
        <f t="shared" si="30"/>
        <v>5.6869533594877213</v>
      </c>
      <c r="O197" s="1">
        <f t="shared" si="31"/>
        <v>2.5543413034547768E-2</v>
      </c>
      <c r="P197" s="1">
        <f t="shared" si="32"/>
        <v>2.7323089581251736E-2</v>
      </c>
      <c r="Q197" s="1">
        <f t="shared" si="33"/>
        <v>8.9857120358978193E-3</v>
      </c>
      <c r="R197" s="1">
        <f t="shared" si="34"/>
        <v>2.863171395848799E-2</v>
      </c>
      <c r="S197" s="1">
        <f t="shared" si="35"/>
        <v>-3.0883009239402221E-3</v>
      </c>
    </row>
    <row r="198" spans="1:19" x14ac:dyDescent="0.2">
      <c r="A198" t="s">
        <v>14</v>
      </c>
      <c r="B198" t="s">
        <v>15</v>
      </c>
      <c r="C198">
        <v>2006</v>
      </c>
      <c r="D198">
        <v>16520807</v>
      </c>
      <c r="E198">
        <v>297.75896899999998</v>
      </c>
      <c r="F198">
        <v>145.09415000000001</v>
      </c>
      <c r="G198">
        <v>1787.3511641754101</v>
      </c>
      <c r="H198">
        <v>3.6423290000000001</v>
      </c>
      <c r="I198">
        <v>57575292</v>
      </c>
      <c r="J198">
        <v>0.79927212000000003</v>
      </c>
      <c r="K198" s="1">
        <f t="shared" si="27"/>
        <v>55483.826584582246</v>
      </c>
      <c r="L198" s="1">
        <f t="shared" si="28"/>
        <v>10.923846844375129</v>
      </c>
      <c r="M198" s="1">
        <f t="shared" si="29"/>
        <v>17.868604075303843</v>
      </c>
      <c r="N198" s="1">
        <f t="shared" si="30"/>
        <v>5.6962843303677957</v>
      </c>
      <c r="O198" s="1">
        <f t="shared" si="31"/>
        <v>1.8818781433706633E-2</v>
      </c>
      <c r="P198" s="1">
        <f t="shared" si="32"/>
        <v>2.6234177963708305E-2</v>
      </c>
      <c r="Q198" s="1">
        <f t="shared" si="33"/>
        <v>9.3309708800743962E-3</v>
      </c>
      <c r="R198" s="1">
        <f t="shared" si="34"/>
        <v>1.9639741869452085E-2</v>
      </c>
      <c r="S198" s="1">
        <f t="shared" si="35"/>
        <v>-8.2096043574545299E-4</v>
      </c>
    </row>
    <row r="199" spans="1:19" x14ac:dyDescent="0.2">
      <c r="A199" t="s">
        <v>14</v>
      </c>
      <c r="B199" t="s">
        <v>15</v>
      </c>
      <c r="C199">
        <v>2007</v>
      </c>
      <c r="D199">
        <v>16830766</v>
      </c>
      <c r="E199">
        <v>300.608429</v>
      </c>
      <c r="F199">
        <v>146.39578</v>
      </c>
      <c r="G199">
        <v>1785.8835054158801</v>
      </c>
      <c r="H199">
        <v>3.6570947</v>
      </c>
      <c r="I199">
        <v>58915288</v>
      </c>
      <c r="J199">
        <v>0.82614975999999996</v>
      </c>
      <c r="K199" s="1">
        <f t="shared" si="27"/>
        <v>55989.002224551725</v>
      </c>
      <c r="L199" s="1">
        <f t="shared" si="28"/>
        <v>10.932910561583181</v>
      </c>
      <c r="M199" s="1">
        <f t="shared" si="29"/>
        <v>17.891611173516171</v>
      </c>
      <c r="N199" s="1">
        <f t="shared" si="30"/>
        <v>5.7058085175112403</v>
      </c>
      <c r="O199" s="1">
        <f t="shared" si="31"/>
        <v>9.0637172080523243E-3</v>
      </c>
      <c r="P199" s="1">
        <f t="shared" si="32"/>
        <v>2.3007098212328714E-2</v>
      </c>
      <c r="Q199" s="1">
        <f t="shared" si="33"/>
        <v>9.5241871434446068E-3</v>
      </c>
      <c r="R199" s="1">
        <f t="shared" si="34"/>
        <v>7.1697769819815604E-3</v>
      </c>
      <c r="S199" s="1">
        <f t="shared" si="35"/>
        <v>1.8939402260707639E-3</v>
      </c>
    </row>
    <row r="200" spans="1:19" x14ac:dyDescent="0.2">
      <c r="A200" t="s">
        <v>14</v>
      </c>
      <c r="B200" t="s">
        <v>15</v>
      </c>
      <c r="C200">
        <v>2008</v>
      </c>
      <c r="D200">
        <v>16807780</v>
      </c>
      <c r="E200">
        <v>303.48601200000002</v>
      </c>
      <c r="F200">
        <v>146.2285</v>
      </c>
      <c r="G200">
        <v>1765.7663026728201</v>
      </c>
      <c r="H200">
        <v>3.6719208000000001</v>
      </c>
      <c r="I200">
        <v>59981816</v>
      </c>
      <c r="J200">
        <v>0.84762877000000003</v>
      </c>
      <c r="K200" s="1">
        <f t="shared" si="27"/>
        <v>55382.387772125716</v>
      </c>
      <c r="L200" s="1">
        <f t="shared" si="28"/>
        <v>10.92201691194076</v>
      </c>
      <c r="M200" s="1">
        <f t="shared" si="29"/>
        <v>17.909552007585724</v>
      </c>
      <c r="N200" s="1">
        <f t="shared" si="30"/>
        <v>5.7153355204753158</v>
      </c>
      <c r="O200" s="1">
        <f t="shared" si="31"/>
        <v>-1.0893649642421011E-2</v>
      </c>
      <c r="P200" s="1">
        <f t="shared" si="32"/>
        <v>1.794083406955238E-2</v>
      </c>
      <c r="Q200" s="1">
        <f t="shared" si="33"/>
        <v>9.5270029640754927E-3</v>
      </c>
      <c r="R200" s="1">
        <f t="shared" si="34"/>
        <v>-1.9168284248662966E-2</v>
      </c>
      <c r="S200" s="1">
        <f t="shared" si="35"/>
        <v>8.2746346062419554E-3</v>
      </c>
    </row>
    <row r="201" spans="1:19" x14ac:dyDescent="0.2">
      <c r="A201" t="s">
        <v>14</v>
      </c>
      <c r="B201" t="s">
        <v>15</v>
      </c>
      <c r="C201">
        <v>2009</v>
      </c>
      <c r="D201">
        <v>16381405</v>
      </c>
      <c r="E201">
        <v>306.30756700000001</v>
      </c>
      <c r="F201">
        <v>141.22081</v>
      </c>
      <c r="G201">
        <v>1728.6076494198201</v>
      </c>
      <c r="H201">
        <v>3.6868067</v>
      </c>
      <c r="I201">
        <v>60510764</v>
      </c>
      <c r="J201">
        <v>0.85807723000000002</v>
      </c>
      <c r="K201" s="1">
        <f t="shared" si="27"/>
        <v>53480.249151011012</v>
      </c>
      <c r="L201" s="1">
        <f t="shared" si="28"/>
        <v>10.887067689974867</v>
      </c>
      <c r="M201" s="1">
        <f t="shared" si="29"/>
        <v>17.918331824531027</v>
      </c>
      <c r="N201" s="1">
        <f t="shared" si="30"/>
        <v>5.7245897180716119</v>
      </c>
      <c r="O201" s="1">
        <f t="shared" si="31"/>
        <v>-3.4949221965893784E-2</v>
      </c>
      <c r="P201" s="1">
        <f t="shared" si="32"/>
        <v>8.7798169453030539E-3</v>
      </c>
      <c r="Q201" s="1">
        <f t="shared" si="33"/>
        <v>9.2541975962960876E-3</v>
      </c>
      <c r="R201" s="1">
        <f t="shared" si="34"/>
        <v>-4.9724153957994108E-2</v>
      </c>
      <c r="S201" s="1">
        <f t="shared" si="35"/>
        <v>1.4774931992100322E-2</v>
      </c>
    </row>
    <row r="202" spans="1:19" x14ac:dyDescent="0.2">
      <c r="A202" t="s">
        <v>14</v>
      </c>
      <c r="B202" t="s">
        <v>15</v>
      </c>
      <c r="C202">
        <v>2010</v>
      </c>
      <c r="D202">
        <v>16801388</v>
      </c>
      <c r="E202">
        <v>309.01147500000002</v>
      </c>
      <c r="F202">
        <v>140.71381</v>
      </c>
      <c r="G202">
        <v>1735.0112060231399</v>
      </c>
      <c r="H202">
        <v>3.7017533999999999</v>
      </c>
      <c r="I202">
        <v>61054676</v>
      </c>
      <c r="J202">
        <v>0.87167143999999996</v>
      </c>
      <c r="K202" s="1">
        <f t="shared" si="27"/>
        <v>54371.404815953836</v>
      </c>
      <c r="L202" s="1">
        <f t="shared" si="28"/>
        <v>10.903593647877786</v>
      </c>
      <c r="M202" s="1">
        <f t="shared" si="29"/>
        <v>17.927280348544489</v>
      </c>
      <c r="N202" s="1">
        <f t="shared" si="30"/>
        <v>5.7333784121305547</v>
      </c>
      <c r="O202" s="1">
        <f t="shared" si="31"/>
        <v>1.652595790291933E-2</v>
      </c>
      <c r="P202" s="1">
        <f t="shared" si="32"/>
        <v>8.9485240134621336E-3</v>
      </c>
      <c r="Q202" s="1">
        <f t="shared" si="33"/>
        <v>8.7886940589427809E-3</v>
      </c>
      <c r="R202" s="1">
        <f t="shared" si="34"/>
        <v>2.3540012737947896E-2</v>
      </c>
      <c r="S202" s="1">
        <f t="shared" si="35"/>
        <v>-7.0140548350285633E-3</v>
      </c>
    </row>
    <row r="203" spans="1:19" x14ac:dyDescent="0.2">
      <c r="A203" t="s">
        <v>14</v>
      </c>
      <c r="B203" t="s">
        <v>15</v>
      </c>
      <c r="C203">
        <v>2011</v>
      </c>
      <c r="D203">
        <v>17061950</v>
      </c>
      <c r="E203">
        <v>311.584047</v>
      </c>
      <c r="F203">
        <v>142.14734999999999</v>
      </c>
      <c r="G203">
        <v>1744.90836490222</v>
      </c>
      <c r="H203">
        <v>3.7070110000000001</v>
      </c>
      <c r="I203">
        <v>61672640</v>
      </c>
      <c r="J203">
        <v>0.88687545000000001</v>
      </c>
      <c r="K203" s="1">
        <f t="shared" si="27"/>
        <v>54758.74058468725</v>
      </c>
      <c r="L203" s="1">
        <f t="shared" si="28"/>
        <v>10.910692280319195</v>
      </c>
      <c r="M203" s="1">
        <f t="shared" si="29"/>
        <v>17.937350954548258</v>
      </c>
      <c r="N203" s="1">
        <f t="shared" si="30"/>
        <v>5.7416691156384827</v>
      </c>
      <c r="O203" s="1">
        <f t="shared" si="31"/>
        <v>7.0986324414086255E-3</v>
      </c>
      <c r="P203" s="1">
        <f t="shared" si="32"/>
        <v>1.0070606003768745E-2</v>
      </c>
      <c r="Q203" s="1">
        <f t="shared" si="33"/>
        <v>8.2907035079280433E-3</v>
      </c>
      <c r="R203" s="1">
        <f t="shared" si="34"/>
        <v>9.3780881323663086E-3</v>
      </c>
      <c r="S203" s="1">
        <f t="shared" si="35"/>
        <v>-2.2794556909576818E-3</v>
      </c>
    </row>
    <row r="204" spans="1:19" x14ac:dyDescent="0.2">
      <c r="A204" t="s">
        <v>14</v>
      </c>
      <c r="B204" t="s">
        <v>15</v>
      </c>
      <c r="C204">
        <v>2012</v>
      </c>
      <c r="D204">
        <v>17445766</v>
      </c>
      <c r="E204">
        <v>314.04388499999999</v>
      </c>
      <c r="F204">
        <v>144.58849000000001</v>
      </c>
      <c r="G204">
        <v>1746.8585644725799</v>
      </c>
      <c r="H204">
        <v>3.7122760000000001</v>
      </c>
      <c r="I204">
        <v>62435632</v>
      </c>
      <c r="J204">
        <v>0.90451258000000001</v>
      </c>
      <c r="K204" s="1">
        <f t="shared" si="27"/>
        <v>55552.000319955281</v>
      </c>
      <c r="L204" s="1">
        <f t="shared" si="28"/>
        <v>10.925074803779586</v>
      </c>
      <c r="M204" s="1">
        <f t="shared" si="29"/>
        <v>17.94964669600758</v>
      </c>
      <c r="N204" s="1">
        <f t="shared" si="30"/>
        <v>5.749532737289071</v>
      </c>
      <c r="O204" s="1">
        <f t="shared" si="31"/>
        <v>1.4382523460390928E-2</v>
      </c>
      <c r="P204" s="1">
        <f t="shared" si="32"/>
        <v>1.2295741459322329E-2</v>
      </c>
      <c r="Q204" s="1">
        <f t="shared" si="33"/>
        <v>7.8636216505882928E-3</v>
      </c>
      <c r="R204" s="1">
        <f t="shared" si="34"/>
        <v>1.864698216824388E-2</v>
      </c>
      <c r="S204" s="1">
        <f t="shared" si="35"/>
        <v>-4.264458707852953E-3</v>
      </c>
    </row>
    <row r="205" spans="1:19" x14ac:dyDescent="0.2">
      <c r="A205" t="s">
        <v>14</v>
      </c>
      <c r="B205" t="s">
        <v>15</v>
      </c>
      <c r="C205">
        <v>2013</v>
      </c>
      <c r="D205">
        <v>17767130</v>
      </c>
      <c r="E205">
        <v>316.40053799999998</v>
      </c>
      <c r="F205">
        <v>145.97845000000001</v>
      </c>
      <c r="G205">
        <v>1752.5327760959699</v>
      </c>
      <c r="H205">
        <v>3.7175486000000002</v>
      </c>
      <c r="I205">
        <v>63232936</v>
      </c>
      <c r="J205">
        <v>0.92215471999999998</v>
      </c>
      <c r="K205" s="1">
        <f t="shared" si="27"/>
        <v>56153.918423488903</v>
      </c>
      <c r="L205" s="1">
        <f t="shared" si="28"/>
        <v>10.935851742655847</v>
      </c>
      <c r="M205" s="1">
        <f t="shared" si="29"/>
        <v>17.962335862611699</v>
      </c>
      <c r="N205" s="1">
        <f t="shared" si="30"/>
        <v>5.7570089362713199</v>
      </c>
      <c r="O205" s="1">
        <f t="shared" si="31"/>
        <v>1.0776938876261966E-2</v>
      </c>
      <c r="P205" s="1">
        <f t="shared" si="32"/>
        <v>1.2689166604118896E-2</v>
      </c>
      <c r="Q205" s="1">
        <f t="shared" si="33"/>
        <v>7.4761989822489383E-3</v>
      </c>
      <c r="R205" s="1">
        <f t="shared" si="34"/>
        <v>1.3161497985287112E-2</v>
      </c>
      <c r="S205" s="1">
        <f t="shared" si="35"/>
        <v>-2.3845591090251462E-3</v>
      </c>
    </row>
    <row r="206" spans="1:19" x14ac:dyDescent="0.2">
      <c r="A206" t="s">
        <v>14</v>
      </c>
      <c r="B206" t="s">
        <v>15</v>
      </c>
      <c r="C206">
        <v>2014</v>
      </c>
      <c r="D206">
        <v>18215924</v>
      </c>
      <c r="E206">
        <v>318.67341099999999</v>
      </c>
      <c r="F206">
        <v>148.22064</v>
      </c>
      <c r="G206">
        <v>1758.2685169065501</v>
      </c>
      <c r="H206">
        <v>3.7228286000000002</v>
      </c>
      <c r="I206">
        <v>64124208</v>
      </c>
      <c r="J206">
        <v>0.94145656</v>
      </c>
      <c r="K206" s="1">
        <f t="shared" si="27"/>
        <v>57161.731638790538</v>
      </c>
      <c r="L206" s="1">
        <f t="shared" si="28"/>
        <v>10.95363992617539</v>
      </c>
      <c r="M206" s="1">
        <f t="shared" si="29"/>
        <v>17.976332510501742</v>
      </c>
      <c r="N206" s="1">
        <f t="shared" si="30"/>
        <v>5.7641667883852739</v>
      </c>
      <c r="O206" s="1">
        <f t="shared" si="31"/>
        <v>1.7788183519542144E-2</v>
      </c>
      <c r="P206" s="1">
        <f t="shared" si="32"/>
        <v>1.3996647890042624E-2</v>
      </c>
      <c r="Q206" s="1">
        <f t="shared" si="33"/>
        <v>7.157852113953922E-3</v>
      </c>
      <c r="R206" s="1">
        <f t="shared" si="34"/>
        <v>2.248077826673648E-2</v>
      </c>
      <c r="S206" s="1">
        <f t="shared" si="35"/>
        <v>-4.6925947471943329E-3</v>
      </c>
    </row>
    <row r="207" spans="1:19" x14ac:dyDescent="0.2">
      <c r="A207" t="s">
        <v>14</v>
      </c>
      <c r="B207" t="s">
        <v>15</v>
      </c>
      <c r="C207">
        <v>2015</v>
      </c>
      <c r="D207">
        <v>18776158</v>
      </c>
      <c r="E207">
        <v>320.87831</v>
      </c>
      <c r="F207">
        <v>150.24847</v>
      </c>
      <c r="G207">
        <v>1770.0231741048001</v>
      </c>
      <c r="H207">
        <v>3.7281162999999999</v>
      </c>
      <c r="I207">
        <v>65057808</v>
      </c>
      <c r="J207">
        <v>0.96122300999999999</v>
      </c>
      <c r="K207" s="1">
        <f t="shared" si="27"/>
        <v>58514.886842928085</v>
      </c>
      <c r="L207" s="1">
        <f t="shared" si="28"/>
        <v>10.977036476793925</v>
      </c>
      <c r="M207" s="1">
        <f t="shared" si="29"/>
        <v>17.990786786465254</v>
      </c>
      <c r="N207" s="1">
        <f t="shared" si="30"/>
        <v>5.7710619546815352</v>
      </c>
      <c r="O207" s="1">
        <f t="shared" si="31"/>
        <v>2.3396550618535628E-2</v>
      </c>
      <c r="P207" s="1">
        <f t="shared" si="32"/>
        <v>1.4454275963512231E-2</v>
      </c>
      <c r="Q207" s="1">
        <f t="shared" si="33"/>
        <v>6.8951662962613014E-3</v>
      </c>
      <c r="R207" s="1">
        <f t="shared" si="34"/>
        <v>3.0184025311943353E-2</v>
      </c>
      <c r="S207" s="1">
        <f t="shared" si="35"/>
        <v>-6.787474693407727E-3</v>
      </c>
    </row>
    <row r="208" spans="1:19" x14ac:dyDescent="0.2">
      <c r="A208" t="s">
        <v>14</v>
      </c>
      <c r="B208" t="s">
        <v>15</v>
      </c>
      <c r="C208">
        <v>2016</v>
      </c>
      <c r="D208">
        <v>19097498</v>
      </c>
      <c r="E208">
        <v>323.01599499999998</v>
      </c>
      <c r="F208">
        <v>152.39696000000001</v>
      </c>
      <c r="G208">
        <v>1766.74412526796</v>
      </c>
      <c r="H208">
        <v>3.7334113000000002</v>
      </c>
      <c r="I208">
        <v>65974060</v>
      </c>
      <c r="J208">
        <v>0.98017138000000004</v>
      </c>
      <c r="K208" s="1">
        <f t="shared" si="27"/>
        <v>59122.453053756675</v>
      </c>
      <c r="L208" s="1">
        <f t="shared" si="28"/>
        <v>10.987366047551482</v>
      </c>
      <c r="M208" s="1">
        <f t="shared" si="29"/>
        <v>18.004772192431016</v>
      </c>
      <c r="N208" s="1">
        <f t="shared" si="30"/>
        <v>5.7777018421204147</v>
      </c>
      <c r="O208" s="1">
        <f t="shared" si="31"/>
        <v>1.0329570757557249E-2</v>
      </c>
      <c r="P208" s="1">
        <f t="shared" si="32"/>
        <v>1.3985405965762254E-2</v>
      </c>
      <c r="Q208" s="1">
        <f t="shared" si="33"/>
        <v>6.6398874388795548E-3</v>
      </c>
      <c r="R208" s="1">
        <f t="shared" si="34"/>
        <v>1.1608450284989198E-2</v>
      </c>
      <c r="S208" s="1">
        <f t="shared" si="35"/>
        <v>-1.2788795274319496E-3</v>
      </c>
    </row>
    <row r="209" spans="1:19" x14ac:dyDescent="0.2">
      <c r="A209" t="s">
        <v>14</v>
      </c>
      <c r="B209" t="s">
        <v>15</v>
      </c>
      <c r="C209">
        <v>2017</v>
      </c>
      <c r="D209">
        <v>19542980</v>
      </c>
      <c r="E209">
        <v>325.08475600000003</v>
      </c>
      <c r="F209">
        <v>154.67232000000001</v>
      </c>
      <c r="G209">
        <v>1763.72667602044</v>
      </c>
      <c r="H209">
        <v>3.7387139999999999</v>
      </c>
      <c r="I209">
        <v>66942704</v>
      </c>
      <c r="J209">
        <v>1</v>
      </c>
      <c r="K209" s="1">
        <f t="shared" si="27"/>
        <v>60116.568492679486</v>
      </c>
      <c r="L209" s="1">
        <f t="shared" si="28"/>
        <v>11.004040764604513</v>
      </c>
      <c r="M209" s="1">
        <f t="shared" si="29"/>
        <v>18.019347647314653</v>
      </c>
      <c r="N209" s="1">
        <f t="shared" si="30"/>
        <v>5.784085936022846</v>
      </c>
      <c r="O209" s="1">
        <f t="shared" si="31"/>
        <v>1.6674717053030363E-2</v>
      </c>
      <c r="P209" s="1">
        <f t="shared" si="32"/>
        <v>1.4575454883637207E-2</v>
      </c>
      <c r="Q209" s="1">
        <f t="shared" si="33"/>
        <v>6.3840939024313315E-3</v>
      </c>
      <c r="R209" s="1">
        <f t="shared" si="34"/>
        <v>2.0310441083812289E-2</v>
      </c>
      <c r="S209" s="1">
        <f t="shared" si="35"/>
        <v>-3.6357240307819238E-3</v>
      </c>
    </row>
    <row r="210" spans="1:19" x14ac:dyDescent="0.2">
      <c r="A210" t="s">
        <v>14</v>
      </c>
      <c r="B210" t="s">
        <v>15</v>
      </c>
      <c r="C210">
        <v>2018</v>
      </c>
      <c r="D210">
        <v>20128580</v>
      </c>
      <c r="E210">
        <v>327.09626500000002</v>
      </c>
      <c r="F210">
        <v>156.67590000000001</v>
      </c>
      <c r="G210">
        <v>1774.7038111183899</v>
      </c>
      <c r="H210">
        <v>3.7440237999999999</v>
      </c>
      <c r="I210">
        <v>68007352</v>
      </c>
      <c r="J210">
        <v>1.0229311999999999</v>
      </c>
      <c r="K210" s="1">
        <f t="shared" si="27"/>
        <v>61537.17469075961</v>
      </c>
      <c r="L210" s="1">
        <f t="shared" si="28"/>
        <v>11.027396737694728</v>
      </c>
      <c r="M210" s="1">
        <f t="shared" si="29"/>
        <v>18.035126374943147</v>
      </c>
      <c r="N210" s="1">
        <f t="shared" si="30"/>
        <v>5.7902545159527019</v>
      </c>
      <c r="O210" s="1">
        <f t="shared" si="31"/>
        <v>2.3355973090215087E-2</v>
      </c>
      <c r="P210" s="1">
        <f t="shared" si="32"/>
        <v>1.5778727628493527E-2</v>
      </c>
      <c r="Q210" s="1">
        <f t="shared" si="33"/>
        <v>6.1685799298558663E-3</v>
      </c>
      <c r="R210" s="1">
        <f t="shared" si="34"/>
        <v>2.9247041115176842E-2</v>
      </c>
      <c r="S210" s="1">
        <f t="shared" si="35"/>
        <v>-5.8910680249617542E-3</v>
      </c>
    </row>
    <row r="211" spans="1:19" x14ac:dyDescent="0.2">
      <c r="A211" t="s">
        <v>14</v>
      </c>
      <c r="B211" t="s">
        <v>15</v>
      </c>
      <c r="C211">
        <v>2019</v>
      </c>
      <c r="D211">
        <v>20563592</v>
      </c>
      <c r="E211">
        <v>329.06491699999998</v>
      </c>
      <c r="F211">
        <v>158.29958999999999</v>
      </c>
      <c r="G211">
        <v>1765.3463900592101</v>
      </c>
      <c r="H211">
        <v>3.7493414999999999</v>
      </c>
      <c r="I211">
        <v>69059072</v>
      </c>
      <c r="J211">
        <v>1.0458822000000001</v>
      </c>
      <c r="K211" s="1">
        <f t="shared" si="27"/>
        <v>62490.988670177809</v>
      </c>
      <c r="L211" s="1">
        <f t="shared" si="28"/>
        <v>11.042777644052219</v>
      </c>
      <c r="M211" s="1">
        <f t="shared" si="29"/>
        <v>18.050472812245335</v>
      </c>
      <c r="N211" s="1">
        <f t="shared" si="30"/>
        <v>5.796255047410531</v>
      </c>
      <c r="O211" s="1">
        <f t="shared" si="31"/>
        <v>1.5380906357490787E-2</v>
      </c>
      <c r="P211" s="1">
        <f t="shared" si="32"/>
        <v>1.534643730218832E-2</v>
      </c>
      <c r="Q211" s="1">
        <f t="shared" si="33"/>
        <v>6.0005314578290836E-3</v>
      </c>
      <c r="R211" s="1">
        <f t="shared" si="34"/>
        <v>1.7967335148832881E-2</v>
      </c>
      <c r="S211" s="1">
        <f t="shared" si="35"/>
        <v>-2.586428791342093E-3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Growth Rate</vt:lpstr>
      <vt:lpstr>Using Logs for Growth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Vollrath, Dietrich E</dc:creator>
  <cp:lastModifiedBy>Vollrath, Dietrich E</cp:lastModifiedBy>
  <dcterms:created xsi:type="dcterms:W3CDTF">2022-07-04T19:31:59Z</dcterms:created>
  <dcterms:modified xsi:type="dcterms:W3CDTF">2024-02-07T16:37:51Z</dcterms:modified>
</cp:coreProperties>
</file>