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54\CHUONG3\"/>
    </mc:Choice>
  </mc:AlternateContent>
  <xr:revisionPtr revIDLastSave="0" documentId="13_ncr:1_{61DB931C-5DF1-434B-8DBC-AB20E6040276}" xr6:coauthVersionLast="47" xr6:coauthVersionMax="47" xr10:uidLastSave="{00000000-0000-0000-0000-000000000000}"/>
  <bookViews>
    <workbookView xWindow="1860" yWindow="1860" windowWidth="14400" windowHeight="7270" activeTab="1" xr2:uid="{97D31F7F-1ADE-460A-992C-059CA29AD1DB}"/>
  </bookViews>
  <sheets>
    <sheet name="Answer Report 1" sheetId="4" r:id="rId1"/>
    <sheet name="Sheet2" sheetId="2" r:id="rId2"/>
  </sheets>
  <definedNames>
    <definedName name="solver_adj" localSheetId="1" hidden="1">Sheet2!$D$1:$E$1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Sheet2!$C$10</definedName>
    <definedName name="solver_lhs10" localSheetId="1" hidden="1">Sheet2!$E$1</definedName>
    <definedName name="solver_lhs2" localSheetId="1" hidden="1">Sheet2!$C$12</definedName>
    <definedName name="solver_lhs3" localSheetId="1" hidden="1">Sheet2!$C$13</definedName>
    <definedName name="solver_lhs4" localSheetId="1" hidden="1">Sheet2!$C$6</definedName>
    <definedName name="solver_lhs5" localSheetId="1" hidden="1">Sheet2!$C$7</definedName>
    <definedName name="solver_lhs6" localSheetId="1" hidden="1">Sheet2!$C$8</definedName>
    <definedName name="solver_lhs7" localSheetId="1" hidden="1">Sheet2!$C$9</definedName>
    <definedName name="solver_lhs8" localSheetId="1" hidden="1">Sheet2!$D$1</definedName>
    <definedName name="solver_lhs9" localSheetId="1" hidden="1">Sheet2!$E$1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9</definedName>
    <definedName name="solver_nwt" localSheetId="1" hidden="1">1</definedName>
    <definedName name="solver_opt" localSheetId="1" hidden="1">Sheet2!$D$3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4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3</definedName>
    <definedName name="solver_rel8" localSheetId="1" hidden="1">4</definedName>
    <definedName name="solver_rel9" localSheetId="1" hidden="1">4</definedName>
    <definedName name="solver_rhs1" localSheetId="1" hidden="1">225000</definedName>
    <definedName name="solver_rhs10" localSheetId="1" hidden="1">"integer"</definedName>
    <definedName name="solver_rhs2" localSheetId="1" hidden="1">8</definedName>
    <definedName name="solver_rhs3" localSheetId="1" hidden="1">0</definedName>
    <definedName name="solver_rhs4" localSheetId="1" hidden="1">500</definedName>
    <definedName name="solver_rhs5" localSheetId="1" hidden="1">500</definedName>
    <definedName name="solver_rhs6" localSheetId="1" hidden="1">0</definedName>
    <definedName name="solver_rhs7" localSheetId="1" hidden="1">0</definedName>
    <definedName name="solver_rhs8" localSheetId="1" hidden="1">"integer"</definedName>
    <definedName name="solver_rhs9" localSheetId="1" hidden="1">"integer"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C12" i="2"/>
  <c r="C13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<sst xmlns="http://schemas.openxmlformats.org/spreadsheetml/2006/main" count="80" uniqueCount="53">
  <si>
    <t>BIẾN</t>
  </si>
  <si>
    <t>HỆ SỐ HMT</t>
  </si>
  <si>
    <t>VẾ TRÁI</t>
  </si>
  <si>
    <t>VẾ PHẢI</t>
  </si>
  <si>
    <t>&lt;=</t>
  </si>
  <si>
    <t>&gt;=</t>
  </si>
  <si>
    <t>HMT (Z)</t>
  </si>
  <si>
    <t>ĐIỀU KIỆN</t>
  </si>
  <si>
    <t xml:space="preserve">&gt;= </t>
  </si>
  <si>
    <t>Microsoft Excel 16.0 Answer Report</t>
  </si>
  <si>
    <t>Worksheet: [CAU4.xlsx]Sheet2</t>
  </si>
  <si>
    <t>Result: Solver found a solution.  All Constraints and optimality conditions are satisfied.</t>
  </si>
  <si>
    <t>Solver Engine</t>
  </si>
  <si>
    <t>Engine: Simplex LP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</si>
  <si>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</si>
  <si>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</si>
  <si>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</si>
  <si>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</si>
  <si>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</si>
  <si>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</si>
  <si>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</si>
  <si>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</si>
  <si>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</si>
  <si>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</si>
  <si>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</si>
  <si>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</si>
  <si>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</si>
  <si>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</si>
  <si>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</si>
  <si>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</si>
  <si>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$D$3</t>
  </si>
  <si>
    <t>$D$1</t>
  </si>
  <si>
    <t>$E$1</t>
  </si>
  <si>
    <t>$C$10</t>
  </si>
  <si>
    <t>$C$10&lt;=225000</t>
  </si>
  <si>
    <t>Binding</t>
  </si>
  <si>
    <t>$C$12</t>
  </si>
  <si>
    <t>$C$12&lt;=8</t>
  </si>
  <si>
    <t>$C$13</t>
  </si>
  <si>
    <t>$C$13&gt;=0</t>
  </si>
  <si>
    <t>Not Binding</t>
  </si>
  <si>
    <t>$C$6</t>
  </si>
  <si>
    <t>$C$6&lt;=500</t>
  </si>
  <si>
    <t>$C$7</t>
  </si>
  <si>
    <t>$C$7&lt;=500</t>
  </si>
  <si>
    <t>$C$8</t>
  </si>
  <si>
    <t>$C$8&gt;=0</t>
  </si>
  <si>
    <t>$C$9</t>
  </si>
  <si>
    <t>$C$9&gt;=0</t>
  </si>
  <si>
    <t>$D$1=Integer</t>
  </si>
  <si>
    <t>$E$1=Integer</t>
  </si>
  <si>
    <t>Report Created: 3/28/2022 2:56:04 PM</t>
  </si>
  <si>
    <t>Solution Time: 0.046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</si>
</sst>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E6B0-4F69-4C5F-9CA2-7BB41ADDDD66}">
  <dimension ref="A1:G35"/>
  <sheetViews>
    <sheetView showGridLines="0" workbookViewId="0"/>
  </sheetViews>
  <sheetFormatPr defaultRowHeight="14.5" x14ac:dyDescent="0.35"/>
  <cols>
    <col min="1" max="1" width="2.1796875" customWidth="1"/>
    <col min="2" max="2" width="12" bestFit="1" customWidth="1"/>
    <col min="3" max="3" width="7.453125" bestFit="1" customWidth="1"/>
    <col min="4" max="4" width="12.453125" bestFit="1" customWidth="1"/>
    <col min="5" max="5" width="14" bestFit="1" customWidth="1"/>
    <col min="6" max="6" width="10.453125" bestFit="1" customWidth="1"/>
    <col min="7" max="7" width="5" bestFit="1" customWidth="1"/>
  </cols>
  <sheetData>
    <row r="1" spans="1:5" x14ac:dyDescent="0.35">
      <c r="A1" s="2" t="s">
        <v>9</v>
      </c>
    </row>
    <row r="2" spans="1:5" x14ac:dyDescent="0.35">
      <c r="A2" s="2" t="s">
        <v>10</v>
      </c>
    </row>
    <row r="3" spans="1:5" x14ac:dyDescent="0.35">
      <c r="A3" s="2" t="s">
        <v>51</v>
      </c>
    </row>
    <row r="4" spans="1:5" x14ac:dyDescent="0.35">
      <c r="A4" s="2" t="s">
        <v>11</v>
      </c>
    </row>
    <row r="5" spans="1:5" x14ac:dyDescent="0.35">
      <c r="A5" s="2" t="s">
        <v>12</v>
      </c>
    </row>
    <row r="6" spans="1:5" x14ac:dyDescent="0.35">
      <c r="A6" s="2"/>
      <c r="B6" t="s">
        <v>13</v>
      </c>
    </row>
    <row r="7" spans="1:5" x14ac:dyDescent="0.35">
      <c r="A7" s="2"/>
      <c r="B7" t="s">
        <v>52</v>
      </c>
    </row>
    <row r="8" spans="1:5" x14ac:dyDescent="0.35">
      <c r="A8" s="2"/>
      <c r="B8" t="s">
        <v>14</v>
      </c>
    </row>
    <row r="9" spans="1:5" x14ac:dyDescent="0.35">
      <c r="A9" s="2" t="s">
        <v>15</v>
      </c>
    </row>
    <row r="10" spans="1:5" x14ac:dyDescent="0.35">
      <c r="B10" t="s">
        <v>16</v>
      </c>
    </row>
    <row r="11" spans="1:5" x14ac:dyDescent="0.35">
      <c r="B11" t="s">
        <v>17</v>
      </c>
    </row>
    <row r="14" spans="1:5" ht="15" thickBot="1" x14ac:dyDescent="0.4">
      <c r="A14" t="s">
        <v>18</v>
      </c>
    </row>
    <row r="15" spans="1:5" ht="15" thickBot="1" x14ac:dyDescent="0.4">
      <c r="B15" s="4" t="s">
        <v>19</v>
      </c>
      <c r="C15" s="4" t="s">
        <v>20</v>
      </c>
      <c r="D15" s="4" t="s">
        <v>21</v>
      </c>
      <c r="E15" s="4" t="s">
        <v>22</v>
      </c>
    </row>
    <row r="16" spans="1:5" ht="15" thickBot="1" x14ac:dyDescent="0.4">
      <c r="B16" s="3" t="s">
        <v>30</v>
      </c>
      <c r="C16" s="3" t="s">
        <v>6</v>
      </c>
      <c r="D16" s="6">
        <v>120375</v>
      </c>
      <c r="E16" s="6">
        <v>120375</v>
      </c>
    </row>
    <row r="19" spans="1:7" ht="15" thickBot="1" x14ac:dyDescent="0.4">
      <c r="A19" t="s">
        <v>23</v>
      </c>
    </row>
    <row r="20" spans="1:7" ht="15" thickBot="1" x14ac:dyDescent="0.4">
      <c r="B20" s="4" t="s">
        <v>19</v>
      </c>
      <c r="C20" s="4" t="s">
        <v>20</v>
      </c>
      <c r="D20" s="4" t="s">
        <v>21</v>
      </c>
      <c r="E20" s="4" t="s">
        <v>22</v>
      </c>
      <c r="F20" s="4" t="s">
        <v>24</v>
      </c>
    </row>
    <row r="21" spans="1:7" x14ac:dyDescent="0.35">
      <c r="B21" s="5" t="s">
        <v>31</v>
      </c>
      <c r="C21" s="5" t="s">
        <v>0</v>
      </c>
      <c r="D21" s="7">
        <v>375</v>
      </c>
      <c r="E21" s="7">
        <v>375</v>
      </c>
      <c r="F21" s="5" t="s">
        <v>24</v>
      </c>
    </row>
    <row r="22" spans="1:7" ht="15" thickBot="1" x14ac:dyDescent="0.4">
      <c r="B22" s="3" t="s">
        <v>32</v>
      </c>
      <c r="C22" s="3" t="s">
        <v>0</v>
      </c>
      <c r="D22" s="6">
        <v>300</v>
      </c>
      <c r="E22" s="6">
        <v>300</v>
      </c>
      <c r="F22" s="3" t="s">
        <v>24</v>
      </c>
    </row>
    <row r="25" spans="1:7" ht="15" thickBot="1" x14ac:dyDescent="0.4">
      <c r="A25" t="s">
        <v>25</v>
      </c>
    </row>
    <row r="26" spans="1:7" ht="15" thickBot="1" x14ac:dyDescent="0.4">
      <c r="B26" s="4" t="s">
        <v>19</v>
      </c>
      <c r="C26" s="4" t="s">
        <v>20</v>
      </c>
      <c r="D26" s="4" t="s">
        <v>26</v>
      </c>
      <c r="E26" s="4" t="s">
        <v>27</v>
      </c>
      <c r="F26" s="4" t="s">
        <v>28</v>
      </c>
      <c r="G26" s="4" t="s">
        <v>29</v>
      </c>
    </row>
    <row r="27" spans="1:7" x14ac:dyDescent="0.35">
      <c r="B27" s="5" t="s">
        <v>33</v>
      </c>
      <c r="C27" s="5" t="s">
        <v>2</v>
      </c>
      <c r="D27" s="7">
        <v>225000</v>
      </c>
      <c r="E27" s="5" t="s">
        <v>34</v>
      </c>
      <c r="F27" s="5" t="s">
        <v>35</v>
      </c>
      <c r="G27" s="5">
        <v>0</v>
      </c>
    </row>
    <row r="28" spans="1:7" x14ac:dyDescent="0.35">
      <c r="B28" s="5" t="s">
        <v>36</v>
      </c>
      <c r="C28" s="5" t="s">
        <v>2</v>
      </c>
      <c r="D28" s="7">
        <v>8</v>
      </c>
      <c r="E28" s="5" t="s">
        <v>37</v>
      </c>
      <c r="F28" s="5" t="s">
        <v>35</v>
      </c>
      <c r="G28" s="5">
        <v>0</v>
      </c>
    </row>
    <row r="29" spans="1:7" x14ac:dyDescent="0.35">
      <c r="B29" s="5" t="s">
        <v>38</v>
      </c>
      <c r="C29" s="5" t="s">
        <v>2</v>
      </c>
      <c r="D29" s="7">
        <v>8</v>
      </c>
      <c r="E29" s="5" t="s">
        <v>39</v>
      </c>
      <c r="F29" s="5" t="s">
        <v>40</v>
      </c>
      <c r="G29" s="7">
        <v>8</v>
      </c>
    </row>
    <row r="30" spans="1:7" x14ac:dyDescent="0.35">
      <c r="B30" s="5" t="s">
        <v>41</v>
      </c>
      <c r="C30" s="5" t="s">
        <v>2</v>
      </c>
      <c r="D30" s="7">
        <v>375</v>
      </c>
      <c r="E30" s="5" t="s">
        <v>42</v>
      </c>
      <c r="F30" s="5" t="s">
        <v>40</v>
      </c>
      <c r="G30" s="5">
        <v>125</v>
      </c>
    </row>
    <row r="31" spans="1:7" x14ac:dyDescent="0.35">
      <c r="B31" s="5" t="s">
        <v>43</v>
      </c>
      <c r="C31" s="5" t="s">
        <v>2</v>
      </c>
      <c r="D31" s="7">
        <v>300</v>
      </c>
      <c r="E31" s="5" t="s">
        <v>44</v>
      </c>
      <c r="F31" s="5" t="s">
        <v>40</v>
      </c>
      <c r="G31" s="5">
        <v>200</v>
      </c>
    </row>
    <row r="32" spans="1:7" x14ac:dyDescent="0.35">
      <c r="B32" s="5" t="s">
        <v>45</v>
      </c>
      <c r="C32" s="5" t="s">
        <v>2</v>
      </c>
      <c r="D32" s="7">
        <v>375</v>
      </c>
      <c r="E32" s="5" t="s">
        <v>46</v>
      </c>
      <c r="F32" s="5" t="s">
        <v>40</v>
      </c>
      <c r="G32" s="7">
        <v>375</v>
      </c>
    </row>
    <row r="33" spans="2:7" x14ac:dyDescent="0.35">
      <c r="B33" s="5" t="s">
        <v>47</v>
      </c>
      <c r="C33" s="5" t="s">
        <v>2</v>
      </c>
      <c r="D33" s="7">
        <v>300</v>
      </c>
      <c r="E33" s="5" t="s">
        <v>48</v>
      </c>
      <c r="F33" s="5" t="s">
        <v>40</v>
      </c>
      <c r="G33" s="7">
        <v>300</v>
      </c>
    </row>
    <row r="34" spans="2:7" x14ac:dyDescent="0.35">
      <c r="B34" s="5" t="s">
        <v>49</v>
      </c>
      <c r="C34" s="5"/>
      <c r="D34" s="5"/>
      <c r="E34" s="5"/>
      <c r="F34" s="5"/>
      <c r="G34" s="5"/>
    </row>
    <row r="35" spans="2:7" ht="15" thickBot="1" x14ac:dyDescent="0.4">
      <c r="B35" s="3" t="s">
        <v>50</v>
      </c>
      <c r="C35" s="3"/>
      <c r="D35" s="3"/>
      <c r="E35" s="3"/>
      <c r="F35" s="3"/>
      <c r="G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A294-2C33-4869-A987-2DA4F773A758}">
  <dimension ref="A1:E13"/>
  <sheetViews>
    <sheetView tabSelected="1" topLeftCell="B1" workbookViewId="0">
      <selection activeCell="D3" sqref="D3"/>
    </sheetView>
  </sheetViews>
  <sheetFormatPr defaultRowHeight="14.5" x14ac:dyDescent="0.35"/>
  <cols>
    <col min="3" max="3" width="11.54296875" customWidth="1"/>
    <col min="4" max="4" width="10" customWidth="1"/>
  </cols>
  <sheetData>
    <row r="1" spans="1:5" x14ac:dyDescent="0.35">
      <c r="C1" t="s">
        <v>0</v>
      </c>
      <c r="D1" s="1">
        <v>375</v>
      </c>
      <c r="E1" s="1">
        <v>300</v>
      </c>
    </row>
    <row r="2" spans="1:5" x14ac:dyDescent="0.35">
      <c r="C2" t="s">
        <v>1</v>
      </c>
      <c r="D2">
        <v>325</v>
      </c>
      <c r="E2">
        <v>220</v>
      </c>
    </row>
    <row r="3" spans="1:5" x14ac:dyDescent="0.35">
      <c r="C3" t="s">
        <v>6</v>
      </c>
      <c r="D3" s="1">
        <f>SUMPRODUCT(D1:E1,D2:E2) - 0.3 * SUMPRODUCT(D1:E1, A10:B10)</f>
        <v>120375</v>
      </c>
    </row>
    <row r="5" spans="1:5" x14ac:dyDescent="0.35">
      <c r="C5" t="s">
        <v>2</v>
      </c>
      <c r="D5" t="s">
        <v>7</v>
      </c>
      <c r="E5" t="s">
        <v>3</v>
      </c>
    </row>
    <row r="6" spans="1:5" x14ac:dyDescent="0.35">
      <c r="C6">
        <f>D1</f>
        <v>375</v>
      </c>
      <c r="D6" t="s">
        <v>4</v>
      </c>
      <c r="E6">
        <v>500</v>
      </c>
    </row>
    <row r="7" spans="1:5" x14ac:dyDescent="0.35">
      <c r="C7">
        <f>E1</f>
        <v>300</v>
      </c>
      <c r="D7" t="s">
        <v>4</v>
      </c>
      <c r="E7">
        <v>500</v>
      </c>
    </row>
    <row r="8" spans="1:5" x14ac:dyDescent="0.35">
      <c r="C8">
        <f>D1</f>
        <v>375</v>
      </c>
      <c r="D8" t="s">
        <v>5</v>
      </c>
      <c r="E8">
        <v>0</v>
      </c>
    </row>
    <row r="9" spans="1:5" x14ac:dyDescent="0.35">
      <c r="C9">
        <f>E1</f>
        <v>300</v>
      </c>
      <c r="D9" t="s">
        <v>8</v>
      </c>
      <c r="E9">
        <v>0</v>
      </c>
    </row>
    <row r="10" spans="1:5" x14ac:dyDescent="0.35">
      <c r="A10">
        <v>400</v>
      </c>
      <c r="B10">
        <v>250</v>
      </c>
      <c r="C10">
        <f>SUMPRODUCT(A10:B10,D1:E1)</f>
        <v>225000</v>
      </c>
      <c r="D10" t="s">
        <v>4</v>
      </c>
      <c r="E10">
        <v>225000</v>
      </c>
    </row>
    <row r="12" spans="1:5" x14ac:dyDescent="0.35">
      <c r="C12">
        <f>D1/75 + E1/100</f>
        <v>8</v>
      </c>
      <c r="D12" t="s">
        <v>4</v>
      </c>
      <c r="E12">
        <v>8</v>
      </c>
    </row>
    <row r="13" spans="1:5" x14ac:dyDescent="0.35">
      <c r="C13">
        <f>D1/75+E1/100</f>
        <v>8</v>
      </c>
      <c r="D13" t="s">
        <v>5</v>
      </c>
      <c r="E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2022-03-27T17:13:59Z</dcterms:created>
  <dcterms:modified xsi:type="dcterms:W3CDTF">2022-03-28T08:12:55Z</dcterms:modified>
</cp:coreProperties>
</file>