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Ridership" sheetId="1" r:id="rId4"/>
    <sheet state="visible" name="All Ridership (Rounded)" sheetId="2" r:id="rId5"/>
    <sheet state="visible" name="AM Boards and Alights" sheetId="3" r:id="rId6"/>
    <sheet state="visible" name="BOOS Stations AM Boards" sheetId="4" r:id="rId7"/>
    <sheet state="visible" name="Boos am station boardings (roun" sheetId="5" r:id="rId8"/>
    <sheet state="visible" name="Pivot Table 1" sheetId="6" r:id="rId9"/>
  </sheets>
  <definedNames>
    <definedName hidden="1" localSheetId="3" name="_xlnm._FilterDatabase">'BOOS Stations AM Boards'!$I$1:$I$1000</definedName>
    <definedName hidden="1" localSheetId="4" name="_xlnm._FilterDatabase">'Boos am station boardings (roun'!$I$1:$I$1000</definedName>
  </definedNames>
  <calcPr/>
  <pivotCaches>
    <pivotCache cacheId="0" r:id="rId10"/>
  </pivotCaches>
  <extLst>
    <ext uri="GoogleSheetsCustomDataVersion1">
      <go:sheetsCustomData xmlns:go="http://customooxmlschemas.google.com/" r:id="rId11" roundtripDataSignature="AMtx7mgmVW5fTf48scTE4HPoK4zg/G3wFQ=="/>
    </ext>
  </extLst>
</workbook>
</file>

<file path=xl/sharedStrings.xml><?xml version="1.0" encoding="utf-8"?>
<sst xmlns="http://schemas.openxmlformats.org/spreadsheetml/2006/main" count="2390" uniqueCount="381">
  <si>
    <t>name</t>
  </si>
  <si>
    <t>nobuildam_boardings</t>
  </si>
  <si>
    <t>nobuildam_alights</t>
  </si>
  <si>
    <t>nobuildmd_boardings</t>
  </si>
  <si>
    <t>nobuildmd_alights</t>
  </si>
  <si>
    <t>nobuildpm_boardings</t>
  </si>
  <si>
    <t>nobuildpm_alights</t>
  </si>
  <si>
    <t>nobuildnt_boardings</t>
  </si>
  <si>
    <t>nobuildnt_alights</t>
  </si>
  <si>
    <t>s1am_boardings</t>
  </si>
  <si>
    <t>s1am_alights</t>
  </si>
  <si>
    <t>s1md_boardings</t>
  </si>
  <si>
    <t>s1md_alights</t>
  </si>
  <si>
    <t>s1pm_boardings</t>
  </si>
  <si>
    <t>s1pm_alights</t>
  </si>
  <si>
    <t>s1nt_boardings</t>
  </si>
  <si>
    <t>s1nt_alights</t>
  </si>
  <si>
    <t>s2am_boardings</t>
  </si>
  <si>
    <t>s2am_alights</t>
  </si>
  <si>
    <t>s2md_boardings</t>
  </si>
  <si>
    <t>s2md_alights</t>
  </si>
  <si>
    <t>s2pm_boardings</t>
  </si>
  <si>
    <t>s2pm_alights</t>
  </si>
  <si>
    <t>s2nt_boardings</t>
  </si>
  <si>
    <t>s2nt_alights</t>
  </si>
  <si>
    <t>s3am_boardings</t>
  </si>
  <si>
    <t>s3am_alights</t>
  </si>
  <si>
    <t>s3md_boardings</t>
  </si>
  <si>
    <t>s3md_alights</t>
  </si>
  <si>
    <t>s3pm_boardings</t>
  </si>
  <si>
    <t>s3pm_alights</t>
  </si>
  <si>
    <t>s3nt_boardings</t>
  </si>
  <si>
    <t>s3nt_alights</t>
  </si>
  <si>
    <t>lucontext</t>
  </si>
  <si>
    <t>dev_type</t>
  </si>
  <si>
    <t>combined_potential</t>
  </si>
  <si>
    <t>geom</t>
  </si>
  <si>
    <t>30th Street - SEPTA RR</t>
  </si>
  <si>
    <t>0101000020E6100000F32D08B4A8CB52C054982CD173FA4340</t>
  </si>
  <si>
    <t>49TH STREET</t>
  </si>
  <si>
    <t>Core City</t>
  </si>
  <si>
    <t>Urban Neighborhood</t>
  </si>
  <si>
    <t>abovebelow</t>
  </si>
  <si>
    <t>0101000020E6100000DCD2D960DDCD52C0284AC4AFCAF84340</t>
  </si>
  <si>
    <t>AIRPORT TERMINAL A</t>
  </si>
  <si>
    <t>0101000020E6100000A507AA17CACF52C08D29EFC51DF04340</t>
  </si>
  <si>
    <t>AIRPORT TERMINAL B</t>
  </si>
  <si>
    <t>0101000020E6100000384DBDA3A7CF52C0D290FB252BF04340</t>
  </si>
  <si>
    <t>AIRPORT TERMINAL C D</t>
  </si>
  <si>
    <t>0101000020E61000009BEF77F275CF52C0D518ADD045F04340</t>
  </si>
  <si>
    <t>AIRPORT TERMINAL E F</t>
  </si>
  <si>
    <t>0101000020E6100000CF7CFA405BCF52C0423D8F748CF04340</t>
  </si>
  <si>
    <t>ALLEGHENY</t>
  </si>
  <si>
    <t>aboveabove</t>
  </si>
  <si>
    <t>0101000020E6100000958FB58B93CA52C043BB57337C004440</t>
  </si>
  <si>
    <t>ALLEN LANE</t>
  </si>
  <si>
    <t>Town Neighborhood</t>
  </si>
  <si>
    <t>0101000020E610000017BCAF0E79CC52C010039E4C5A074440</t>
  </si>
  <si>
    <t>AMBLER</t>
  </si>
  <si>
    <t>Developed Community</t>
  </si>
  <si>
    <t>Town Center</t>
  </si>
  <si>
    <t>belowabove</t>
  </si>
  <si>
    <t>0101000020E6100000CD4B62DF64CE52C01C87DAC8AB134440</t>
  </si>
  <si>
    <t>ANGORA</t>
  </si>
  <si>
    <t>0101000020E6100000514940053DCF52C0D08CF898F5F84340</t>
  </si>
  <si>
    <t>ARDMORE</t>
  </si>
  <si>
    <t>0101000020E6100000F6E9D2B092D252C021BB8F0812014440</t>
  </si>
  <si>
    <t>ARDSLEY</t>
  </si>
  <si>
    <t>0101000020E610000055F4F64ACDC952C075FF4EC69D0E4440</t>
  </si>
  <si>
    <t>BALA</t>
  </si>
  <si>
    <t>Suburban Center</t>
  </si>
  <si>
    <t>0101000020E61000004FAC7D2294CE52C046A15F3523004440</t>
  </si>
  <si>
    <t>BERWYN</t>
  </si>
  <si>
    <t>Growing Suburb</t>
  </si>
  <si>
    <t>0101000020E61000004B7B5F3B51DC52C025A9A3E526064440</t>
  </si>
  <si>
    <t>BETHAYRES</t>
  </si>
  <si>
    <t>0101000020E6100000B3CD13F664C452C08D598DC4E80E4440</t>
  </si>
  <si>
    <t>BRIDESBURG</t>
  </si>
  <si>
    <t>0101000020E6100000282C761D79C452C0C9EDEDF95D014440</t>
  </si>
  <si>
    <t>BRISTOL</t>
  </si>
  <si>
    <t>0101000020E61000009FF90B43B7B652C039531BD86C0D4440</t>
  </si>
  <si>
    <t>BRYN MAWR</t>
  </si>
  <si>
    <t>0101000020E6100000F7ED477E39D452C0918CAB20CD024440</t>
  </si>
  <si>
    <t>CARPENTER</t>
  </si>
  <si>
    <t>0101000020E61000000355CFDA42CC52C062DA11FA85064440</t>
  </si>
  <si>
    <t>CHALFONT</t>
  </si>
  <si>
    <t>0101000020E6100000BF7663856CCD52C00964ED58D3244440</t>
  </si>
  <si>
    <t>CHELTEN AVENUE</t>
  </si>
  <si>
    <t>0101000020E6100000AA22A9F996CB52C0943038B9D6034440</t>
  </si>
  <si>
    <t>CHELTENHAM</t>
  </si>
  <si>
    <t>0101000020E6100000F8D8B8EAF3C552C098DF4ED063074440</t>
  </si>
  <si>
    <t>CHESTER</t>
  </si>
  <si>
    <t>Urban Center</t>
  </si>
  <si>
    <t>0101000020E6100000CE2660C209D752C046F65C0FBFEC4340</t>
  </si>
  <si>
    <t>CHESTNUT HILL EAST</t>
  </si>
  <si>
    <t>0101000020E6100000DA10F2A244CD52C0E7A607D2600A4440</t>
  </si>
  <si>
    <t>CHESTNUT HILL WEST</t>
  </si>
  <si>
    <t>0101000020E6100000F1D45EDB4ECD52C0FC83DE8BD4094440</t>
  </si>
  <si>
    <t>CHURCHMAN'S CROSSING</t>
  </si>
  <si>
    <t>0101000020E6100000B25A28350AEB52C0EDEFFFD3F5D84340</t>
  </si>
  <si>
    <t>CLAYMONT</t>
  </si>
  <si>
    <t>0101000020E61000003D74FCBBF0DC52C0D58475271DE64340</t>
  </si>
  <si>
    <t>CLIFTON-ALDAN</t>
  </si>
  <si>
    <t>0101000020E6100000619BC2C594D252C0D598B3839DF64340</t>
  </si>
  <si>
    <t>COLMAR</t>
  </si>
  <si>
    <t>0101000020E6100000C55F961949D052C0B81FC2B954224440</t>
  </si>
  <si>
    <t>CONSHOHOCKEN</t>
  </si>
  <si>
    <t>0101000020E610000096292577BAD352C01030A56137094440</t>
  </si>
  <si>
    <t>CORNWELLS HEIGHTS</t>
  </si>
  <si>
    <t>Suburban Neighborhood</t>
  </si>
  <si>
    <t>0101000020E61000002A3387D8EEBC52C0BBE02DE432094440</t>
  </si>
  <si>
    <t>CRESTMONT</t>
  </si>
  <si>
    <t>0101000020E6100000F58B42B397C752C0E0E6599E10114440</t>
  </si>
  <si>
    <t>CROYDON</t>
  </si>
  <si>
    <t>belowbelow</t>
  </si>
  <si>
    <t>0101000020E610000088083F5808BA52C024128497F90B4440</t>
  </si>
  <si>
    <t>CRUM LYNNE</t>
  </si>
  <si>
    <t>0101000020E61000006A6648172FD552C0E85A207499EF4340</t>
  </si>
  <si>
    <t>CURTIS PARK</t>
  </si>
  <si>
    <t>0101000020E6100000A7683862F6D052C04F75E1D63BF44340</t>
  </si>
  <si>
    <t>CYNWYD</t>
  </si>
  <si>
    <t>0101000020E61000007F08ADF7D5CE52C0C3691012DD004440</t>
  </si>
  <si>
    <t>DARBY</t>
  </si>
  <si>
    <t>0101000020E610000058ADAF174BD052C0BA78C474DDF44340</t>
  </si>
  <si>
    <t>DAYLESFORD</t>
  </si>
  <si>
    <t>0101000020E6100000B9A0DAE67ADD52C06122C3F380054440</t>
  </si>
  <si>
    <t>DELAWARE VALLEY COLLEGE</t>
  </si>
  <si>
    <t>0101000020E6100000EE7ED5AA58CA52C0EE582A900A264440</t>
  </si>
  <si>
    <t>DEVON</t>
  </si>
  <si>
    <t>0101000020E61000003035CE4A10DB52C0029637EF0D064440</t>
  </si>
  <si>
    <t>DOWNINGTOWN</t>
  </si>
  <si>
    <t>0101000020E6100000F360599CE6EC52C0AD9A3D4D5D004440</t>
  </si>
  <si>
    <t>DOYLESTOWN</t>
  </si>
  <si>
    <t>0101000020E610000086A456DA5AC852C0545A15CA33274440</t>
  </si>
  <si>
    <t>EAST FALLS</t>
  </si>
  <si>
    <t>0101000020E6100000C819C1C948CC52C04710353D75014440</t>
  </si>
  <si>
    <t>EASTWICK</t>
  </si>
  <si>
    <t>0101000020E6100000EB06C023A8CF52C05F7F3A922DF24340</t>
  </si>
  <si>
    <t>EDDINGTON</t>
  </si>
  <si>
    <t>0101000020E61000004D7734E1BEBB52C09CA765D1A20A4440</t>
  </si>
  <si>
    <t>EDDYSTONE</t>
  </si>
  <si>
    <t>0101000020E6100000429BC905E0D552C07DDFA486BEED4340</t>
  </si>
  <si>
    <t>ELKINS PARK</t>
  </si>
  <si>
    <t>0101000020E610000010906EF32BC852C0D5B99AC921094440</t>
  </si>
  <si>
    <t>ELWYN</t>
  </si>
  <si>
    <t>0101000020E61000000AF7142458DA52C0FD31C03E29F44340</t>
  </si>
  <si>
    <t>EXTON</t>
  </si>
  <si>
    <t>0101000020E61000003D47F66FC7E752C0C422A1137D024440</t>
  </si>
  <si>
    <t>FERN ROCK T C</t>
  </si>
  <si>
    <t>0101000020E61000006C630448A1C852C00FA3218034054440</t>
  </si>
  <si>
    <t>FERNWOOD-YEADON</t>
  </si>
  <si>
    <t>0101000020E6100000989CF88A5FD052C0ED2982DF48F84340</t>
  </si>
  <si>
    <t>FOLCROFT</t>
  </si>
  <si>
    <t>0101000020E6100000E1E50671E8D152C0C1BBB9DB46F34340</t>
  </si>
  <si>
    <t>FOREST HILLS</t>
  </si>
  <si>
    <t>0101000020E6100000C3063B5A57C152C0E6CC1C685C104440</t>
  </si>
  <si>
    <t>FORT WASHINGTON</t>
  </si>
  <si>
    <t>0101000020E6100000C37D721F99CD52C0AEFCC26A63114440</t>
  </si>
  <si>
    <t>FORTUNA</t>
  </si>
  <si>
    <t>0101000020E61000006126D7270BD152C0E1F0A0A938214440</t>
  </si>
  <si>
    <t>FOX CHASE</t>
  </si>
  <si>
    <t>0101000020E6100000D3350AEF55C552C0B2328E29CE094440</t>
  </si>
  <si>
    <t>GERMANTOWN</t>
  </si>
  <si>
    <t>0101000020E610000078FB3DA100CB52C07773496FD8044440</t>
  </si>
  <si>
    <t>GLADSTONE</t>
  </si>
  <si>
    <t>0101000020E6100000F3FBC7D70ED252C0A3734CDC63F74340</t>
  </si>
  <si>
    <t>GLENOLDEN</t>
  </si>
  <si>
    <t>0101000020E6100000B98B42448FD252C0AC3FADF1BBF24340</t>
  </si>
  <si>
    <t>GLENSIDE</t>
  </si>
  <si>
    <t>0101000020E610000007A77DBDD6C952C0E56250A7F90C4440</t>
  </si>
  <si>
    <t>GRAVERS</t>
  </si>
  <si>
    <t>0101000020E61000000302AEC7EACC52C035C3E898EA094440</t>
  </si>
  <si>
    <t>GWYNEDD VALLEY</t>
  </si>
  <si>
    <t>0101000020E610000027925D1471D052C0CADFD205A7174440</t>
  </si>
  <si>
    <t>HATBORO</t>
  </si>
  <si>
    <t>0101000020E61000004398595A91C652C099E134D98E164440</t>
  </si>
  <si>
    <t>HAVERFORD</t>
  </si>
  <si>
    <t>0101000020E610000021EE143133D352C04DBD370CCB014440</t>
  </si>
  <si>
    <t>HIGHLAND</t>
  </si>
  <si>
    <t>0101000020E61000003B9C549D82CD52C0FC18D53001094440</t>
  </si>
  <si>
    <t>HIGHLAND AVENUE</t>
  </si>
  <si>
    <t>0101000020E61000005E06BCE826D952C07CD2A24EB8EA4340</t>
  </si>
  <si>
    <t>HOLMESBURG JCT</t>
  </si>
  <si>
    <t>0101000020E610000067E2484B87C152C0DF962D432D044440</t>
  </si>
  <si>
    <t>IVY RIDGE</t>
  </si>
  <si>
    <t>0101000020E61000003C997D5013CF52C0A75A0AA05F044440</t>
  </si>
  <si>
    <t>JENKINTOWN WYNCOTE</t>
  </si>
  <si>
    <t>0101000020E610000095E2D6F8D2C852C013831405FA0B4440</t>
  </si>
  <si>
    <t>LANGHORNE</t>
  </si>
  <si>
    <t>0101000020E610000088C5212870BA52C0A504CF2B90144440</t>
  </si>
  <si>
    <t>LANSDALE</t>
  </si>
  <si>
    <t>0101000020E6100000F249B21D3BD252C055962E98151F4440</t>
  </si>
  <si>
    <t>LANSDOWNE</t>
  </si>
  <si>
    <t>0101000020E6100000B642A8EC5ED152C0F2A27CDEF9F74340</t>
  </si>
  <si>
    <t>LAWNDALE</t>
  </si>
  <si>
    <t>0101000020E6100000D5B675299CC652C03DA183B992064440</t>
  </si>
  <si>
    <t>LEVITTOWN-TULLYTOWN</t>
  </si>
  <si>
    <t>0101000020E6100000E7108BCE48B452C0F62F04A5F4114440</t>
  </si>
  <si>
    <t>LINK BELT</t>
  </si>
  <si>
    <t>0101000020E610000002D77CADCACF52C0E1BA270D0F234440</t>
  </si>
  <si>
    <t>MAIN STREET</t>
  </si>
  <si>
    <t>0101000020E61000005D1A2CF94FD652C0E62912DFFD0E4440</t>
  </si>
  <si>
    <t>MALVERN</t>
  </si>
  <si>
    <t>0101000020E610000006E07BE9FEE052C0D8A9D008A9044440</t>
  </si>
  <si>
    <t>MANAYUNK</t>
  </si>
  <si>
    <t>0101000020E61000005DC6E0FA65CE52C09C565E346F034440</t>
  </si>
  <si>
    <t>MARCUS HOOK</t>
  </si>
  <si>
    <t>0101000020E61000008B734426D8DA52C0DCF7216B2CE94340</t>
  </si>
  <si>
    <t>MARKET EAST</t>
  </si>
  <si>
    <t>0101000020E6100000C1A5D5EB1DCA52C0845B0AF1EDF94340</t>
  </si>
  <si>
    <t>MEADOWBROOK</t>
  </si>
  <si>
    <t>0101000020E6100000F54DA2BFECC552C08BC3E62B400E4440</t>
  </si>
  <si>
    <t>MEDIA</t>
  </si>
  <si>
    <t>0101000020E6100000575843BA44D952C07242531A08F54340</t>
  </si>
  <si>
    <t>MELROSE PARK</t>
  </si>
  <si>
    <t>0101000020E61000007E6B273E44C852C008DEAEE99B074440</t>
  </si>
  <si>
    <t>MERION</t>
  </si>
  <si>
    <t>0101000020E6100000E0DF8B3215D052C01906E434AFFF4340</t>
  </si>
  <si>
    <t>MIQUON</t>
  </si>
  <si>
    <t>0101000020E6100000E8FB392F0DD152C06656B4E37E074440</t>
  </si>
  <si>
    <t>MORTON-RUTLEDGE</t>
  </si>
  <si>
    <t>0101000020E61000006F3D525D03D552C047F2590A3BF44340</t>
  </si>
  <si>
    <t>MOUNT AIRY</t>
  </si>
  <si>
    <t>0101000020E610000094972D0A3ACC52C0BB57A46E5B084440</t>
  </si>
  <si>
    <t>MOYLAN-ROSE VALLEY</t>
  </si>
  <si>
    <t>0101000020E61000007CE0C133D7D852C062D6367FF3F34340</t>
  </si>
  <si>
    <t>NARBERTH</t>
  </si>
  <si>
    <t>0101000020E610000011AD3931BCD052C07E6B89A399004440</t>
  </si>
  <si>
    <t>NESHAMINY</t>
  </si>
  <si>
    <t>0101000020E61000002BEC956593BD52C042E3D497CB124440</t>
  </si>
  <si>
    <t>NEW BRITAIN</t>
  </si>
  <si>
    <t>0101000020E6100000A6EA6B8080CB52C0C34E247B13264440</t>
  </si>
  <si>
    <t>NEWARK</t>
  </si>
  <si>
    <t>0101000020E6100000B4DC487B2DF052C0AC67C4D3D4D54340</t>
  </si>
  <si>
    <t>NOBLE</t>
  </si>
  <si>
    <t>0101000020E610000095F94407F5C752C0CADD0CDF5C0D4440</t>
  </si>
  <si>
    <t>NORRISTOWN</t>
  </si>
  <si>
    <t>0101000020E61000009BF1FF390FD652C0F69C5D58860F4440</t>
  </si>
  <si>
    <t>NORRISTOWN T.C.</t>
  </si>
  <si>
    <t>0101000020E6100000E9A362A005D652C010AC1E946C0E4440</t>
  </si>
  <si>
    <t>NORTH BROAD</t>
  </si>
  <si>
    <t>0101000020E61000006E5AA749D9C952C06FD58C2E01FF4340</t>
  </si>
  <si>
    <t>NORTH HILLS</t>
  </si>
  <si>
    <t>0101000020E61000005ADD623FD8CA52C0484A3E0A580E4440</t>
  </si>
  <si>
    <t>NORTH PHILADELPHIA R7</t>
  </si>
  <si>
    <t>0101000020E6100000D9E4B68CEFC952C06CD42697A5FF4340</t>
  </si>
  <si>
    <t>NORTH PHILADELPHIA R8</t>
  </si>
  <si>
    <t>0101000020E6100000146344C801CA52C0BD327530B7FF4340</t>
  </si>
  <si>
    <t>NORTH WALES</t>
  </si>
  <si>
    <t>0101000020E61000003E1EB6FEBDD152C06E2B4EDA691B4440</t>
  </si>
  <si>
    <t>NORWOOD</t>
  </si>
  <si>
    <t>0101000020E61000001144C24257D352C0222C9B0B15F24340</t>
  </si>
  <si>
    <t>OLNEY</t>
  </si>
  <si>
    <t>0101000020E6100000F0113EF5DBC752C0FE41863441044440</t>
  </si>
  <si>
    <t>ORELAND</t>
  </si>
  <si>
    <t>0101000020E6100000FEAE7393C5CB52C077794AC6220F4440</t>
  </si>
  <si>
    <t>OVERBROOK</t>
  </si>
  <si>
    <t>0101000020E6100000A7B790D7F9CF52C00A0D341DB2FE4340</t>
  </si>
  <si>
    <t>PAOLI</t>
  </si>
  <si>
    <t>0101000020E610000009DA9B95F6DE52C01DCC438480054440</t>
  </si>
  <si>
    <t>PENLLYN</t>
  </si>
  <si>
    <t>0101000020E610000070E528319DCF52C07E58C6DBB8154440</t>
  </si>
  <si>
    <t>PENNBROOK</t>
  </si>
  <si>
    <t>0101000020E61000003E62BE7C07D252C03738C309761D4440</t>
  </si>
  <si>
    <t>PHILMONT</t>
  </si>
  <si>
    <t>0101000020E610000051BE8C79CBC252C0B0AF54D4990F4440</t>
  </si>
  <si>
    <t>PRIMOS</t>
  </si>
  <si>
    <t>0101000020E61000004F0284D41AD352C058978F36F7F54340</t>
  </si>
  <si>
    <t>PROSPECT PARK - MOORE</t>
  </si>
  <si>
    <t>0101000020E61000006551CA65CED352C0DEE9956DAFF14340</t>
  </si>
  <si>
    <t>QUEEN LANE</t>
  </si>
  <si>
    <t>0101000020E6100000D18812E264CB52C05EB9C823FB024440</t>
  </si>
  <si>
    <t>RADNOR</t>
  </si>
  <si>
    <t>0101000020E610000021DCB20C01D752C0968026D0B9054440</t>
  </si>
  <si>
    <t>RIDLEY PARK</t>
  </si>
  <si>
    <t>0101000020E6100000AA35BD069CD452C022C1C7E3B7F04340</t>
  </si>
  <si>
    <t>ROSEMONT</t>
  </si>
  <si>
    <t>0101000020E6100000225409AEEDD452C01A74EA039D034440</t>
  </si>
  <si>
    <t>ROSLYN</t>
  </si>
  <si>
    <t>0101000020E61000002B2255B195C852C04EF937EA780F4440</t>
  </si>
  <si>
    <t>RYDAL</t>
  </si>
  <si>
    <t>0101000020E6100000B59C79FD13C752C0F61A5673BE0D4440</t>
  </si>
  <si>
    <t>RYERS</t>
  </si>
  <si>
    <t>0101000020E61000007DFFD7B58CC552C05B70C97D26084440</t>
  </si>
  <si>
    <t>SECANE</t>
  </si>
  <si>
    <t>0101000020E610000076D712A8D4D352C034263BD336F54340</t>
  </si>
  <si>
    <t>SEDGWICK</t>
  </si>
  <si>
    <t>0101000020E61000002BEF1AE3DACB52C02D3411F90A084440</t>
  </si>
  <si>
    <t>SHARON HILL</t>
  </si>
  <si>
    <t>0101000020E6100000669CF61C58D152C037017808C0F34340</t>
  </si>
  <si>
    <t>SOMERTON</t>
  </si>
  <si>
    <t>0101000020E61000003FF51408C5C052C0311AE142B8104440</t>
  </si>
  <si>
    <t>SPRING MILL</t>
  </si>
  <si>
    <t>Special District: Business Park</t>
  </si>
  <si>
    <t>0101000020E61000009346C3254FD252C09936077F80094440</t>
  </si>
  <si>
    <t>ST. DAVIDS</t>
  </si>
  <si>
    <t>0101000020E6100000A3B671E0E5D752C0C17F586BA5054440</t>
  </si>
  <si>
    <t>ST. MARTINS</t>
  </si>
  <si>
    <t>0101000020E6100000A44C6FB116CD52C053663E826C084440</t>
  </si>
  <si>
    <t>STENTON</t>
  </si>
  <si>
    <t>0101000020E61000001FE4CBAB71CB52C05C5DB264BF074440</t>
  </si>
  <si>
    <t>STRAFFORD</t>
  </si>
  <si>
    <t>0101000020E610000025BAE075D0D952C0BE624C4259064440</t>
  </si>
  <si>
    <t>SUBURBAN STATION</t>
  </si>
  <si>
    <t>0101000020E610000053130F76A7CA52C02361F1021FFA4340</t>
  </si>
  <si>
    <t>SWARTHMORE</t>
  </si>
  <si>
    <t>0101000020E6100000DBCDFF4478D652C05F87CD0A7FF34340</t>
  </si>
  <si>
    <t>TACONY</t>
  </si>
  <si>
    <t>0101000020E6100000009151557FC252C09AFB9B49F9024440</t>
  </si>
  <si>
    <t>TEMPLE UNIVERSITY</t>
  </si>
  <si>
    <t>0101000020E6100000DE7FAE3992C952C03A7F86D5A1FD4340</t>
  </si>
  <si>
    <t>THORNDALE</t>
  </si>
  <si>
    <t>0101000020E61000003E4E2C7FD3F052C099C555D116FF4340</t>
  </si>
  <si>
    <t>TORRESDALE</t>
  </si>
  <si>
    <t>0101000020E610000051DE2CB801BF52C0CBEA3D71F8064440</t>
  </si>
  <si>
    <t>TRENTON</t>
  </si>
  <si>
    <t>0101000020E610000039C78D063BB052C0969184E3EF1B4440</t>
  </si>
  <si>
    <t>TREVOSE</t>
  </si>
  <si>
    <t>0101000020E6100000C5D43835E4BE52C0E64F65EFF0114440</t>
  </si>
  <si>
    <t>TULPEHOCKEN</t>
  </si>
  <si>
    <t>0101000020E610000099150FCAF7CB52C00038983681044440</t>
  </si>
  <si>
    <t>UNIVERSITY CITY</t>
  </si>
  <si>
    <t>0101000020E610000060EBC6672DCC52C01D32DD6254F94340</t>
  </si>
  <si>
    <t>UPSAL</t>
  </si>
  <si>
    <t>0101000020E61000006A0C99EB2BCC52C0C0D38A526F054440</t>
  </si>
  <si>
    <t>VILLANOVA</t>
  </si>
  <si>
    <t>0101000020E6100000259914CAE7D552C0FBA6487AF4044440</t>
  </si>
  <si>
    <t>WALLINGFORD</t>
  </si>
  <si>
    <t>0101000020E6100000E4F774BBCDD752C030BC1598ADF34340</t>
  </si>
  <si>
    <t>WARMINSTER</t>
  </si>
  <si>
    <t>0101000020E6100000296431FCA8C552C0DF9162C111194440</t>
  </si>
  <si>
    <t>WASHINGTON LANE</t>
  </si>
  <si>
    <t>0101000020E610000084CD7C89FACA52C00593D0F38A064440</t>
  </si>
  <si>
    <t>WAYNE</t>
  </si>
  <si>
    <t>0101000020E6100000FECA2924C8D852C0EB2E9040DE054440</t>
  </si>
  <si>
    <t>WAYNE JUNCTION</t>
  </si>
  <si>
    <t>0101000020E61000006E467F213DCA52C06B176DB8E0024440</t>
  </si>
  <si>
    <t>WEST TRENTON</t>
  </si>
  <si>
    <t>0101000020E61000002D42379027B452C0A769234811214440</t>
  </si>
  <si>
    <t>WHITFORD</t>
  </si>
  <si>
    <t>0101000020E61000006CE74B57D9E852C0BE81DB7AE3014440</t>
  </si>
  <si>
    <t>WILLOW GROVE</t>
  </si>
  <si>
    <t>0101000020E610000048C31F6E51C752C0B09C81DD65124440</t>
  </si>
  <si>
    <t>WILMINGTON</t>
  </si>
  <si>
    <t>0101000020E6100000F7B2229845E352C03DB4E1295CDE4340</t>
  </si>
  <si>
    <t>WISSAHICKON</t>
  </si>
  <si>
    <t>0101000020E61000001653397574CD52C0B46FDDE91F024440</t>
  </si>
  <si>
    <t>WISTER</t>
  </si>
  <si>
    <t>0101000020E6100000C99337ED56CA52C0F1B56850A3044440</t>
  </si>
  <si>
    <t>WOODBOURNE</t>
  </si>
  <si>
    <t>0101000020E6100000798A952B04B952C04E541ADF6E184440</t>
  </si>
  <si>
    <t>WYNDMOOR</t>
  </si>
  <si>
    <t>0101000020E610000023663A6B98CC52C0878DC26869094440</t>
  </si>
  <si>
    <t>WYNNEFIELD AVENUE</t>
  </si>
  <si>
    <t>0101000020E6100000EC3CB46C70CE52C011D0FFEDBCFE4340</t>
  </si>
  <si>
    <t>WYNNEWOOD</t>
  </si>
  <si>
    <t>0101000020E6100000D11B734579D152C0E1A46CCA55004440</t>
  </si>
  <si>
    <t>Wawa Station</t>
  </si>
  <si>
    <t>0101000020E6100000785E3E826DDD52C0621C18525CF34340</t>
  </si>
  <si>
    <t>YARDLEY</t>
  </si>
  <si>
    <t>0101000020E61000008A2E9FBC2DB552C0696DEDA9171E4440</t>
  </si>
  <si>
    <t>AM</t>
  </si>
  <si>
    <t>MD</t>
  </si>
  <si>
    <t>PM</t>
  </si>
  <si>
    <t>NT</t>
  </si>
  <si>
    <t>2045 No Build</t>
  </si>
  <si>
    <t>S1</t>
  </si>
  <si>
    <t>S2</t>
  </si>
  <si>
    <t>S3</t>
  </si>
  <si>
    <t>s1 % change</t>
  </si>
  <si>
    <t>s2 % change</t>
  </si>
  <si>
    <t>s3 % change</t>
  </si>
  <si>
    <t>Above/Above</t>
  </si>
  <si>
    <t>Above/Below</t>
  </si>
  <si>
    <t>Below/Above</t>
  </si>
  <si>
    <t>Below/Below</t>
  </si>
  <si>
    <t>Average:</t>
  </si>
  <si>
    <t>Median:</t>
  </si>
  <si>
    <t>AVERAGE of s1 % change</t>
  </si>
  <si>
    <t>AVERAGE of s2 % change</t>
  </si>
  <si>
    <t>AVERAGE of s3 %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</si>
</sst>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1.0"/>
      <color rgb="FF000000"/>
      <name val="Calibri"/>
    </font>
    <font>
      <sz val="11.0"/>
      <color rgb="FF000000"/>
      <name val="Inconsolata"/>
    </font>
    <font>
      <color rgb="FF333333"/>
      <name val="Verdana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left style="thin">
        <color rgb="FFFFFFFF"/>
      </left>
      <top style="thin">
        <color rgb="FF999999"/>
      </top>
    </border>
    <border>
      <left style="thin">
        <color rgb="FFFFFFFF"/>
      </left>
      <right style="thin">
        <color rgb="FF999999"/>
      </righ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 vertical="top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 vertical="top"/>
    </xf>
    <xf borderId="0" fillId="0" fontId="1" numFmtId="3" xfId="0" applyFont="1" applyNumberFormat="1"/>
    <xf borderId="2" fillId="0" fontId="2" numFmtId="0" xfId="0" applyAlignment="1" applyBorder="1" applyFont="1">
      <alignment horizontal="center" vertical="top"/>
    </xf>
    <xf borderId="0" fillId="0" fontId="2" numFmtId="0" xfId="0" applyFont="1"/>
    <xf borderId="1" fillId="0" fontId="1" numFmtId="0" xfId="0" applyAlignment="1" applyBorder="1" applyFont="1">
      <alignment horizontal="right"/>
    </xf>
    <xf borderId="1" fillId="0" fontId="1" numFmtId="10" xfId="0" applyAlignment="1" applyBorder="1" applyFont="1" applyNumberFormat="1">
      <alignment horizontal="right"/>
    </xf>
    <xf borderId="0" fillId="0" fontId="1" numFmtId="10" xfId="0" applyAlignment="1" applyFont="1" applyNumberFormat="1">
      <alignment horizontal="right"/>
    </xf>
    <xf borderId="0" fillId="0" fontId="1" numFmtId="10" xfId="0" applyFont="1" applyNumberFormat="1"/>
    <xf borderId="1" fillId="0" fontId="2" numFmtId="9" xfId="0" applyBorder="1" applyFont="1" applyNumberFormat="1"/>
    <xf borderId="3" fillId="0" fontId="1" numFmtId="0" xfId="0" applyAlignment="1" applyBorder="1" applyFont="1">
      <alignment horizontal="center" textRotation="90" vertical="center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9" xfId="0" applyAlignment="1" applyBorder="1" applyFont="1" applyNumberFormat="1">
      <alignment horizontal="right" vertical="bottom"/>
    </xf>
    <xf borderId="4" fillId="0" fontId="3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5" fillId="0" fontId="3" numFmtId="0" xfId="0" applyBorder="1" applyFont="1"/>
    <xf borderId="0" fillId="0" fontId="1" numFmtId="9" xfId="0" applyFont="1" applyNumberFormat="1"/>
    <xf borderId="0" fillId="0" fontId="2" numFmtId="9" xfId="0" applyFont="1" applyNumberFormat="1"/>
    <xf borderId="1" fillId="0" fontId="4" numFmtId="0" xfId="0" applyAlignment="1" applyBorder="1" applyFont="1">
      <alignment horizontal="center" vertical="top"/>
    </xf>
    <xf borderId="1" fillId="2" fontId="5" numFmtId="0" xfId="0" applyBorder="1" applyFill="1" applyFont="1"/>
    <xf borderId="1" fillId="3" fontId="6" numFmtId="9" xfId="0" applyAlignment="1" applyBorder="1" applyFill="1" applyFont="1" applyNumberFormat="1">
      <alignment horizontal="left" readingOrder="0"/>
    </xf>
    <xf borderId="0" fillId="0" fontId="7" numFmtId="10" xfId="0" applyFont="1" applyNumberFormat="1"/>
    <xf borderId="0" fillId="0" fontId="7" numFmtId="0" xfId="0" applyAlignment="1" applyFont="1">
      <alignment horizontal="left"/>
    </xf>
    <xf borderId="0" fillId="0" fontId="7" numFmtId="9" xfId="0" applyAlignment="1" applyFont="1" applyNumberFormat="1">
      <alignment horizontal="left"/>
    </xf>
    <xf borderId="1" fillId="2" fontId="5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6" fillId="0" fontId="1" numFmtId="9" xfId="0" applyBorder="1" applyFont="1" applyNumberFormat="1"/>
    <xf borderId="9" fillId="0" fontId="1" numFmtId="9" xfId="0" applyBorder="1" applyFont="1" applyNumberFormat="1"/>
    <xf borderId="10" fillId="0" fontId="1" numFmtId="9" xfId="0" applyBorder="1" applyFont="1" applyNumberFormat="1"/>
    <xf borderId="11" fillId="0" fontId="1" numFmtId="0" xfId="0" applyBorder="1" applyFont="1"/>
    <xf borderId="11" fillId="0" fontId="1" numFmtId="9" xfId="0" applyBorder="1" applyFont="1" applyNumberFormat="1"/>
    <xf borderId="12" fillId="0" fontId="1" numFmtId="9" xfId="0" applyBorder="1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System-Level Boardings by Scenario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Ridership'!$C$167:$C$171</c:f>
            </c:strRef>
          </c:cat>
          <c:val>
            <c:numRef>
              <c:f>'All Ridership'!$D$167:$D$171</c:f>
              <c:numCache/>
            </c:numRef>
          </c:val>
        </c:ser>
        <c:axId val="1261250006"/>
        <c:axId val="134345331"/>
      </c:barChart>
      <c:catAx>
        <c:axId val="1261250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4345331"/>
      </c:catAx>
      <c:valAx>
        <c:axId val="134345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125000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System-Level Boardings by Timeframe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2045 No Build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Ridership'!$H$166:$K$166</c:f>
            </c:strRef>
          </c:cat>
          <c:val>
            <c:numRef>
              <c:f>'All Ridership'!$H$167:$K$167</c:f>
              <c:numCache/>
            </c:numRef>
          </c:val>
        </c:ser>
        <c:ser>
          <c:idx val="1"/>
          <c:order val="1"/>
          <c:tx>
            <c:v>S1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Ridership'!$H$166:$K$166</c:f>
            </c:strRef>
          </c:cat>
          <c:val>
            <c:numRef>
              <c:f>'All Ridership'!$H$168:$K$168</c:f>
              <c:numCache/>
            </c:numRef>
          </c:val>
        </c:ser>
        <c:ser>
          <c:idx val="2"/>
          <c:order val="2"/>
          <c:tx>
            <c:v>S2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Ridership'!$H$166:$K$166</c:f>
            </c:strRef>
          </c:cat>
          <c:val>
            <c:numRef>
              <c:f>'All Ridership'!$H$169:$K$169</c:f>
              <c:numCache/>
            </c:numRef>
          </c:val>
        </c:ser>
        <c:ser>
          <c:idx val="3"/>
          <c:order val="3"/>
          <c:tx>
            <c:v>S3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Ridership'!$H$166:$K$166</c:f>
            </c:strRef>
          </c:cat>
          <c:val>
            <c:numRef>
              <c:f>'All Ridership'!$H$170:$K$170</c:f>
              <c:numCache/>
            </c:numRef>
          </c:val>
        </c:ser>
        <c:axId val="1576552302"/>
        <c:axId val="1026017547"/>
      </c:barChart>
      <c:catAx>
        <c:axId val="1576552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026017547"/>
      </c:catAx>
      <c:valAx>
        <c:axId val="1026017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576552302"/>
      </c:valAx>
    </c:plotArea>
    <c:legend>
      <c:legendPos val="r"/>
      <c:overlay val="0"/>
      <c:txPr>
        <a:bodyPr/>
        <a:lstStyle/>
        <a:p>
          <a:pPr lvl="0">
            <a:defRPr b="0" i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chemeClr val="accent2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i="0"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 (Rounded)'!$C$167:$C$170</c:f>
            </c:strRef>
          </c:cat>
          <c:val>
            <c:numRef>
              <c:f>'All Ridership (Rounded)'!$D$167:$D$170</c:f>
              <c:numCache/>
            </c:numRef>
          </c:val>
        </c:ser>
        <c:axId val="362618739"/>
        <c:axId val="127287751"/>
      </c:barChart>
      <c:catAx>
        <c:axId val="362618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Roboto"/>
              </a:defRPr>
            </a:pPr>
          </a:p>
        </c:txPr>
        <c:crossAx val="127287751"/>
      </c:catAx>
      <c:valAx>
        <c:axId val="1272877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_);[Red](#,##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600">
                <a:solidFill>
                  <a:srgbClr val="000000"/>
                </a:solidFill>
                <a:latin typeface="Roboto"/>
              </a:defRPr>
            </a:pPr>
          </a:p>
        </c:txPr>
        <c:crossAx val="362618739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2045 No Build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 (Rounded)'!$H$166:$K$166</c:f>
            </c:strRef>
          </c:cat>
          <c:val>
            <c:numRef>
              <c:f>'All Ridership (Rounded)'!$H$167:$K$167</c:f>
              <c:numCache/>
            </c:numRef>
          </c:val>
        </c:ser>
        <c:ser>
          <c:idx val="1"/>
          <c:order val="1"/>
          <c:tx>
            <c:v>S1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 (Rounded)'!$H$166:$K$166</c:f>
            </c:strRef>
          </c:cat>
          <c:val>
            <c:numRef>
              <c:f>'All Ridership (Rounded)'!$H$168:$K$168</c:f>
              <c:numCache/>
            </c:numRef>
          </c:val>
        </c:ser>
        <c:ser>
          <c:idx val="2"/>
          <c:order val="2"/>
          <c:tx>
            <c:v>S2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 (Rounded)'!$H$166:$K$166</c:f>
            </c:strRef>
          </c:cat>
          <c:val>
            <c:numRef>
              <c:f>'All Ridership (Rounded)'!$H$169:$K$169</c:f>
              <c:numCache/>
            </c:numRef>
          </c:val>
        </c:ser>
        <c:ser>
          <c:idx val="3"/>
          <c:order val="3"/>
          <c:tx>
            <c:v>S3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'All Ridership (Rounded)'!$H$166:$K$166</c:f>
            </c:strRef>
          </c:cat>
          <c:val>
            <c:numRef>
              <c:f>'All Ridership (Rounded)'!$H$170:$K$170</c:f>
              <c:numCache/>
            </c:numRef>
          </c:val>
        </c:ser>
        <c:axId val="903406976"/>
        <c:axId val="1274176783"/>
      </c:barChart>
      <c:catAx>
        <c:axId val="903406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+mn-lt"/>
              </a:defRPr>
            </a:pPr>
          </a:p>
        </c:txPr>
        <c:crossAx val="1274176783"/>
      </c:catAx>
      <c:valAx>
        <c:axId val="12741767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_);(#,##0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903406976"/>
      </c:valAx>
    </c:plotArea>
    <c:legend>
      <c:legendPos val="t"/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nobuildam_boardings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Boards'!$B$2:$B$1000</c:f>
            </c:strRef>
          </c:cat>
          <c:val>
            <c:numRef>
              <c:f>'BOOS Stations AM Boards'!$C$2:$C$1000</c:f>
              <c:numCache/>
            </c:numRef>
          </c:val>
        </c:ser>
        <c:ser>
          <c:idx val="1"/>
          <c:order val="1"/>
          <c:tx>
            <c:v>s1am_boardings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Boards'!$B$2:$B$1000</c:f>
            </c:strRef>
          </c:cat>
          <c:val>
            <c:numRef>
              <c:f>'BOOS Stations AM Boards'!$D$2:$D$1000</c:f>
              <c:numCache/>
            </c:numRef>
          </c:val>
        </c:ser>
        <c:ser>
          <c:idx val="2"/>
          <c:order val="2"/>
          <c:tx>
            <c:v>s2am_boardings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Boards'!$B$2:$B$1000</c:f>
            </c:strRef>
          </c:cat>
          <c:val>
            <c:numRef>
              <c:f>'BOOS Stations AM Boards'!$E$2:$E$1000</c:f>
              <c:numCache/>
            </c:numRef>
          </c:val>
        </c:ser>
        <c:ser>
          <c:idx val="3"/>
          <c:order val="3"/>
          <c:tx>
            <c:v>s3am_boardings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'BOOS Stations AM Boards'!$B$2:$B$1000</c:f>
            </c:strRef>
          </c:cat>
          <c:val>
            <c:numRef>
              <c:f>'BOOS Stations AM Boards'!$F$2:$F$1000</c:f>
              <c:numCache/>
            </c:numRef>
          </c:val>
        </c:ser>
        <c:axId val="1458142477"/>
        <c:axId val="1830803369"/>
      </c:barChart>
      <c:catAx>
        <c:axId val="14581424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1830803369"/>
      </c:catAx>
      <c:valAx>
        <c:axId val="18308033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8142477"/>
        <c:crosses val="max"/>
      </c:valAx>
    </c:plotArea>
    <c:legend>
      <c:legendPos val="r"/>
      <c:overlay val="0"/>
      <c:txPr>
        <a:bodyPr/>
        <a:lstStyle/>
        <a:p>
          <a:pPr lvl="0">
            <a:defRPr b="0" i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nobuildam_boardings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cat>
            <c:strRef>
              <c:f>'Boos am station boardings (roun'!$B$2:$B$1000</c:f>
            </c:strRef>
          </c:cat>
          <c:val>
            <c:numRef>
              <c:f>'Boos am station boardings (roun'!$C$2:$C$1000</c:f>
              <c:numCache/>
            </c:numRef>
          </c:val>
        </c:ser>
        <c:ser>
          <c:idx val="1"/>
          <c:order val="1"/>
          <c:tx>
            <c:v>s1am_boardings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cat>
            <c:strRef>
              <c:f>'Boos am station boardings (roun'!$B$2:$B$1000</c:f>
            </c:strRef>
          </c:cat>
          <c:val>
            <c:numRef>
              <c:f>'Boos am station boardings (roun'!$D$2:$D$1000</c:f>
              <c:numCache/>
            </c:numRef>
          </c:val>
        </c:ser>
        <c:ser>
          <c:idx val="2"/>
          <c:order val="2"/>
          <c:tx>
            <c:v>s2am_boardings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cat>
            <c:strRef>
              <c:f>'Boos am station boardings (roun'!$B$2:$B$1000</c:f>
            </c:strRef>
          </c:cat>
          <c:val>
            <c:numRef>
              <c:f>'Boos am station boardings (roun'!$E$2:$E$1000</c:f>
              <c:numCache/>
            </c:numRef>
          </c:val>
        </c:ser>
        <c:ser>
          <c:idx val="3"/>
          <c:order val="3"/>
          <c:tx>
            <c:v>s3am_boardings</c:v>
          </c:tx>
          <c:spPr>
            <a:solidFill>
              <a:srgbClr val="8064A2"/>
            </a:solidFill>
            <a:ln cmpd="sng">
              <a:solidFill>
                <a:srgbClr val="000000"/>
              </a:solidFill>
            </a:ln>
          </c:spPr>
          <c:cat>
            <c:strRef>
              <c:f>'Boos am station boardings (roun'!$B$2:$B$1000</c:f>
            </c:strRef>
          </c:cat>
          <c:val>
            <c:numRef>
              <c:f>'Boos am station boardings (roun'!$F$2:$F$1000</c:f>
              <c:numCache/>
            </c:numRef>
          </c:val>
        </c:ser>
        <c:axId val="1568584227"/>
        <c:axId val="597501496"/>
      </c:barChart>
      <c:catAx>
        <c:axId val="15685842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597501496"/>
      </c:catAx>
      <c:valAx>
        <c:axId val="5975014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68584227"/>
        <c:crosses val="max"/>
      </c:valAx>
    </c:plotArea>
    <c:legend>
      <c:legendPos val="r"/>
      <c:overlay val="0"/>
      <c:txPr>
        <a:bodyPr/>
        <a:lstStyle/>
        <a:p>
          <a:pPr lvl="0">
            <a:defRPr b="0" i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179</xdr:row>
      <xdr:rowOff>57150</xdr:rowOff>
    </xdr:from>
    <xdr:ext cx="5715000" cy="3533775"/>
    <xdr:graphicFrame>
      <xdr:nvGraphicFramePr>
        <xdr:cNvPr id="20216972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342900</xdr:colOff>
      <xdr:row>174</xdr:row>
      <xdr:rowOff>142875</xdr:rowOff>
    </xdr:from>
    <xdr:ext cx="13935075" cy="5476875"/>
    <xdr:graphicFrame>
      <xdr:nvGraphicFramePr>
        <xdr:cNvPr id="43756547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176</xdr:row>
      <xdr:rowOff>142875</xdr:rowOff>
    </xdr:from>
    <xdr:ext cx="7896225" cy="4876800"/>
    <xdr:graphicFrame>
      <xdr:nvGraphicFramePr>
        <xdr:cNvPr id="154664748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342900</xdr:colOff>
      <xdr:row>173</xdr:row>
      <xdr:rowOff>142875</xdr:rowOff>
    </xdr:from>
    <xdr:ext cx="13935075" cy="5476875"/>
    <xdr:graphicFrame>
      <xdr:nvGraphicFramePr>
        <xdr:cNvPr id="166344612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93</xdr:row>
      <xdr:rowOff>85725</xdr:rowOff>
    </xdr:from>
    <xdr:ext cx="14944725" cy="22088475"/>
    <xdr:graphicFrame>
      <xdr:nvGraphicFramePr>
        <xdr:cNvPr id="610086782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200025</xdr:colOff>
      <xdr:row>93</xdr:row>
      <xdr:rowOff>85725</xdr:rowOff>
    </xdr:from>
    <xdr:ext cx="14944725" cy="22088475"/>
    <xdr:graphicFrame>
      <xdr:nvGraphicFramePr>
        <xdr:cNvPr id="1482128703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I1:L85" sheet="BOOS Stations AM Boards"/>
  </cacheSource>
  <cacheFields>
    <cacheField name="combined_potential" numFmtId="0">
      <sharedItems>
        <s v="aboveabove"/>
        <s v="abovebelow"/>
        <s v="belowabove"/>
        <s v="belowbelow"/>
      </sharedItems>
    </cacheField>
    <cacheField name="s1 % change" numFmtId="9">
      <sharedItems containsSemiMixedTypes="0" containsString="0" containsNumber="1">
        <n v="7.25531914893617"/>
        <n v="1.0177304964539007"/>
        <n v="16.043478260869566"/>
        <n v="-0.019455252918287938"/>
        <n v="1.6263736263736264"/>
        <n v="1.670731707317073"/>
        <n v="0.4110787172011662"/>
        <n v="0.04699738903394256"/>
        <n v="8.492753623188406"/>
        <n v="1.4609571788413098"/>
        <n v="1.8320895522388059"/>
        <n v="1.0725806451612903"/>
        <n v="0.7516339869281046"/>
        <n v="0.4827586206896552"/>
        <n v="-0.01694139194139194"/>
        <n v="4.655737704918033"/>
        <n v="10.4"/>
        <n v="9.217391304347826"/>
        <n v="1.173913043478261"/>
        <n v="13.3125"/>
        <n v="0.5434782608695652"/>
        <n v="0.37142857142857144"/>
        <n v="0.20588235294117646"/>
        <n v="0.8282828282828283"/>
        <n v="2.5783132530120483"/>
        <n v="3.423076923076923"/>
        <n v="2.6389776357827475"/>
        <n v="0.5917030567685589"/>
        <n v="2.899159663865546"/>
        <n v="-0.05726872246696035"/>
        <n v="3.9050632911392404"/>
        <n v="2.7063492063492065"/>
        <n v="1.8"/>
        <n v="2.0082644628099175"/>
        <n v="0.011627906976744186"/>
        <n v="0.8"/>
        <n v="5.027972027972028"/>
        <n v="0.01730769230769231"/>
        <n v="3.4050632911392404"/>
        <n v="1.9387755102040816"/>
        <n v="0.8723404255319149"/>
        <n v="1.5"/>
        <n v="12.0"/>
        <n v="3.5764705882352943"/>
        <n v="2.7349397590361444"/>
        <n v="-0.14780405405405406"/>
        <n v="-0.18947368421052632"/>
        <n v="-0.1165644171779141"/>
        <n v="1.4065040650406504"/>
        <n v="0.03608247422680412"/>
        <n v="0.14910858995137763"/>
        <n v="-0.27095908786049633"/>
        <n v="-0.12732919254658384"/>
        <n v="1.1323529411764706"/>
        <n v="0.19839142091152814"/>
        <n v="0.32608695652173914"/>
        <n v="-0.15202108963093147"/>
        <n v="-0.15632754342431762"/>
        <n v="0.673728813559322"/>
        <n v="0.5346820809248555"/>
        <n v="2.1707317073170733"/>
        <n v="0.020833333333333332"/>
        <n v="-0.12698412698412698"/>
        <n v="0.07017543859649122"/>
        <n v="0.4115853658536585"/>
        <n v="-0.1439509954058193"/>
        <n v="-0.3703125"/>
        <n v="5.952941176470588"/>
        <n v="0.7452471482889734"/>
        <n v="-0.014373716632443531"/>
        <n v="-0.3224181360201511"/>
        <n v="9.482758620689655"/>
        <n v="0.5102739726027398"/>
        <n v="10.0"/>
        <n v="0.5231788079470199"/>
        <n v="0.03236607142857143"/>
        <n v="0.37650602409638556"/>
        <n v="0.3758241758241758"/>
        <n v="-0.16893203883495145"/>
        <n v="0.212"/>
        <n v="0.05142857142857143"/>
        <n v="-0.11205673758865248"/>
        <n v="0.4371584699453552"/>
      </sharedItems>
    </cacheField>
    <cacheField name="s2 % change" numFmtId="9">
      <sharedItems containsSemiMixedTypes="0" containsString="0" containsNumber="1">
        <n v="9.76595744680851"/>
        <n v="4.01063829787234"/>
        <n v="9.91304347826087"/>
        <n v="0.8151750972762646"/>
        <n v="0.9340659340659341"/>
        <n v="2.8821138211382116"/>
        <n v="1.629737609329446"/>
        <n v="0.3191906005221932"/>
        <n v="11.507246376811594"/>
        <n v="5.899244332493703"/>
        <n v="3.3805970149253732"/>
        <n v="0.3064516129032258"/>
        <n v="2.6143790849673203"/>
        <n v="0.6786206896551724"/>
        <n v="-0.5494505494505495"/>
        <n v="2.721311475409836"/>
        <n v="17.488888888888887"/>
        <n v="17.304347826086957"/>
        <n v="1.2463768115942029"/>
        <n v="21.5625"/>
        <n v="1.7826086956521738"/>
        <n v="0.49714285714285716"/>
        <n v="1.0661764705882353"/>
        <n v="5.1313131313131315"/>
        <n v="2.6265060240963853"/>
        <n v="4.553846153846154"/>
        <n v="3.29073482428115"/>
        <n v="1.3951965065502183"/>
        <n v="6.4033613445378155"/>
        <n v="0.10572687224669604"/>
        <n v="5.063291139240507"/>
        <n v="5.904761904761905"/>
        <n v="6.963636363636364"/>
        <n v="4.289256198347108"/>
        <n v="0.686046511627907"/>
        <n v="1.2"/>
        <n v="5.090909090909091"/>
        <n v="1.0307692307692307"/>
        <n v="12.658227848101266"/>
        <n v="10.39795918367347"/>
        <n v="1.3085106382978724"/>
        <n v="2.611111111111111"/>
        <n v="23.07843137254902"/>
        <n v="4.749019607843137"/>
        <n v="5.325301204819277"/>
        <n v="-0.24324324324324326"/>
        <n v="-0.3263157894736842"/>
        <n v="-0.4616564417177914"/>
        <n v="6.829268292682927"/>
        <n v="-0.4587628865979381"/>
        <n v="0.7990275526742301"/>
        <n v="-0.7233400402414487"/>
        <n v="-0.2857142857142857"/>
        <n v="-0.4411764705882353"/>
        <n v="1.2332439678284182"/>
        <n v="-0.35403726708074534"/>
        <n v="-0.022847100175746926"/>
        <n v="-0.5272952853598015"/>
        <n v="2.3559322033898304"/>
        <n v="1.7716763005780347"/>
        <n v="3.951219512195122"/>
        <n v="0.675"/>
        <n v="-0.27645502645502645"/>
        <n v="0.9254385964912281"/>
        <n v="1.0274390243902438"/>
        <n v="-0.5222052067381318"/>
        <n v="-0.7984375"/>
        <n v="7.8352941176470585"/>
        <n v="2.4714828897338403"/>
        <n v="0.39014373716632444"/>
        <n v="-0.5843828715365239"/>
        <n v="5.137931034482759"/>
        <n v="1.273972602739726"/>
        <n v="13.94"/>
        <n v="1.7682119205298013"/>
        <n v="0.14620535714285715"/>
        <n v="1.1305220883534137"/>
        <n v="5.6"/>
        <n v="-0.1076923076923077"/>
        <n v="-0.8427184466019417"/>
        <n v="0.606"/>
        <n v="0.8076190476190476"/>
        <n v="-0.4297872340425532"/>
        <n v="1.6775956284153006"/>
      </sharedItems>
    </cacheField>
    <cacheField name="s3 % change" numFmtId="9">
      <sharedItems containsSemiMixedTypes="0" containsString="0" containsNumber="1">
        <n v="7.48936170212766"/>
        <n v="2.3368794326241136"/>
        <n v="16.782608695652176"/>
        <n v="0.47470817120622566"/>
        <n v="1.7912087912087913"/>
        <n v="2.6178861788617884"/>
        <n v="-0.13702623906705538"/>
        <n v="0.8087467362924282"/>
        <n v="10.420289855072463"/>
        <n v="3.81360201511335"/>
        <n v="0.23880597014925373"/>
        <n v="1.153225806451613"/>
        <n v="0.16993464052287582"/>
        <n v="0.21655172413793103"/>
        <n v="0.05952380952380952"/>
        <n v="4.770491803278689"/>
        <n v="13.488888888888889"/>
        <n v="5.239130434782608"/>
        <n v="1.289855072463768"/>
        <n v="8.875"/>
        <n v="-0.41304347826086957"/>
        <n v="0.42857142857142855"/>
        <n v="0.11764705882352941"/>
        <n v="1.2727272727272727"/>
        <n v="2.3795180722891565"/>
        <n v="1.8692307692307693"/>
        <n v="0.9137380191693291"/>
        <n v="0.5065502183406113"/>
        <n v="2.8151260504201683"/>
        <n v="-0.5814977973568282"/>
        <n v="3.5253164556962027"/>
        <n v="3.8253968253968256"/>
        <n v="1.8727272727272728"/>
        <n v="2.847107438016529"/>
        <n v="4.662790697674419"/>
        <n v="3.3714285714285714"/>
        <n v="4.370629370629371"/>
        <n v="-0.057692307692307696"/>
        <n v="2.9240506329113924"/>
        <n v="1.7857142857142858"/>
        <n v="-0.24468085106382978"/>
        <n v="1.5833333333333333"/>
        <n v="11.588235294117647"/>
        <n v="8.180392156862744"/>
        <n v="2.5180722891566263"/>
        <n v="0.09375"/>
        <n v="-0.5789473684210527"/>
        <n v="-0.36503067484662577"/>
        <n v="1.6097560975609757"/>
        <n v="0.25257731958762886"/>
        <n v="0.41247974068071314"/>
        <n v="-0.1391683433936955"/>
        <n v="-0.2981366459627329"/>
        <n v="0.8235294117647058"/>
        <n v="0.46380697050938335"/>
        <n v="-0.049689440993788817"/>
        <n v="0.45782073813708263"/>
        <n v="-0.45409429280397023"/>
        <n v="0.5211864406779662"/>
        <n v="0.008670520231213872"/>
        <n v="0.024390243902439025"/>
        <n v="-0.275"/>
        <n v="0.1970899470899471"/>
        <n v="0.06140350877192982"/>
        <n v="0.6524390243902439"/>
        <n v="-0.4058192955589586"/>
        <n v="-0.178125"/>
        <n v="3.2705882352941176"/>
        <n v="0.7908745247148289"/>
        <n v="-0.2874743326488706"/>
        <n v="-0.5289672544080605"/>
        <n v="10.068965517241379"/>
        <n v="0.5205479452054794"/>
        <n v="7.58"/>
        <n v="0.033112582781456956"/>
        <n v="0.3671875"/>
        <n v="0.48092369477911645"/>
        <n v="1.5666666666666667"/>
        <n v="0.004395604395604396"/>
        <n v="-0.7766990291262136"/>
        <n v="0.096"/>
        <n v="0.005714285714285714"/>
        <n v="-0.3829787234042553"/>
        <n v="0.0163934426229508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D5" firstHeaderRow="0" firstDataRow="2" firstDataCol="0"/>
  <pivotFields>
    <pivotField name="combined_potential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s1 % chan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s2 % chan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name="s3 % chang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</pivotFields>
  <rowFields>
    <field x="0"/>
  </rowFields>
  <colFields>
    <field x="-2"/>
  </colFields>
  <dataFields>
    <dataField name="AVERAGE of s1 % change" fld="1" subtotal="average" baseField="0"/>
    <dataField name="AVERAGE of s2 % change" fld="2" subtotal="average" baseField="0"/>
    <dataField name="AVERAGE of s3 % change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8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>
      <c r="A2" s="2">
        <v>0.0</v>
      </c>
      <c r="B2" s="3" t="s">
        <v>37</v>
      </c>
      <c r="C2" s="4">
        <v>1817.0</v>
      </c>
      <c r="D2" s="4">
        <v>11885.0</v>
      </c>
      <c r="E2" s="4">
        <v>1407.0</v>
      </c>
      <c r="F2" s="4">
        <v>1778.0</v>
      </c>
      <c r="G2" s="4">
        <v>7467.0</v>
      </c>
      <c r="H2" s="4">
        <v>2340.0</v>
      </c>
      <c r="I2" s="4">
        <v>1297.0</v>
      </c>
      <c r="J2" s="4">
        <v>982.0</v>
      </c>
      <c r="K2" s="4">
        <v>1485.0</v>
      </c>
      <c r="L2" s="4">
        <v>9666.0</v>
      </c>
      <c r="M2" s="4">
        <v>2462.0</v>
      </c>
      <c r="N2" s="4">
        <v>2754.0</v>
      </c>
      <c r="O2" s="4">
        <v>7020.0</v>
      </c>
      <c r="P2" s="4">
        <v>2820.0</v>
      </c>
      <c r="Q2" s="4">
        <v>2918.0</v>
      </c>
      <c r="R2" s="4">
        <v>2121.0</v>
      </c>
      <c r="S2" s="4">
        <v>3506.0</v>
      </c>
      <c r="T2" s="4">
        <v>10464.0</v>
      </c>
      <c r="U2" s="4">
        <v>3590.0</v>
      </c>
      <c r="V2" s="4">
        <v>4251.0</v>
      </c>
      <c r="W2" s="4">
        <v>7188.0</v>
      </c>
      <c r="X2" s="4">
        <v>4535.0</v>
      </c>
      <c r="Y2" s="4">
        <v>3534.0</v>
      </c>
      <c r="Z2" s="4">
        <v>3094.0</v>
      </c>
      <c r="AA2" s="4">
        <v>3007.0</v>
      </c>
      <c r="AB2" s="4">
        <v>14820.0</v>
      </c>
      <c r="AC2" s="4">
        <v>3493.0</v>
      </c>
      <c r="AD2" s="4">
        <v>4379.0</v>
      </c>
      <c r="AE2" s="4">
        <v>8785.0</v>
      </c>
      <c r="AF2" s="4">
        <v>4802.0</v>
      </c>
      <c r="AG2" s="4">
        <v>3689.0</v>
      </c>
      <c r="AH2" s="4">
        <v>3294.0</v>
      </c>
      <c r="AI2" s="3"/>
      <c r="AJ2" s="3"/>
      <c r="AK2" s="3"/>
      <c r="AL2" s="3" t="s">
        <v>38</v>
      </c>
    </row>
    <row r="3">
      <c r="A3" s="2">
        <v>1.0</v>
      </c>
      <c r="B3" s="3" t="s">
        <v>39</v>
      </c>
      <c r="C3" s="4">
        <v>46.0</v>
      </c>
      <c r="D3" s="4">
        <v>163.0</v>
      </c>
      <c r="E3" s="4">
        <v>37.0</v>
      </c>
      <c r="F3" s="4">
        <v>58.0</v>
      </c>
      <c r="G3" s="4">
        <v>141.0</v>
      </c>
      <c r="H3" s="4">
        <v>135.0</v>
      </c>
      <c r="I3" s="4">
        <v>96.0</v>
      </c>
      <c r="J3" s="4">
        <v>68.0</v>
      </c>
      <c r="K3" s="4">
        <v>470.0</v>
      </c>
      <c r="L3" s="4">
        <v>533.0</v>
      </c>
      <c r="M3" s="4">
        <v>345.0</v>
      </c>
      <c r="N3" s="4">
        <v>546.0</v>
      </c>
      <c r="O3" s="4">
        <v>378.0</v>
      </c>
      <c r="P3" s="4">
        <v>575.0</v>
      </c>
      <c r="Q3" s="4">
        <v>302.0</v>
      </c>
      <c r="R3" s="4">
        <v>377.0</v>
      </c>
      <c r="S3" s="4">
        <v>842.0</v>
      </c>
      <c r="T3" s="4">
        <v>723.0</v>
      </c>
      <c r="U3" s="4">
        <v>599.0</v>
      </c>
      <c r="V3" s="4">
        <v>663.0</v>
      </c>
      <c r="W3" s="4">
        <v>564.0</v>
      </c>
      <c r="X3" s="4">
        <v>919.0</v>
      </c>
      <c r="Y3" s="4">
        <v>468.0</v>
      </c>
      <c r="Z3" s="4">
        <v>611.0</v>
      </c>
      <c r="AA3" s="4">
        <v>287.0</v>
      </c>
      <c r="AB3" s="4">
        <v>615.0</v>
      </c>
      <c r="AC3" s="4">
        <v>231.0</v>
      </c>
      <c r="AD3" s="4">
        <v>563.0</v>
      </c>
      <c r="AE3" s="4">
        <v>306.0</v>
      </c>
      <c r="AF3" s="4">
        <v>613.0</v>
      </c>
      <c r="AG3" s="4">
        <v>207.0</v>
      </c>
      <c r="AH3" s="4">
        <v>383.0</v>
      </c>
      <c r="AI3" s="3" t="s">
        <v>40</v>
      </c>
      <c r="AJ3" s="3" t="s">
        <v>41</v>
      </c>
      <c r="AK3" s="3" t="s">
        <v>42</v>
      </c>
      <c r="AL3" s="3" t="s">
        <v>43</v>
      </c>
    </row>
    <row r="4">
      <c r="A4" s="2">
        <v>2.0</v>
      </c>
      <c r="B4" s="3" t="s">
        <v>44</v>
      </c>
      <c r="C4" s="4">
        <v>1.0</v>
      </c>
      <c r="D4" s="4">
        <v>1.0</v>
      </c>
      <c r="E4" s="4">
        <v>0.0</v>
      </c>
      <c r="F4" s="4">
        <v>0.0</v>
      </c>
      <c r="G4" s="4">
        <v>1.0</v>
      </c>
      <c r="H4" s="4">
        <v>0.0</v>
      </c>
      <c r="I4" s="4">
        <v>0.0</v>
      </c>
      <c r="J4" s="4">
        <v>0.0</v>
      </c>
      <c r="K4" s="4">
        <v>1.0</v>
      </c>
      <c r="L4" s="4">
        <v>2.0</v>
      </c>
      <c r="M4" s="4">
        <v>9.0</v>
      </c>
      <c r="N4" s="4">
        <v>2.0</v>
      </c>
      <c r="O4" s="4">
        <v>9.0</v>
      </c>
      <c r="P4" s="4">
        <v>3.0</v>
      </c>
      <c r="Q4" s="4">
        <v>12.0</v>
      </c>
      <c r="R4" s="4">
        <v>1.0</v>
      </c>
      <c r="S4" s="4">
        <v>11.0</v>
      </c>
      <c r="T4" s="4">
        <v>5.0</v>
      </c>
      <c r="U4" s="4">
        <v>23.0</v>
      </c>
      <c r="V4" s="4">
        <v>3.0</v>
      </c>
      <c r="W4" s="4">
        <v>13.0</v>
      </c>
      <c r="X4" s="4">
        <v>2.0</v>
      </c>
      <c r="Y4" s="4">
        <v>12.0</v>
      </c>
      <c r="Z4" s="4">
        <v>1.0</v>
      </c>
      <c r="AA4" s="4">
        <v>12.0</v>
      </c>
      <c r="AB4" s="4">
        <v>4.0</v>
      </c>
      <c r="AC4" s="4">
        <v>12.0</v>
      </c>
      <c r="AD4" s="4">
        <v>3.0</v>
      </c>
      <c r="AE4" s="4">
        <v>10.0</v>
      </c>
      <c r="AF4" s="4">
        <v>2.0</v>
      </c>
      <c r="AG4" s="4">
        <v>13.0</v>
      </c>
      <c r="AH4" s="4">
        <v>1.0</v>
      </c>
      <c r="AI4" s="3"/>
      <c r="AJ4" s="3"/>
      <c r="AK4" s="3"/>
      <c r="AL4" s="3" t="s">
        <v>45</v>
      </c>
    </row>
    <row r="5">
      <c r="A5" s="2">
        <v>3.0</v>
      </c>
      <c r="B5" s="3" t="s">
        <v>46</v>
      </c>
      <c r="C5" s="4">
        <v>2.0</v>
      </c>
      <c r="D5" s="4">
        <v>0.0</v>
      </c>
      <c r="E5" s="4">
        <v>1.0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320.0</v>
      </c>
      <c r="L5" s="4">
        <v>337.0</v>
      </c>
      <c r="M5" s="4">
        <v>508.0</v>
      </c>
      <c r="N5" s="4">
        <v>527.0</v>
      </c>
      <c r="O5" s="4">
        <v>328.0</v>
      </c>
      <c r="P5" s="4">
        <v>333.0</v>
      </c>
      <c r="Q5" s="4">
        <v>183.0</v>
      </c>
      <c r="R5" s="4">
        <v>193.0</v>
      </c>
      <c r="S5" s="4">
        <v>323.0</v>
      </c>
      <c r="T5" s="4">
        <v>339.0</v>
      </c>
      <c r="U5" s="4">
        <v>512.0</v>
      </c>
      <c r="V5" s="4">
        <v>528.0</v>
      </c>
      <c r="W5" s="4">
        <v>331.0</v>
      </c>
      <c r="X5" s="4">
        <v>334.0</v>
      </c>
      <c r="Y5" s="4">
        <v>185.0</v>
      </c>
      <c r="Z5" s="4">
        <v>193.0</v>
      </c>
      <c r="AA5" s="4">
        <v>323.0</v>
      </c>
      <c r="AB5" s="4">
        <v>337.0</v>
      </c>
      <c r="AC5" s="4">
        <v>512.0</v>
      </c>
      <c r="AD5" s="4">
        <v>526.0</v>
      </c>
      <c r="AE5" s="4">
        <v>330.0</v>
      </c>
      <c r="AF5" s="4">
        <v>334.0</v>
      </c>
      <c r="AG5" s="4">
        <v>186.0</v>
      </c>
      <c r="AH5" s="4">
        <v>193.0</v>
      </c>
      <c r="AI5" s="3"/>
      <c r="AJ5" s="3"/>
      <c r="AK5" s="3"/>
      <c r="AL5" s="3" t="s">
        <v>47</v>
      </c>
    </row>
    <row r="6">
      <c r="A6" s="2">
        <v>4.0</v>
      </c>
      <c r="B6" s="3" t="s">
        <v>48</v>
      </c>
      <c r="C6" s="4">
        <v>322.0</v>
      </c>
      <c r="D6" s="4">
        <v>335.0</v>
      </c>
      <c r="E6" s="4">
        <v>508.0</v>
      </c>
      <c r="F6" s="4">
        <v>513.0</v>
      </c>
      <c r="G6" s="4">
        <v>326.0</v>
      </c>
      <c r="H6" s="4">
        <v>332.0</v>
      </c>
      <c r="I6" s="4">
        <v>183.0</v>
      </c>
      <c r="J6" s="4">
        <v>190.0</v>
      </c>
      <c r="K6" s="4">
        <v>97.0</v>
      </c>
      <c r="L6" s="4">
        <v>239.0</v>
      </c>
      <c r="M6" s="4">
        <v>160.0</v>
      </c>
      <c r="N6" s="4">
        <v>146.0</v>
      </c>
      <c r="O6" s="4">
        <v>270.0</v>
      </c>
      <c r="P6" s="4">
        <v>118.0</v>
      </c>
      <c r="Q6" s="4">
        <v>162.0</v>
      </c>
      <c r="R6" s="4">
        <v>94.0</v>
      </c>
      <c r="S6" s="4">
        <v>120.0</v>
      </c>
      <c r="T6" s="4">
        <v>356.0</v>
      </c>
      <c r="U6" s="4">
        <v>223.0</v>
      </c>
      <c r="V6" s="4">
        <v>216.0</v>
      </c>
      <c r="W6" s="4">
        <v>365.0</v>
      </c>
      <c r="X6" s="4">
        <v>193.0</v>
      </c>
      <c r="Y6" s="4">
        <v>230.0</v>
      </c>
      <c r="Z6" s="4">
        <v>126.0</v>
      </c>
      <c r="AA6" s="4">
        <v>0.0</v>
      </c>
      <c r="AB6" s="4">
        <v>297.0</v>
      </c>
      <c r="AC6" s="4">
        <v>0.0</v>
      </c>
      <c r="AD6" s="4">
        <v>184.0</v>
      </c>
      <c r="AE6" s="4">
        <v>0.0</v>
      </c>
      <c r="AF6" s="4">
        <v>175.0</v>
      </c>
      <c r="AG6" s="4">
        <v>0.0</v>
      </c>
      <c r="AH6" s="4">
        <v>109.0</v>
      </c>
      <c r="AI6" s="3"/>
      <c r="AJ6" s="3"/>
      <c r="AK6" s="3"/>
      <c r="AL6" s="3" t="s">
        <v>49</v>
      </c>
    </row>
    <row r="7">
      <c r="A7" s="2">
        <v>5.0</v>
      </c>
      <c r="B7" s="3" t="s">
        <v>50</v>
      </c>
      <c r="C7" s="4">
        <v>31.0</v>
      </c>
      <c r="D7" s="4">
        <v>86.0</v>
      </c>
      <c r="E7" s="4">
        <v>33.0</v>
      </c>
      <c r="F7" s="4">
        <v>40.0</v>
      </c>
      <c r="G7" s="4">
        <v>73.0</v>
      </c>
      <c r="H7" s="4">
        <v>30.0</v>
      </c>
      <c r="I7" s="4">
        <v>26.0</v>
      </c>
      <c r="J7" s="4">
        <v>24.0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109.0</v>
      </c>
      <c r="AB7" s="4">
        <v>0.0</v>
      </c>
      <c r="AC7" s="4">
        <v>197.0</v>
      </c>
      <c r="AD7" s="4">
        <v>0.0</v>
      </c>
      <c r="AE7" s="4">
        <v>330.0</v>
      </c>
      <c r="AF7" s="4">
        <v>0.0</v>
      </c>
      <c r="AG7" s="4">
        <v>209.0</v>
      </c>
      <c r="AH7" s="4">
        <v>0.0</v>
      </c>
      <c r="AI7" s="3"/>
      <c r="AJ7" s="3"/>
      <c r="AK7" s="3"/>
      <c r="AL7" s="3" t="s">
        <v>51</v>
      </c>
    </row>
    <row r="8">
      <c r="A8" s="2">
        <v>6.0</v>
      </c>
      <c r="B8" s="3" t="s">
        <v>52</v>
      </c>
      <c r="C8" s="4">
        <v>47.0</v>
      </c>
      <c r="D8" s="4">
        <v>50.0</v>
      </c>
      <c r="E8" s="4">
        <v>42.0</v>
      </c>
      <c r="F8" s="4">
        <v>34.0</v>
      </c>
      <c r="G8" s="4">
        <v>58.0</v>
      </c>
      <c r="H8" s="4">
        <v>57.0</v>
      </c>
      <c r="I8" s="4">
        <v>28.0</v>
      </c>
      <c r="J8" s="4">
        <v>48.0</v>
      </c>
      <c r="K8" s="4">
        <v>388.0</v>
      </c>
      <c r="L8" s="4">
        <v>144.0</v>
      </c>
      <c r="M8" s="4">
        <v>337.0</v>
      </c>
      <c r="N8" s="4">
        <v>279.0</v>
      </c>
      <c r="O8" s="4">
        <v>241.0</v>
      </c>
      <c r="P8" s="4">
        <v>396.0</v>
      </c>
      <c r="Q8" s="4">
        <v>262.0</v>
      </c>
      <c r="R8" s="4">
        <v>254.0</v>
      </c>
      <c r="S8" s="4">
        <v>506.0</v>
      </c>
      <c r="T8" s="4">
        <v>179.0</v>
      </c>
      <c r="U8" s="4">
        <v>361.0</v>
      </c>
      <c r="V8" s="4">
        <v>384.0</v>
      </c>
      <c r="W8" s="4">
        <v>269.0</v>
      </c>
      <c r="X8" s="4">
        <v>572.0</v>
      </c>
      <c r="Y8" s="4">
        <v>287.0</v>
      </c>
      <c r="Z8" s="4">
        <v>325.0</v>
      </c>
      <c r="AA8" s="4">
        <v>399.0</v>
      </c>
      <c r="AB8" s="4">
        <v>174.0</v>
      </c>
      <c r="AC8" s="4">
        <v>304.0</v>
      </c>
      <c r="AD8" s="4">
        <v>395.0</v>
      </c>
      <c r="AE8" s="4">
        <v>219.0</v>
      </c>
      <c r="AF8" s="4">
        <v>575.0</v>
      </c>
      <c r="AG8" s="4">
        <v>240.0</v>
      </c>
      <c r="AH8" s="4">
        <v>338.0</v>
      </c>
      <c r="AI8" s="3" t="s">
        <v>40</v>
      </c>
      <c r="AJ8" s="3" t="s">
        <v>41</v>
      </c>
      <c r="AK8" s="3" t="s">
        <v>53</v>
      </c>
      <c r="AL8" s="3" t="s">
        <v>54</v>
      </c>
    </row>
    <row r="9">
      <c r="A9" s="2">
        <v>7.0</v>
      </c>
      <c r="B9" s="3" t="s">
        <v>55</v>
      </c>
      <c r="C9" s="4">
        <v>69.0</v>
      </c>
      <c r="D9" s="4">
        <v>12.0</v>
      </c>
      <c r="E9" s="4">
        <v>26.0</v>
      </c>
      <c r="F9" s="4">
        <v>19.0</v>
      </c>
      <c r="G9" s="4">
        <v>27.0</v>
      </c>
      <c r="H9" s="4">
        <v>88.0</v>
      </c>
      <c r="I9" s="4">
        <v>24.0</v>
      </c>
      <c r="J9" s="4">
        <v>38.0</v>
      </c>
      <c r="K9" s="4">
        <v>150.0</v>
      </c>
      <c r="L9" s="4">
        <v>27.0</v>
      </c>
      <c r="M9" s="4">
        <v>69.0</v>
      </c>
      <c r="N9" s="4">
        <v>59.0</v>
      </c>
      <c r="O9" s="4">
        <v>50.0</v>
      </c>
      <c r="P9" s="4">
        <v>188.0</v>
      </c>
      <c r="Q9" s="4">
        <v>55.0</v>
      </c>
      <c r="R9" s="4">
        <v>115.0</v>
      </c>
      <c r="S9" s="4">
        <v>155.0</v>
      </c>
      <c r="T9" s="4">
        <v>47.0</v>
      </c>
      <c r="U9" s="4">
        <v>85.0</v>
      </c>
      <c r="V9" s="4">
        <v>99.0</v>
      </c>
      <c r="W9" s="4">
        <v>55.0</v>
      </c>
      <c r="X9" s="4">
        <v>206.0</v>
      </c>
      <c r="Y9" s="4">
        <v>58.0</v>
      </c>
      <c r="Z9" s="4">
        <v>156.0</v>
      </c>
      <c r="AA9" s="4">
        <v>158.0</v>
      </c>
      <c r="AB9" s="4">
        <v>35.0</v>
      </c>
      <c r="AC9" s="4">
        <v>79.0</v>
      </c>
      <c r="AD9" s="4">
        <v>70.0</v>
      </c>
      <c r="AE9" s="4">
        <v>54.0</v>
      </c>
      <c r="AF9" s="4">
        <v>213.0</v>
      </c>
      <c r="AG9" s="4">
        <v>60.0</v>
      </c>
      <c r="AH9" s="4">
        <v>125.0</v>
      </c>
      <c r="AI9" s="3" t="s">
        <v>40</v>
      </c>
      <c r="AJ9" s="3" t="s">
        <v>56</v>
      </c>
      <c r="AK9" s="3" t="s">
        <v>42</v>
      </c>
      <c r="AL9" s="3" t="s">
        <v>57</v>
      </c>
    </row>
    <row r="10">
      <c r="A10" s="2">
        <v>8.0</v>
      </c>
      <c r="B10" s="3" t="s">
        <v>58</v>
      </c>
      <c r="C10" s="4">
        <v>1184.0</v>
      </c>
      <c r="D10" s="4">
        <v>93.0</v>
      </c>
      <c r="E10" s="4">
        <v>239.0</v>
      </c>
      <c r="F10" s="4">
        <v>158.0</v>
      </c>
      <c r="G10" s="4">
        <v>193.0</v>
      </c>
      <c r="H10" s="4">
        <v>921.0</v>
      </c>
      <c r="I10" s="4">
        <v>83.0</v>
      </c>
      <c r="J10" s="4">
        <v>69.0</v>
      </c>
      <c r="K10" s="4">
        <v>1009.0</v>
      </c>
      <c r="L10" s="4">
        <v>92.0</v>
      </c>
      <c r="M10" s="4">
        <v>110.0</v>
      </c>
      <c r="N10" s="4">
        <v>84.0</v>
      </c>
      <c r="O10" s="4">
        <v>159.0</v>
      </c>
      <c r="P10" s="4">
        <v>843.0</v>
      </c>
      <c r="Q10" s="4">
        <v>123.0</v>
      </c>
      <c r="R10" s="4">
        <v>197.0</v>
      </c>
      <c r="S10" s="4">
        <v>896.0</v>
      </c>
      <c r="T10" s="4">
        <v>34.0</v>
      </c>
      <c r="U10" s="4">
        <v>66.0</v>
      </c>
      <c r="V10" s="4">
        <v>21.0</v>
      </c>
      <c r="W10" s="4">
        <v>133.0</v>
      </c>
      <c r="X10" s="4">
        <v>268.0</v>
      </c>
      <c r="Y10" s="4">
        <v>102.0</v>
      </c>
      <c r="Z10" s="4">
        <v>70.0</v>
      </c>
      <c r="AA10" s="4">
        <v>1295.0</v>
      </c>
      <c r="AB10" s="4">
        <v>93.0</v>
      </c>
      <c r="AC10" s="4">
        <v>264.0</v>
      </c>
      <c r="AD10" s="4">
        <v>165.0</v>
      </c>
      <c r="AE10" s="4">
        <v>193.0</v>
      </c>
      <c r="AF10" s="4">
        <v>710.0</v>
      </c>
      <c r="AG10" s="4">
        <v>170.0</v>
      </c>
      <c r="AH10" s="4">
        <v>260.0</v>
      </c>
      <c r="AI10" s="3" t="s">
        <v>59</v>
      </c>
      <c r="AJ10" s="3" t="s">
        <v>60</v>
      </c>
      <c r="AK10" s="3" t="s">
        <v>61</v>
      </c>
      <c r="AL10" s="3" t="s">
        <v>62</v>
      </c>
    </row>
    <row r="11">
      <c r="A11" s="2">
        <v>9.0</v>
      </c>
      <c r="B11" s="3" t="s">
        <v>63</v>
      </c>
      <c r="C11" s="4">
        <v>32.0</v>
      </c>
      <c r="D11" s="4">
        <v>44.0</v>
      </c>
      <c r="E11" s="4">
        <v>39.0</v>
      </c>
      <c r="F11" s="4">
        <v>36.0</v>
      </c>
      <c r="G11" s="4">
        <v>74.0</v>
      </c>
      <c r="H11" s="4">
        <v>78.0</v>
      </c>
      <c r="I11" s="4">
        <v>48.0</v>
      </c>
      <c r="J11" s="4">
        <v>58.0</v>
      </c>
      <c r="K11" s="4">
        <v>458.0</v>
      </c>
      <c r="L11" s="4">
        <v>180.0</v>
      </c>
      <c r="M11" s="4">
        <v>341.0</v>
      </c>
      <c r="N11" s="4">
        <v>332.0</v>
      </c>
      <c r="O11" s="4">
        <v>229.0</v>
      </c>
      <c r="P11" s="4">
        <v>450.0</v>
      </c>
      <c r="Q11" s="4">
        <v>252.0</v>
      </c>
      <c r="R11" s="4">
        <v>378.0</v>
      </c>
      <c r="S11" s="4">
        <v>722.0</v>
      </c>
      <c r="T11" s="4">
        <v>253.0</v>
      </c>
      <c r="U11" s="4">
        <v>540.0</v>
      </c>
      <c r="V11" s="4">
        <v>507.0</v>
      </c>
      <c r="W11" s="4">
        <v>365.0</v>
      </c>
      <c r="X11" s="4">
        <v>734.0</v>
      </c>
      <c r="Y11" s="4">
        <v>387.0</v>
      </c>
      <c r="Z11" s="4">
        <v>603.0</v>
      </c>
      <c r="AA11" s="4">
        <v>316.0</v>
      </c>
      <c r="AB11" s="4">
        <v>185.0</v>
      </c>
      <c r="AC11" s="4">
        <v>260.0</v>
      </c>
      <c r="AD11" s="4">
        <v>332.0</v>
      </c>
      <c r="AE11" s="4">
        <v>175.0</v>
      </c>
      <c r="AF11" s="4">
        <v>469.0</v>
      </c>
      <c r="AG11" s="4">
        <v>192.0</v>
      </c>
      <c r="AH11" s="4">
        <v>384.0</v>
      </c>
      <c r="AI11" s="3" t="s">
        <v>40</v>
      </c>
      <c r="AJ11" s="3" t="s">
        <v>41</v>
      </c>
      <c r="AK11" s="3" t="s">
        <v>42</v>
      </c>
      <c r="AL11" s="3" t="s">
        <v>64</v>
      </c>
    </row>
    <row r="12">
      <c r="A12" s="2">
        <v>10.0</v>
      </c>
      <c r="B12" s="3" t="s">
        <v>65</v>
      </c>
      <c r="C12" s="4">
        <v>282.0</v>
      </c>
      <c r="D12" s="4">
        <v>103.0</v>
      </c>
      <c r="E12" s="4">
        <v>115.0</v>
      </c>
      <c r="F12" s="4">
        <v>129.0</v>
      </c>
      <c r="G12" s="4">
        <v>223.0</v>
      </c>
      <c r="H12" s="4">
        <v>399.0</v>
      </c>
      <c r="I12" s="4">
        <v>79.0</v>
      </c>
      <c r="J12" s="4">
        <v>207.0</v>
      </c>
      <c r="K12" s="4">
        <v>569.0</v>
      </c>
      <c r="L12" s="4">
        <v>143.0</v>
      </c>
      <c r="M12" s="4">
        <v>207.0</v>
      </c>
      <c r="N12" s="4">
        <v>202.0</v>
      </c>
      <c r="O12" s="4">
        <v>500.0</v>
      </c>
      <c r="P12" s="4">
        <v>586.0</v>
      </c>
      <c r="Q12" s="4">
        <v>210.0</v>
      </c>
      <c r="R12" s="4">
        <v>387.0</v>
      </c>
      <c r="S12" s="4">
        <v>1413.0</v>
      </c>
      <c r="T12" s="4">
        <v>542.0</v>
      </c>
      <c r="U12" s="4">
        <v>681.0</v>
      </c>
      <c r="V12" s="4">
        <v>721.0</v>
      </c>
      <c r="W12" s="4">
        <v>1855.0</v>
      </c>
      <c r="X12" s="4">
        <v>1505.0</v>
      </c>
      <c r="Y12" s="4">
        <v>465.0</v>
      </c>
      <c r="Z12" s="4">
        <v>805.0</v>
      </c>
      <c r="AA12" s="4">
        <v>941.0</v>
      </c>
      <c r="AB12" s="4">
        <v>255.0</v>
      </c>
      <c r="AC12" s="4">
        <v>339.0</v>
      </c>
      <c r="AD12" s="4">
        <v>374.0</v>
      </c>
      <c r="AE12" s="4">
        <v>420.0</v>
      </c>
      <c r="AF12" s="4">
        <v>918.0</v>
      </c>
      <c r="AG12" s="4">
        <v>303.0</v>
      </c>
      <c r="AH12" s="4">
        <v>501.0</v>
      </c>
      <c r="AI12" s="3" t="s">
        <v>59</v>
      </c>
      <c r="AJ12" s="3" t="s">
        <v>60</v>
      </c>
      <c r="AK12" s="3" t="s">
        <v>53</v>
      </c>
      <c r="AL12" s="3" t="s">
        <v>66</v>
      </c>
    </row>
    <row r="13">
      <c r="A13" s="2">
        <v>11.0</v>
      </c>
      <c r="B13" s="3" t="s">
        <v>67</v>
      </c>
      <c r="C13" s="4">
        <v>149.0</v>
      </c>
      <c r="D13" s="4">
        <v>11.0</v>
      </c>
      <c r="E13" s="4">
        <v>13.0</v>
      </c>
      <c r="F13" s="4">
        <v>14.0</v>
      </c>
      <c r="G13" s="4">
        <v>22.0</v>
      </c>
      <c r="H13" s="4">
        <v>146.0</v>
      </c>
      <c r="I13" s="4">
        <v>17.0</v>
      </c>
      <c r="J13" s="4">
        <v>39.0</v>
      </c>
      <c r="K13" s="4">
        <v>266.0</v>
      </c>
      <c r="L13" s="4">
        <v>21.0</v>
      </c>
      <c r="M13" s="4">
        <v>61.0</v>
      </c>
      <c r="N13" s="4">
        <v>42.0</v>
      </c>
      <c r="O13" s="4">
        <v>45.0</v>
      </c>
      <c r="P13" s="4">
        <v>213.0</v>
      </c>
      <c r="Q13" s="4">
        <v>49.0</v>
      </c>
      <c r="R13" s="4">
        <v>82.0</v>
      </c>
      <c r="S13" s="4">
        <v>273.0</v>
      </c>
      <c r="T13" s="4">
        <v>20.0</v>
      </c>
      <c r="U13" s="4">
        <v>64.0</v>
      </c>
      <c r="V13" s="4">
        <v>45.0</v>
      </c>
      <c r="W13" s="4">
        <v>47.0</v>
      </c>
      <c r="X13" s="4">
        <v>175.0</v>
      </c>
      <c r="Y13" s="4">
        <v>53.0</v>
      </c>
      <c r="Z13" s="4">
        <v>83.0</v>
      </c>
      <c r="AA13" s="4">
        <v>216.0</v>
      </c>
      <c r="AB13" s="4">
        <v>12.0</v>
      </c>
      <c r="AC13" s="4">
        <v>38.0</v>
      </c>
      <c r="AD13" s="4">
        <v>23.0</v>
      </c>
      <c r="AE13" s="4">
        <v>32.0</v>
      </c>
      <c r="AF13" s="4">
        <v>108.0</v>
      </c>
      <c r="AG13" s="4">
        <v>33.0</v>
      </c>
      <c r="AH13" s="4">
        <v>45.0</v>
      </c>
      <c r="AI13" s="3"/>
      <c r="AJ13" s="3"/>
      <c r="AK13" s="3"/>
      <c r="AL13" s="3" t="s">
        <v>68</v>
      </c>
    </row>
    <row r="14">
      <c r="A14" s="2">
        <v>12.0</v>
      </c>
      <c r="B14" s="3" t="s">
        <v>69</v>
      </c>
      <c r="C14" s="4">
        <v>23.0</v>
      </c>
      <c r="D14" s="4">
        <v>14.0</v>
      </c>
      <c r="E14" s="4">
        <v>3.0</v>
      </c>
      <c r="F14" s="4">
        <v>4.0</v>
      </c>
      <c r="G14" s="4">
        <v>29.0</v>
      </c>
      <c r="H14" s="4">
        <v>27.0</v>
      </c>
      <c r="I14" s="4">
        <v>0.0</v>
      </c>
      <c r="J14" s="4">
        <v>0.0</v>
      </c>
      <c r="K14" s="4">
        <v>392.0</v>
      </c>
      <c r="L14" s="4">
        <v>147.0</v>
      </c>
      <c r="M14" s="4">
        <v>294.0</v>
      </c>
      <c r="N14" s="4">
        <v>301.0</v>
      </c>
      <c r="O14" s="4">
        <v>182.0</v>
      </c>
      <c r="P14" s="4">
        <v>360.0</v>
      </c>
      <c r="Q14" s="4">
        <v>187.0</v>
      </c>
      <c r="R14" s="4">
        <v>225.0</v>
      </c>
      <c r="S14" s="4">
        <v>251.0</v>
      </c>
      <c r="T14" s="4">
        <v>57.0</v>
      </c>
      <c r="U14" s="4">
        <v>149.0</v>
      </c>
      <c r="V14" s="4">
        <v>150.0</v>
      </c>
      <c r="W14" s="4">
        <v>99.0</v>
      </c>
      <c r="X14" s="4">
        <v>236.0</v>
      </c>
      <c r="Y14" s="4">
        <v>97.0</v>
      </c>
      <c r="Z14" s="4">
        <v>136.0</v>
      </c>
      <c r="AA14" s="4">
        <v>409.0</v>
      </c>
      <c r="AB14" s="4">
        <v>122.0</v>
      </c>
      <c r="AC14" s="4">
        <v>276.0</v>
      </c>
      <c r="AD14" s="4">
        <v>260.0</v>
      </c>
      <c r="AE14" s="4">
        <v>189.0</v>
      </c>
      <c r="AF14" s="4">
        <v>380.0</v>
      </c>
      <c r="AG14" s="4">
        <v>204.0</v>
      </c>
      <c r="AH14" s="4">
        <v>222.0</v>
      </c>
      <c r="AI14" s="3" t="s">
        <v>59</v>
      </c>
      <c r="AJ14" s="3" t="s">
        <v>70</v>
      </c>
      <c r="AK14" s="3" t="s">
        <v>53</v>
      </c>
      <c r="AL14" s="3" t="s">
        <v>71</v>
      </c>
    </row>
    <row r="15">
      <c r="A15" s="2">
        <v>13.0</v>
      </c>
      <c r="B15" s="3" t="s">
        <v>72</v>
      </c>
      <c r="C15" s="4">
        <v>190.0</v>
      </c>
      <c r="D15" s="4">
        <v>14.0</v>
      </c>
      <c r="E15" s="4">
        <v>45.0</v>
      </c>
      <c r="F15" s="4">
        <v>36.0</v>
      </c>
      <c r="G15" s="4">
        <v>25.0</v>
      </c>
      <c r="H15" s="4">
        <v>107.0</v>
      </c>
      <c r="I15" s="4">
        <v>10.0</v>
      </c>
      <c r="J15" s="4">
        <v>19.0</v>
      </c>
      <c r="K15" s="4">
        <v>154.0</v>
      </c>
      <c r="L15" s="4">
        <v>8.0</v>
      </c>
      <c r="M15" s="4">
        <v>12.0</v>
      </c>
      <c r="N15" s="4">
        <v>8.0</v>
      </c>
      <c r="O15" s="4">
        <v>27.0</v>
      </c>
      <c r="P15" s="4">
        <v>95.0</v>
      </c>
      <c r="Q15" s="4">
        <v>27.0</v>
      </c>
      <c r="R15" s="4">
        <v>41.0</v>
      </c>
      <c r="S15" s="4">
        <v>128.0</v>
      </c>
      <c r="T15" s="4">
        <v>7.0</v>
      </c>
      <c r="U15" s="4">
        <v>17.0</v>
      </c>
      <c r="V15" s="4">
        <v>7.0</v>
      </c>
      <c r="W15" s="4">
        <v>17.0</v>
      </c>
      <c r="X15" s="4">
        <v>55.0</v>
      </c>
      <c r="Y15" s="4">
        <v>16.0</v>
      </c>
      <c r="Z15" s="4">
        <v>27.0</v>
      </c>
      <c r="AA15" s="4">
        <v>80.0</v>
      </c>
      <c r="AB15" s="4">
        <v>5.0</v>
      </c>
      <c r="AC15" s="4">
        <v>12.0</v>
      </c>
      <c r="AD15" s="4">
        <v>12.0</v>
      </c>
      <c r="AE15" s="4">
        <v>18.0</v>
      </c>
      <c r="AF15" s="4">
        <v>52.0</v>
      </c>
      <c r="AG15" s="4">
        <v>17.0</v>
      </c>
      <c r="AH15" s="4">
        <v>33.0</v>
      </c>
      <c r="AI15" s="3" t="s">
        <v>73</v>
      </c>
      <c r="AJ15" s="3" t="s">
        <v>70</v>
      </c>
      <c r="AK15" s="3" t="s">
        <v>61</v>
      </c>
      <c r="AL15" s="3" t="s">
        <v>74</v>
      </c>
    </row>
    <row r="16">
      <c r="A16" s="2">
        <v>14.0</v>
      </c>
      <c r="B16" s="3" t="s">
        <v>75</v>
      </c>
      <c r="C16" s="4">
        <v>439.0</v>
      </c>
      <c r="D16" s="4">
        <v>31.0</v>
      </c>
      <c r="E16" s="4">
        <v>14.0</v>
      </c>
      <c r="F16" s="4">
        <v>14.0</v>
      </c>
      <c r="G16" s="4">
        <v>71.0</v>
      </c>
      <c r="H16" s="4">
        <v>404.0</v>
      </c>
      <c r="I16" s="4">
        <v>24.0</v>
      </c>
      <c r="J16" s="4">
        <v>29.0</v>
      </c>
      <c r="K16" s="4">
        <v>458.0</v>
      </c>
      <c r="L16" s="4">
        <v>38.0</v>
      </c>
      <c r="M16" s="4">
        <v>111.0</v>
      </c>
      <c r="N16" s="4">
        <v>85.0</v>
      </c>
      <c r="O16" s="4">
        <v>84.0</v>
      </c>
      <c r="P16" s="4">
        <v>367.0</v>
      </c>
      <c r="Q16" s="4">
        <v>60.0</v>
      </c>
      <c r="R16" s="4">
        <v>92.0</v>
      </c>
      <c r="S16" s="4">
        <v>428.0</v>
      </c>
      <c r="T16" s="4">
        <v>34.0</v>
      </c>
      <c r="U16" s="4">
        <v>98.0</v>
      </c>
      <c r="V16" s="4">
        <v>38.0</v>
      </c>
      <c r="W16" s="4">
        <v>86.0</v>
      </c>
      <c r="X16" s="4">
        <v>249.0</v>
      </c>
      <c r="Y16" s="4">
        <v>54.0</v>
      </c>
      <c r="Z16" s="4">
        <v>50.0</v>
      </c>
      <c r="AA16" s="4">
        <v>706.0</v>
      </c>
      <c r="AB16" s="4">
        <v>44.0</v>
      </c>
      <c r="AC16" s="4">
        <v>126.0</v>
      </c>
      <c r="AD16" s="4">
        <v>82.0</v>
      </c>
      <c r="AE16" s="4">
        <v>149.0</v>
      </c>
      <c r="AF16" s="4">
        <v>541.0</v>
      </c>
      <c r="AG16" s="4">
        <v>64.0</v>
      </c>
      <c r="AH16" s="4">
        <v>96.0</v>
      </c>
      <c r="AI16" s="3"/>
      <c r="AJ16" s="3"/>
      <c r="AK16" s="3"/>
      <c r="AL16" s="3" t="s">
        <v>76</v>
      </c>
    </row>
    <row r="17">
      <c r="A17" s="2">
        <v>15.0</v>
      </c>
      <c r="B17" s="3" t="s">
        <v>77</v>
      </c>
      <c r="C17" s="4">
        <v>46.0</v>
      </c>
      <c r="D17" s="4">
        <v>55.0</v>
      </c>
      <c r="E17" s="4">
        <v>36.0</v>
      </c>
      <c r="F17" s="4">
        <v>28.0</v>
      </c>
      <c r="G17" s="4">
        <v>74.0</v>
      </c>
      <c r="H17" s="4">
        <v>82.0</v>
      </c>
      <c r="I17" s="4">
        <v>28.0</v>
      </c>
      <c r="J17" s="4">
        <v>33.0</v>
      </c>
      <c r="K17" s="4">
        <v>71.0</v>
      </c>
      <c r="L17" s="4">
        <v>72.0</v>
      </c>
      <c r="M17" s="4">
        <v>37.0</v>
      </c>
      <c r="N17" s="4">
        <v>56.0</v>
      </c>
      <c r="O17" s="4">
        <v>86.0</v>
      </c>
      <c r="P17" s="4">
        <v>115.0</v>
      </c>
      <c r="Q17" s="4">
        <v>55.0</v>
      </c>
      <c r="R17" s="4">
        <v>85.0</v>
      </c>
      <c r="S17" s="4">
        <v>128.0</v>
      </c>
      <c r="T17" s="4">
        <v>90.0</v>
      </c>
      <c r="U17" s="4">
        <v>88.0</v>
      </c>
      <c r="V17" s="4">
        <v>132.0</v>
      </c>
      <c r="W17" s="4">
        <v>106.0</v>
      </c>
      <c r="X17" s="4">
        <v>212.0</v>
      </c>
      <c r="Y17" s="4">
        <v>84.0</v>
      </c>
      <c r="Z17" s="4">
        <v>181.0</v>
      </c>
      <c r="AA17" s="4">
        <v>27.0</v>
      </c>
      <c r="AB17" s="4">
        <v>42.0</v>
      </c>
      <c r="AC17" s="4">
        <v>19.0</v>
      </c>
      <c r="AD17" s="4">
        <v>36.0</v>
      </c>
      <c r="AE17" s="4">
        <v>43.0</v>
      </c>
      <c r="AF17" s="4">
        <v>64.0</v>
      </c>
      <c r="AG17" s="4">
        <v>21.0</v>
      </c>
      <c r="AH17" s="4">
        <v>48.0</v>
      </c>
      <c r="AI17" s="3" t="s">
        <v>40</v>
      </c>
      <c r="AJ17" s="3" t="s">
        <v>41</v>
      </c>
      <c r="AK17" s="3" t="s">
        <v>42</v>
      </c>
      <c r="AL17" s="3" t="s">
        <v>78</v>
      </c>
    </row>
    <row r="18">
      <c r="A18" s="2">
        <v>16.0</v>
      </c>
      <c r="B18" s="3" t="s">
        <v>79</v>
      </c>
      <c r="C18" s="4">
        <v>652.0</v>
      </c>
      <c r="D18" s="4">
        <v>48.0</v>
      </c>
      <c r="E18" s="4">
        <v>52.0</v>
      </c>
      <c r="F18" s="4">
        <v>27.0</v>
      </c>
      <c r="G18" s="4">
        <v>114.0</v>
      </c>
      <c r="H18" s="4">
        <v>494.0</v>
      </c>
      <c r="I18" s="4">
        <v>52.0</v>
      </c>
      <c r="J18" s="4">
        <v>47.0</v>
      </c>
      <c r="K18" s="4">
        <v>576.0</v>
      </c>
      <c r="L18" s="4">
        <v>47.0</v>
      </c>
      <c r="M18" s="4">
        <v>125.0</v>
      </c>
      <c r="N18" s="4">
        <v>91.0</v>
      </c>
      <c r="O18" s="4">
        <v>105.0</v>
      </c>
      <c r="P18" s="4">
        <v>442.0</v>
      </c>
      <c r="Q18" s="4">
        <v>97.0</v>
      </c>
      <c r="R18" s="4">
        <v>143.0</v>
      </c>
      <c r="S18" s="4">
        <v>351.0</v>
      </c>
      <c r="T18" s="4">
        <v>20.0</v>
      </c>
      <c r="U18" s="4">
        <v>56.0</v>
      </c>
      <c r="V18" s="4">
        <v>33.0</v>
      </c>
      <c r="W18" s="4">
        <v>60.0</v>
      </c>
      <c r="X18" s="4">
        <v>208.0</v>
      </c>
      <c r="Y18" s="4">
        <v>68.0</v>
      </c>
      <c r="Z18" s="4">
        <v>61.0</v>
      </c>
      <c r="AA18" s="4">
        <v>414.0</v>
      </c>
      <c r="AB18" s="4">
        <v>20.0</v>
      </c>
      <c r="AC18" s="4">
        <v>69.0</v>
      </c>
      <c r="AD18" s="4">
        <v>35.0</v>
      </c>
      <c r="AE18" s="4">
        <v>64.0</v>
      </c>
      <c r="AF18" s="4">
        <v>170.0</v>
      </c>
      <c r="AG18" s="4">
        <v>71.0</v>
      </c>
      <c r="AH18" s="4">
        <v>49.0</v>
      </c>
      <c r="AI18" s="3" t="s">
        <v>59</v>
      </c>
      <c r="AJ18" s="3" t="s">
        <v>60</v>
      </c>
      <c r="AK18" s="3" t="s">
        <v>61</v>
      </c>
      <c r="AL18" s="3" t="s">
        <v>80</v>
      </c>
    </row>
    <row r="19">
      <c r="A19" s="2">
        <v>17.0</v>
      </c>
      <c r="B19" s="3" t="s">
        <v>81</v>
      </c>
      <c r="C19" s="4">
        <v>514.0</v>
      </c>
      <c r="D19" s="4">
        <v>114.0</v>
      </c>
      <c r="E19" s="4">
        <v>62.0</v>
      </c>
      <c r="F19" s="4">
        <v>75.0</v>
      </c>
      <c r="G19" s="4">
        <v>100.0</v>
      </c>
      <c r="H19" s="4">
        <v>371.0</v>
      </c>
      <c r="I19" s="4">
        <v>45.0</v>
      </c>
      <c r="J19" s="4">
        <v>111.0</v>
      </c>
      <c r="K19" s="4">
        <v>504.0</v>
      </c>
      <c r="L19" s="4">
        <v>155.0</v>
      </c>
      <c r="M19" s="4">
        <v>160.0</v>
      </c>
      <c r="N19" s="4">
        <v>162.0</v>
      </c>
      <c r="O19" s="4">
        <v>164.0</v>
      </c>
      <c r="P19" s="4">
        <v>417.0</v>
      </c>
      <c r="Q19" s="4">
        <v>124.0</v>
      </c>
      <c r="R19" s="4">
        <v>212.0</v>
      </c>
      <c r="S19" s="4">
        <v>933.0</v>
      </c>
      <c r="T19" s="4">
        <v>323.0</v>
      </c>
      <c r="U19" s="4">
        <v>503.0</v>
      </c>
      <c r="V19" s="4">
        <v>507.0</v>
      </c>
      <c r="W19" s="4">
        <v>377.0</v>
      </c>
      <c r="X19" s="4">
        <v>762.0</v>
      </c>
      <c r="Y19" s="4">
        <v>261.0</v>
      </c>
      <c r="Z19" s="4">
        <v>366.0</v>
      </c>
      <c r="AA19" s="4">
        <v>758.0</v>
      </c>
      <c r="AB19" s="4">
        <v>190.0</v>
      </c>
      <c r="AC19" s="4">
        <v>259.0</v>
      </c>
      <c r="AD19" s="4">
        <v>216.0</v>
      </c>
      <c r="AE19" s="4">
        <v>237.0</v>
      </c>
      <c r="AF19" s="4">
        <v>519.0</v>
      </c>
      <c r="AG19" s="4">
        <v>165.0</v>
      </c>
      <c r="AH19" s="4">
        <v>245.0</v>
      </c>
      <c r="AI19" s="3" t="s">
        <v>59</v>
      </c>
      <c r="AJ19" s="3" t="s">
        <v>60</v>
      </c>
      <c r="AK19" s="3" t="s">
        <v>53</v>
      </c>
      <c r="AL19" s="3" t="s">
        <v>82</v>
      </c>
    </row>
    <row r="20">
      <c r="A20" s="2">
        <v>18.0</v>
      </c>
      <c r="B20" s="3" t="s">
        <v>83</v>
      </c>
      <c r="C20" s="4">
        <v>175.0</v>
      </c>
      <c r="D20" s="4">
        <v>15.0</v>
      </c>
      <c r="E20" s="4">
        <v>18.0</v>
      </c>
      <c r="F20" s="4">
        <v>20.0</v>
      </c>
      <c r="G20" s="4">
        <v>33.0</v>
      </c>
      <c r="H20" s="4">
        <v>142.0</v>
      </c>
      <c r="I20" s="4">
        <v>22.0</v>
      </c>
      <c r="J20" s="4">
        <v>31.0</v>
      </c>
      <c r="K20" s="4">
        <v>240.0</v>
      </c>
      <c r="L20" s="4">
        <v>23.0</v>
      </c>
      <c r="M20" s="4">
        <v>63.0</v>
      </c>
      <c r="N20" s="4">
        <v>55.0</v>
      </c>
      <c r="O20" s="4">
        <v>53.0</v>
      </c>
      <c r="P20" s="4">
        <v>210.0</v>
      </c>
      <c r="Q20" s="4">
        <v>55.0</v>
      </c>
      <c r="R20" s="4">
        <v>103.0</v>
      </c>
      <c r="S20" s="4">
        <v>262.0</v>
      </c>
      <c r="T20" s="4">
        <v>43.0</v>
      </c>
      <c r="U20" s="4">
        <v>83.0</v>
      </c>
      <c r="V20" s="4">
        <v>93.0</v>
      </c>
      <c r="W20" s="4">
        <v>66.0</v>
      </c>
      <c r="X20" s="4">
        <v>273.0</v>
      </c>
      <c r="Y20" s="4">
        <v>64.0</v>
      </c>
      <c r="Z20" s="4">
        <v>152.0</v>
      </c>
      <c r="AA20" s="4">
        <v>250.0</v>
      </c>
      <c r="AB20" s="4">
        <v>28.0</v>
      </c>
      <c r="AC20" s="4">
        <v>71.0</v>
      </c>
      <c r="AD20" s="4">
        <v>66.0</v>
      </c>
      <c r="AE20" s="4">
        <v>56.0</v>
      </c>
      <c r="AF20" s="4">
        <v>228.0</v>
      </c>
      <c r="AG20" s="4">
        <v>59.0</v>
      </c>
      <c r="AH20" s="4">
        <v>114.0</v>
      </c>
      <c r="AI20" s="3" t="s">
        <v>40</v>
      </c>
      <c r="AJ20" s="3" t="s">
        <v>56</v>
      </c>
      <c r="AK20" s="3" t="s">
        <v>42</v>
      </c>
      <c r="AL20" s="3" t="s">
        <v>84</v>
      </c>
    </row>
    <row r="21" ht="15.75" customHeight="1">
      <c r="A21" s="2">
        <v>19.0</v>
      </c>
      <c r="B21" s="3" t="s">
        <v>85</v>
      </c>
      <c r="C21" s="4">
        <v>134.0</v>
      </c>
      <c r="D21" s="4">
        <v>13.0</v>
      </c>
      <c r="E21" s="4">
        <v>9.0</v>
      </c>
      <c r="F21" s="4">
        <v>8.0</v>
      </c>
      <c r="G21" s="4">
        <v>17.0</v>
      </c>
      <c r="H21" s="4">
        <v>70.0</v>
      </c>
      <c r="I21" s="4">
        <v>13.0</v>
      </c>
      <c r="J21" s="4">
        <v>11.0</v>
      </c>
      <c r="K21" s="4">
        <v>197.0</v>
      </c>
      <c r="L21" s="4">
        <v>20.0</v>
      </c>
      <c r="M21" s="4">
        <v>9.0</v>
      </c>
      <c r="N21" s="4">
        <v>8.0</v>
      </c>
      <c r="O21" s="4">
        <v>39.0</v>
      </c>
      <c r="P21" s="4">
        <v>150.0</v>
      </c>
      <c r="Q21" s="4">
        <v>18.0</v>
      </c>
      <c r="R21" s="4">
        <v>24.0</v>
      </c>
      <c r="S21" s="4">
        <v>126.0</v>
      </c>
      <c r="T21" s="4">
        <v>10.0</v>
      </c>
      <c r="U21" s="4">
        <v>12.0</v>
      </c>
      <c r="V21" s="4">
        <v>9.0</v>
      </c>
      <c r="W21" s="4">
        <v>20.0</v>
      </c>
      <c r="X21" s="4">
        <v>41.0</v>
      </c>
      <c r="Y21" s="4">
        <v>10.0</v>
      </c>
      <c r="Z21" s="4">
        <v>11.0</v>
      </c>
      <c r="AA21" s="4">
        <v>172.0</v>
      </c>
      <c r="AB21" s="4">
        <v>11.0</v>
      </c>
      <c r="AC21" s="4">
        <v>5.0</v>
      </c>
      <c r="AD21" s="4">
        <v>5.0</v>
      </c>
      <c r="AE21" s="4">
        <v>29.0</v>
      </c>
      <c r="AF21" s="4">
        <v>55.0</v>
      </c>
      <c r="AG21" s="4">
        <v>14.0</v>
      </c>
      <c r="AH21" s="4">
        <v>11.0</v>
      </c>
      <c r="AI21" s="3"/>
      <c r="AJ21" s="3"/>
      <c r="AK21" s="3"/>
      <c r="AL21" s="3" t="s">
        <v>86</v>
      </c>
    </row>
    <row r="22" ht="15.75" customHeight="1">
      <c r="A22" s="2">
        <v>20.0</v>
      </c>
      <c r="B22" s="3" t="s">
        <v>87</v>
      </c>
      <c r="C22" s="4">
        <v>91.0</v>
      </c>
      <c r="D22" s="4">
        <v>22.0</v>
      </c>
      <c r="E22" s="4">
        <v>25.0</v>
      </c>
      <c r="F22" s="4">
        <v>18.0</v>
      </c>
      <c r="G22" s="4">
        <v>32.0</v>
      </c>
      <c r="H22" s="4">
        <v>98.0</v>
      </c>
      <c r="I22" s="4">
        <v>27.0</v>
      </c>
      <c r="J22" s="4">
        <v>31.0</v>
      </c>
      <c r="K22" s="4">
        <v>239.0</v>
      </c>
      <c r="L22" s="4">
        <v>55.0</v>
      </c>
      <c r="M22" s="4">
        <v>123.0</v>
      </c>
      <c r="N22" s="4">
        <v>105.0</v>
      </c>
      <c r="O22" s="4">
        <v>81.0</v>
      </c>
      <c r="P22" s="4">
        <v>216.0</v>
      </c>
      <c r="Q22" s="4">
        <v>109.0</v>
      </c>
      <c r="R22" s="4">
        <v>156.0</v>
      </c>
      <c r="S22" s="4">
        <v>176.0</v>
      </c>
      <c r="T22" s="4">
        <v>44.0</v>
      </c>
      <c r="U22" s="4">
        <v>96.0</v>
      </c>
      <c r="V22" s="4">
        <v>84.0</v>
      </c>
      <c r="W22" s="4">
        <v>68.0</v>
      </c>
      <c r="X22" s="4">
        <v>176.0</v>
      </c>
      <c r="Y22" s="4">
        <v>79.0</v>
      </c>
      <c r="Z22" s="4">
        <v>130.0</v>
      </c>
      <c r="AA22" s="4">
        <v>254.0</v>
      </c>
      <c r="AB22" s="4">
        <v>67.0</v>
      </c>
      <c r="AC22" s="4">
        <v>130.0</v>
      </c>
      <c r="AD22" s="4">
        <v>121.0</v>
      </c>
      <c r="AE22" s="4">
        <v>88.0</v>
      </c>
      <c r="AF22" s="4">
        <v>237.0</v>
      </c>
      <c r="AG22" s="4">
        <v>116.0</v>
      </c>
      <c r="AH22" s="4">
        <v>165.0</v>
      </c>
      <c r="AI22" s="3" t="s">
        <v>40</v>
      </c>
      <c r="AJ22" s="3" t="s">
        <v>60</v>
      </c>
      <c r="AK22" s="3" t="s">
        <v>53</v>
      </c>
      <c r="AL22" s="3" t="s">
        <v>88</v>
      </c>
    </row>
    <row r="23" ht="15.75" customHeight="1">
      <c r="A23" s="2">
        <v>21.0</v>
      </c>
      <c r="B23" s="3" t="s">
        <v>89</v>
      </c>
      <c r="C23" s="4">
        <v>272.0</v>
      </c>
      <c r="D23" s="4">
        <v>12.0</v>
      </c>
      <c r="E23" s="4">
        <v>60.0</v>
      </c>
      <c r="F23" s="4">
        <v>39.0</v>
      </c>
      <c r="G23" s="4">
        <v>45.0</v>
      </c>
      <c r="H23" s="4">
        <v>236.0</v>
      </c>
      <c r="I23" s="4">
        <v>44.0</v>
      </c>
      <c r="J23" s="4">
        <v>97.0</v>
      </c>
      <c r="K23" s="4">
        <v>328.0</v>
      </c>
      <c r="L23" s="4">
        <v>24.0</v>
      </c>
      <c r="M23" s="4">
        <v>90.0</v>
      </c>
      <c r="N23" s="4">
        <v>65.0</v>
      </c>
      <c r="O23" s="4">
        <v>71.0</v>
      </c>
      <c r="P23" s="4">
        <v>231.0</v>
      </c>
      <c r="Q23" s="4">
        <v>75.0</v>
      </c>
      <c r="R23" s="4">
        <v>153.0</v>
      </c>
      <c r="S23" s="4">
        <v>562.0</v>
      </c>
      <c r="T23" s="4">
        <v>62.0</v>
      </c>
      <c r="U23" s="4">
        <v>194.0</v>
      </c>
      <c r="V23" s="4">
        <v>169.0</v>
      </c>
      <c r="W23" s="4">
        <v>131.0</v>
      </c>
      <c r="X23" s="4">
        <v>541.0</v>
      </c>
      <c r="Y23" s="4">
        <v>144.0</v>
      </c>
      <c r="Z23" s="4">
        <v>344.0</v>
      </c>
      <c r="AA23" s="4">
        <v>304.0</v>
      </c>
      <c r="AB23" s="4">
        <v>26.0</v>
      </c>
      <c r="AC23" s="4">
        <v>95.0</v>
      </c>
      <c r="AD23" s="4">
        <v>70.0</v>
      </c>
      <c r="AE23" s="4">
        <v>66.0</v>
      </c>
      <c r="AF23" s="4">
        <v>251.0</v>
      </c>
      <c r="AG23" s="4">
        <v>72.0</v>
      </c>
      <c r="AH23" s="4">
        <v>160.0</v>
      </c>
      <c r="AI23" s="3" t="s">
        <v>40</v>
      </c>
      <c r="AJ23" s="3" t="s">
        <v>56</v>
      </c>
      <c r="AK23" s="3" t="s">
        <v>42</v>
      </c>
      <c r="AL23" s="3" t="s">
        <v>90</v>
      </c>
    </row>
    <row r="24" ht="15.75" customHeight="1">
      <c r="A24" s="2">
        <v>22.0</v>
      </c>
      <c r="B24" s="3" t="s">
        <v>91</v>
      </c>
      <c r="C24" s="4">
        <v>99.0</v>
      </c>
      <c r="D24" s="4">
        <v>81.0</v>
      </c>
      <c r="E24" s="4">
        <v>12.0</v>
      </c>
      <c r="F24" s="4">
        <v>41.0</v>
      </c>
      <c r="G24" s="4">
        <v>42.0</v>
      </c>
      <c r="H24" s="4">
        <v>211.0</v>
      </c>
      <c r="I24" s="4">
        <v>13.0</v>
      </c>
      <c r="J24" s="4">
        <v>17.0</v>
      </c>
      <c r="K24" s="4">
        <v>181.0</v>
      </c>
      <c r="L24" s="4">
        <v>109.0</v>
      </c>
      <c r="M24" s="4">
        <v>54.0</v>
      </c>
      <c r="N24" s="4">
        <v>71.0</v>
      </c>
      <c r="O24" s="4">
        <v>214.0</v>
      </c>
      <c r="P24" s="4">
        <v>353.0</v>
      </c>
      <c r="Q24" s="4">
        <v>47.0</v>
      </c>
      <c r="R24" s="4">
        <v>76.0</v>
      </c>
      <c r="S24" s="4">
        <v>607.0</v>
      </c>
      <c r="T24" s="4">
        <v>194.0</v>
      </c>
      <c r="U24" s="4">
        <v>211.0</v>
      </c>
      <c r="V24" s="4">
        <v>233.0</v>
      </c>
      <c r="W24" s="4">
        <v>202.0</v>
      </c>
      <c r="X24" s="4">
        <v>636.0</v>
      </c>
      <c r="Y24" s="4">
        <v>141.0</v>
      </c>
      <c r="Z24" s="4">
        <v>282.0</v>
      </c>
      <c r="AA24" s="4">
        <v>225.0</v>
      </c>
      <c r="AB24" s="4">
        <v>123.0</v>
      </c>
      <c r="AC24" s="4">
        <v>73.0</v>
      </c>
      <c r="AD24" s="4">
        <v>144.0</v>
      </c>
      <c r="AE24" s="4">
        <v>109.0</v>
      </c>
      <c r="AF24" s="4">
        <v>361.0</v>
      </c>
      <c r="AG24" s="4">
        <v>68.0</v>
      </c>
      <c r="AH24" s="4">
        <v>127.0</v>
      </c>
      <c r="AI24" s="3" t="s">
        <v>40</v>
      </c>
      <c r="AJ24" s="3" t="s">
        <v>92</v>
      </c>
      <c r="AK24" s="3" t="s">
        <v>42</v>
      </c>
      <c r="AL24" s="3" t="s">
        <v>93</v>
      </c>
    </row>
    <row r="25" ht="15.75" customHeight="1">
      <c r="A25" s="2">
        <v>23.0</v>
      </c>
      <c r="B25" s="3" t="s">
        <v>94</v>
      </c>
      <c r="C25" s="4">
        <v>123.0</v>
      </c>
      <c r="D25" s="4">
        <v>12.0</v>
      </c>
      <c r="E25" s="4">
        <v>19.0</v>
      </c>
      <c r="F25" s="4">
        <v>19.0</v>
      </c>
      <c r="G25" s="4">
        <v>33.0</v>
      </c>
      <c r="H25" s="4">
        <v>150.0</v>
      </c>
      <c r="I25" s="4">
        <v>31.0</v>
      </c>
      <c r="J25" s="4">
        <v>30.0</v>
      </c>
      <c r="K25" s="4">
        <v>296.0</v>
      </c>
      <c r="L25" s="4">
        <v>41.0</v>
      </c>
      <c r="M25" s="4">
        <v>78.0</v>
      </c>
      <c r="N25" s="4">
        <v>67.0</v>
      </c>
      <c r="O25" s="4">
        <v>88.0</v>
      </c>
      <c r="P25" s="4">
        <v>195.0</v>
      </c>
      <c r="Q25" s="4">
        <v>92.0</v>
      </c>
      <c r="R25" s="4">
        <v>85.0</v>
      </c>
      <c r="S25" s="4">
        <v>963.0</v>
      </c>
      <c r="T25" s="4">
        <v>183.0</v>
      </c>
      <c r="U25" s="4">
        <v>305.0</v>
      </c>
      <c r="V25" s="4">
        <v>249.0</v>
      </c>
      <c r="W25" s="4">
        <v>313.0</v>
      </c>
      <c r="X25" s="4">
        <v>525.0</v>
      </c>
      <c r="Y25" s="4">
        <v>286.0</v>
      </c>
      <c r="Z25" s="4">
        <v>232.0</v>
      </c>
      <c r="AA25" s="4">
        <v>321.0</v>
      </c>
      <c r="AB25" s="4">
        <v>42.0</v>
      </c>
      <c r="AC25" s="4">
        <v>78.0</v>
      </c>
      <c r="AD25" s="4">
        <v>59.0</v>
      </c>
      <c r="AE25" s="4">
        <v>91.0</v>
      </c>
      <c r="AF25" s="4">
        <v>204.0</v>
      </c>
      <c r="AG25" s="4">
        <v>98.0</v>
      </c>
      <c r="AH25" s="4">
        <v>85.0</v>
      </c>
      <c r="AI25" s="3" t="s">
        <v>40</v>
      </c>
      <c r="AJ25" s="3" t="s">
        <v>56</v>
      </c>
      <c r="AK25" s="3" t="s">
        <v>61</v>
      </c>
      <c r="AL25" s="3" t="s">
        <v>95</v>
      </c>
    </row>
    <row r="26" ht="15.75" customHeight="1">
      <c r="A26" s="2">
        <v>24.0</v>
      </c>
      <c r="B26" s="3" t="s">
        <v>96</v>
      </c>
      <c r="C26" s="4">
        <v>194.0</v>
      </c>
      <c r="D26" s="4">
        <v>18.0</v>
      </c>
      <c r="E26" s="4">
        <v>40.0</v>
      </c>
      <c r="F26" s="4">
        <v>19.0</v>
      </c>
      <c r="G26" s="4">
        <v>42.0</v>
      </c>
      <c r="H26" s="4">
        <v>112.0</v>
      </c>
      <c r="I26" s="4">
        <v>19.0</v>
      </c>
      <c r="J26" s="4">
        <v>21.0</v>
      </c>
      <c r="K26" s="4">
        <v>201.0</v>
      </c>
      <c r="L26" s="4">
        <v>27.0</v>
      </c>
      <c r="M26" s="4">
        <v>44.0</v>
      </c>
      <c r="N26" s="4">
        <v>79.0</v>
      </c>
      <c r="O26" s="4">
        <v>37.0</v>
      </c>
      <c r="P26" s="4">
        <v>188.0</v>
      </c>
      <c r="Q26" s="4">
        <v>38.0</v>
      </c>
      <c r="R26" s="4">
        <v>51.0</v>
      </c>
      <c r="S26" s="4">
        <v>105.0</v>
      </c>
      <c r="T26" s="4">
        <v>15.0</v>
      </c>
      <c r="U26" s="4">
        <v>20.0</v>
      </c>
      <c r="V26" s="4">
        <v>26.0</v>
      </c>
      <c r="W26" s="4">
        <v>17.0</v>
      </c>
      <c r="X26" s="4">
        <v>171.0</v>
      </c>
      <c r="Y26" s="4">
        <v>10.0</v>
      </c>
      <c r="Z26" s="4">
        <v>26.0</v>
      </c>
      <c r="AA26" s="4">
        <v>243.0</v>
      </c>
      <c r="AB26" s="4">
        <v>46.0</v>
      </c>
      <c r="AC26" s="4">
        <v>42.0</v>
      </c>
      <c r="AD26" s="4">
        <v>84.0</v>
      </c>
      <c r="AE26" s="4">
        <v>48.0</v>
      </c>
      <c r="AF26" s="4">
        <v>203.0</v>
      </c>
      <c r="AG26" s="4">
        <v>45.0</v>
      </c>
      <c r="AH26" s="4">
        <v>54.0</v>
      </c>
      <c r="AI26" s="3" t="s">
        <v>40</v>
      </c>
      <c r="AJ26" s="3" t="s">
        <v>56</v>
      </c>
      <c r="AK26" s="3" t="s">
        <v>61</v>
      </c>
      <c r="AL26" s="3" t="s">
        <v>97</v>
      </c>
    </row>
    <row r="27" ht="15.75" customHeight="1">
      <c r="A27" s="2">
        <v>25.0</v>
      </c>
      <c r="B27" s="3" t="s">
        <v>98</v>
      </c>
      <c r="C27" s="4">
        <v>368.0</v>
      </c>
      <c r="D27" s="4">
        <v>20.0</v>
      </c>
      <c r="E27" s="4">
        <v>0.0</v>
      </c>
      <c r="F27" s="4">
        <v>0.0</v>
      </c>
      <c r="G27" s="4">
        <v>76.0</v>
      </c>
      <c r="H27" s="4">
        <v>278.0</v>
      </c>
      <c r="I27" s="4">
        <v>1.0</v>
      </c>
      <c r="J27" s="4">
        <v>1.0</v>
      </c>
      <c r="K27" s="4">
        <v>416.0</v>
      </c>
      <c r="L27" s="4">
        <v>34.0</v>
      </c>
      <c r="M27" s="4">
        <v>79.0</v>
      </c>
      <c r="N27" s="4">
        <v>61.0</v>
      </c>
      <c r="O27" s="4">
        <v>100.0</v>
      </c>
      <c r="P27" s="4">
        <v>371.0</v>
      </c>
      <c r="Q27" s="4">
        <v>41.0</v>
      </c>
      <c r="R27" s="4">
        <v>71.0</v>
      </c>
      <c r="S27" s="4">
        <v>333.0</v>
      </c>
      <c r="T27" s="4">
        <v>21.0</v>
      </c>
      <c r="U27" s="4">
        <v>78.0</v>
      </c>
      <c r="V27" s="4">
        <v>56.0</v>
      </c>
      <c r="W27" s="4">
        <v>76.0</v>
      </c>
      <c r="X27" s="4">
        <v>242.0</v>
      </c>
      <c r="Y27" s="4">
        <v>49.0</v>
      </c>
      <c r="Z27" s="4">
        <v>82.0</v>
      </c>
      <c r="AA27" s="4">
        <v>351.0</v>
      </c>
      <c r="AB27" s="4">
        <v>24.0</v>
      </c>
      <c r="AC27" s="4">
        <v>47.0</v>
      </c>
      <c r="AD27" s="4">
        <v>40.0</v>
      </c>
      <c r="AE27" s="4">
        <v>31.0</v>
      </c>
      <c r="AF27" s="4">
        <v>97.0</v>
      </c>
      <c r="AG27" s="4">
        <v>18.0</v>
      </c>
      <c r="AH27" s="4">
        <v>38.0</v>
      </c>
      <c r="AI27" s="3"/>
      <c r="AJ27" s="3"/>
      <c r="AK27" s="3"/>
      <c r="AL27" s="3" t="s">
        <v>99</v>
      </c>
    </row>
    <row r="28" ht="15.75" customHeight="1">
      <c r="A28" s="2">
        <v>26.0</v>
      </c>
      <c r="B28" s="3" t="s">
        <v>100</v>
      </c>
      <c r="C28" s="4">
        <v>480.0</v>
      </c>
      <c r="D28" s="4">
        <v>18.0</v>
      </c>
      <c r="E28" s="4">
        <v>27.0</v>
      </c>
      <c r="F28" s="4">
        <v>29.0</v>
      </c>
      <c r="G28" s="4">
        <v>61.0</v>
      </c>
      <c r="H28" s="4">
        <v>335.0</v>
      </c>
      <c r="I28" s="4">
        <v>58.0</v>
      </c>
      <c r="J28" s="4">
        <v>133.0</v>
      </c>
      <c r="K28" s="4">
        <v>679.0</v>
      </c>
      <c r="L28" s="4">
        <v>29.0</v>
      </c>
      <c r="M28" s="4">
        <v>100.0</v>
      </c>
      <c r="N28" s="4">
        <v>77.0</v>
      </c>
      <c r="O28" s="4">
        <v>99.0</v>
      </c>
      <c r="P28" s="4">
        <v>445.0</v>
      </c>
      <c r="Q28" s="4">
        <v>49.0</v>
      </c>
      <c r="R28" s="4">
        <v>93.0</v>
      </c>
      <c r="S28" s="4">
        <v>336.0</v>
      </c>
      <c r="T28" s="4">
        <v>17.0</v>
      </c>
      <c r="U28" s="4">
        <v>41.0</v>
      </c>
      <c r="V28" s="4">
        <v>33.0</v>
      </c>
      <c r="W28" s="4">
        <v>26.0</v>
      </c>
      <c r="X28" s="4">
        <v>90.0</v>
      </c>
      <c r="Y28" s="4">
        <v>26.0</v>
      </c>
      <c r="Z28" s="4">
        <v>49.0</v>
      </c>
      <c r="AA28" s="4">
        <v>363.0</v>
      </c>
      <c r="AB28" s="4">
        <v>18.0</v>
      </c>
      <c r="AC28" s="4">
        <v>40.0</v>
      </c>
      <c r="AD28" s="4">
        <v>31.0</v>
      </c>
      <c r="AE28" s="4">
        <v>34.0</v>
      </c>
      <c r="AF28" s="4">
        <v>113.0</v>
      </c>
      <c r="AG28" s="4">
        <v>29.0</v>
      </c>
      <c r="AH28" s="4">
        <v>49.0</v>
      </c>
      <c r="AI28" s="3"/>
      <c r="AJ28" s="3"/>
      <c r="AK28" s="3"/>
      <c r="AL28" s="3" t="s">
        <v>101</v>
      </c>
    </row>
    <row r="29" ht="15.75" customHeight="1">
      <c r="A29" s="2">
        <v>27.0</v>
      </c>
      <c r="B29" s="3" t="s">
        <v>102</v>
      </c>
      <c r="C29" s="4">
        <v>166.0</v>
      </c>
      <c r="D29" s="4">
        <v>12.0</v>
      </c>
      <c r="E29" s="4">
        <v>19.0</v>
      </c>
      <c r="F29" s="4">
        <v>24.0</v>
      </c>
      <c r="G29" s="4">
        <v>31.0</v>
      </c>
      <c r="H29" s="4">
        <v>137.0</v>
      </c>
      <c r="I29" s="4">
        <v>23.0</v>
      </c>
      <c r="J29" s="4">
        <v>41.0</v>
      </c>
      <c r="K29" s="4">
        <v>594.0</v>
      </c>
      <c r="L29" s="4">
        <v>46.0</v>
      </c>
      <c r="M29" s="4">
        <v>157.0</v>
      </c>
      <c r="N29" s="4">
        <v>108.0</v>
      </c>
      <c r="O29" s="4">
        <v>129.0</v>
      </c>
      <c r="P29" s="4">
        <v>421.0</v>
      </c>
      <c r="Q29" s="4">
        <v>85.0</v>
      </c>
      <c r="R29" s="4">
        <v>252.0</v>
      </c>
      <c r="S29" s="4">
        <v>602.0</v>
      </c>
      <c r="T29" s="4">
        <v>65.0</v>
      </c>
      <c r="U29" s="4">
        <v>171.0</v>
      </c>
      <c r="V29" s="4">
        <v>159.0</v>
      </c>
      <c r="W29" s="4">
        <v>141.0</v>
      </c>
      <c r="X29" s="4">
        <v>483.0</v>
      </c>
      <c r="Y29" s="4">
        <v>88.0</v>
      </c>
      <c r="Z29" s="4">
        <v>223.0</v>
      </c>
      <c r="AA29" s="4">
        <v>561.0</v>
      </c>
      <c r="AB29" s="4">
        <v>45.0</v>
      </c>
      <c r="AC29" s="4">
        <v>168.0</v>
      </c>
      <c r="AD29" s="4">
        <v>122.0</v>
      </c>
      <c r="AE29" s="4">
        <v>123.0</v>
      </c>
      <c r="AF29" s="4">
        <v>439.0</v>
      </c>
      <c r="AG29" s="4">
        <v>78.0</v>
      </c>
      <c r="AH29" s="4">
        <v>255.0</v>
      </c>
      <c r="AI29" s="3" t="s">
        <v>59</v>
      </c>
      <c r="AJ29" s="3" t="s">
        <v>56</v>
      </c>
      <c r="AK29" s="3" t="s">
        <v>42</v>
      </c>
      <c r="AL29" s="3" t="s">
        <v>103</v>
      </c>
    </row>
    <row r="30" ht="15.75" customHeight="1">
      <c r="A30" s="2">
        <v>28.0</v>
      </c>
      <c r="B30" s="3" t="s">
        <v>104</v>
      </c>
      <c r="C30" s="4">
        <v>197.0</v>
      </c>
      <c r="D30" s="4">
        <v>29.0</v>
      </c>
      <c r="E30" s="4">
        <v>38.0</v>
      </c>
      <c r="F30" s="4">
        <v>36.0</v>
      </c>
      <c r="G30" s="4">
        <v>66.0</v>
      </c>
      <c r="H30" s="4">
        <v>335.0</v>
      </c>
      <c r="I30" s="4">
        <v>32.0</v>
      </c>
      <c r="J30" s="4">
        <v>30.0</v>
      </c>
      <c r="K30" s="4">
        <v>250.0</v>
      </c>
      <c r="L30" s="4">
        <v>35.0</v>
      </c>
      <c r="M30" s="4">
        <v>43.0</v>
      </c>
      <c r="N30" s="4">
        <v>42.0</v>
      </c>
      <c r="O30" s="4">
        <v>147.0</v>
      </c>
      <c r="P30" s="4">
        <v>905.0</v>
      </c>
      <c r="Q30" s="4">
        <v>141.0</v>
      </c>
      <c r="R30" s="4">
        <v>242.0</v>
      </c>
      <c r="S30" s="4">
        <v>121.0</v>
      </c>
      <c r="T30" s="4">
        <v>20.0</v>
      </c>
      <c r="U30" s="4">
        <v>44.0</v>
      </c>
      <c r="V30" s="4">
        <v>35.0</v>
      </c>
      <c r="W30" s="4">
        <v>57.0</v>
      </c>
      <c r="X30" s="4">
        <v>137.0</v>
      </c>
      <c r="Y30" s="4">
        <v>38.0</v>
      </c>
      <c r="Z30" s="4">
        <v>46.0</v>
      </c>
      <c r="AA30" s="4">
        <v>117.0</v>
      </c>
      <c r="AB30" s="4">
        <v>20.0</v>
      </c>
      <c r="AC30" s="4">
        <v>20.0</v>
      </c>
      <c r="AD30" s="4">
        <v>23.0</v>
      </c>
      <c r="AE30" s="4">
        <v>81.0</v>
      </c>
      <c r="AF30" s="4">
        <v>123.0</v>
      </c>
      <c r="AG30" s="4">
        <v>76.0</v>
      </c>
      <c r="AH30" s="4">
        <v>41.0</v>
      </c>
      <c r="AI30" s="3"/>
      <c r="AJ30" s="3"/>
      <c r="AK30" s="3"/>
      <c r="AL30" s="3" t="s">
        <v>105</v>
      </c>
    </row>
    <row r="31" ht="15.75" customHeight="1">
      <c r="A31" s="2">
        <v>29.0</v>
      </c>
      <c r="B31" s="3" t="s">
        <v>106</v>
      </c>
      <c r="C31" s="4">
        <v>1234.0</v>
      </c>
      <c r="D31" s="4">
        <v>364.0</v>
      </c>
      <c r="E31" s="4">
        <v>124.0</v>
      </c>
      <c r="F31" s="4">
        <v>90.0</v>
      </c>
      <c r="G31" s="4">
        <v>446.0</v>
      </c>
      <c r="H31" s="4">
        <v>794.0</v>
      </c>
      <c r="I31" s="4">
        <v>176.0</v>
      </c>
      <c r="J31" s="4">
        <v>158.0</v>
      </c>
      <c r="K31" s="4">
        <v>1418.0</v>
      </c>
      <c r="L31" s="4">
        <v>403.0</v>
      </c>
      <c r="M31" s="4">
        <v>556.0</v>
      </c>
      <c r="N31" s="4">
        <v>459.0</v>
      </c>
      <c r="O31" s="4">
        <v>472.0</v>
      </c>
      <c r="P31" s="4">
        <v>1125.0</v>
      </c>
      <c r="Q31" s="4">
        <v>338.0</v>
      </c>
      <c r="R31" s="4">
        <v>528.0</v>
      </c>
      <c r="S31" s="4">
        <v>2220.0</v>
      </c>
      <c r="T31" s="4">
        <v>692.0</v>
      </c>
      <c r="U31" s="4">
        <v>743.0</v>
      </c>
      <c r="V31" s="4">
        <v>740.0</v>
      </c>
      <c r="W31" s="4">
        <v>813.0</v>
      </c>
      <c r="X31" s="4">
        <v>1895.0</v>
      </c>
      <c r="Y31" s="4">
        <v>571.0</v>
      </c>
      <c r="Z31" s="4">
        <v>875.0</v>
      </c>
      <c r="AA31" s="4">
        <v>1743.0</v>
      </c>
      <c r="AB31" s="4">
        <v>531.0</v>
      </c>
      <c r="AC31" s="4">
        <v>629.0</v>
      </c>
      <c r="AD31" s="4">
        <v>612.0</v>
      </c>
      <c r="AE31" s="4">
        <v>617.0</v>
      </c>
      <c r="AF31" s="4">
        <v>1590.0</v>
      </c>
      <c r="AG31" s="4">
        <v>459.0</v>
      </c>
      <c r="AH31" s="4">
        <v>746.0</v>
      </c>
      <c r="AI31" s="3" t="s">
        <v>59</v>
      </c>
      <c r="AJ31" s="3" t="s">
        <v>60</v>
      </c>
      <c r="AK31" s="3" t="s">
        <v>61</v>
      </c>
      <c r="AL31" s="3" t="s">
        <v>107</v>
      </c>
    </row>
    <row r="32" ht="15.75" customHeight="1">
      <c r="A32" s="2">
        <v>30.0</v>
      </c>
      <c r="B32" s="3" t="s">
        <v>108</v>
      </c>
      <c r="C32" s="4">
        <v>2982.0</v>
      </c>
      <c r="D32" s="4">
        <v>51.0</v>
      </c>
      <c r="E32" s="4">
        <v>237.0</v>
      </c>
      <c r="F32" s="4">
        <v>56.0</v>
      </c>
      <c r="G32" s="4">
        <v>350.0</v>
      </c>
      <c r="H32" s="4">
        <v>2127.0</v>
      </c>
      <c r="I32" s="4">
        <v>136.0</v>
      </c>
      <c r="J32" s="4">
        <v>123.0</v>
      </c>
      <c r="K32" s="4">
        <v>2174.0</v>
      </c>
      <c r="L32" s="4">
        <v>102.0</v>
      </c>
      <c r="M32" s="4">
        <v>453.0</v>
      </c>
      <c r="N32" s="4">
        <v>298.0</v>
      </c>
      <c r="O32" s="4">
        <v>322.0</v>
      </c>
      <c r="P32" s="4">
        <v>2269.0</v>
      </c>
      <c r="Q32" s="4">
        <v>346.0</v>
      </c>
      <c r="R32" s="4">
        <v>589.0</v>
      </c>
      <c r="S32" s="4">
        <v>825.0</v>
      </c>
      <c r="T32" s="4">
        <v>23.0</v>
      </c>
      <c r="U32" s="4">
        <v>165.0</v>
      </c>
      <c r="V32" s="4">
        <v>41.0</v>
      </c>
      <c r="W32" s="4">
        <v>129.0</v>
      </c>
      <c r="X32" s="4">
        <v>439.0</v>
      </c>
      <c r="Y32" s="4">
        <v>152.0</v>
      </c>
      <c r="Z32" s="4">
        <v>140.0</v>
      </c>
      <c r="AA32" s="4">
        <v>2567.0</v>
      </c>
      <c r="AB32" s="4">
        <v>103.0</v>
      </c>
      <c r="AC32" s="4">
        <v>565.0</v>
      </c>
      <c r="AD32" s="4">
        <v>407.0</v>
      </c>
      <c r="AE32" s="4">
        <v>371.0</v>
      </c>
      <c r="AF32" s="4">
        <v>2100.0</v>
      </c>
      <c r="AG32" s="4">
        <v>333.0</v>
      </c>
      <c r="AH32" s="4">
        <v>624.0</v>
      </c>
      <c r="AI32" s="3" t="s">
        <v>59</v>
      </c>
      <c r="AJ32" s="3" t="s">
        <v>109</v>
      </c>
      <c r="AK32" s="3" t="s">
        <v>61</v>
      </c>
      <c r="AL32" s="3" t="s">
        <v>110</v>
      </c>
    </row>
    <row r="33" ht="15.75" customHeight="1">
      <c r="A33" s="2">
        <v>31.0</v>
      </c>
      <c r="B33" s="3" t="s">
        <v>111</v>
      </c>
      <c r="C33" s="4">
        <v>27.0</v>
      </c>
      <c r="D33" s="4">
        <v>9.0</v>
      </c>
      <c r="E33" s="4">
        <v>10.0</v>
      </c>
      <c r="F33" s="4">
        <v>15.0</v>
      </c>
      <c r="G33" s="4">
        <v>9.0</v>
      </c>
      <c r="H33" s="4">
        <v>77.0</v>
      </c>
      <c r="I33" s="4">
        <v>14.0</v>
      </c>
      <c r="J33" s="4">
        <v>41.0</v>
      </c>
      <c r="K33" s="4">
        <v>158.0</v>
      </c>
      <c r="L33" s="4">
        <v>20.0</v>
      </c>
      <c r="M33" s="4">
        <v>52.0</v>
      </c>
      <c r="N33" s="4">
        <v>43.0</v>
      </c>
      <c r="O33" s="4">
        <v>37.0</v>
      </c>
      <c r="P33" s="4">
        <v>172.0</v>
      </c>
      <c r="Q33" s="4">
        <v>47.0</v>
      </c>
      <c r="R33" s="4">
        <v>86.0</v>
      </c>
      <c r="S33" s="4">
        <v>189.0</v>
      </c>
      <c r="T33" s="4">
        <v>26.0</v>
      </c>
      <c r="U33" s="4">
        <v>66.0</v>
      </c>
      <c r="V33" s="4">
        <v>48.0</v>
      </c>
      <c r="W33" s="4">
        <v>49.0</v>
      </c>
      <c r="X33" s="4">
        <v>244.0</v>
      </c>
      <c r="Y33" s="4">
        <v>46.0</v>
      </c>
      <c r="Z33" s="4">
        <v>85.0</v>
      </c>
      <c r="AA33" s="4">
        <v>100.0</v>
      </c>
      <c r="AB33" s="4">
        <v>13.0</v>
      </c>
      <c r="AC33" s="4">
        <v>34.0</v>
      </c>
      <c r="AD33" s="4">
        <v>20.0</v>
      </c>
      <c r="AE33" s="4">
        <v>25.0</v>
      </c>
      <c r="AF33" s="4">
        <v>110.0</v>
      </c>
      <c r="AG33" s="4">
        <v>29.0</v>
      </c>
      <c r="AH33" s="4">
        <v>48.0</v>
      </c>
      <c r="AI33" s="3"/>
      <c r="AJ33" s="3"/>
      <c r="AK33" s="3"/>
      <c r="AL33" s="3" t="s">
        <v>112</v>
      </c>
    </row>
    <row r="34" ht="15.75" customHeight="1">
      <c r="A34" s="2">
        <v>32.0</v>
      </c>
      <c r="B34" s="3" t="s">
        <v>113</v>
      </c>
      <c r="C34" s="4">
        <v>397.0</v>
      </c>
      <c r="D34" s="4">
        <v>14.0</v>
      </c>
      <c r="E34" s="4">
        <v>29.0</v>
      </c>
      <c r="F34" s="4">
        <v>11.0</v>
      </c>
      <c r="G34" s="4">
        <v>55.0</v>
      </c>
      <c r="H34" s="4">
        <v>322.0</v>
      </c>
      <c r="I34" s="4">
        <v>19.0</v>
      </c>
      <c r="J34" s="4">
        <v>18.0</v>
      </c>
      <c r="K34" s="4">
        <v>269.0</v>
      </c>
      <c r="L34" s="4">
        <v>14.0</v>
      </c>
      <c r="M34" s="4">
        <v>67.0</v>
      </c>
      <c r="N34" s="4">
        <v>52.0</v>
      </c>
      <c r="O34" s="4">
        <v>44.0</v>
      </c>
      <c r="P34" s="4">
        <v>234.0</v>
      </c>
      <c r="Q34" s="4">
        <v>34.0</v>
      </c>
      <c r="R34" s="4">
        <v>57.0</v>
      </c>
      <c r="S34" s="4">
        <v>165.0</v>
      </c>
      <c r="T34" s="4">
        <v>6.0</v>
      </c>
      <c r="U34" s="4">
        <v>33.0</v>
      </c>
      <c r="V34" s="4">
        <v>12.0</v>
      </c>
      <c r="W34" s="4">
        <v>27.0</v>
      </c>
      <c r="X34" s="4">
        <v>99.0</v>
      </c>
      <c r="Y34" s="4">
        <v>22.0</v>
      </c>
      <c r="Z34" s="4">
        <v>25.0</v>
      </c>
      <c r="AA34" s="4">
        <v>187.0</v>
      </c>
      <c r="AB34" s="4">
        <v>5.0</v>
      </c>
      <c r="AC34" s="4">
        <v>33.0</v>
      </c>
      <c r="AD34" s="4">
        <v>11.0</v>
      </c>
      <c r="AE34" s="4">
        <v>28.0</v>
      </c>
      <c r="AF34" s="4">
        <v>80.0</v>
      </c>
      <c r="AG34" s="4">
        <v>24.0</v>
      </c>
      <c r="AH34" s="4">
        <v>25.0</v>
      </c>
      <c r="AI34" s="3" t="s">
        <v>59</v>
      </c>
      <c r="AJ34" s="3" t="s">
        <v>56</v>
      </c>
      <c r="AK34" s="3" t="s">
        <v>114</v>
      </c>
      <c r="AL34" s="3" t="s">
        <v>115</v>
      </c>
    </row>
    <row r="35" ht="15.75" customHeight="1">
      <c r="A35" s="2">
        <v>33.0</v>
      </c>
      <c r="B35" s="3" t="s">
        <v>116</v>
      </c>
      <c r="C35" s="4">
        <v>32.0</v>
      </c>
      <c r="D35" s="4">
        <v>5.0</v>
      </c>
      <c r="E35" s="4">
        <v>5.0</v>
      </c>
      <c r="F35" s="4">
        <v>5.0</v>
      </c>
      <c r="G35" s="4">
        <v>12.0</v>
      </c>
      <c r="H35" s="4">
        <v>51.0</v>
      </c>
      <c r="I35" s="4">
        <v>6.0</v>
      </c>
      <c r="J35" s="4">
        <v>12.0</v>
      </c>
      <c r="K35" s="4">
        <v>105.0</v>
      </c>
      <c r="L35" s="4">
        <v>15.0</v>
      </c>
      <c r="M35" s="4">
        <v>42.0</v>
      </c>
      <c r="N35" s="4">
        <v>27.0</v>
      </c>
      <c r="O35" s="4">
        <v>30.0</v>
      </c>
      <c r="P35" s="4">
        <v>72.0</v>
      </c>
      <c r="Q35" s="4">
        <v>20.0</v>
      </c>
      <c r="R35" s="4">
        <v>38.0</v>
      </c>
      <c r="S35" s="4">
        <v>196.0</v>
      </c>
      <c r="T35" s="4">
        <v>34.0</v>
      </c>
      <c r="U35" s="4">
        <v>68.0</v>
      </c>
      <c r="V35" s="4">
        <v>59.0</v>
      </c>
      <c r="W35" s="4">
        <v>59.0</v>
      </c>
      <c r="X35" s="4">
        <v>200.0</v>
      </c>
      <c r="Y35" s="4">
        <v>43.0</v>
      </c>
      <c r="Z35" s="4">
        <v>76.0</v>
      </c>
      <c r="AA35" s="4">
        <v>55.0</v>
      </c>
      <c r="AB35" s="4">
        <v>7.0</v>
      </c>
      <c r="AC35" s="4">
        <v>15.0</v>
      </c>
      <c r="AD35" s="4">
        <v>9.0</v>
      </c>
      <c r="AE35" s="4">
        <v>16.0</v>
      </c>
      <c r="AF35" s="4">
        <v>48.0</v>
      </c>
      <c r="AG35" s="4">
        <v>11.0</v>
      </c>
      <c r="AH35" s="4">
        <v>12.0</v>
      </c>
      <c r="AI35" s="3"/>
      <c r="AJ35" s="3"/>
      <c r="AK35" s="3"/>
      <c r="AL35" s="3" t="s">
        <v>117</v>
      </c>
    </row>
    <row r="36" ht="15.75" customHeight="1">
      <c r="A36" s="2">
        <v>34.0</v>
      </c>
      <c r="B36" s="3" t="s">
        <v>118</v>
      </c>
      <c r="C36" s="4">
        <v>223.0</v>
      </c>
      <c r="D36" s="4">
        <v>58.0</v>
      </c>
      <c r="E36" s="4">
        <v>75.0</v>
      </c>
      <c r="F36" s="4">
        <v>82.0</v>
      </c>
      <c r="G36" s="4">
        <v>84.0</v>
      </c>
      <c r="H36" s="4">
        <v>264.0</v>
      </c>
      <c r="I36" s="4">
        <v>60.0</v>
      </c>
      <c r="J36" s="4">
        <v>112.0</v>
      </c>
      <c r="K36" s="4">
        <v>459.0</v>
      </c>
      <c r="L36" s="4">
        <v>116.0</v>
      </c>
      <c r="M36" s="4">
        <v>230.0</v>
      </c>
      <c r="N36" s="4">
        <v>182.0</v>
      </c>
      <c r="O36" s="4">
        <v>166.0</v>
      </c>
      <c r="P36" s="4">
        <v>389.0</v>
      </c>
      <c r="Q36" s="4">
        <v>185.0</v>
      </c>
      <c r="R36" s="4">
        <v>258.0</v>
      </c>
      <c r="S36" s="4">
        <v>529.0</v>
      </c>
      <c r="T36" s="4">
        <v>165.0</v>
      </c>
      <c r="U36" s="4">
        <v>293.0</v>
      </c>
      <c r="V36" s="4">
        <v>272.0</v>
      </c>
      <c r="W36" s="4">
        <v>202.0</v>
      </c>
      <c r="X36" s="4">
        <v>560.0</v>
      </c>
      <c r="Y36" s="4">
        <v>227.0</v>
      </c>
      <c r="Z36" s="4">
        <v>349.0</v>
      </c>
      <c r="AA36" s="4">
        <v>436.0</v>
      </c>
      <c r="AB36" s="4">
        <v>108.0</v>
      </c>
      <c r="AC36" s="4">
        <v>204.0</v>
      </c>
      <c r="AD36" s="4">
        <v>192.0</v>
      </c>
      <c r="AE36" s="4">
        <v>139.0</v>
      </c>
      <c r="AF36" s="4">
        <v>441.0</v>
      </c>
      <c r="AG36" s="4">
        <v>144.0</v>
      </c>
      <c r="AH36" s="4">
        <v>231.0</v>
      </c>
      <c r="AI36" s="3"/>
      <c r="AJ36" s="3"/>
      <c r="AK36" s="3"/>
      <c r="AL36" s="3" t="s">
        <v>119</v>
      </c>
    </row>
    <row r="37" ht="15.75" customHeight="1">
      <c r="A37" s="2">
        <v>35.0</v>
      </c>
      <c r="B37" s="3" t="s">
        <v>120</v>
      </c>
      <c r="C37" s="4">
        <v>58.0</v>
      </c>
      <c r="D37" s="4">
        <v>10.0</v>
      </c>
      <c r="E37" s="4">
        <v>5.0</v>
      </c>
      <c r="F37" s="4">
        <v>4.0</v>
      </c>
      <c r="G37" s="4">
        <v>27.0</v>
      </c>
      <c r="H37" s="4">
        <v>68.0</v>
      </c>
      <c r="I37" s="4">
        <v>0.0</v>
      </c>
      <c r="J37" s="4">
        <v>0.0</v>
      </c>
      <c r="K37" s="4">
        <v>608.0</v>
      </c>
      <c r="L37" s="4">
        <v>66.0</v>
      </c>
      <c r="M37" s="4">
        <v>214.0</v>
      </c>
      <c r="N37" s="4">
        <v>205.0</v>
      </c>
      <c r="O37" s="4">
        <v>134.0</v>
      </c>
      <c r="P37" s="4">
        <v>502.0</v>
      </c>
      <c r="Q37" s="4">
        <v>215.0</v>
      </c>
      <c r="R37" s="4">
        <v>334.0</v>
      </c>
      <c r="S37" s="4">
        <v>356.0</v>
      </c>
      <c r="T37" s="4">
        <v>39.0</v>
      </c>
      <c r="U37" s="4">
        <v>139.0</v>
      </c>
      <c r="V37" s="4">
        <v>126.0</v>
      </c>
      <c r="W37" s="4">
        <v>87.0</v>
      </c>
      <c r="X37" s="4">
        <v>320.0</v>
      </c>
      <c r="Y37" s="4">
        <v>109.0</v>
      </c>
      <c r="Z37" s="4">
        <v>213.0</v>
      </c>
      <c r="AA37" s="4">
        <v>642.0</v>
      </c>
      <c r="AB37" s="4">
        <v>59.0</v>
      </c>
      <c r="AC37" s="4">
        <v>232.0</v>
      </c>
      <c r="AD37" s="4">
        <v>201.0</v>
      </c>
      <c r="AE37" s="4">
        <v>146.0</v>
      </c>
      <c r="AF37" s="4">
        <v>492.0</v>
      </c>
      <c r="AG37" s="4">
        <v>247.0</v>
      </c>
      <c r="AH37" s="4">
        <v>342.0</v>
      </c>
      <c r="AI37" s="3" t="s">
        <v>59</v>
      </c>
      <c r="AJ37" s="3" t="s">
        <v>56</v>
      </c>
      <c r="AK37" s="3" t="s">
        <v>114</v>
      </c>
      <c r="AL37" s="3" t="s">
        <v>121</v>
      </c>
    </row>
    <row r="38" ht="15.75" customHeight="1">
      <c r="A38" s="2">
        <v>36.0</v>
      </c>
      <c r="B38" s="3" t="s">
        <v>122</v>
      </c>
      <c r="C38" s="4">
        <v>130.0</v>
      </c>
      <c r="D38" s="4">
        <v>23.0</v>
      </c>
      <c r="E38" s="4">
        <v>38.0</v>
      </c>
      <c r="F38" s="4">
        <v>50.0</v>
      </c>
      <c r="G38" s="4">
        <v>42.0</v>
      </c>
      <c r="H38" s="4">
        <v>219.0</v>
      </c>
      <c r="I38" s="4">
        <v>28.0</v>
      </c>
      <c r="J38" s="4">
        <v>66.0</v>
      </c>
      <c r="K38" s="4">
        <v>575.0</v>
      </c>
      <c r="L38" s="4">
        <v>69.0</v>
      </c>
      <c r="M38" s="4">
        <v>283.0</v>
      </c>
      <c r="N38" s="4">
        <v>238.0</v>
      </c>
      <c r="O38" s="4">
        <v>153.0</v>
      </c>
      <c r="P38" s="4">
        <v>549.0</v>
      </c>
      <c r="Q38" s="4">
        <v>183.0</v>
      </c>
      <c r="R38" s="4">
        <v>371.0</v>
      </c>
      <c r="S38" s="4">
        <v>722.0</v>
      </c>
      <c r="T38" s="4">
        <v>91.0</v>
      </c>
      <c r="U38" s="4">
        <v>376.0</v>
      </c>
      <c r="V38" s="4">
        <v>319.0</v>
      </c>
      <c r="W38" s="4">
        <v>206.0</v>
      </c>
      <c r="X38" s="4">
        <v>682.0</v>
      </c>
      <c r="Y38" s="4">
        <v>239.0</v>
      </c>
      <c r="Z38" s="4">
        <v>453.0</v>
      </c>
      <c r="AA38" s="4">
        <v>373.0</v>
      </c>
      <c r="AB38" s="4">
        <v>42.0</v>
      </c>
      <c r="AC38" s="4">
        <v>162.0</v>
      </c>
      <c r="AD38" s="4">
        <v>180.0</v>
      </c>
      <c r="AE38" s="4">
        <v>97.0</v>
      </c>
      <c r="AF38" s="4">
        <v>460.0</v>
      </c>
      <c r="AG38" s="4">
        <v>108.0</v>
      </c>
      <c r="AH38" s="4">
        <v>262.0</v>
      </c>
      <c r="AI38" s="3" t="s">
        <v>59</v>
      </c>
      <c r="AJ38" s="3" t="s">
        <v>56</v>
      </c>
      <c r="AK38" s="3" t="s">
        <v>42</v>
      </c>
      <c r="AL38" s="3" t="s">
        <v>123</v>
      </c>
    </row>
    <row r="39" ht="15.75" customHeight="1">
      <c r="A39" s="2">
        <v>37.0</v>
      </c>
      <c r="B39" s="3" t="s">
        <v>124</v>
      </c>
      <c r="C39" s="4">
        <v>322.0</v>
      </c>
      <c r="D39" s="4">
        <v>28.0</v>
      </c>
      <c r="E39" s="4">
        <v>99.0</v>
      </c>
      <c r="F39" s="4">
        <v>71.0</v>
      </c>
      <c r="G39" s="4">
        <v>47.0</v>
      </c>
      <c r="H39" s="4">
        <v>207.0</v>
      </c>
      <c r="I39" s="4">
        <v>15.0</v>
      </c>
      <c r="J39" s="4">
        <v>34.0</v>
      </c>
      <c r="K39" s="4">
        <v>281.0</v>
      </c>
      <c r="L39" s="4">
        <v>18.0</v>
      </c>
      <c r="M39" s="4">
        <v>60.0</v>
      </c>
      <c r="N39" s="4">
        <v>37.0</v>
      </c>
      <c r="O39" s="4">
        <v>49.0</v>
      </c>
      <c r="P39" s="4">
        <v>178.0</v>
      </c>
      <c r="Q39" s="4">
        <v>35.0</v>
      </c>
      <c r="R39" s="4">
        <v>51.0</v>
      </c>
      <c r="S39" s="4">
        <v>230.0</v>
      </c>
      <c r="T39" s="4">
        <v>12.0</v>
      </c>
      <c r="U39" s="4">
        <v>53.0</v>
      </c>
      <c r="V39" s="4">
        <v>16.0</v>
      </c>
      <c r="W39" s="4">
        <v>32.0</v>
      </c>
      <c r="X39" s="4">
        <v>87.0</v>
      </c>
      <c r="Y39" s="4">
        <v>23.0</v>
      </c>
      <c r="Z39" s="4">
        <v>40.0</v>
      </c>
      <c r="AA39" s="4">
        <v>226.0</v>
      </c>
      <c r="AB39" s="4">
        <v>14.0</v>
      </c>
      <c r="AC39" s="4">
        <v>34.0</v>
      </c>
      <c r="AD39" s="4">
        <v>32.0</v>
      </c>
      <c r="AE39" s="4">
        <v>40.0</v>
      </c>
      <c r="AF39" s="4">
        <v>153.0</v>
      </c>
      <c r="AG39" s="4">
        <v>23.0</v>
      </c>
      <c r="AH39" s="4">
        <v>45.0</v>
      </c>
      <c r="AI39" s="3" t="s">
        <v>73</v>
      </c>
      <c r="AJ39" s="3" t="s">
        <v>109</v>
      </c>
      <c r="AK39" s="3" t="s">
        <v>61</v>
      </c>
      <c r="AL39" s="3" t="s">
        <v>125</v>
      </c>
    </row>
    <row r="40" ht="15.75" customHeight="1">
      <c r="A40" s="2">
        <v>38.0</v>
      </c>
      <c r="B40" s="3" t="s">
        <v>126</v>
      </c>
      <c r="C40" s="4">
        <v>46.0</v>
      </c>
      <c r="D40" s="4">
        <v>25.0</v>
      </c>
      <c r="E40" s="4">
        <v>15.0</v>
      </c>
      <c r="F40" s="4">
        <v>18.0</v>
      </c>
      <c r="G40" s="4">
        <v>14.0</v>
      </c>
      <c r="H40" s="4">
        <v>26.0</v>
      </c>
      <c r="I40" s="4">
        <v>21.0</v>
      </c>
      <c r="J40" s="4">
        <v>10.0</v>
      </c>
      <c r="K40" s="4">
        <v>79.0</v>
      </c>
      <c r="L40" s="4">
        <v>33.0</v>
      </c>
      <c r="M40" s="4">
        <v>24.0</v>
      </c>
      <c r="N40" s="4">
        <v>23.0</v>
      </c>
      <c r="O40" s="4">
        <v>51.0</v>
      </c>
      <c r="P40" s="4">
        <v>124.0</v>
      </c>
      <c r="Q40" s="4">
        <v>29.0</v>
      </c>
      <c r="R40" s="4">
        <v>21.0</v>
      </c>
      <c r="S40" s="4">
        <v>52.0</v>
      </c>
      <c r="T40" s="4">
        <v>17.0</v>
      </c>
      <c r="U40" s="4">
        <v>19.0</v>
      </c>
      <c r="V40" s="4">
        <v>18.0</v>
      </c>
      <c r="W40" s="4">
        <v>24.0</v>
      </c>
      <c r="X40" s="4">
        <v>42.0</v>
      </c>
      <c r="Y40" s="4">
        <v>18.0</v>
      </c>
      <c r="Z40" s="4">
        <v>14.0</v>
      </c>
      <c r="AA40" s="4">
        <v>71.0</v>
      </c>
      <c r="AB40" s="4">
        <v>18.0</v>
      </c>
      <c r="AC40" s="4">
        <v>19.0</v>
      </c>
      <c r="AD40" s="4">
        <v>12.0</v>
      </c>
      <c r="AE40" s="4">
        <v>36.0</v>
      </c>
      <c r="AF40" s="4">
        <v>47.0</v>
      </c>
      <c r="AG40" s="4">
        <v>18.0</v>
      </c>
      <c r="AH40" s="4">
        <v>11.0</v>
      </c>
      <c r="AI40" s="3"/>
      <c r="AJ40" s="3"/>
      <c r="AK40" s="3"/>
      <c r="AL40" s="3" t="s">
        <v>127</v>
      </c>
    </row>
    <row r="41" ht="15.75" customHeight="1">
      <c r="A41" s="2">
        <v>39.0</v>
      </c>
      <c r="B41" s="3" t="s">
        <v>128</v>
      </c>
      <c r="C41" s="4">
        <v>460.0</v>
      </c>
      <c r="D41" s="4">
        <v>33.0</v>
      </c>
      <c r="E41" s="4">
        <v>118.0</v>
      </c>
      <c r="F41" s="4">
        <v>86.0</v>
      </c>
      <c r="G41" s="4">
        <v>61.0</v>
      </c>
      <c r="H41" s="4">
        <v>300.0</v>
      </c>
      <c r="I41" s="4">
        <v>23.0</v>
      </c>
      <c r="J41" s="4">
        <v>52.0</v>
      </c>
      <c r="K41" s="4">
        <v>384.0</v>
      </c>
      <c r="L41" s="4">
        <v>22.0</v>
      </c>
      <c r="M41" s="4">
        <v>87.0</v>
      </c>
      <c r="N41" s="4">
        <v>51.0</v>
      </c>
      <c r="O41" s="4">
        <v>68.0</v>
      </c>
      <c r="P41" s="4">
        <v>231.0</v>
      </c>
      <c r="Q41" s="4">
        <v>65.0</v>
      </c>
      <c r="R41" s="4">
        <v>99.0</v>
      </c>
      <c r="S41" s="4">
        <v>233.0</v>
      </c>
      <c r="T41" s="4">
        <v>10.0</v>
      </c>
      <c r="U41" s="4">
        <v>38.0</v>
      </c>
      <c r="V41" s="4">
        <v>16.0</v>
      </c>
      <c r="W41" s="4">
        <v>36.0</v>
      </c>
      <c r="X41" s="4">
        <v>103.0</v>
      </c>
      <c r="Y41" s="4">
        <v>36.0</v>
      </c>
      <c r="Z41" s="4">
        <v>50.0</v>
      </c>
      <c r="AA41" s="4">
        <v>178.0</v>
      </c>
      <c r="AB41" s="4">
        <v>13.0</v>
      </c>
      <c r="AC41" s="4">
        <v>31.0</v>
      </c>
      <c r="AD41" s="4">
        <v>26.0</v>
      </c>
      <c r="AE41" s="4">
        <v>42.0</v>
      </c>
      <c r="AF41" s="4">
        <v>88.0</v>
      </c>
      <c r="AG41" s="4">
        <v>39.0</v>
      </c>
      <c r="AH41" s="4">
        <v>62.0</v>
      </c>
      <c r="AI41" s="3"/>
      <c r="AJ41" s="3"/>
      <c r="AK41" s="3"/>
      <c r="AL41" s="3" t="s">
        <v>129</v>
      </c>
    </row>
    <row r="42" ht="15.75" customHeight="1">
      <c r="A42" s="2">
        <v>40.0</v>
      </c>
      <c r="B42" s="3" t="s">
        <v>130</v>
      </c>
      <c r="C42" s="4">
        <v>2006.0</v>
      </c>
      <c r="D42" s="4">
        <v>142.0</v>
      </c>
      <c r="E42" s="4">
        <v>156.0</v>
      </c>
      <c r="F42" s="4">
        <v>85.0</v>
      </c>
      <c r="G42" s="4">
        <v>225.0</v>
      </c>
      <c r="H42" s="4">
        <v>1570.0</v>
      </c>
      <c r="I42" s="4">
        <v>61.0</v>
      </c>
      <c r="J42" s="4">
        <v>96.0</v>
      </c>
      <c r="K42" s="4">
        <v>1349.0</v>
      </c>
      <c r="L42" s="4">
        <v>34.0</v>
      </c>
      <c r="M42" s="4">
        <v>162.0</v>
      </c>
      <c r="N42" s="4">
        <v>131.0</v>
      </c>
      <c r="O42" s="4">
        <v>116.0</v>
      </c>
      <c r="P42" s="4">
        <v>909.0</v>
      </c>
      <c r="Q42" s="4">
        <v>62.0</v>
      </c>
      <c r="R42" s="4">
        <v>152.0</v>
      </c>
      <c r="S42" s="4">
        <v>1041.0</v>
      </c>
      <c r="T42" s="4">
        <v>26.0</v>
      </c>
      <c r="U42" s="4">
        <v>103.0</v>
      </c>
      <c r="V42" s="4">
        <v>46.0</v>
      </c>
      <c r="W42" s="4">
        <v>32.0</v>
      </c>
      <c r="X42" s="4">
        <v>547.0</v>
      </c>
      <c r="Y42" s="4">
        <v>32.0</v>
      </c>
      <c r="Z42" s="4">
        <v>77.0</v>
      </c>
      <c r="AA42" s="4">
        <v>1597.0</v>
      </c>
      <c r="AB42" s="4">
        <v>53.0</v>
      </c>
      <c r="AC42" s="4">
        <v>204.0</v>
      </c>
      <c r="AD42" s="4">
        <v>147.0</v>
      </c>
      <c r="AE42" s="4">
        <v>215.0</v>
      </c>
      <c r="AF42" s="4">
        <v>1413.0</v>
      </c>
      <c r="AG42" s="4">
        <v>64.0</v>
      </c>
      <c r="AH42" s="4">
        <v>194.0</v>
      </c>
      <c r="AI42" s="3"/>
      <c r="AJ42" s="3"/>
      <c r="AK42" s="3"/>
      <c r="AL42" s="3" t="s">
        <v>131</v>
      </c>
    </row>
    <row r="43" ht="15.75" customHeight="1">
      <c r="A43" s="2">
        <v>41.0</v>
      </c>
      <c r="B43" s="3" t="s">
        <v>132</v>
      </c>
      <c r="C43" s="4">
        <v>68.0</v>
      </c>
      <c r="D43" s="4">
        <v>36.0</v>
      </c>
      <c r="E43" s="4">
        <v>12.0</v>
      </c>
      <c r="F43" s="4">
        <v>17.0</v>
      </c>
      <c r="G43" s="4">
        <v>17.0</v>
      </c>
      <c r="H43" s="4">
        <v>49.0</v>
      </c>
      <c r="I43" s="4">
        <v>13.0</v>
      </c>
      <c r="J43" s="4">
        <v>17.0</v>
      </c>
      <c r="K43" s="4">
        <v>145.0</v>
      </c>
      <c r="L43" s="4">
        <v>71.0</v>
      </c>
      <c r="M43" s="4">
        <v>28.0</v>
      </c>
      <c r="N43" s="4">
        <v>27.0</v>
      </c>
      <c r="O43" s="4">
        <v>67.0</v>
      </c>
      <c r="P43" s="4">
        <v>213.0</v>
      </c>
      <c r="Q43" s="4">
        <v>27.0</v>
      </c>
      <c r="R43" s="4">
        <v>34.0</v>
      </c>
      <c r="S43" s="4">
        <v>38.0</v>
      </c>
      <c r="T43" s="4">
        <v>20.0</v>
      </c>
      <c r="U43" s="4">
        <v>12.0</v>
      </c>
      <c r="V43" s="4">
        <v>10.0</v>
      </c>
      <c r="W43" s="4">
        <v>19.0</v>
      </c>
      <c r="X43" s="4">
        <v>25.0</v>
      </c>
      <c r="Y43" s="4">
        <v>10.0</v>
      </c>
      <c r="Z43" s="4">
        <v>16.0</v>
      </c>
      <c r="AA43" s="4">
        <v>124.0</v>
      </c>
      <c r="AB43" s="4">
        <v>19.0</v>
      </c>
      <c r="AC43" s="4">
        <v>15.0</v>
      </c>
      <c r="AD43" s="4">
        <v>12.0</v>
      </c>
      <c r="AE43" s="4">
        <v>34.0</v>
      </c>
      <c r="AF43" s="4">
        <v>37.0</v>
      </c>
      <c r="AG43" s="4">
        <v>13.0</v>
      </c>
      <c r="AH43" s="4">
        <v>13.0</v>
      </c>
      <c r="AI43" s="3" t="s">
        <v>59</v>
      </c>
      <c r="AJ43" s="3" t="s">
        <v>60</v>
      </c>
      <c r="AK43" s="3" t="s">
        <v>61</v>
      </c>
      <c r="AL43" s="3" t="s">
        <v>133</v>
      </c>
    </row>
    <row r="44" ht="15.75" customHeight="1">
      <c r="A44" s="2">
        <v>42.0</v>
      </c>
      <c r="B44" s="3" t="s">
        <v>134</v>
      </c>
      <c r="C44" s="4">
        <v>246.0</v>
      </c>
      <c r="D44" s="4">
        <v>51.0</v>
      </c>
      <c r="E44" s="4">
        <v>91.0</v>
      </c>
      <c r="F44" s="4">
        <v>91.0</v>
      </c>
      <c r="G44" s="4">
        <v>100.0</v>
      </c>
      <c r="H44" s="4">
        <v>303.0</v>
      </c>
      <c r="I44" s="4">
        <v>59.0</v>
      </c>
      <c r="J44" s="4">
        <v>113.0</v>
      </c>
      <c r="K44" s="4">
        <v>657.0</v>
      </c>
      <c r="L44" s="4">
        <v>164.0</v>
      </c>
      <c r="M44" s="4">
        <v>452.0</v>
      </c>
      <c r="N44" s="4">
        <v>385.0</v>
      </c>
      <c r="O44" s="4">
        <v>263.0</v>
      </c>
      <c r="P44" s="4">
        <v>675.0</v>
      </c>
      <c r="Q44" s="4">
        <v>289.0</v>
      </c>
      <c r="R44" s="4">
        <v>423.0</v>
      </c>
      <c r="S44" s="4">
        <v>955.0</v>
      </c>
      <c r="T44" s="4">
        <v>265.0</v>
      </c>
      <c r="U44" s="4">
        <v>639.0</v>
      </c>
      <c r="V44" s="4">
        <v>606.0</v>
      </c>
      <c r="W44" s="4">
        <v>415.0</v>
      </c>
      <c r="X44" s="4">
        <v>1010.0</v>
      </c>
      <c r="Y44" s="4">
        <v>422.0</v>
      </c>
      <c r="Z44" s="4">
        <v>629.0</v>
      </c>
      <c r="AA44" s="4">
        <v>890.0</v>
      </c>
      <c r="AB44" s="4">
        <v>267.0</v>
      </c>
      <c r="AC44" s="4">
        <v>602.0</v>
      </c>
      <c r="AD44" s="4">
        <v>612.0</v>
      </c>
      <c r="AE44" s="4">
        <v>396.0</v>
      </c>
      <c r="AF44" s="4">
        <v>1023.0</v>
      </c>
      <c r="AG44" s="4">
        <v>402.0</v>
      </c>
      <c r="AH44" s="4">
        <v>660.0</v>
      </c>
      <c r="AI44" s="3" t="s">
        <v>40</v>
      </c>
      <c r="AJ44" s="3" t="s">
        <v>41</v>
      </c>
      <c r="AK44" s="3" t="s">
        <v>53</v>
      </c>
      <c r="AL44" s="3" t="s">
        <v>135</v>
      </c>
    </row>
    <row r="45" ht="15.75" customHeight="1">
      <c r="A45" s="2">
        <v>43.0</v>
      </c>
      <c r="B45" s="3" t="s">
        <v>136</v>
      </c>
      <c r="C45" s="4">
        <v>64.0</v>
      </c>
      <c r="D45" s="4">
        <v>58.0</v>
      </c>
      <c r="E45" s="4">
        <v>27.0</v>
      </c>
      <c r="F45" s="4">
        <v>57.0</v>
      </c>
      <c r="G45" s="4">
        <v>28.0</v>
      </c>
      <c r="H45" s="4">
        <v>102.0</v>
      </c>
      <c r="I45" s="4">
        <v>19.0</v>
      </c>
      <c r="J45" s="4">
        <v>53.0</v>
      </c>
      <c r="K45" s="4">
        <v>119.0</v>
      </c>
      <c r="L45" s="4">
        <v>104.0</v>
      </c>
      <c r="M45" s="4">
        <v>80.0</v>
      </c>
      <c r="N45" s="4">
        <v>120.0</v>
      </c>
      <c r="O45" s="4">
        <v>98.0</v>
      </c>
      <c r="P45" s="4">
        <v>197.0</v>
      </c>
      <c r="Q45" s="4">
        <v>72.0</v>
      </c>
      <c r="R45" s="4">
        <v>113.0</v>
      </c>
      <c r="S45" s="4">
        <v>202.0</v>
      </c>
      <c r="T45" s="4">
        <v>123.0</v>
      </c>
      <c r="U45" s="4">
        <v>149.0</v>
      </c>
      <c r="V45" s="4">
        <v>162.0</v>
      </c>
      <c r="W45" s="4">
        <v>157.0</v>
      </c>
      <c r="X45" s="4">
        <v>330.0</v>
      </c>
      <c r="Y45" s="4">
        <v>103.0</v>
      </c>
      <c r="Z45" s="4">
        <v>177.0</v>
      </c>
      <c r="AA45" s="4">
        <v>241.0</v>
      </c>
      <c r="AB45" s="4">
        <v>96.0</v>
      </c>
      <c r="AC45" s="4">
        <v>158.0</v>
      </c>
      <c r="AD45" s="4">
        <v>138.0</v>
      </c>
      <c r="AE45" s="4">
        <v>160.0</v>
      </c>
      <c r="AF45" s="4">
        <v>335.0</v>
      </c>
      <c r="AG45" s="4">
        <v>119.0</v>
      </c>
      <c r="AH45" s="4">
        <v>184.0</v>
      </c>
      <c r="AI45" s="3"/>
      <c r="AJ45" s="3"/>
      <c r="AK45" s="3"/>
      <c r="AL45" s="3" t="s">
        <v>137</v>
      </c>
    </row>
    <row r="46" ht="15.75" customHeight="1">
      <c r="A46" s="2">
        <v>44.0</v>
      </c>
      <c r="B46" s="3" t="s">
        <v>138</v>
      </c>
      <c r="C46" s="4">
        <v>29.0</v>
      </c>
      <c r="D46" s="4">
        <v>7.0</v>
      </c>
      <c r="E46" s="4">
        <v>7.0</v>
      </c>
      <c r="F46" s="4">
        <v>8.0</v>
      </c>
      <c r="G46" s="4">
        <v>16.0</v>
      </c>
      <c r="H46" s="4">
        <v>30.0</v>
      </c>
      <c r="I46" s="4">
        <v>7.0</v>
      </c>
      <c r="J46" s="4">
        <v>2.0</v>
      </c>
      <c r="K46" s="4">
        <v>66.0</v>
      </c>
      <c r="L46" s="4">
        <v>11.0</v>
      </c>
      <c r="M46" s="4">
        <v>27.0</v>
      </c>
      <c r="N46" s="4">
        <v>22.0</v>
      </c>
      <c r="O46" s="4">
        <v>21.0</v>
      </c>
      <c r="P46" s="4">
        <v>63.0</v>
      </c>
      <c r="Q46" s="4">
        <v>33.0</v>
      </c>
      <c r="R46" s="4">
        <v>34.0</v>
      </c>
      <c r="S46" s="4">
        <v>33.0</v>
      </c>
      <c r="T46" s="4">
        <v>5.0</v>
      </c>
      <c r="U46" s="4">
        <v>12.0</v>
      </c>
      <c r="V46" s="4">
        <v>7.0</v>
      </c>
      <c r="W46" s="4">
        <v>9.0</v>
      </c>
      <c r="X46" s="4">
        <v>22.0</v>
      </c>
      <c r="Y46" s="4">
        <v>19.0</v>
      </c>
      <c r="Z46" s="4">
        <v>14.0</v>
      </c>
      <c r="AA46" s="4">
        <v>46.0</v>
      </c>
      <c r="AB46" s="4">
        <v>5.0</v>
      </c>
      <c r="AC46" s="4">
        <v>17.0</v>
      </c>
      <c r="AD46" s="4">
        <v>10.0</v>
      </c>
      <c r="AE46" s="4">
        <v>11.0</v>
      </c>
      <c r="AF46" s="4">
        <v>27.0</v>
      </c>
      <c r="AG46" s="4">
        <v>20.0</v>
      </c>
      <c r="AH46" s="4">
        <v>16.0</v>
      </c>
      <c r="AI46" s="3"/>
      <c r="AJ46" s="3"/>
      <c r="AK46" s="3"/>
      <c r="AL46" s="3" t="s">
        <v>139</v>
      </c>
    </row>
    <row r="47" ht="15.75" customHeight="1">
      <c r="A47" s="2">
        <v>45.0</v>
      </c>
      <c r="B47" s="3" t="s">
        <v>140</v>
      </c>
      <c r="C47" s="4">
        <v>35.0</v>
      </c>
      <c r="D47" s="4">
        <v>8.0</v>
      </c>
      <c r="E47" s="4">
        <v>10.0</v>
      </c>
      <c r="F47" s="4">
        <v>13.0</v>
      </c>
      <c r="G47" s="4">
        <v>17.0</v>
      </c>
      <c r="H47" s="4">
        <v>58.0</v>
      </c>
      <c r="I47" s="4">
        <v>5.0</v>
      </c>
      <c r="J47" s="4">
        <v>9.0</v>
      </c>
      <c r="K47" s="4">
        <v>129.0</v>
      </c>
      <c r="L47" s="4">
        <v>45.0</v>
      </c>
      <c r="M47" s="4">
        <v>38.0</v>
      </c>
      <c r="N47" s="4">
        <v>44.0</v>
      </c>
      <c r="O47" s="4">
        <v>52.0</v>
      </c>
      <c r="P47" s="4">
        <v>133.0</v>
      </c>
      <c r="Q47" s="4">
        <v>30.0</v>
      </c>
      <c r="R47" s="4">
        <v>59.0</v>
      </c>
      <c r="S47" s="4">
        <v>241.0</v>
      </c>
      <c r="T47" s="4">
        <v>77.0</v>
      </c>
      <c r="U47" s="4">
        <v>103.0</v>
      </c>
      <c r="V47" s="4">
        <v>121.0</v>
      </c>
      <c r="W47" s="4">
        <v>133.0</v>
      </c>
      <c r="X47" s="4">
        <v>475.0</v>
      </c>
      <c r="Y47" s="4">
        <v>90.0</v>
      </c>
      <c r="Z47" s="4">
        <v>185.0</v>
      </c>
      <c r="AA47" s="4">
        <v>72.0</v>
      </c>
      <c r="AB47" s="4">
        <v>13.0</v>
      </c>
      <c r="AC47" s="4">
        <v>23.0</v>
      </c>
      <c r="AD47" s="4">
        <v>19.0</v>
      </c>
      <c r="AE47" s="4">
        <v>29.0</v>
      </c>
      <c r="AF47" s="4">
        <v>50.0</v>
      </c>
      <c r="AG47" s="4">
        <v>17.0</v>
      </c>
      <c r="AH47" s="4">
        <v>28.0</v>
      </c>
      <c r="AI47" s="3"/>
      <c r="AJ47" s="3"/>
      <c r="AK47" s="3"/>
      <c r="AL47" s="3" t="s">
        <v>141</v>
      </c>
    </row>
    <row r="48" ht="15.75" customHeight="1">
      <c r="A48" s="2">
        <v>46.0</v>
      </c>
      <c r="B48" s="3" t="s">
        <v>142</v>
      </c>
      <c r="C48" s="4">
        <v>292.0</v>
      </c>
      <c r="D48" s="4">
        <v>32.0</v>
      </c>
      <c r="E48" s="4">
        <v>82.0</v>
      </c>
      <c r="F48" s="4">
        <v>76.0</v>
      </c>
      <c r="G48" s="4">
        <v>56.0</v>
      </c>
      <c r="H48" s="4">
        <v>290.0</v>
      </c>
      <c r="I48" s="4">
        <v>46.0</v>
      </c>
      <c r="J48" s="4">
        <v>108.0</v>
      </c>
      <c r="K48" s="4">
        <v>441.0</v>
      </c>
      <c r="L48" s="4">
        <v>36.0</v>
      </c>
      <c r="M48" s="4">
        <v>210.0</v>
      </c>
      <c r="N48" s="4">
        <v>126.0</v>
      </c>
      <c r="O48" s="4">
        <v>84.0</v>
      </c>
      <c r="P48" s="4">
        <v>248.0</v>
      </c>
      <c r="Q48" s="4">
        <v>125.0</v>
      </c>
      <c r="R48" s="4">
        <v>147.0</v>
      </c>
      <c r="S48" s="4">
        <v>664.0</v>
      </c>
      <c r="T48" s="4">
        <v>88.0</v>
      </c>
      <c r="U48" s="4">
        <v>384.0</v>
      </c>
      <c r="V48" s="4">
        <v>346.0</v>
      </c>
      <c r="W48" s="4">
        <v>134.0</v>
      </c>
      <c r="X48" s="4">
        <v>592.0</v>
      </c>
      <c r="Y48" s="4">
        <v>180.0</v>
      </c>
      <c r="Z48" s="4">
        <v>321.0</v>
      </c>
      <c r="AA48" s="4">
        <v>444.0</v>
      </c>
      <c r="AB48" s="4">
        <v>33.0</v>
      </c>
      <c r="AC48" s="4">
        <v>102.0</v>
      </c>
      <c r="AD48" s="4">
        <v>64.0</v>
      </c>
      <c r="AE48" s="4">
        <v>76.0</v>
      </c>
      <c r="AF48" s="4">
        <v>251.0</v>
      </c>
      <c r="AG48" s="4">
        <v>107.0</v>
      </c>
      <c r="AH48" s="4">
        <v>128.0</v>
      </c>
      <c r="AI48" s="3" t="s">
        <v>59</v>
      </c>
      <c r="AJ48" s="3" t="s">
        <v>56</v>
      </c>
      <c r="AK48" s="3" t="s">
        <v>114</v>
      </c>
      <c r="AL48" s="3" t="s">
        <v>143</v>
      </c>
    </row>
    <row r="49" ht="15.75" customHeight="1">
      <c r="A49" s="2">
        <v>47.0</v>
      </c>
      <c r="B49" s="3" t="s">
        <v>144</v>
      </c>
      <c r="C49" s="4">
        <v>179.0</v>
      </c>
      <c r="D49" s="4">
        <v>22.0</v>
      </c>
      <c r="E49" s="4">
        <v>10.0</v>
      </c>
      <c r="F49" s="4">
        <v>14.0</v>
      </c>
      <c r="G49" s="4">
        <v>27.0</v>
      </c>
      <c r="H49" s="4">
        <v>173.0</v>
      </c>
      <c r="I49" s="4">
        <v>21.0</v>
      </c>
      <c r="J49" s="4">
        <v>44.0</v>
      </c>
      <c r="K49" s="4">
        <v>501.0</v>
      </c>
      <c r="L49" s="4">
        <v>39.0</v>
      </c>
      <c r="M49" s="4">
        <v>108.0</v>
      </c>
      <c r="N49" s="4">
        <v>83.0</v>
      </c>
      <c r="O49" s="4">
        <v>59.0</v>
      </c>
      <c r="P49" s="4">
        <v>307.0</v>
      </c>
      <c r="Q49" s="4">
        <v>67.0</v>
      </c>
      <c r="R49" s="4">
        <v>121.0</v>
      </c>
      <c r="S49" s="4">
        <v>697.0</v>
      </c>
      <c r="T49" s="4">
        <v>71.0</v>
      </c>
      <c r="U49" s="4">
        <v>171.0</v>
      </c>
      <c r="V49" s="4">
        <v>146.0</v>
      </c>
      <c r="W49" s="4">
        <v>102.0</v>
      </c>
      <c r="X49" s="4">
        <v>484.0</v>
      </c>
      <c r="Y49" s="4">
        <v>67.0</v>
      </c>
      <c r="Z49" s="4">
        <v>121.0</v>
      </c>
      <c r="AA49" s="4">
        <v>451.0</v>
      </c>
      <c r="AB49" s="4">
        <v>39.0</v>
      </c>
      <c r="AC49" s="4">
        <v>112.0</v>
      </c>
      <c r="AD49" s="4">
        <v>86.0</v>
      </c>
      <c r="AE49" s="4">
        <v>60.0</v>
      </c>
      <c r="AF49" s="4">
        <v>331.0</v>
      </c>
      <c r="AG49" s="4">
        <v>71.0</v>
      </c>
      <c r="AH49" s="4">
        <v>141.0</v>
      </c>
      <c r="AI49" s="3"/>
      <c r="AJ49" s="3"/>
      <c r="AK49" s="3"/>
      <c r="AL49" s="3" t="s">
        <v>145</v>
      </c>
    </row>
    <row r="50" ht="15.75" customHeight="1">
      <c r="A50" s="2">
        <v>48.0</v>
      </c>
      <c r="B50" s="3" t="s">
        <v>146</v>
      </c>
      <c r="C50" s="4">
        <v>1339.0</v>
      </c>
      <c r="D50" s="4">
        <v>61.0</v>
      </c>
      <c r="E50" s="4">
        <v>81.0</v>
      </c>
      <c r="F50" s="4">
        <v>54.0</v>
      </c>
      <c r="G50" s="4">
        <v>110.0</v>
      </c>
      <c r="H50" s="4">
        <v>754.0</v>
      </c>
      <c r="I50" s="4">
        <v>31.0</v>
      </c>
      <c r="J50" s="4">
        <v>52.0</v>
      </c>
      <c r="K50" s="4">
        <v>844.0</v>
      </c>
      <c r="L50" s="4">
        <v>28.0</v>
      </c>
      <c r="M50" s="4">
        <v>70.0</v>
      </c>
      <c r="N50" s="4">
        <v>62.0</v>
      </c>
      <c r="O50" s="4">
        <v>72.0</v>
      </c>
      <c r="P50" s="4">
        <v>641.0</v>
      </c>
      <c r="Q50" s="4">
        <v>32.0</v>
      </c>
      <c r="R50" s="4">
        <v>73.0</v>
      </c>
      <c r="S50" s="4">
        <v>722.0</v>
      </c>
      <c r="T50" s="4">
        <v>21.0</v>
      </c>
      <c r="U50" s="4">
        <v>55.0</v>
      </c>
      <c r="V50" s="4">
        <v>23.0</v>
      </c>
      <c r="W50" s="4">
        <v>20.0</v>
      </c>
      <c r="X50" s="4">
        <v>356.0</v>
      </c>
      <c r="Y50" s="4">
        <v>20.0</v>
      </c>
      <c r="Z50" s="4">
        <v>46.0</v>
      </c>
      <c r="AA50" s="4">
        <v>1019.0</v>
      </c>
      <c r="AB50" s="4">
        <v>36.0</v>
      </c>
      <c r="AC50" s="4">
        <v>87.0</v>
      </c>
      <c r="AD50" s="4">
        <v>61.0</v>
      </c>
      <c r="AE50" s="4">
        <v>126.0</v>
      </c>
      <c r="AF50" s="4">
        <v>734.0</v>
      </c>
      <c r="AG50" s="4">
        <v>25.0</v>
      </c>
      <c r="AH50" s="4">
        <v>66.0</v>
      </c>
      <c r="AI50" s="3"/>
      <c r="AJ50" s="3"/>
      <c r="AK50" s="3"/>
      <c r="AL50" s="3" t="s">
        <v>147</v>
      </c>
    </row>
    <row r="51" ht="15.75" customHeight="1">
      <c r="A51" s="2">
        <v>49.0</v>
      </c>
      <c r="B51" s="3" t="s">
        <v>148</v>
      </c>
      <c r="C51" s="4">
        <v>313.0</v>
      </c>
      <c r="D51" s="4">
        <v>413.0</v>
      </c>
      <c r="E51" s="4">
        <v>210.0</v>
      </c>
      <c r="F51" s="4">
        <v>221.0</v>
      </c>
      <c r="G51" s="4">
        <v>546.0</v>
      </c>
      <c r="H51" s="4">
        <v>328.0</v>
      </c>
      <c r="I51" s="4">
        <v>178.0</v>
      </c>
      <c r="J51" s="4">
        <v>272.0</v>
      </c>
      <c r="K51" s="4">
        <v>1139.0</v>
      </c>
      <c r="L51" s="4">
        <v>607.0</v>
      </c>
      <c r="M51" s="4">
        <v>533.0</v>
      </c>
      <c r="N51" s="4">
        <v>654.0</v>
      </c>
      <c r="O51" s="4">
        <v>564.0</v>
      </c>
      <c r="P51" s="4">
        <v>1426.0</v>
      </c>
      <c r="Q51" s="4">
        <v>511.0</v>
      </c>
      <c r="R51" s="4">
        <v>994.0</v>
      </c>
      <c r="S51" s="4">
        <v>1343.0</v>
      </c>
      <c r="T51" s="4">
        <v>547.0</v>
      </c>
      <c r="U51" s="4">
        <v>579.0</v>
      </c>
      <c r="V51" s="4">
        <v>643.0</v>
      </c>
      <c r="W51" s="4">
        <v>551.0</v>
      </c>
      <c r="X51" s="4">
        <v>1260.0</v>
      </c>
      <c r="Y51" s="4">
        <v>585.0</v>
      </c>
      <c r="Z51" s="4">
        <v>1045.0</v>
      </c>
      <c r="AA51" s="4">
        <v>599.0</v>
      </c>
      <c r="AB51" s="4">
        <v>339.0</v>
      </c>
      <c r="AC51" s="4">
        <v>345.0</v>
      </c>
      <c r="AD51" s="4">
        <v>343.0</v>
      </c>
      <c r="AE51" s="4">
        <v>280.0</v>
      </c>
      <c r="AF51" s="4">
        <v>725.0</v>
      </c>
      <c r="AG51" s="4">
        <v>359.0</v>
      </c>
      <c r="AH51" s="4">
        <v>652.0</v>
      </c>
      <c r="AI51" s="3" t="s">
        <v>40</v>
      </c>
      <c r="AJ51" s="3" t="s">
        <v>41</v>
      </c>
      <c r="AK51" s="3" t="s">
        <v>42</v>
      </c>
      <c r="AL51" s="3" t="s">
        <v>149</v>
      </c>
    </row>
    <row r="52" ht="15.75" customHeight="1">
      <c r="A52" s="2">
        <v>50.0</v>
      </c>
      <c r="B52" s="3" t="s">
        <v>150</v>
      </c>
      <c r="C52" s="4">
        <v>50.0</v>
      </c>
      <c r="D52" s="4">
        <v>40.0</v>
      </c>
      <c r="E52" s="4">
        <v>16.0</v>
      </c>
      <c r="F52" s="4">
        <v>26.0</v>
      </c>
      <c r="G52" s="4">
        <v>66.0</v>
      </c>
      <c r="H52" s="4">
        <v>91.0</v>
      </c>
      <c r="I52" s="4">
        <v>27.0</v>
      </c>
      <c r="J52" s="4">
        <v>43.0</v>
      </c>
      <c r="K52" s="4">
        <v>550.0</v>
      </c>
      <c r="L52" s="4">
        <v>110.0</v>
      </c>
      <c r="M52" s="4">
        <v>196.0</v>
      </c>
      <c r="N52" s="4">
        <v>229.0</v>
      </c>
      <c r="O52" s="4">
        <v>173.0</v>
      </c>
      <c r="P52" s="4">
        <v>332.0</v>
      </c>
      <c r="Q52" s="4">
        <v>189.0</v>
      </c>
      <c r="R52" s="4">
        <v>230.0</v>
      </c>
      <c r="S52" s="4">
        <v>747.0</v>
      </c>
      <c r="T52" s="4">
        <v>178.0</v>
      </c>
      <c r="U52" s="4">
        <v>293.0</v>
      </c>
      <c r="V52" s="4">
        <v>315.0</v>
      </c>
      <c r="W52" s="4">
        <v>277.0</v>
      </c>
      <c r="X52" s="4">
        <v>564.0</v>
      </c>
      <c r="Y52" s="4">
        <v>307.0</v>
      </c>
      <c r="Z52" s="4">
        <v>377.0</v>
      </c>
      <c r="AA52" s="4">
        <v>429.0</v>
      </c>
      <c r="AB52" s="4">
        <v>110.0</v>
      </c>
      <c r="AC52" s="4">
        <v>166.0</v>
      </c>
      <c r="AD52" s="4">
        <v>224.0</v>
      </c>
      <c r="AE52" s="4">
        <v>146.0</v>
      </c>
      <c r="AF52" s="4">
        <v>348.0</v>
      </c>
      <c r="AG52" s="4">
        <v>161.0</v>
      </c>
      <c r="AH52" s="4">
        <v>234.0</v>
      </c>
      <c r="AI52" s="3" t="s">
        <v>59</v>
      </c>
      <c r="AJ52" s="3" t="s">
        <v>56</v>
      </c>
      <c r="AK52" s="3" t="s">
        <v>114</v>
      </c>
      <c r="AL52" s="3" t="s">
        <v>151</v>
      </c>
    </row>
    <row r="53" ht="15.75" customHeight="1">
      <c r="A53" s="2">
        <v>51.0</v>
      </c>
      <c r="B53" s="3" t="s">
        <v>152</v>
      </c>
      <c r="C53" s="4">
        <v>151.0</v>
      </c>
      <c r="D53" s="4">
        <v>15.0</v>
      </c>
      <c r="E53" s="4">
        <v>29.0</v>
      </c>
      <c r="F53" s="4">
        <v>24.0</v>
      </c>
      <c r="G53" s="4">
        <v>32.0</v>
      </c>
      <c r="H53" s="4">
        <v>172.0</v>
      </c>
      <c r="I53" s="4">
        <v>23.0</v>
      </c>
      <c r="J53" s="4">
        <v>54.0</v>
      </c>
      <c r="K53" s="4">
        <v>230.0</v>
      </c>
      <c r="L53" s="4">
        <v>23.0</v>
      </c>
      <c r="M53" s="4">
        <v>62.0</v>
      </c>
      <c r="N53" s="4">
        <v>48.0</v>
      </c>
      <c r="O53" s="4">
        <v>52.0</v>
      </c>
      <c r="P53" s="4">
        <v>224.0</v>
      </c>
      <c r="Q53" s="4">
        <v>52.0</v>
      </c>
      <c r="R53" s="4">
        <v>104.0</v>
      </c>
      <c r="S53" s="4">
        <v>418.0</v>
      </c>
      <c r="T53" s="4">
        <v>56.0</v>
      </c>
      <c r="U53" s="4">
        <v>175.0</v>
      </c>
      <c r="V53" s="4">
        <v>158.0</v>
      </c>
      <c r="W53" s="4">
        <v>99.0</v>
      </c>
      <c r="X53" s="4">
        <v>451.0</v>
      </c>
      <c r="Y53" s="4">
        <v>121.0</v>
      </c>
      <c r="Z53" s="4">
        <v>265.0</v>
      </c>
      <c r="AA53" s="4">
        <v>156.0</v>
      </c>
      <c r="AB53" s="4">
        <v>11.0</v>
      </c>
      <c r="AC53" s="4">
        <v>41.0</v>
      </c>
      <c r="AD53" s="4">
        <v>22.0</v>
      </c>
      <c r="AE53" s="4">
        <v>34.0</v>
      </c>
      <c r="AF53" s="4">
        <v>86.0</v>
      </c>
      <c r="AG53" s="4">
        <v>35.0</v>
      </c>
      <c r="AH53" s="4">
        <v>41.0</v>
      </c>
      <c r="AI53" s="3" t="s">
        <v>59</v>
      </c>
      <c r="AJ53" s="3" t="s">
        <v>56</v>
      </c>
      <c r="AK53" s="3" t="s">
        <v>114</v>
      </c>
      <c r="AL53" s="3" t="s">
        <v>153</v>
      </c>
    </row>
    <row r="54" ht="15.75" customHeight="1">
      <c r="A54" s="2">
        <v>52.0</v>
      </c>
      <c r="B54" s="3" t="s">
        <v>154</v>
      </c>
      <c r="C54" s="4">
        <v>272.0</v>
      </c>
      <c r="D54" s="4">
        <v>19.0</v>
      </c>
      <c r="E54" s="4">
        <v>26.0</v>
      </c>
      <c r="F54" s="4">
        <v>15.0</v>
      </c>
      <c r="G54" s="4">
        <v>41.0</v>
      </c>
      <c r="H54" s="4">
        <v>296.0</v>
      </c>
      <c r="I54" s="4">
        <v>13.0</v>
      </c>
      <c r="J54" s="4">
        <v>21.0</v>
      </c>
      <c r="K54" s="4">
        <v>224.0</v>
      </c>
      <c r="L54" s="4">
        <v>19.0</v>
      </c>
      <c r="M54" s="4">
        <v>22.0</v>
      </c>
      <c r="N54" s="4">
        <v>16.0</v>
      </c>
      <c r="O54" s="4">
        <v>45.0</v>
      </c>
      <c r="P54" s="4">
        <v>168.0</v>
      </c>
      <c r="Q54" s="4">
        <v>31.0</v>
      </c>
      <c r="R54" s="4">
        <v>52.0</v>
      </c>
      <c r="S54" s="4">
        <v>89.0</v>
      </c>
      <c r="T54" s="4">
        <v>10.0</v>
      </c>
      <c r="U54" s="4">
        <v>14.0</v>
      </c>
      <c r="V54" s="4">
        <v>8.0</v>
      </c>
      <c r="W54" s="4">
        <v>22.0</v>
      </c>
      <c r="X54" s="4">
        <v>69.0</v>
      </c>
      <c r="Y54" s="4">
        <v>17.0</v>
      </c>
      <c r="Z54" s="4">
        <v>21.0</v>
      </c>
      <c r="AA54" s="4">
        <v>44.0</v>
      </c>
      <c r="AB54" s="4">
        <v>5.0</v>
      </c>
      <c r="AC54" s="4">
        <v>10.0</v>
      </c>
      <c r="AD54" s="4">
        <v>7.0</v>
      </c>
      <c r="AE54" s="4">
        <v>12.0</v>
      </c>
      <c r="AF54" s="4">
        <v>40.0</v>
      </c>
      <c r="AG54" s="4">
        <v>9.0</v>
      </c>
      <c r="AH54" s="4">
        <v>17.0</v>
      </c>
      <c r="AI54" s="3"/>
      <c r="AJ54" s="3"/>
      <c r="AK54" s="3"/>
      <c r="AL54" s="3" t="s">
        <v>155</v>
      </c>
    </row>
    <row r="55" ht="15.75" customHeight="1">
      <c r="A55" s="2">
        <v>53.0</v>
      </c>
      <c r="B55" s="3" t="s">
        <v>156</v>
      </c>
      <c r="C55" s="4">
        <v>896.0</v>
      </c>
      <c r="D55" s="4">
        <v>80.0</v>
      </c>
      <c r="E55" s="4">
        <v>119.0</v>
      </c>
      <c r="F55" s="4">
        <v>88.0</v>
      </c>
      <c r="G55" s="4">
        <v>185.0</v>
      </c>
      <c r="H55" s="4">
        <v>852.0</v>
      </c>
      <c r="I55" s="4">
        <v>32.0</v>
      </c>
      <c r="J55" s="4">
        <v>31.0</v>
      </c>
      <c r="K55" s="4">
        <v>925.0</v>
      </c>
      <c r="L55" s="4">
        <v>82.0</v>
      </c>
      <c r="M55" s="4">
        <v>171.0</v>
      </c>
      <c r="N55" s="4">
        <v>118.0</v>
      </c>
      <c r="O55" s="4">
        <v>210.0</v>
      </c>
      <c r="P55" s="4">
        <v>1092.0</v>
      </c>
      <c r="Q55" s="4">
        <v>92.0</v>
      </c>
      <c r="R55" s="4">
        <v>122.0</v>
      </c>
      <c r="S55" s="4">
        <v>1027.0</v>
      </c>
      <c r="T55" s="4">
        <v>50.0</v>
      </c>
      <c r="U55" s="4">
        <v>130.0</v>
      </c>
      <c r="V55" s="4">
        <v>50.0</v>
      </c>
      <c r="W55" s="4">
        <v>216.0</v>
      </c>
      <c r="X55" s="4">
        <v>398.0</v>
      </c>
      <c r="Y55" s="4">
        <v>73.0</v>
      </c>
      <c r="Z55" s="4">
        <v>51.0</v>
      </c>
      <c r="AA55" s="4">
        <v>1225.0</v>
      </c>
      <c r="AB55" s="4">
        <v>106.0</v>
      </c>
      <c r="AC55" s="4">
        <v>202.0</v>
      </c>
      <c r="AD55" s="4">
        <v>108.0</v>
      </c>
      <c r="AE55" s="4">
        <v>250.0</v>
      </c>
      <c r="AF55" s="4">
        <v>1024.0</v>
      </c>
      <c r="AG55" s="4">
        <v>108.0</v>
      </c>
      <c r="AH55" s="4">
        <v>146.0</v>
      </c>
      <c r="AI55" s="3" t="s">
        <v>59</v>
      </c>
      <c r="AJ55" s="3" t="s">
        <v>70</v>
      </c>
      <c r="AK55" s="3" t="s">
        <v>114</v>
      </c>
      <c r="AL55" s="3" t="s">
        <v>157</v>
      </c>
    </row>
    <row r="56" ht="15.75" customHeight="1">
      <c r="A56" s="2">
        <v>54.0</v>
      </c>
      <c r="B56" s="3" t="s">
        <v>158</v>
      </c>
      <c r="C56" s="4">
        <v>21.0</v>
      </c>
      <c r="D56" s="4">
        <v>6.0</v>
      </c>
      <c r="E56" s="4">
        <v>5.0</v>
      </c>
      <c r="F56" s="4">
        <v>3.0</v>
      </c>
      <c r="G56" s="4">
        <v>8.0</v>
      </c>
      <c r="H56" s="4">
        <v>29.0</v>
      </c>
      <c r="I56" s="4">
        <v>8.0</v>
      </c>
      <c r="J56" s="4">
        <v>7.0</v>
      </c>
      <c r="K56" s="4">
        <v>67.0</v>
      </c>
      <c r="L56" s="4">
        <v>14.0</v>
      </c>
      <c r="M56" s="4">
        <v>11.0</v>
      </c>
      <c r="N56" s="4">
        <v>8.0</v>
      </c>
      <c r="O56" s="4">
        <v>30.0</v>
      </c>
      <c r="P56" s="4">
        <v>115.0</v>
      </c>
      <c r="Q56" s="4">
        <v>25.0</v>
      </c>
      <c r="R56" s="4">
        <v>34.0</v>
      </c>
      <c r="S56" s="4">
        <v>23.0</v>
      </c>
      <c r="T56" s="4">
        <v>7.0</v>
      </c>
      <c r="U56" s="4">
        <v>4.0</v>
      </c>
      <c r="V56" s="4">
        <v>3.0</v>
      </c>
      <c r="W56" s="4">
        <v>10.0</v>
      </c>
      <c r="X56" s="4">
        <v>16.0</v>
      </c>
      <c r="Y56" s="4">
        <v>6.0</v>
      </c>
      <c r="Z56" s="4">
        <v>7.0</v>
      </c>
      <c r="AA56" s="4">
        <v>41.0</v>
      </c>
      <c r="AB56" s="4">
        <v>11.0</v>
      </c>
      <c r="AC56" s="4">
        <v>6.0</v>
      </c>
      <c r="AD56" s="4">
        <v>4.0</v>
      </c>
      <c r="AE56" s="4">
        <v>16.0</v>
      </c>
      <c r="AF56" s="4">
        <v>35.0</v>
      </c>
      <c r="AG56" s="4">
        <v>13.0</v>
      </c>
      <c r="AH56" s="4">
        <v>10.0</v>
      </c>
      <c r="AI56" s="3"/>
      <c r="AJ56" s="3"/>
      <c r="AK56" s="3"/>
      <c r="AL56" s="3" t="s">
        <v>159</v>
      </c>
    </row>
    <row r="57" ht="15.75" customHeight="1">
      <c r="A57" s="2">
        <v>55.0</v>
      </c>
      <c r="B57" s="3" t="s">
        <v>160</v>
      </c>
      <c r="C57" s="4">
        <v>458.0</v>
      </c>
      <c r="D57" s="4">
        <v>22.0</v>
      </c>
      <c r="E57" s="4">
        <v>46.0</v>
      </c>
      <c r="F57" s="4">
        <v>33.0</v>
      </c>
      <c r="G57" s="4">
        <v>50.0</v>
      </c>
      <c r="H57" s="4">
        <v>391.0</v>
      </c>
      <c r="I57" s="4">
        <v>40.0</v>
      </c>
      <c r="J57" s="4">
        <v>66.0</v>
      </c>
      <c r="K57" s="4">
        <v>729.0</v>
      </c>
      <c r="L57" s="4">
        <v>50.0</v>
      </c>
      <c r="M57" s="4">
        <v>101.0</v>
      </c>
      <c r="N57" s="4">
        <v>102.0</v>
      </c>
      <c r="O57" s="4">
        <v>120.0</v>
      </c>
      <c r="P57" s="4">
        <v>604.0</v>
      </c>
      <c r="Q57" s="4">
        <v>102.0</v>
      </c>
      <c r="R57" s="4">
        <v>181.0</v>
      </c>
      <c r="S57" s="4">
        <v>1097.0</v>
      </c>
      <c r="T57" s="4">
        <v>117.0</v>
      </c>
      <c r="U57" s="4">
        <v>253.0</v>
      </c>
      <c r="V57" s="4">
        <v>265.0</v>
      </c>
      <c r="W57" s="4">
        <v>200.0</v>
      </c>
      <c r="X57" s="4">
        <v>1183.0</v>
      </c>
      <c r="Y57" s="4">
        <v>179.0</v>
      </c>
      <c r="Z57" s="4">
        <v>307.0</v>
      </c>
      <c r="AA57" s="4">
        <v>690.0</v>
      </c>
      <c r="AB57" s="4">
        <v>52.0</v>
      </c>
      <c r="AC57" s="4">
        <v>109.0</v>
      </c>
      <c r="AD57" s="4">
        <v>89.0</v>
      </c>
      <c r="AE57" s="4">
        <v>112.0</v>
      </c>
      <c r="AF57" s="4">
        <v>510.0</v>
      </c>
      <c r="AG57" s="4">
        <v>95.0</v>
      </c>
      <c r="AH57" s="4">
        <v>170.0</v>
      </c>
      <c r="AI57" s="3" t="s">
        <v>40</v>
      </c>
      <c r="AJ57" s="3" t="s">
        <v>56</v>
      </c>
      <c r="AK57" s="3" t="s">
        <v>42</v>
      </c>
      <c r="AL57" s="3" t="s">
        <v>161</v>
      </c>
    </row>
    <row r="58" ht="15.75" customHeight="1">
      <c r="A58" s="2">
        <v>56.0</v>
      </c>
      <c r="B58" s="3" t="s">
        <v>162</v>
      </c>
      <c r="C58" s="4">
        <v>119.0</v>
      </c>
      <c r="D58" s="4">
        <v>26.0</v>
      </c>
      <c r="E58" s="4">
        <v>29.0</v>
      </c>
      <c r="F58" s="4">
        <v>27.0</v>
      </c>
      <c r="G58" s="4">
        <v>52.0</v>
      </c>
      <c r="H58" s="4">
        <v>161.0</v>
      </c>
      <c r="I58" s="4">
        <v>41.0</v>
      </c>
      <c r="J58" s="4">
        <v>65.0</v>
      </c>
      <c r="K58" s="4">
        <v>464.0</v>
      </c>
      <c r="L58" s="4">
        <v>90.0</v>
      </c>
      <c r="M58" s="4">
        <v>246.0</v>
      </c>
      <c r="N58" s="4">
        <v>218.0</v>
      </c>
      <c r="O58" s="4">
        <v>178.0</v>
      </c>
      <c r="P58" s="4">
        <v>516.0</v>
      </c>
      <c r="Q58" s="4">
        <v>257.0</v>
      </c>
      <c r="R58" s="4">
        <v>280.0</v>
      </c>
      <c r="S58" s="4">
        <v>881.0</v>
      </c>
      <c r="T58" s="4">
        <v>214.0</v>
      </c>
      <c r="U58" s="4">
        <v>498.0</v>
      </c>
      <c r="V58" s="4">
        <v>419.0</v>
      </c>
      <c r="W58" s="4">
        <v>354.0</v>
      </c>
      <c r="X58" s="4">
        <v>836.0</v>
      </c>
      <c r="Y58" s="4">
        <v>414.0</v>
      </c>
      <c r="Z58" s="4">
        <v>714.0</v>
      </c>
      <c r="AA58" s="4">
        <v>454.0</v>
      </c>
      <c r="AB58" s="4">
        <v>101.0</v>
      </c>
      <c r="AC58" s="4">
        <v>246.0</v>
      </c>
      <c r="AD58" s="4">
        <v>221.0</v>
      </c>
      <c r="AE58" s="4">
        <v>171.0</v>
      </c>
      <c r="AF58" s="4">
        <v>551.0</v>
      </c>
      <c r="AG58" s="4">
        <v>251.0</v>
      </c>
      <c r="AH58" s="4">
        <v>279.0</v>
      </c>
      <c r="AI58" s="3" t="s">
        <v>40</v>
      </c>
      <c r="AJ58" s="3" t="s">
        <v>60</v>
      </c>
      <c r="AK58" s="3" t="s">
        <v>42</v>
      </c>
      <c r="AL58" s="3" t="s">
        <v>163</v>
      </c>
    </row>
    <row r="59" ht="15.75" customHeight="1">
      <c r="A59" s="2">
        <v>57.0</v>
      </c>
      <c r="B59" s="3" t="s">
        <v>164</v>
      </c>
      <c r="C59" s="4">
        <v>188.0</v>
      </c>
      <c r="D59" s="4">
        <v>13.0</v>
      </c>
      <c r="E59" s="4">
        <v>16.0</v>
      </c>
      <c r="F59" s="4">
        <v>15.0</v>
      </c>
      <c r="G59" s="4">
        <v>31.0</v>
      </c>
      <c r="H59" s="4">
        <v>170.0</v>
      </c>
      <c r="I59" s="4">
        <v>27.0</v>
      </c>
      <c r="J59" s="4">
        <v>56.0</v>
      </c>
      <c r="K59" s="4">
        <v>380.0</v>
      </c>
      <c r="L59" s="4">
        <v>28.0</v>
      </c>
      <c r="M59" s="4">
        <v>149.0</v>
      </c>
      <c r="N59" s="4">
        <v>114.0</v>
      </c>
      <c r="O59" s="4">
        <v>76.0</v>
      </c>
      <c r="P59" s="4">
        <v>308.0</v>
      </c>
      <c r="Q59" s="4">
        <v>75.0</v>
      </c>
      <c r="R59" s="4">
        <v>127.0</v>
      </c>
      <c r="S59" s="4">
        <v>509.0</v>
      </c>
      <c r="T59" s="4">
        <v>40.0</v>
      </c>
      <c r="U59" s="4">
        <v>149.0</v>
      </c>
      <c r="V59" s="4">
        <v>122.0</v>
      </c>
      <c r="W59" s="4">
        <v>88.0</v>
      </c>
      <c r="X59" s="4">
        <v>382.0</v>
      </c>
      <c r="Y59" s="4">
        <v>85.0</v>
      </c>
      <c r="Z59" s="4">
        <v>164.0</v>
      </c>
      <c r="AA59" s="4">
        <v>398.0</v>
      </c>
      <c r="AB59" s="4">
        <v>29.0</v>
      </c>
      <c r="AC59" s="4">
        <v>105.0</v>
      </c>
      <c r="AD59" s="4">
        <v>87.0</v>
      </c>
      <c r="AE59" s="4">
        <v>73.0</v>
      </c>
      <c r="AF59" s="4">
        <v>339.0</v>
      </c>
      <c r="AG59" s="4">
        <v>72.0</v>
      </c>
      <c r="AH59" s="4">
        <v>133.0</v>
      </c>
      <c r="AI59" s="3"/>
      <c r="AJ59" s="3"/>
      <c r="AK59" s="3"/>
      <c r="AL59" s="3" t="s">
        <v>165</v>
      </c>
    </row>
    <row r="60" ht="15.75" customHeight="1">
      <c r="A60" s="2">
        <v>58.0</v>
      </c>
      <c r="B60" s="3" t="s">
        <v>166</v>
      </c>
      <c r="C60" s="4">
        <v>152.0</v>
      </c>
      <c r="D60" s="4">
        <v>8.0</v>
      </c>
      <c r="E60" s="4">
        <v>20.0</v>
      </c>
      <c r="F60" s="4">
        <v>16.0</v>
      </c>
      <c r="G60" s="4">
        <v>30.0</v>
      </c>
      <c r="H60" s="4">
        <v>170.0</v>
      </c>
      <c r="I60" s="4">
        <v>19.0</v>
      </c>
      <c r="J60" s="4">
        <v>36.0</v>
      </c>
      <c r="K60" s="4">
        <v>233.0</v>
      </c>
      <c r="L60" s="4">
        <v>21.0</v>
      </c>
      <c r="M60" s="4">
        <v>44.0</v>
      </c>
      <c r="N60" s="4">
        <v>39.0</v>
      </c>
      <c r="O60" s="4">
        <v>47.0</v>
      </c>
      <c r="P60" s="4">
        <v>181.0</v>
      </c>
      <c r="Q60" s="4">
        <v>40.0</v>
      </c>
      <c r="R60" s="4">
        <v>74.0</v>
      </c>
      <c r="S60" s="4">
        <v>386.0</v>
      </c>
      <c r="T60" s="4">
        <v>43.0</v>
      </c>
      <c r="U60" s="4">
        <v>114.0</v>
      </c>
      <c r="V60" s="4">
        <v>102.0</v>
      </c>
      <c r="W60" s="4">
        <v>78.0</v>
      </c>
      <c r="X60" s="4">
        <v>338.0</v>
      </c>
      <c r="Y60" s="4">
        <v>79.0</v>
      </c>
      <c r="Z60" s="4">
        <v>152.0</v>
      </c>
      <c r="AA60" s="4">
        <v>160.0</v>
      </c>
      <c r="AB60" s="4">
        <v>8.0</v>
      </c>
      <c r="AC60" s="4">
        <v>33.0</v>
      </c>
      <c r="AD60" s="4">
        <v>12.0</v>
      </c>
      <c r="AE60" s="4">
        <v>30.0</v>
      </c>
      <c r="AF60" s="4">
        <v>82.0</v>
      </c>
      <c r="AG60" s="4">
        <v>26.0</v>
      </c>
      <c r="AH60" s="4">
        <v>25.0</v>
      </c>
      <c r="AI60" s="3"/>
      <c r="AJ60" s="3"/>
      <c r="AK60" s="3"/>
      <c r="AL60" s="3" t="s">
        <v>167</v>
      </c>
    </row>
    <row r="61" ht="15.75" customHeight="1">
      <c r="A61" s="2">
        <v>59.0</v>
      </c>
      <c r="B61" s="3" t="s">
        <v>168</v>
      </c>
      <c r="C61" s="4">
        <v>996.0</v>
      </c>
      <c r="D61" s="4">
        <v>185.0</v>
      </c>
      <c r="E61" s="4">
        <v>339.0</v>
      </c>
      <c r="F61" s="4">
        <v>310.0</v>
      </c>
      <c r="G61" s="4">
        <v>220.0</v>
      </c>
      <c r="H61" s="4">
        <v>849.0</v>
      </c>
      <c r="I61" s="4">
        <v>165.0</v>
      </c>
      <c r="J61" s="4">
        <v>260.0</v>
      </c>
      <c r="K61" s="4">
        <v>1371.0</v>
      </c>
      <c r="L61" s="4">
        <v>296.0</v>
      </c>
      <c r="M61" s="4">
        <v>356.0</v>
      </c>
      <c r="N61" s="4">
        <v>246.0</v>
      </c>
      <c r="O61" s="4">
        <v>326.0</v>
      </c>
      <c r="P61" s="4">
        <v>1075.0</v>
      </c>
      <c r="Q61" s="4">
        <v>303.0</v>
      </c>
      <c r="R61" s="4">
        <v>544.0</v>
      </c>
      <c r="S61" s="4">
        <v>2122.0</v>
      </c>
      <c r="T61" s="4">
        <v>395.0</v>
      </c>
      <c r="U61" s="4">
        <v>856.0</v>
      </c>
      <c r="V61" s="4">
        <v>806.0</v>
      </c>
      <c r="W61" s="4">
        <v>590.0</v>
      </c>
      <c r="X61" s="4">
        <v>2163.0</v>
      </c>
      <c r="Y61" s="4">
        <v>536.0</v>
      </c>
      <c r="Z61" s="4">
        <v>1210.0</v>
      </c>
      <c r="AA61" s="4">
        <v>1475.0</v>
      </c>
      <c r="AB61" s="4">
        <v>255.0</v>
      </c>
      <c r="AC61" s="4">
        <v>423.0</v>
      </c>
      <c r="AD61" s="4">
        <v>383.0</v>
      </c>
      <c r="AE61" s="4">
        <v>349.0</v>
      </c>
      <c r="AF61" s="4">
        <v>1230.0</v>
      </c>
      <c r="AG61" s="4">
        <v>324.0</v>
      </c>
      <c r="AH61" s="4">
        <v>635.0</v>
      </c>
      <c r="AI61" s="3" t="s">
        <v>59</v>
      </c>
      <c r="AJ61" s="3" t="s">
        <v>60</v>
      </c>
      <c r="AK61" s="3" t="s">
        <v>114</v>
      </c>
      <c r="AL61" s="3" t="s">
        <v>169</v>
      </c>
    </row>
    <row r="62" ht="15.75" customHeight="1">
      <c r="A62" s="2">
        <v>60.0</v>
      </c>
      <c r="B62" s="3" t="s">
        <v>170</v>
      </c>
      <c r="C62" s="4">
        <v>30.0</v>
      </c>
      <c r="D62" s="4">
        <v>6.0</v>
      </c>
      <c r="E62" s="4">
        <v>11.0</v>
      </c>
      <c r="F62" s="4">
        <v>15.0</v>
      </c>
      <c r="G62" s="4">
        <v>14.0</v>
      </c>
      <c r="H62" s="4">
        <v>49.0</v>
      </c>
      <c r="I62" s="4">
        <v>10.0</v>
      </c>
      <c r="J62" s="4">
        <v>17.0</v>
      </c>
      <c r="K62" s="4">
        <v>84.0</v>
      </c>
      <c r="L62" s="4">
        <v>16.0</v>
      </c>
      <c r="M62" s="4">
        <v>30.0</v>
      </c>
      <c r="N62" s="4">
        <v>24.0</v>
      </c>
      <c r="O62" s="4">
        <v>33.0</v>
      </c>
      <c r="P62" s="4">
        <v>78.0</v>
      </c>
      <c r="Q62" s="4">
        <v>28.0</v>
      </c>
      <c r="R62" s="4">
        <v>41.0</v>
      </c>
      <c r="S62" s="4">
        <v>198.0</v>
      </c>
      <c r="T62" s="4">
        <v>71.0</v>
      </c>
      <c r="U62" s="4">
        <v>116.0</v>
      </c>
      <c r="V62" s="4">
        <v>96.0</v>
      </c>
      <c r="W62" s="4">
        <v>106.0</v>
      </c>
      <c r="X62" s="4">
        <v>200.0</v>
      </c>
      <c r="Y62" s="4">
        <v>90.0</v>
      </c>
      <c r="Z62" s="4">
        <v>118.0</v>
      </c>
      <c r="AA62" s="4">
        <v>77.0</v>
      </c>
      <c r="AB62" s="4">
        <v>17.0</v>
      </c>
      <c r="AC62" s="4">
        <v>32.0</v>
      </c>
      <c r="AD62" s="4">
        <v>26.0</v>
      </c>
      <c r="AE62" s="4">
        <v>32.0</v>
      </c>
      <c r="AF62" s="4">
        <v>80.0</v>
      </c>
      <c r="AG62" s="4">
        <v>29.0</v>
      </c>
      <c r="AH62" s="4">
        <v>43.0</v>
      </c>
      <c r="AI62" s="3" t="s">
        <v>40</v>
      </c>
      <c r="AJ62" s="3" t="s">
        <v>56</v>
      </c>
      <c r="AK62" s="3" t="s">
        <v>114</v>
      </c>
      <c r="AL62" s="3" t="s">
        <v>171</v>
      </c>
    </row>
    <row r="63" ht="15.75" customHeight="1">
      <c r="A63" s="2">
        <v>61.0</v>
      </c>
      <c r="B63" s="3" t="s">
        <v>172</v>
      </c>
      <c r="C63" s="4">
        <v>235.0</v>
      </c>
      <c r="D63" s="4">
        <v>10.0</v>
      </c>
      <c r="E63" s="4">
        <v>26.0</v>
      </c>
      <c r="F63" s="4">
        <v>14.0</v>
      </c>
      <c r="G63" s="4">
        <v>29.0</v>
      </c>
      <c r="H63" s="4">
        <v>205.0</v>
      </c>
      <c r="I63" s="4">
        <v>4.0</v>
      </c>
      <c r="J63" s="4">
        <v>5.0</v>
      </c>
      <c r="K63" s="4">
        <v>193.0</v>
      </c>
      <c r="L63" s="4">
        <v>9.0</v>
      </c>
      <c r="M63" s="4">
        <v>38.0</v>
      </c>
      <c r="N63" s="4">
        <v>24.0</v>
      </c>
      <c r="O63" s="4">
        <v>19.0</v>
      </c>
      <c r="P63" s="4">
        <v>104.0</v>
      </c>
      <c r="Q63" s="4">
        <v>12.0</v>
      </c>
      <c r="R63" s="4">
        <v>19.0</v>
      </c>
      <c r="S63" s="4">
        <v>190.0</v>
      </c>
      <c r="T63" s="4">
        <v>4.0</v>
      </c>
      <c r="U63" s="4">
        <v>21.0</v>
      </c>
      <c r="V63" s="4">
        <v>4.0</v>
      </c>
      <c r="W63" s="4">
        <v>19.0</v>
      </c>
      <c r="X63" s="4">
        <v>45.0</v>
      </c>
      <c r="Y63" s="4">
        <v>11.0</v>
      </c>
      <c r="Z63" s="4">
        <v>7.0</v>
      </c>
      <c r="AA63" s="4">
        <v>183.0</v>
      </c>
      <c r="AB63" s="4">
        <v>7.0</v>
      </c>
      <c r="AC63" s="4">
        <v>24.0</v>
      </c>
      <c r="AD63" s="4">
        <v>13.0</v>
      </c>
      <c r="AE63" s="4">
        <v>18.0</v>
      </c>
      <c r="AF63" s="4">
        <v>87.0</v>
      </c>
      <c r="AG63" s="4">
        <v>13.0</v>
      </c>
      <c r="AH63" s="4">
        <v>16.0</v>
      </c>
      <c r="AI63" s="3"/>
      <c r="AJ63" s="3"/>
      <c r="AK63" s="3"/>
      <c r="AL63" s="3" t="s">
        <v>173</v>
      </c>
    </row>
    <row r="64" ht="15.75" customHeight="1">
      <c r="A64" s="2">
        <v>62.0</v>
      </c>
      <c r="B64" s="3" t="s">
        <v>174</v>
      </c>
      <c r="C64" s="4">
        <v>455.0</v>
      </c>
      <c r="D64" s="4">
        <v>34.0</v>
      </c>
      <c r="E64" s="4">
        <v>36.0</v>
      </c>
      <c r="F64" s="4">
        <v>23.0</v>
      </c>
      <c r="G64" s="4">
        <v>65.0</v>
      </c>
      <c r="H64" s="4">
        <v>428.0</v>
      </c>
      <c r="I64" s="4">
        <v>37.0</v>
      </c>
      <c r="J64" s="4">
        <v>47.0</v>
      </c>
      <c r="K64" s="4">
        <v>626.0</v>
      </c>
      <c r="L64" s="4">
        <v>47.0</v>
      </c>
      <c r="M64" s="4">
        <v>112.0</v>
      </c>
      <c r="N64" s="4">
        <v>72.0</v>
      </c>
      <c r="O64" s="4">
        <v>112.0</v>
      </c>
      <c r="P64" s="4">
        <v>415.0</v>
      </c>
      <c r="Q64" s="4">
        <v>66.0</v>
      </c>
      <c r="R64" s="4">
        <v>110.0</v>
      </c>
      <c r="S64" s="4">
        <v>406.0</v>
      </c>
      <c r="T64" s="4">
        <v>18.0</v>
      </c>
      <c r="U64" s="4">
        <v>41.0</v>
      </c>
      <c r="V64" s="4">
        <v>19.0</v>
      </c>
      <c r="W64" s="4">
        <v>59.0</v>
      </c>
      <c r="X64" s="4">
        <v>192.0</v>
      </c>
      <c r="Y64" s="4">
        <v>36.0</v>
      </c>
      <c r="Z64" s="4">
        <v>40.0</v>
      </c>
      <c r="AA64" s="4">
        <v>457.0</v>
      </c>
      <c r="AB64" s="4">
        <v>21.0</v>
      </c>
      <c r="AC64" s="4">
        <v>66.0</v>
      </c>
      <c r="AD64" s="4">
        <v>21.0</v>
      </c>
      <c r="AE64" s="4">
        <v>69.0</v>
      </c>
      <c r="AF64" s="4">
        <v>183.0</v>
      </c>
      <c r="AG64" s="4">
        <v>37.0</v>
      </c>
      <c r="AH64" s="4">
        <v>45.0</v>
      </c>
      <c r="AI64" s="3" t="s">
        <v>59</v>
      </c>
      <c r="AJ64" s="3" t="s">
        <v>60</v>
      </c>
      <c r="AK64" s="3" t="s">
        <v>114</v>
      </c>
      <c r="AL64" s="3" t="s">
        <v>175</v>
      </c>
    </row>
    <row r="65" ht="15.75" customHeight="1">
      <c r="A65" s="2">
        <v>63.0</v>
      </c>
      <c r="B65" s="3" t="s">
        <v>176</v>
      </c>
      <c r="C65" s="4">
        <v>343.0</v>
      </c>
      <c r="D65" s="4">
        <v>47.0</v>
      </c>
      <c r="E65" s="4">
        <v>134.0</v>
      </c>
      <c r="F65" s="4">
        <v>127.0</v>
      </c>
      <c r="G65" s="4">
        <v>81.0</v>
      </c>
      <c r="H65" s="4">
        <v>311.0</v>
      </c>
      <c r="I65" s="4">
        <v>60.0</v>
      </c>
      <c r="J65" s="4">
        <v>143.0</v>
      </c>
      <c r="K65" s="4">
        <v>484.0</v>
      </c>
      <c r="L65" s="4">
        <v>61.0</v>
      </c>
      <c r="M65" s="4">
        <v>119.0</v>
      </c>
      <c r="N65" s="4">
        <v>129.0</v>
      </c>
      <c r="O65" s="4">
        <v>110.0</v>
      </c>
      <c r="P65" s="4">
        <v>416.0</v>
      </c>
      <c r="Q65" s="4">
        <v>122.0</v>
      </c>
      <c r="R65" s="4">
        <v>217.0</v>
      </c>
      <c r="S65" s="4">
        <v>902.0</v>
      </c>
      <c r="T65" s="4">
        <v>153.0</v>
      </c>
      <c r="U65" s="4">
        <v>294.0</v>
      </c>
      <c r="V65" s="4">
        <v>307.0</v>
      </c>
      <c r="W65" s="4">
        <v>226.0</v>
      </c>
      <c r="X65" s="4">
        <v>746.0</v>
      </c>
      <c r="Y65" s="4">
        <v>252.0</v>
      </c>
      <c r="Z65" s="4">
        <v>416.0</v>
      </c>
      <c r="AA65" s="4">
        <v>296.0</v>
      </c>
      <c r="AB65" s="4">
        <v>28.0</v>
      </c>
      <c r="AC65" s="4">
        <v>76.0</v>
      </c>
      <c r="AD65" s="4">
        <v>49.0</v>
      </c>
      <c r="AE65" s="4">
        <v>72.0</v>
      </c>
      <c r="AF65" s="4">
        <v>160.0</v>
      </c>
      <c r="AG65" s="4">
        <v>71.0</v>
      </c>
      <c r="AH65" s="4">
        <v>73.0</v>
      </c>
      <c r="AI65" s="3" t="s">
        <v>59</v>
      </c>
      <c r="AJ65" s="3" t="s">
        <v>70</v>
      </c>
      <c r="AK65" s="3" t="s">
        <v>53</v>
      </c>
      <c r="AL65" s="3" t="s">
        <v>177</v>
      </c>
    </row>
    <row r="66" ht="15.75" customHeight="1">
      <c r="A66" s="2">
        <v>64.0</v>
      </c>
      <c r="B66" s="3" t="s">
        <v>178</v>
      </c>
      <c r="C66" s="4">
        <v>143.0</v>
      </c>
      <c r="D66" s="4">
        <v>13.0</v>
      </c>
      <c r="E66" s="4">
        <v>12.0</v>
      </c>
      <c r="F66" s="4">
        <v>10.0</v>
      </c>
      <c r="G66" s="4">
        <v>32.0</v>
      </c>
      <c r="H66" s="4">
        <v>96.0</v>
      </c>
      <c r="I66" s="4">
        <v>17.0</v>
      </c>
      <c r="J66" s="4">
        <v>18.0</v>
      </c>
      <c r="K66" s="4">
        <v>165.0</v>
      </c>
      <c r="L66" s="4">
        <v>21.0</v>
      </c>
      <c r="M66" s="4">
        <v>33.0</v>
      </c>
      <c r="N66" s="4">
        <v>23.0</v>
      </c>
      <c r="O66" s="4">
        <v>42.0</v>
      </c>
      <c r="P66" s="4">
        <v>115.0</v>
      </c>
      <c r="Q66" s="4">
        <v>31.0</v>
      </c>
      <c r="R66" s="4">
        <v>44.0</v>
      </c>
      <c r="S66" s="4">
        <v>150.0</v>
      </c>
      <c r="T66" s="4">
        <v>24.0</v>
      </c>
      <c r="U66" s="4">
        <v>31.0</v>
      </c>
      <c r="V66" s="4">
        <v>28.0</v>
      </c>
      <c r="W66" s="4">
        <v>38.0</v>
      </c>
      <c r="X66" s="4">
        <v>111.0</v>
      </c>
      <c r="Y66" s="4">
        <v>28.0</v>
      </c>
      <c r="Z66" s="4">
        <v>45.0</v>
      </c>
      <c r="AA66" s="4">
        <v>167.0</v>
      </c>
      <c r="AB66" s="4">
        <v>22.0</v>
      </c>
      <c r="AC66" s="4">
        <v>49.0</v>
      </c>
      <c r="AD66" s="4">
        <v>40.0</v>
      </c>
      <c r="AE66" s="4">
        <v>45.0</v>
      </c>
      <c r="AF66" s="4">
        <v>124.0</v>
      </c>
      <c r="AG66" s="4">
        <v>34.0</v>
      </c>
      <c r="AH66" s="4">
        <v>48.0</v>
      </c>
      <c r="AI66" s="3"/>
      <c r="AJ66" s="3"/>
      <c r="AK66" s="3"/>
      <c r="AL66" s="3" t="s">
        <v>179</v>
      </c>
    </row>
    <row r="67" ht="15.75" customHeight="1">
      <c r="A67" s="2">
        <v>65.0</v>
      </c>
      <c r="B67" s="3" t="s">
        <v>180</v>
      </c>
      <c r="C67" s="4">
        <v>50.0</v>
      </c>
      <c r="D67" s="4">
        <v>5.0</v>
      </c>
      <c r="E67" s="4">
        <v>7.0</v>
      </c>
      <c r="F67" s="4">
        <v>7.0</v>
      </c>
      <c r="G67" s="4">
        <v>16.0</v>
      </c>
      <c r="H67" s="4">
        <v>83.0</v>
      </c>
      <c r="I67" s="4">
        <v>7.0</v>
      </c>
      <c r="J67" s="4">
        <v>10.0</v>
      </c>
      <c r="K67" s="4">
        <v>77.0</v>
      </c>
      <c r="L67" s="4">
        <v>7.0</v>
      </c>
      <c r="M67" s="4">
        <v>18.0</v>
      </c>
      <c r="N67" s="4">
        <v>13.0</v>
      </c>
      <c r="O67" s="4">
        <v>22.0</v>
      </c>
      <c r="P67" s="4">
        <v>58.0</v>
      </c>
      <c r="Q67" s="4">
        <v>12.0</v>
      </c>
      <c r="R67" s="4">
        <v>21.0</v>
      </c>
      <c r="S67" s="4">
        <v>19.0</v>
      </c>
      <c r="T67" s="4">
        <v>2.0</v>
      </c>
      <c r="U67" s="4">
        <v>4.0</v>
      </c>
      <c r="V67" s="4">
        <v>4.0</v>
      </c>
      <c r="W67" s="4">
        <v>4.0</v>
      </c>
      <c r="X67" s="4">
        <v>16.0</v>
      </c>
      <c r="Y67" s="4">
        <v>3.0</v>
      </c>
      <c r="Z67" s="4">
        <v>4.0</v>
      </c>
      <c r="AA67" s="4">
        <v>42.0</v>
      </c>
      <c r="AB67" s="4">
        <v>2.0</v>
      </c>
      <c r="AC67" s="4">
        <v>8.0</v>
      </c>
      <c r="AD67" s="4">
        <v>6.0</v>
      </c>
      <c r="AE67" s="4">
        <v>12.0</v>
      </c>
      <c r="AF67" s="4">
        <v>41.0</v>
      </c>
      <c r="AG67" s="4">
        <v>6.0</v>
      </c>
      <c r="AH67" s="4">
        <v>8.0</v>
      </c>
      <c r="AI67" s="3"/>
      <c r="AJ67" s="3"/>
      <c r="AK67" s="3"/>
      <c r="AL67" s="3" t="s">
        <v>181</v>
      </c>
    </row>
    <row r="68" ht="15.75" customHeight="1">
      <c r="A68" s="2">
        <v>66.0</v>
      </c>
      <c r="B68" s="3" t="s">
        <v>182</v>
      </c>
      <c r="C68" s="4">
        <v>227.0</v>
      </c>
      <c r="D68" s="4">
        <v>33.0</v>
      </c>
      <c r="E68" s="4">
        <v>49.0</v>
      </c>
      <c r="F68" s="4">
        <v>30.0</v>
      </c>
      <c r="G68" s="4">
        <v>85.0</v>
      </c>
      <c r="H68" s="4">
        <v>294.0</v>
      </c>
      <c r="I68" s="4">
        <v>44.0</v>
      </c>
      <c r="J68" s="4">
        <v>49.0</v>
      </c>
      <c r="K68" s="4">
        <v>214.0</v>
      </c>
      <c r="L68" s="4">
        <v>70.0</v>
      </c>
      <c r="M68" s="4">
        <v>76.0</v>
      </c>
      <c r="N68" s="4">
        <v>85.0</v>
      </c>
      <c r="O68" s="4">
        <v>88.0</v>
      </c>
      <c r="P68" s="4">
        <v>203.0</v>
      </c>
      <c r="Q68" s="4">
        <v>64.0</v>
      </c>
      <c r="R68" s="4">
        <v>109.0</v>
      </c>
      <c r="S68" s="4">
        <v>251.0</v>
      </c>
      <c r="T68" s="4">
        <v>79.0</v>
      </c>
      <c r="U68" s="4">
        <v>129.0</v>
      </c>
      <c r="V68" s="4">
        <v>231.0</v>
      </c>
      <c r="W68" s="4">
        <v>128.0</v>
      </c>
      <c r="X68" s="4">
        <v>329.0</v>
      </c>
      <c r="Y68" s="4">
        <v>91.0</v>
      </c>
      <c r="Z68" s="4">
        <v>173.0</v>
      </c>
      <c r="AA68" s="4">
        <v>95.0</v>
      </c>
      <c r="AB68" s="4">
        <v>35.0</v>
      </c>
      <c r="AC68" s="4">
        <v>45.0</v>
      </c>
      <c r="AD68" s="4">
        <v>74.0</v>
      </c>
      <c r="AE68" s="4">
        <v>50.0</v>
      </c>
      <c r="AF68" s="4">
        <v>116.0</v>
      </c>
      <c r="AG68" s="4">
        <v>37.0</v>
      </c>
      <c r="AH68" s="4">
        <v>68.0</v>
      </c>
      <c r="AI68" s="3" t="s">
        <v>40</v>
      </c>
      <c r="AJ68" s="3" t="s">
        <v>41</v>
      </c>
      <c r="AK68" s="3" t="s">
        <v>42</v>
      </c>
      <c r="AL68" s="3" t="s">
        <v>183</v>
      </c>
    </row>
    <row r="69" ht="15.75" customHeight="1">
      <c r="A69" s="2">
        <v>67.0</v>
      </c>
      <c r="B69" s="3" t="s">
        <v>184</v>
      </c>
      <c r="C69" s="4">
        <v>373.0</v>
      </c>
      <c r="D69" s="4">
        <v>17.0</v>
      </c>
      <c r="E69" s="4">
        <v>29.0</v>
      </c>
      <c r="F69" s="4">
        <v>23.0</v>
      </c>
      <c r="G69" s="4">
        <v>39.0</v>
      </c>
      <c r="H69" s="4">
        <v>149.0</v>
      </c>
      <c r="I69" s="4">
        <v>15.0</v>
      </c>
      <c r="J69" s="4">
        <v>23.0</v>
      </c>
      <c r="K69" s="4">
        <v>447.0</v>
      </c>
      <c r="L69" s="4">
        <v>26.0</v>
      </c>
      <c r="M69" s="4">
        <v>66.0</v>
      </c>
      <c r="N69" s="4">
        <v>47.0</v>
      </c>
      <c r="O69" s="4">
        <v>77.0</v>
      </c>
      <c r="P69" s="4">
        <v>298.0</v>
      </c>
      <c r="Q69" s="4">
        <v>68.0</v>
      </c>
      <c r="R69" s="4">
        <v>98.0</v>
      </c>
      <c r="S69" s="4">
        <v>833.0</v>
      </c>
      <c r="T69" s="4">
        <v>73.0</v>
      </c>
      <c r="U69" s="4">
        <v>166.0</v>
      </c>
      <c r="V69" s="4">
        <v>141.0</v>
      </c>
      <c r="W69" s="4">
        <v>158.0</v>
      </c>
      <c r="X69" s="4">
        <v>609.0</v>
      </c>
      <c r="Y69" s="4">
        <v>144.0</v>
      </c>
      <c r="Z69" s="4">
        <v>224.0</v>
      </c>
      <c r="AA69" s="4">
        <v>546.0</v>
      </c>
      <c r="AB69" s="4">
        <v>42.0</v>
      </c>
      <c r="AC69" s="4">
        <v>110.0</v>
      </c>
      <c r="AD69" s="4">
        <v>99.0</v>
      </c>
      <c r="AE69" s="4">
        <v>102.0</v>
      </c>
      <c r="AF69" s="4">
        <v>439.0</v>
      </c>
      <c r="AG69" s="4">
        <v>88.0</v>
      </c>
      <c r="AH69" s="4">
        <v>145.0</v>
      </c>
      <c r="AI69" s="3" t="s">
        <v>40</v>
      </c>
      <c r="AJ69" s="3" t="s">
        <v>56</v>
      </c>
      <c r="AK69" s="3" t="s">
        <v>61</v>
      </c>
      <c r="AL69" s="3" t="s">
        <v>185</v>
      </c>
    </row>
    <row r="70" ht="15.75" customHeight="1">
      <c r="A70" s="2">
        <v>68.0</v>
      </c>
      <c r="B70" s="3" t="s">
        <v>186</v>
      </c>
      <c r="C70" s="4">
        <v>1532.0</v>
      </c>
      <c r="D70" s="4">
        <v>145.0</v>
      </c>
      <c r="E70" s="4">
        <v>235.0</v>
      </c>
      <c r="F70" s="4">
        <v>216.0</v>
      </c>
      <c r="G70" s="4">
        <v>263.0</v>
      </c>
      <c r="H70" s="4">
        <v>1079.0</v>
      </c>
      <c r="I70" s="4">
        <v>151.0</v>
      </c>
      <c r="J70" s="4">
        <v>261.0</v>
      </c>
      <c r="K70" s="4">
        <v>1604.0</v>
      </c>
      <c r="L70" s="4">
        <v>172.0</v>
      </c>
      <c r="M70" s="4">
        <v>582.0</v>
      </c>
      <c r="N70" s="4">
        <v>425.0</v>
      </c>
      <c r="O70" s="4">
        <v>280.0</v>
      </c>
      <c r="P70" s="4">
        <v>1083.0</v>
      </c>
      <c r="Q70" s="4">
        <v>267.0</v>
      </c>
      <c r="R70" s="4">
        <v>415.0</v>
      </c>
      <c r="S70" s="4">
        <v>2021.0</v>
      </c>
      <c r="T70" s="4">
        <v>231.0</v>
      </c>
      <c r="U70" s="4">
        <v>522.0</v>
      </c>
      <c r="V70" s="4">
        <v>456.0</v>
      </c>
      <c r="W70" s="4">
        <v>355.0</v>
      </c>
      <c r="X70" s="4">
        <v>1385.0</v>
      </c>
      <c r="Y70" s="4">
        <v>333.0</v>
      </c>
      <c r="Z70" s="4">
        <v>569.0</v>
      </c>
      <c r="AA70" s="4">
        <v>2771.0</v>
      </c>
      <c r="AB70" s="4">
        <v>1276.0</v>
      </c>
      <c r="AC70" s="4">
        <v>664.0</v>
      </c>
      <c r="AD70" s="4">
        <v>550.0</v>
      </c>
      <c r="AE70" s="4">
        <v>452.0</v>
      </c>
      <c r="AF70" s="4">
        <v>1315.0</v>
      </c>
      <c r="AG70" s="4">
        <v>409.0</v>
      </c>
      <c r="AH70" s="4">
        <v>595.0</v>
      </c>
      <c r="AI70" s="3" t="s">
        <v>59</v>
      </c>
      <c r="AJ70" s="3" t="s">
        <v>70</v>
      </c>
      <c r="AK70" s="3" t="s">
        <v>53</v>
      </c>
      <c r="AL70" s="3" t="s">
        <v>187</v>
      </c>
    </row>
    <row r="71" ht="15.75" customHeight="1">
      <c r="A71" s="2">
        <v>69.0</v>
      </c>
      <c r="B71" s="3" t="s">
        <v>188</v>
      </c>
      <c r="C71" s="4">
        <v>322.0</v>
      </c>
      <c r="D71" s="4">
        <v>17.0</v>
      </c>
      <c r="E71" s="4">
        <v>14.0</v>
      </c>
      <c r="F71" s="4">
        <v>11.0</v>
      </c>
      <c r="G71" s="4">
        <v>46.0</v>
      </c>
      <c r="H71" s="4">
        <v>383.0</v>
      </c>
      <c r="I71" s="4">
        <v>13.0</v>
      </c>
      <c r="J71" s="4">
        <v>28.0</v>
      </c>
      <c r="K71" s="4">
        <v>427.0</v>
      </c>
      <c r="L71" s="4">
        <v>19.0</v>
      </c>
      <c r="M71" s="4">
        <v>42.0</v>
      </c>
      <c r="N71" s="4">
        <v>32.0</v>
      </c>
      <c r="O71" s="4">
        <v>54.0</v>
      </c>
      <c r="P71" s="4">
        <v>284.0</v>
      </c>
      <c r="Q71" s="4">
        <v>34.0</v>
      </c>
      <c r="R71" s="4">
        <v>54.0</v>
      </c>
      <c r="S71" s="4">
        <v>208.0</v>
      </c>
      <c r="T71" s="4">
        <v>6.0</v>
      </c>
      <c r="U71" s="4">
        <v>26.0</v>
      </c>
      <c r="V71" s="4">
        <v>10.0</v>
      </c>
      <c r="W71" s="4">
        <v>30.0</v>
      </c>
      <c r="X71" s="4">
        <v>121.0</v>
      </c>
      <c r="Y71" s="4">
        <v>22.0</v>
      </c>
      <c r="Z71" s="4">
        <v>25.0</v>
      </c>
      <c r="AA71" s="4">
        <v>306.0</v>
      </c>
      <c r="AB71" s="4">
        <v>14.0</v>
      </c>
      <c r="AC71" s="4">
        <v>20.0</v>
      </c>
      <c r="AD71" s="4">
        <v>20.0</v>
      </c>
      <c r="AE71" s="4">
        <v>39.0</v>
      </c>
      <c r="AF71" s="4">
        <v>256.0</v>
      </c>
      <c r="AG71" s="4">
        <v>19.0</v>
      </c>
      <c r="AH71" s="4">
        <v>57.0</v>
      </c>
      <c r="AI71" s="3" t="s">
        <v>59</v>
      </c>
      <c r="AJ71" s="3" t="s">
        <v>109</v>
      </c>
      <c r="AK71" s="3" t="s">
        <v>61</v>
      </c>
      <c r="AL71" s="3" t="s">
        <v>189</v>
      </c>
    </row>
    <row r="72" ht="15.75" customHeight="1">
      <c r="A72" s="2">
        <v>70.0</v>
      </c>
      <c r="B72" s="3" t="s">
        <v>190</v>
      </c>
      <c r="C72" s="4">
        <v>1138.0</v>
      </c>
      <c r="D72" s="4">
        <v>47.0</v>
      </c>
      <c r="E72" s="4">
        <v>73.0</v>
      </c>
      <c r="F72" s="4">
        <v>40.0</v>
      </c>
      <c r="G72" s="4">
        <v>186.0</v>
      </c>
      <c r="H72" s="4">
        <v>1278.0</v>
      </c>
      <c r="I72" s="4">
        <v>48.0</v>
      </c>
      <c r="J72" s="4">
        <v>54.0</v>
      </c>
      <c r="K72" s="4">
        <v>965.0</v>
      </c>
      <c r="L72" s="4">
        <v>79.0</v>
      </c>
      <c r="M72" s="4">
        <v>75.0</v>
      </c>
      <c r="N72" s="4">
        <v>53.0</v>
      </c>
      <c r="O72" s="4">
        <v>159.0</v>
      </c>
      <c r="P72" s="4">
        <v>1081.0</v>
      </c>
      <c r="Q72" s="4">
        <v>134.0</v>
      </c>
      <c r="R72" s="4">
        <v>255.0</v>
      </c>
      <c r="S72" s="4">
        <v>1112.0</v>
      </c>
      <c r="T72" s="4">
        <v>24.0</v>
      </c>
      <c r="U72" s="4">
        <v>49.0</v>
      </c>
      <c r="V72" s="4">
        <v>19.0</v>
      </c>
      <c r="W72" s="4">
        <v>139.0</v>
      </c>
      <c r="X72" s="4">
        <v>261.0</v>
      </c>
      <c r="Y72" s="4">
        <v>99.0</v>
      </c>
      <c r="Z72" s="4">
        <v>61.0</v>
      </c>
      <c r="AA72" s="4">
        <v>1659.0</v>
      </c>
      <c r="AB72" s="4">
        <v>67.0</v>
      </c>
      <c r="AC72" s="4">
        <v>176.0</v>
      </c>
      <c r="AD72" s="4">
        <v>102.0</v>
      </c>
      <c r="AE72" s="4">
        <v>288.0</v>
      </c>
      <c r="AF72" s="4">
        <v>1118.0</v>
      </c>
      <c r="AG72" s="4">
        <v>240.0</v>
      </c>
      <c r="AH72" s="4">
        <v>313.0</v>
      </c>
      <c r="AI72" s="3" t="s">
        <v>59</v>
      </c>
      <c r="AJ72" s="3" t="s">
        <v>60</v>
      </c>
      <c r="AK72" s="3" t="s">
        <v>61</v>
      </c>
      <c r="AL72" s="3" t="s">
        <v>191</v>
      </c>
    </row>
    <row r="73" ht="15.75" customHeight="1">
      <c r="A73" s="2">
        <v>71.0</v>
      </c>
      <c r="B73" s="3" t="s">
        <v>192</v>
      </c>
      <c r="C73" s="4">
        <v>158.0</v>
      </c>
      <c r="D73" s="4">
        <v>31.0</v>
      </c>
      <c r="E73" s="4">
        <v>37.0</v>
      </c>
      <c r="F73" s="4">
        <v>33.0</v>
      </c>
      <c r="G73" s="4">
        <v>43.0</v>
      </c>
      <c r="H73" s="4">
        <v>231.0</v>
      </c>
      <c r="I73" s="4">
        <v>36.0</v>
      </c>
      <c r="J73" s="4">
        <v>69.0</v>
      </c>
      <c r="K73" s="4">
        <v>775.0</v>
      </c>
      <c r="L73" s="4">
        <v>142.0</v>
      </c>
      <c r="M73" s="4">
        <v>242.0</v>
      </c>
      <c r="N73" s="4">
        <v>228.0</v>
      </c>
      <c r="O73" s="4">
        <v>151.0</v>
      </c>
      <c r="P73" s="4">
        <v>644.0</v>
      </c>
      <c r="Q73" s="4">
        <v>232.0</v>
      </c>
      <c r="R73" s="4">
        <v>321.0</v>
      </c>
      <c r="S73" s="4">
        <v>958.0</v>
      </c>
      <c r="T73" s="4">
        <v>172.0</v>
      </c>
      <c r="U73" s="4">
        <v>328.0</v>
      </c>
      <c r="V73" s="4">
        <v>322.0</v>
      </c>
      <c r="W73" s="4">
        <v>208.0</v>
      </c>
      <c r="X73" s="4">
        <v>759.0</v>
      </c>
      <c r="Y73" s="4">
        <v>255.0</v>
      </c>
      <c r="Z73" s="4">
        <v>414.0</v>
      </c>
      <c r="AA73" s="4">
        <v>715.0</v>
      </c>
      <c r="AB73" s="4">
        <v>137.0</v>
      </c>
      <c r="AC73" s="4">
        <v>216.0</v>
      </c>
      <c r="AD73" s="4">
        <v>225.0</v>
      </c>
      <c r="AE73" s="4">
        <v>141.0</v>
      </c>
      <c r="AF73" s="4">
        <v>665.0</v>
      </c>
      <c r="AG73" s="4">
        <v>211.0</v>
      </c>
      <c r="AH73" s="4">
        <v>309.0</v>
      </c>
      <c r="AI73" s="3" t="s">
        <v>59</v>
      </c>
      <c r="AJ73" s="3" t="s">
        <v>60</v>
      </c>
      <c r="AK73" s="3" t="s">
        <v>42</v>
      </c>
      <c r="AL73" s="3" t="s">
        <v>193</v>
      </c>
    </row>
    <row r="74" ht="15.75" customHeight="1">
      <c r="A74" s="2">
        <v>72.0</v>
      </c>
      <c r="B74" s="3" t="s">
        <v>194</v>
      </c>
      <c r="C74" s="4">
        <v>196.0</v>
      </c>
      <c r="D74" s="4">
        <v>18.0</v>
      </c>
      <c r="E74" s="4">
        <v>75.0</v>
      </c>
      <c r="F74" s="4">
        <v>78.0</v>
      </c>
      <c r="G74" s="4">
        <v>47.0</v>
      </c>
      <c r="H74" s="4">
        <v>242.0</v>
      </c>
      <c r="I74" s="4">
        <v>50.0</v>
      </c>
      <c r="J74" s="4">
        <v>126.0</v>
      </c>
      <c r="K74" s="4">
        <v>387.0</v>
      </c>
      <c r="L74" s="4">
        <v>35.0</v>
      </c>
      <c r="M74" s="4">
        <v>154.0</v>
      </c>
      <c r="N74" s="4">
        <v>142.0</v>
      </c>
      <c r="O74" s="4">
        <v>92.0</v>
      </c>
      <c r="P74" s="4">
        <v>381.0</v>
      </c>
      <c r="Q74" s="4">
        <v>125.0</v>
      </c>
      <c r="R74" s="4">
        <v>247.0</v>
      </c>
      <c r="S74" s="4">
        <v>798.0</v>
      </c>
      <c r="T74" s="4">
        <v>92.0</v>
      </c>
      <c r="U74" s="4">
        <v>352.0</v>
      </c>
      <c r="V74" s="4">
        <v>306.0</v>
      </c>
      <c r="W74" s="4">
        <v>203.0</v>
      </c>
      <c r="X74" s="4">
        <v>820.0</v>
      </c>
      <c r="Y74" s="4">
        <v>262.0</v>
      </c>
      <c r="Z74" s="4">
        <v>481.0</v>
      </c>
      <c r="AA74" s="4">
        <v>350.0</v>
      </c>
      <c r="AB74" s="4">
        <v>39.0</v>
      </c>
      <c r="AC74" s="4">
        <v>150.0</v>
      </c>
      <c r="AD74" s="4">
        <v>147.0</v>
      </c>
      <c r="AE74" s="4">
        <v>84.0</v>
      </c>
      <c r="AF74" s="4">
        <v>403.0</v>
      </c>
      <c r="AG74" s="4">
        <v>120.0</v>
      </c>
      <c r="AH74" s="4">
        <v>258.0</v>
      </c>
      <c r="AI74" s="3"/>
      <c r="AJ74" s="3"/>
      <c r="AK74" s="3"/>
      <c r="AL74" s="3" t="s">
        <v>195</v>
      </c>
    </row>
    <row r="75" ht="15.75" customHeight="1">
      <c r="A75" s="2">
        <v>73.0</v>
      </c>
      <c r="B75" s="3" t="s">
        <v>196</v>
      </c>
      <c r="C75" s="4">
        <v>782.0</v>
      </c>
      <c r="D75" s="4">
        <v>22.0</v>
      </c>
      <c r="E75" s="4">
        <v>42.0</v>
      </c>
      <c r="F75" s="4">
        <v>16.0</v>
      </c>
      <c r="G75" s="4">
        <v>108.0</v>
      </c>
      <c r="H75" s="4">
        <v>563.0</v>
      </c>
      <c r="I75" s="4">
        <v>26.0</v>
      </c>
      <c r="J75" s="4">
        <v>27.0</v>
      </c>
      <c r="K75" s="4">
        <v>648.0</v>
      </c>
      <c r="L75" s="4">
        <v>33.0</v>
      </c>
      <c r="M75" s="4">
        <v>122.0</v>
      </c>
      <c r="N75" s="4">
        <v>108.0</v>
      </c>
      <c r="O75" s="4">
        <v>86.0</v>
      </c>
      <c r="P75" s="4">
        <v>549.0</v>
      </c>
      <c r="Q75" s="4">
        <v>45.0</v>
      </c>
      <c r="R75" s="4">
        <v>71.0</v>
      </c>
      <c r="S75" s="4">
        <v>425.0</v>
      </c>
      <c r="T75" s="4">
        <v>21.0</v>
      </c>
      <c r="U75" s="4">
        <v>114.0</v>
      </c>
      <c r="V75" s="4">
        <v>60.0</v>
      </c>
      <c r="W75" s="4">
        <v>71.0</v>
      </c>
      <c r="X75" s="4">
        <v>328.0</v>
      </c>
      <c r="Y75" s="4">
        <v>55.0</v>
      </c>
      <c r="Z75" s="4">
        <v>69.0</v>
      </c>
      <c r="AA75" s="4">
        <v>481.0</v>
      </c>
      <c r="AB75" s="4">
        <v>20.0</v>
      </c>
      <c r="AC75" s="4">
        <v>108.0</v>
      </c>
      <c r="AD75" s="4">
        <v>46.0</v>
      </c>
      <c r="AE75" s="4">
        <v>70.0</v>
      </c>
      <c r="AF75" s="4">
        <v>254.0</v>
      </c>
      <c r="AG75" s="4">
        <v>53.0</v>
      </c>
      <c r="AH75" s="4">
        <v>63.0</v>
      </c>
      <c r="AI75" s="3"/>
      <c r="AJ75" s="3"/>
      <c r="AK75" s="3"/>
      <c r="AL75" s="3" t="s">
        <v>197</v>
      </c>
    </row>
    <row r="76" ht="15.75" customHeight="1">
      <c r="A76" s="2">
        <v>74.0</v>
      </c>
      <c r="B76" s="3" t="s">
        <v>198</v>
      </c>
      <c r="C76" s="4">
        <v>2.0</v>
      </c>
      <c r="D76" s="4">
        <v>12.0</v>
      </c>
      <c r="E76" s="4">
        <v>3.0</v>
      </c>
      <c r="F76" s="4">
        <v>3.0</v>
      </c>
      <c r="G76" s="4">
        <v>10.0</v>
      </c>
      <c r="H76" s="4">
        <v>4.0</v>
      </c>
      <c r="I76" s="4">
        <v>7.0</v>
      </c>
      <c r="J76" s="4">
        <v>4.0</v>
      </c>
      <c r="K76" s="4">
        <v>5.0</v>
      </c>
      <c r="L76" s="4">
        <v>18.0</v>
      </c>
      <c r="M76" s="4">
        <v>6.0</v>
      </c>
      <c r="N76" s="4">
        <v>6.0</v>
      </c>
      <c r="O76" s="4">
        <v>18.0</v>
      </c>
      <c r="P76" s="4">
        <v>8.0</v>
      </c>
      <c r="Q76" s="4">
        <v>10.0</v>
      </c>
      <c r="R76" s="4">
        <v>6.0</v>
      </c>
      <c r="S76" s="4">
        <v>2.0</v>
      </c>
      <c r="T76" s="4">
        <v>10.0</v>
      </c>
      <c r="U76" s="4">
        <v>5.0</v>
      </c>
      <c r="V76" s="4">
        <v>6.0</v>
      </c>
      <c r="W76" s="4">
        <v>12.0</v>
      </c>
      <c r="X76" s="4">
        <v>5.0</v>
      </c>
      <c r="Y76" s="4">
        <v>8.0</v>
      </c>
      <c r="Z76" s="4">
        <v>5.0</v>
      </c>
      <c r="AA76" s="4">
        <v>3.0</v>
      </c>
      <c r="AB76" s="4">
        <v>10.0</v>
      </c>
      <c r="AC76" s="4">
        <v>3.0</v>
      </c>
      <c r="AD76" s="4">
        <v>3.0</v>
      </c>
      <c r="AE76" s="4">
        <v>12.0</v>
      </c>
      <c r="AF76" s="4">
        <v>4.0</v>
      </c>
      <c r="AG76" s="4">
        <v>6.0</v>
      </c>
      <c r="AH76" s="4">
        <v>4.0</v>
      </c>
      <c r="AI76" s="3"/>
      <c r="AJ76" s="3"/>
      <c r="AK76" s="3"/>
      <c r="AL76" s="3" t="s">
        <v>199</v>
      </c>
    </row>
    <row r="77" ht="15.75" customHeight="1">
      <c r="A77" s="2">
        <v>75.0</v>
      </c>
      <c r="B77" s="3" t="s">
        <v>200</v>
      </c>
      <c r="C77" s="4">
        <v>126.0</v>
      </c>
      <c r="D77" s="4">
        <v>9.0</v>
      </c>
      <c r="E77" s="4">
        <v>18.0</v>
      </c>
      <c r="F77" s="4">
        <v>22.0</v>
      </c>
      <c r="G77" s="4">
        <v>14.0</v>
      </c>
      <c r="H77" s="4">
        <v>99.0</v>
      </c>
      <c r="I77" s="4">
        <v>13.0</v>
      </c>
      <c r="J77" s="4">
        <v>39.0</v>
      </c>
      <c r="K77" s="4">
        <v>467.0</v>
      </c>
      <c r="L77" s="4">
        <v>26.0</v>
      </c>
      <c r="M77" s="4">
        <v>114.0</v>
      </c>
      <c r="N77" s="4">
        <v>97.0</v>
      </c>
      <c r="O77" s="4">
        <v>68.0</v>
      </c>
      <c r="P77" s="4">
        <v>382.0</v>
      </c>
      <c r="Q77" s="4">
        <v>89.0</v>
      </c>
      <c r="R77" s="4">
        <v>158.0</v>
      </c>
      <c r="S77" s="4">
        <v>870.0</v>
      </c>
      <c r="T77" s="4">
        <v>62.0</v>
      </c>
      <c r="U77" s="4">
        <v>391.0</v>
      </c>
      <c r="V77" s="4">
        <v>325.0</v>
      </c>
      <c r="W77" s="4">
        <v>176.0</v>
      </c>
      <c r="X77" s="4">
        <v>834.0</v>
      </c>
      <c r="Y77" s="4">
        <v>226.0</v>
      </c>
      <c r="Z77" s="4">
        <v>425.0</v>
      </c>
      <c r="AA77" s="4">
        <v>608.0</v>
      </c>
      <c r="AB77" s="4">
        <v>37.0</v>
      </c>
      <c r="AC77" s="4">
        <v>169.0</v>
      </c>
      <c r="AD77" s="4">
        <v>141.0</v>
      </c>
      <c r="AE77" s="4">
        <v>118.0</v>
      </c>
      <c r="AF77" s="4">
        <v>592.0</v>
      </c>
      <c r="AG77" s="4">
        <v>142.0</v>
      </c>
      <c r="AH77" s="4">
        <v>285.0</v>
      </c>
      <c r="AI77" s="3" t="s">
        <v>59</v>
      </c>
      <c r="AJ77" s="3" t="s">
        <v>60</v>
      </c>
      <c r="AK77" s="3" t="s">
        <v>42</v>
      </c>
      <c r="AL77" s="3" t="s">
        <v>201</v>
      </c>
    </row>
    <row r="78" ht="15.75" customHeight="1">
      <c r="A78" s="2">
        <v>76.0</v>
      </c>
      <c r="B78" s="3" t="s">
        <v>202</v>
      </c>
      <c r="C78" s="4">
        <v>806.0</v>
      </c>
      <c r="D78" s="4">
        <v>77.0</v>
      </c>
      <c r="E78" s="4">
        <v>103.0</v>
      </c>
      <c r="F78" s="4">
        <v>69.0</v>
      </c>
      <c r="G78" s="4">
        <v>93.0</v>
      </c>
      <c r="H78" s="4">
        <v>445.0</v>
      </c>
      <c r="I78" s="4">
        <v>21.0</v>
      </c>
      <c r="J78" s="4">
        <v>58.0</v>
      </c>
      <c r="K78" s="4">
        <v>680.0</v>
      </c>
      <c r="L78" s="4">
        <v>75.0</v>
      </c>
      <c r="M78" s="4">
        <v>126.0</v>
      </c>
      <c r="N78" s="4">
        <v>120.0</v>
      </c>
      <c r="O78" s="4">
        <v>117.0</v>
      </c>
      <c r="P78" s="4">
        <v>532.0</v>
      </c>
      <c r="Q78" s="4">
        <v>80.0</v>
      </c>
      <c r="R78" s="4">
        <v>178.0</v>
      </c>
      <c r="S78" s="4">
        <v>381.0</v>
      </c>
      <c r="T78" s="4">
        <v>36.0</v>
      </c>
      <c r="U78" s="4">
        <v>66.0</v>
      </c>
      <c r="V78" s="4">
        <v>29.0</v>
      </c>
      <c r="W78" s="4">
        <v>68.0</v>
      </c>
      <c r="X78" s="4">
        <v>151.0</v>
      </c>
      <c r="Y78" s="4">
        <v>41.0</v>
      </c>
      <c r="Z78" s="4">
        <v>48.0</v>
      </c>
      <c r="AA78" s="4">
        <v>440.0</v>
      </c>
      <c r="AB78" s="4">
        <v>25.0</v>
      </c>
      <c r="AC78" s="4">
        <v>53.0</v>
      </c>
      <c r="AD78" s="4">
        <v>29.0</v>
      </c>
      <c r="AE78" s="4">
        <v>72.0</v>
      </c>
      <c r="AF78" s="4">
        <v>195.0</v>
      </c>
      <c r="AG78" s="4">
        <v>45.0</v>
      </c>
      <c r="AH78" s="4">
        <v>58.0</v>
      </c>
      <c r="AI78" s="3" t="s">
        <v>73</v>
      </c>
      <c r="AJ78" s="3" t="s">
        <v>60</v>
      </c>
      <c r="AK78" s="3" t="s">
        <v>61</v>
      </c>
      <c r="AL78" s="3" t="s">
        <v>203</v>
      </c>
    </row>
    <row r="79" ht="15.75" customHeight="1">
      <c r="A79" s="2">
        <v>77.0</v>
      </c>
      <c r="B79" s="3" t="s">
        <v>204</v>
      </c>
      <c r="C79" s="4">
        <v>69.0</v>
      </c>
      <c r="D79" s="4">
        <v>29.0</v>
      </c>
      <c r="E79" s="4">
        <v>28.0</v>
      </c>
      <c r="F79" s="4">
        <v>39.0</v>
      </c>
      <c r="G79" s="4">
        <v>50.0</v>
      </c>
      <c r="H79" s="4">
        <v>93.0</v>
      </c>
      <c r="I79" s="4">
        <v>27.0</v>
      </c>
      <c r="J79" s="4">
        <v>39.0</v>
      </c>
      <c r="K79" s="4">
        <v>655.0</v>
      </c>
      <c r="L79" s="4">
        <v>117.0</v>
      </c>
      <c r="M79" s="4">
        <v>363.0</v>
      </c>
      <c r="N79" s="4">
        <v>301.0</v>
      </c>
      <c r="O79" s="4">
        <v>240.0</v>
      </c>
      <c r="P79" s="4">
        <v>576.0</v>
      </c>
      <c r="Q79" s="4">
        <v>297.0</v>
      </c>
      <c r="R79" s="4">
        <v>423.0</v>
      </c>
      <c r="S79" s="4">
        <v>863.0</v>
      </c>
      <c r="T79" s="4">
        <v>190.0</v>
      </c>
      <c r="U79" s="4">
        <v>521.0</v>
      </c>
      <c r="V79" s="4">
        <v>456.0</v>
      </c>
      <c r="W79" s="4">
        <v>340.0</v>
      </c>
      <c r="X79" s="4">
        <v>797.0</v>
      </c>
      <c r="Y79" s="4">
        <v>385.0</v>
      </c>
      <c r="Z79" s="4">
        <v>611.0</v>
      </c>
      <c r="AA79" s="4">
        <v>788.0</v>
      </c>
      <c r="AB79" s="4">
        <v>189.0</v>
      </c>
      <c r="AC79" s="4">
        <v>494.0</v>
      </c>
      <c r="AD79" s="4">
        <v>473.0</v>
      </c>
      <c r="AE79" s="4">
        <v>328.0</v>
      </c>
      <c r="AF79" s="4">
        <v>824.0</v>
      </c>
      <c r="AG79" s="4">
        <v>362.0</v>
      </c>
      <c r="AH79" s="4">
        <v>634.0</v>
      </c>
      <c r="AI79" s="3" t="s">
        <v>40</v>
      </c>
      <c r="AJ79" s="3" t="s">
        <v>60</v>
      </c>
      <c r="AK79" s="3" t="s">
        <v>53</v>
      </c>
      <c r="AL79" s="3" t="s">
        <v>205</v>
      </c>
    </row>
    <row r="80" ht="15.75" customHeight="1">
      <c r="A80" s="2">
        <v>78.0</v>
      </c>
      <c r="B80" s="3" t="s">
        <v>206</v>
      </c>
      <c r="C80" s="4">
        <v>515.0</v>
      </c>
      <c r="D80" s="4">
        <v>17.0</v>
      </c>
      <c r="E80" s="4">
        <v>22.0</v>
      </c>
      <c r="F80" s="4">
        <v>16.0</v>
      </c>
      <c r="G80" s="4">
        <v>71.0</v>
      </c>
      <c r="H80" s="4">
        <v>498.0</v>
      </c>
      <c r="I80" s="4">
        <v>29.0</v>
      </c>
      <c r="J80" s="4">
        <v>43.0</v>
      </c>
      <c r="K80" s="4">
        <v>428.0</v>
      </c>
      <c r="L80" s="4">
        <v>25.0</v>
      </c>
      <c r="M80" s="4">
        <v>38.0</v>
      </c>
      <c r="N80" s="4">
        <v>28.0</v>
      </c>
      <c r="O80" s="4">
        <v>73.0</v>
      </c>
      <c r="P80" s="4">
        <v>366.0</v>
      </c>
      <c r="Q80" s="4">
        <v>47.0</v>
      </c>
      <c r="R80" s="4">
        <v>86.0</v>
      </c>
      <c r="S80" s="4">
        <v>81.0</v>
      </c>
      <c r="T80" s="4">
        <v>6.0</v>
      </c>
      <c r="U80" s="4">
        <v>12.0</v>
      </c>
      <c r="V80" s="4">
        <v>11.0</v>
      </c>
      <c r="W80" s="4">
        <v>15.0</v>
      </c>
      <c r="X80" s="4">
        <v>54.0</v>
      </c>
      <c r="Y80" s="4">
        <v>11.0</v>
      </c>
      <c r="Z80" s="4">
        <v>20.0</v>
      </c>
      <c r="AA80" s="4">
        <v>115.0</v>
      </c>
      <c r="AB80" s="4">
        <v>6.0</v>
      </c>
      <c r="AC80" s="4">
        <v>17.0</v>
      </c>
      <c r="AD80" s="4">
        <v>12.0</v>
      </c>
      <c r="AE80" s="4">
        <v>19.0</v>
      </c>
      <c r="AF80" s="4">
        <v>73.0</v>
      </c>
      <c r="AG80" s="4">
        <v>17.0</v>
      </c>
      <c r="AH80" s="4">
        <v>25.0</v>
      </c>
      <c r="AI80" s="3" t="s">
        <v>59</v>
      </c>
      <c r="AJ80" s="3" t="s">
        <v>60</v>
      </c>
      <c r="AK80" s="3" t="s">
        <v>114</v>
      </c>
      <c r="AL80" s="3" t="s">
        <v>207</v>
      </c>
    </row>
    <row r="81" ht="15.75" customHeight="1">
      <c r="A81" s="2">
        <v>79.0</v>
      </c>
      <c r="B81" s="3" t="s">
        <v>208</v>
      </c>
      <c r="C81" s="4">
        <v>553.0</v>
      </c>
      <c r="D81" s="4">
        <v>12509.0</v>
      </c>
      <c r="E81" s="4">
        <v>1137.0</v>
      </c>
      <c r="F81" s="4">
        <v>1241.0</v>
      </c>
      <c r="G81" s="4">
        <v>12836.0</v>
      </c>
      <c r="H81" s="4">
        <v>1529.0</v>
      </c>
      <c r="I81" s="4">
        <v>1647.0</v>
      </c>
      <c r="J81" s="4">
        <v>818.0</v>
      </c>
      <c r="K81" s="4">
        <v>942.0</v>
      </c>
      <c r="L81" s="4">
        <v>14341.0</v>
      </c>
      <c r="M81" s="4">
        <v>2156.0</v>
      </c>
      <c r="N81" s="4">
        <v>3326.0</v>
      </c>
      <c r="O81" s="4">
        <v>10121.0</v>
      </c>
      <c r="P81" s="4">
        <v>2440.0</v>
      </c>
      <c r="Q81" s="4">
        <v>3699.0</v>
      </c>
      <c r="R81" s="4">
        <v>2405.0</v>
      </c>
      <c r="S81" s="4">
        <v>1361.0</v>
      </c>
      <c r="T81" s="4">
        <v>16688.0</v>
      </c>
      <c r="U81" s="4">
        <v>3322.0</v>
      </c>
      <c r="V81" s="4">
        <v>4610.0</v>
      </c>
      <c r="W81" s="4">
        <v>11489.0</v>
      </c>
      <c r="X81" s="4">
        <v>3206.0</v>
      </c>
      <c r="Y81" s="4">
        <v>5305.0</v>
      </c>
      <c r="Z81" s="4">
        <v>3312.0</v>
      </c>
      <c r="AA81" s="4">
        <v>1511.0</v>
      </c>
      <c r="AB81" s="4">
        <v>18668.0</v>
      </c>
      <c r="AC81" s="4">
        <v>2384.0</v>
      </c>
      <c r="AD81" s="4">
        <v>4518.0</v>
      </c>
      <c r="AE81" s="4">
        <v>9889.0</v>
      </c>
      <c r="AF81" s="4">
        <v>3299.0</v>
      </c>
      <c r="AG81" s="4">
        <v>3991.0</v>
      </c>
      <c r="AH81" s="4">
        <v>3298.0</v>
      </c>
      <c r="AI81" s="3"/>
      <c r="AJ81" s="3"/>
      <c r="AK81" s="3"/>
      <c r="AL81" s="3" t="s">
        <v>209</v>
      </c>
    </row>
    <row r="82" ht="15.75" customHeight="1">
      <c r="A82" s="2">
        <v>80.0</v>
      </c>
      <c r="B82" s="3" t="s">
        <v>210</v>
      </c>
      <c r="C82" s="4">
        <v>115.0</v>
      </c>
      <c r="D82" s="4">
        <v>15.0</v>
      </c>
      <c r="E82" s="4">
        <v>13.0</v>
      </c>
      <c r="F82" s="4">
        <v>10.0</v>
      </c>
      <c r="G82" s="4">
        <v>18.0</v>
      </c>
      <c r="H82" s="4">
        <v>93.0</v>
      </c>
      <c r="I82" s="4">
        <v>12.0</v>
      </c>
      <c r="J82" s="4">
        <v>17.0</v>
      </c>
      <c r="K82" s="4">
        <v>232.0</v>
      </c>
      <c r="L82" s="4">
        <v>21.0</v>
      </c>
      <c r="M82" s="4">
        <v>71.0</v>
      </c>
      <c r="N82" s="4">
        <v>51.0</v>
      </c>
      <c r="O82" s="4">
        <v>37.0</v>
      </c>
      <c r="P82" s="4">
        <v>130.0</v>
      </c>
      <c r="Q82" s="4">
        <v>38.0</v>
      </c>
      <c r="R82" s="4">
        <v>59.0</v>
      </c>
      <c r="S82" s="4">
        <v>187.0</v>
      </c>
      <c r="T82" s="4">
        <v>18.0</v>
      </c>
      <c r="U82" s="4">
        <v>58.0</v>
      </c>
      <c r="V82" s="4">
        <v>25.0</v>
      </c>
      <c r="W82" s="4">
        <v>33.0</v>
      </c>
      <c r="X82" s="4">
        <v>97.0</v>
      </c>
      <c r="Y82" s="4">
        <v>26.0</v>
      </c>
      <c r="Z82" s="4">
        <v>31.0</v>
      </c>
      <c r="AA82" s="4">
        <v>127.0</v>
      </c>
      <c r="AB82" s="4">
        <v>12.0</v>
      </c>
      <c r="AC82" s="4">
        <v>24.0</v>
      </c>
      <c r="AD82" s="4">
        <v>13.0</v>
      </c>
      <c r="AE82" s="4">
        <v>18.0</v>
      </c>
      <c r="AF82" s="4">
        <v>54.0</v>
      </c>
      <c r="AG82" s="4">
        <v>18.0</v>
      </c>
      <c r="AH82" s="4">
        <v>20.0</v>
      </c>
      <c r="AI82" s="3"/>
      <c r="AJ82" s="3"/>
      <c r="AK82" s="3"/>
      <c r="AL82" s="3" t="s">
        <v>211</v>
      </c>
    </row>
    <row r="83" ht="15.75" customHeight="1">
      <c r="A83" s="2">
        <v>81.0</v>
      </c>
      <c r="B83" s="3" t="s">
        <v>212</v>
      </c>
      <c r="C83" s="4">
        <v>236.0</v>
      </c>
      <c r="D83" s="4">
        <v>35.0</v>
      </c>
      <c r="E83" s="4">
        <v>12.0</v>
      </c>
      <c r="F83" s="4">
        <v>11.0</v>
      </c>
      <c r="G83" s="4">
        <v>72.0</v>
      </c>
      <c r="H83" s="4">
        <v>234.0</v>
      </c>
      <c r="I83" s="4">
        <v>36.0</v>
      </c>
      <c r="J83" s="4">
        <v>58.0</v>
      </c>
      <c r="K83" s="4">
        <v>395.0</v>
      </c>
      <c r="L83" s="4">
        <v>59.0</v>
      </c>
      <c r="M83" s="4">
        <v>73.0</v>
      </c>
      <c r="N83" s="4">
        <v>61.0</v>
      </c>
      <c r="O83" s="4">
        <v>106.0</v>
      </c>
      <c r="P83" s="4">
        <v>290.0</v>
      </c>
      <c r="Q83" s="4">
        <v>67.0</v>
      </c>
      <c r="R83" s="4">
        <v>119.0</v>
      </c>
      <c r="S83" s="4">
        <v>792.0</v>
      </c>
      <c r="T83" s="4">
        <v>211.0</v>
      </c>
      <c r="U83" s="4">
        <v>143.0</v>
      </c>
      <c r="V83" s="4">
        <v>139.0</v>
      </c>
      <c r="W83" s="4">
        <v>222.0</v>
      </c>
      <c r="X83" s="4">
        <v>598.0</v>
      </c>
      <c r="Y83" s="4">
        <v>141.0</v>
      </c>
      <c r="Z83" s="4">
        <v>238.0</v>
      </c>
      <c r="AA83" s="4">
        <v>359.0</v>
      </c>
      <c r="AB83" s="4">
        <v>59.0</v>
      </c>
      <c r="AC83" s="4">
        <v>70.0</v>
      </c>
      <c r="AD83" s="4">
        <v>63.0</v>
      </c>
      <c r="AE83" s="4">
        <v>98.0</v>
      </c>
      <c r="AF83" s="4">
        <v>308.0</v>
      </c>
      <c r="AG83" s="4">
        <v>65.0</v>
      </c>
      <c r="AH83" s="4">
        <v>127.0</v>
      </c>
      <c r="AI83" s="3" t="s">
        <v>59</v>
      </c>
      <c r="AJ83" s="3" t="s">
        <v>60</v>
      </c>
      <c r="AK83" s="3" t="s">
        <v>61</v>
      </c>
      <c r="AL83" s="3" t="s">
        <v>213</v>
      </c>
    </row>
    <row r="84" ht="15.75" customHeight="1">
      <c r="A84" s="2">
        <v>82.0</v>
      </c>
      <c r="B84" s="3" t="s">
        <v>214</v>
      </c>
      <c r="C84" s="4">
        <v>500.0</v>
      </c>
      <c r="D84" s="4">
        <v>30.0</v>
      </c>
      <c r="E84" s="4">
        <v>56.0</v>
      </c>
      <c r="F84" s="4">
        <v>48.0</v>
      </c>
      <c r="G84" s="4">
        <v>58.0</v>
      </c>
      <c r="H84" s="4">
        <v>304.0</v>
      </c>
      <c r="I84" s="4">
        <v>32.0</v>
      </c>
      <c r="J84" s="4">
        <v>73.0</v>
      </c>
      <c r="K84" s="4">
        <v>606.0</v>
      </c>
      <c r="L84" s="4">
        <v>32.0</v>
      </c>
      <c r="M84" s="4">
        <v>107.0</v>
      </c>
      <c r="N84" s="4">
        <v>59.0</v>
      </c>
      <c r="O84" s="4">
        <v>95.0</v>
      </c>
      <c r="P84" s="4">
        <v>301.0</v>
      </c>
      <c r="Q84" s="4">
        <v>105.0</v>
      </c>
      <c r="R84" s="4">
        <v>138.0</v>
      </c>
      <c r="S84" s="4">
        <v>803.0</v>
      </c>
      <c r="T84" s="4">
        <v>82.0</v>
      </c>
      <c r="U84" s="4">
        <v>334.0</v>
      </c>
      <c r="V84" s="4">
        <v>313.0</v>
      </c>
      <c r="W84" s="4">
        <v>153.0</v>
      </c>
      <c r="X84" s="4">
        <v>650.0</v>
      </c>
      <c r="Y84" s="4">
        <v>186.0</v>
      </c>
      <c r="Z84" s="4">
        <v>348.0</v>
      </c>
      <c r="AA84" s="4">
        <v>548.0</v>
      </c>
      <c r="AB84" s="4">
        <v>30.0</v>
      </c>
      <c r="AC84" s="4">
        <v>111.0</v>
      </c>
      <c r="AD84" s="4">
        <v>60.0</v>
      </c>
      <c r="AE84" s="4">
        <v>87.0</v>
      </c>
      <c r="AF84" s="4">
        <v>285.0</v>
      </c>
      <c r="AG84" s="4">
        <v>94.0</v>
      </c>
      <c r="AH84" s="4">
        <v>129.0</v>
      </c>
      <c r="AI84" s="3" t="s">
        <v>59</v>
      </c>
      <c r="AJ84" s="3" t="s">
        <v>109</v>
      </c>
      <c r="AK84" s="3" t="s">
        <v>114</v>
      </c>
      <c r="AL84" s="3" t="s">
        <v>215</v>
      </c>
    </row>
    <row r="85" ht="15.75" customHeight="1">
      <c r="A85" s="2">
        <v>83.0</v>
      </c>
      <c r="B85" s="3" t="s">
        <v>216</v>
      </c>
      <c r="C85" s="4">
        <v>316.0</v>
      </c>
      <c r="D85" s="4">
        <v>22.0</v>
      </c>
      <c r="E85" s="4">
        <v>49.0</v>
      </c>
      <c r="F85" s="4">
        <v>42.0</v>
      </c>
      <c r="G85" s="4">
        <v>45.0</v>
      </c>
      <c r="H85" s="4">
        <v>194.0</v>
      </c>
      <c r="I85" s="4">
        <v>27.0</v>
      </c>
      <c r="J85" s="4">
        <v>78.0</v>
      </c>
      <c r="K85" s="4">
        <v>392.0</v>
      </c>
      <c r="L85" s="4">
        <v>29.0</v>
      </c>
      <c r="M85" s="4">
        <v>155.0</v>
      </c>
      <c r="N85" s="4">
        <v>120.0</v>
      </c>
      <c r="O85" s="4">
        <v>72.0</v>
      </c>
      <c r="P85" s="4">
        <v>296.0</v>
      </c>
      <c r="Q85" s="4">
        <v>102.0</v>
      </c>
      <c r="R85" s="4">
        <v>192.0</v>
      </c>
      <c r="S85" s="4">
        <v>466.0</v>
      </c>
      <c r="T85" s="4">
        <v>42.0</v>
      </c>
      <c r="U85" s="4">
        <v>240.0</v>
      </c>
      <c r="V85" s="4">
        <v>201.0</v>
      </c>
      <c r="W85" s="4">
        <v>92.0</v>
      </c>
      <c r="X85" s="4">
        <v>388.0</v>
      </c>
      <c r="Y85" s="4">
        <v>133.0</v>
      </c>
      <c r="Z85" s="4">
        <v>247.0</v>
      </c>
      <c r="AA85" s="4">
        <v>309.0</v>
      </c>
      <c r="AB85" s="4">
        <v>23.0</v>
      </c>
      <c r="AC85" s="4">
        <v>111.0</v>
      </c>
      <c r="AD85" s="4">
        <v>84.0</v>
      </c>
      <c r="AE85" s="4">
        <v>58.0</v>
      </c>
      <c r="AF85" s="4">
        <v>230.0</v>
      </c>
      <c r="AG85" s="4">
        <v>62.0</v>
      </c>
      <c r="AH85" s="4">
        <v>129.0</v>
      </c>
      <c r="AI85" s="3"/>
      <c r="AJ85" s="3"/>
      <c r="AK85" s="3"/>
      <c r="AL85" s="3" t="s">
        <v>217</v>
      </c>
    </row>
    <row r="86" ht="15.75" customHeight="1">
      <c r="A86" s="2">
        <v>84.0</v>
      </c>
      <c r="B86" s="3" t="s">
        <v>218</v>
      </c>
      <c r="C86" s="4">
        <v>402.0</v>
      </c>
      <c r="D86" s="4">
        <v>24.0</v>
      </c>
      <c r="E86" s="4">
        <v>9.0</v>
      </c>
      <c r="F86" s="4">
        <v>7.0</v>
      </c>
      <c r="G86" s="4">
        <v>50.0</v>
      </c>
      <c r="H86" s="4">
        <v>185.0</v>
      </c>
      <c r="I86" s="4">
        <v>16.0</v>
      </c>
      <c r="J86" s="4">
        <v>22.0</v>
      </c>
      <c r="K86" s="4">
        <v>334.0</v>
      </c>
      <c r="L86" s="4">
        <v>24.0</v>
      </c>
      <c r="M86" s="4">
        <v>80.0</v>
      </c>
      <c r="N86" s="4">
        <v>50.0</v>
      </c>
      <c r="O86" s="4">
        <v>52.0</v>
      </c>
      <c r="P86" s="4">
        <v>203.0</v>
      </c>
      <c r="Q86" s="4">
        <v>34.0</v>
      </c>
      <c r="R86" s="4">
        <v>55.0</v>
      </c>
      <c r="S86" s="4">
        <v>414.0</v>
      </c>
      <c r="T86" s="4">
        <v>40.0</v>
      </c>
      <c r="U86" s="4">
        <v>73.0</v>
      </c>
      <c r="V86" s="4">
        <v>55.0</v>
      </c>
      <c r="W86" s="4">
        <v>66.0</v>
      </c>
      <c r="X86" s="4">
        <v>251.0</v>
      </c>
      <c r="Y86" s="4">
        <v>35.0</v>
      </c>
      <c r="Z86" s="4">
        <v>53.0</v>
      </c>
      <c r="AA86" s="4">
        <v>361.0</v>
      </c>
      <c r="AB86" s="4">
        <v>33.0</v>
      </c>
      <c r="AC86" s="4">
        <v>117.0</v>
      </c>
      <c r="AD86" s="4">
        <v>94.0</v>
      </c>
      <c r="AE86" s="4">
        <v>59.0</v>
      </c>
      <c r="AF86" s="4">
        <v>255.0</v>
      </c>
      <c r="AG86" s="4">
        <v>35.0</v>
      </c>
      <c r="AH86" s="4">
        <v>62.0</v>
      </c>
      <c r="AI86" s="3"/>
      <c r="AJ86" s="3"/>
      <c r="AK86" s="3"/>
      <c r="AL86" s="3" t="s">
        <v>219</v>
      </c>
    </row>
    <row r="87" ht="15.75" customHeight="1">
      <c r="A87" s="2">
        <v>85.0</v>
      </c>
      <c r="B87" s="3" t="s">
        <v>220</v>
      </c>
      <c r="C87" s="4">
        <v>525.0</v>
      </c>
      <c r="D87" s="4">
        <v>48.0</v>
      </c>
      <c r="E87" s="4">
        <v>21.0</v>
      </c>
      <c r="F87" s="4">
        <v>13.0</v>
      </c>
      <c r="G87" s="4">
        <v>103.0</v>
      </c>
      <c r="H87" s="4">
        <v>509.0</v>
      </c>
      <c r="I87" s="4">
        <v>60.0</v>
      </c>
      <c r="J87" s="4">
        <v>90.0</v>
      </c>
      <c r="K87" s="4">
        <v>552.0</v>
      </c>
      <c r="L87" s="4">
        <v>55.0</v>
      </c>
      <c r="M87" s="4">
        <v>112.0</v>
      </c>
      <c r="N87" s="4">
        <v>82.0</v>
      </c>
      <c r="O87" s="4">
        <v>115.0</v>
      </c>
      <c r="P87" s="4">
        <v>429.0</v>
      </c>
      <c r="Q87" s="4">
        <v>85.0</v>
      </c>
      <c r="R87" s="4">
        <v>143.0</v>
      </c>
      <c r="S87" s="4">
        <v>949.0</v>
      </c>
      <c r="T87" s="4">
        <v>143.0</v>
      </c>
      <c r="U87" s="4">
        <v>177.0</v>
      </c>
      <c r="V87" s="4">
        <v>157.0</v>
      </c>
      <c r="W87" s="4">
        <v>190.0</v>
      </c>
      <c r="X87" s="4">
        <v>727.0</v>
      </c>
      <c r="Y87" s="4">
        <v>121.0</v>
      </c>
      <c r="Z87" s="4">
        <v>205.0</v>
      </c>
      <c r="AA87" s="4">
        <v>528.0</v>
      </c>
      <c r="AB87" s="4">
        <v>54.0</v>
      </c>
      <c r="AC87" s="4">
        <v>122.0</v>
      </c>
      <c r="AD87" s="4">
        <v>95.0</v>
      </c>
      <c r="AE87" s="4">
        <v>111.0</v>
      </c>
      <c r="AF87" s="4">
        <v>473.0</v>
      </c>
      <c r="AG87" s="4">
        <v>83.0</v>
      </c>
      <c r="AH87" s="4">
        <v>149.0</v>
      </c>
      <c r="AI87" s="3" t="s">
        <v>59</v>
      </c>
      <c r="AJ87" s="3" t="s">
        <v>56</v>
      </c>
      <c r="AK87" s="3" t="s">
        <v>114</v>
      </c>
      <c r="AL87" s="3" t="s">
        <v>221</v>
      </c>
    </row>
    <row r="88" ht="15.75" customHeight="1">
      <c r="A88" s="2">
        <v>86.0</v>
      </c>
      <c r="B88" s="3" t="s">
        <v>222</v>
      </c>
      <c r="C88" s="4">
        <v>55.0</v>
      </c>
      <c r="D88" s="4">
        <v>13.0</v>
      </c>
      <c r="E88" s="4">
        <v>16.0</v>
      </c>
      <c r="F88" s="4">
        <v>21.0</v>
      </c>
      <c r="G88" s="4">
        <v>31.0</v>
      </c>
      <c r="H88" s="4">
        <v>106.0</v>
      </c>
      <c r="I88" s="4">
        <v>23.0</v>
      </c>
      <c r="J88" s="4">
        <v>42.0</v>
      </c>
      <c r="K88" s="4">
        <v>154.0</v>
      </c>
      <c r="L88" s="4">
        <v>32.0</v>
      </c>
      <c r="M88" s="4">
        <v>71.0</v>
      </c>
      <c r="N88" s="4">
        <v>62.0</v>
      </c>
      <c r="O88" s="4">
        <v>67.0</v>
      </c>
      <c r="P88" s="4">
        <v>158.0</v>
      </c>
      <c r="Q88" s="4">
        <v>62.0</v>
      </c>
      <c r="R88" s="4">
        <v>107.0</v>
      </c>
      <c r="S88" s="4">
        <v>438.0</v>
      </c>
      <c r="T88" s="4">
        <v>118.0</v>
      </c>
      <c r="U88" s="4">
        <v>278.0</v>
      </c>
      <c r="V88" s="4">
        <v>218.0</v>
      </c>
      <c r="W88" s="4">
        <v>204.0</v>
      </c>
      <c r="X88" s="4">
        <v>408.0</v>
      </c>
      <c r="Y88" s="4">
        <v>217.0</v>
      </c>
      <c r="Z88" s="4">
        <v>286.0</v>
      </c>
      <c r="AA88" s="4">
        <v>158.0</v>
      </c>
      <c r="AB88" s="4">
        <v>34.0</v>
      </c>
      <c r="AC88" s="4">
        <v>80.0</v>
      </c>
      <c r="AD88" s="4">
        <v>66.0</v>
      </c>
      <c r="AE88" s="4">
        <v>67.0</v>
      </c>
      <c r="AF88" s="4">
        <v>168.0</v>
      </c>
      <c r="AG88" s="4">
        <v>68.0</v>
      </c>
      <c r="AH88" s="4">
        <v>112.0</v>
      </c>
      <c r="AI88" s="3" t="s">
        <v>40</v>
      </c>
      <c r="AJ88" s="3" t="s">
        <v>56</v>
      </c>
      <c r="AK88" s="3" t="s">
        <v>42</v>
      </c>
      <c r="AL88" s="3" t="s">
        <v>223</v>
      </c>
    </row>
    <row r="89" ht="15.75" customHeight="1">
      <c r="A89" s="2">
        <v>87.0</v>
      </c>
      <c r="B89" s="3" t="s">
        <v>224</v>
      </c>
      <c r="C89" s="4">
        <v>151.0</v>
      </c>
      <c r="D89" s="4">
        <v>9.0</v>
      </c>
      <c r="E89" s="4">
        <v>8.0</v>
      </c>
      <c r="F89" s="4">
        <v>5.0</v>
      </c>
      <c r="G89" s="4">
        <v>27.0</v>
      </c>
      <c r="H89" s="4">
        <v>163.0</v>
      </c>
      <c r="I89" s="4">
        <v>22.0</v>
      </c>
      <c r="J89" s="4">
        <v>35.0</v>
      </c>
      <c r="K89" s="4">
        <v>251.0</v>
      </c>
      <c r="L89" s="4">
        <v>14.0</v>
      </c>
      <c r="M89" s="4">
        <v>44.0</v>
      </c>
      <c r="N89" s="4">
        <v>30.0</v>
      </c>
      <c r="O89" s="4">
        <v>38.0</v>
      </c>
      <c r="P89" s="4">
        <v>176.0</v>
      </c>
      <c r="Q89" s="4">
        <v>29.0</v>
      </c>
      <c r="R89" s="4">
        <v>50.0</v>
      </c>
      <c r="S89" s="4">
        <v>368.0</v>
      </c>
      <c r="T89" s="4">
        <v>32.0</v>
      </c>
      <c r="U89" s="4">
        <v>79.0</v>
      </c>
      <c r="V89" s="4">
        <v>61.0</v>
      </c>
      <c r="W89" s="4">
        <v>58.0</v>
      </c>
      <c r="X89" s="4">
        <v>241.0</v>
      </c>
      <c r="Y89" s="4">
        <v>32.0</v>
      </c>
      <c r="Z89" s="4">
        <v>52.0</v>
      </c>
      <c r="AA89" s="4">
        <v>241.0</v>
      </c>
      <c r="AB89" s="4">
        <v>14.0</v>
      </c>
      <c r="AC89" s="4">
        <v>47.0</v>
      </c>
      <c r="AD89" s="4">
        <v>36.0</v>
      </c>
      <c r="AE89" s="4">
        <v>38.0</v>
      </c>
      <c r="AF89" s="4">
        <v>204.0</v>
      </c>
      <c r="AG89" s="4">
        <v>32.0</v>
      </c>
      <c r="AH89" s="4">
        <v>59.0</v>
      </c>
      <c r="AI89" s="3"/>
      <c r="AJ89" s="3"/>
      <c r="AK89" s="3"/>
      <c r="AL89" s="3" t="s">
        <v>225</v>
      </c>
    </row>
    <row r="90" ht="15.75" customHeight="1">
      <c r="A90" s="2">
        <v>88.0</v>
      </c>
      <c r="B90" s="3" t="s">
        <v>226</v>
      </c>
      <c r="C90" s="4">
        <v>346.0</v>
      </c>
      <c r="D90" s="4">
        <v>57.0</v>
      </c>
      <c r="E90" s="4">
        <v>110.0</v>
      </c>
      <c r="F90" s="4">
        <v>103.0</v>
      </c>
      <c r="G90" s="4">
        <v>93.0</v>
      </c>
      <c r="H90" s="4">
        <v>318.0</v>
      </c>
      <c r="I90" s="4">
        <v>48.0</v>
      </c>
      <c r="J90" s="4">
        <v>126.0</v>
      </c>
      <c r="K90" s="4">
        <v>531.0</v>
      </c>
      <c r="L90" s="4">
        <v>73.0</v>
      </c>
      <c r="M90" s="4">
        <v>135.0</v>
      </c>
      <c r="N90" s="4">
        <v>125.0</v>
      </c>
      <c r="O90" s="4">
        <v>132.0</v>
      </c>
      <c r="P90" s="4">
        <v>455.0</v>
      </c>
      <c r="Q90" s="4">
        <v>130.0</v>
      </c>
      <c r="R90" s="4">
        <v>264.0</v>
      </c>
      <c r="S90" s="4">
        <v>959.0</v>
      </c>
      <c r="T90" s="4">
        <v>175.0</v>
      </c>
      <c r="U90" s="4">
        <v>525.0</v>
      </c>
      <c r="V90" s="4">
        <v>512.0</v>
      </c>
      <c r="W90" s="4">
        <v>295.0</v>
      </c>
      <c r="X90" s="4">
        <v>945.0</v>
      </c>
      <c r="Y90" s="4">
        <v>324.0</v>
      </c>
      <c r="Z90" s="4">
        <v>567.0</v>
      </c>
      <c r="AA90" s="4">
        <v>349.0</v>
      </c>
      <c r="AB90" s="4">
        <v>46.0</v>
      </c>
      <c r="AC90" s="4">
        <v>73.0</v>
      </c>
      <c r="AD90" s="4">
        <v>71.0</v>
      </c>
      <c r="AE90" s="4">
        <v>85.0</v>
      </c>
      <c r="AF90" s="4">
        <v>278.0</v>
      </c>
      <c r="AG90" s="4">
        <v>77.0</v>
      </c>
      <c r="AH90" s="4">
        <v>134.0</v>
      </c>
      <c r="AI90" s="3" t="s">
        <v>59</v>
      </c>
      <c r="AJ90" s="3" t="s">
        <v>60</v>
      </c>
      <c r="AK90" s="3" t="s">
        <v>61</v>
      </c>
      <c r="AL90" s="3" t="s">
        <v>227</v>
      </c>
    </row>
    <row r="91" ht="15.75" customHeight="1">
      <c r="A91" s="2">
        <v>89.0</v>
      </c>
      <c r="B91" s="3" t="s">
        <v>228</v>
      </c>
      <c r="C91" s="4">
        <v>265.0</v>
      </c>
      <c r="D91" s="4">
        <v>14.0</v>
      </c>
      <c r="E91" s="4">
        <v>17.0</v>
      </c>
      <c r="F91" s="4">
        <v>10.0</v>
      </c>
      <c r="G91" s="4">
        <v>29.0</v>
      </c>
      <c r="H91" s="4">
        <v>211.0</v>
      </c>
      <c r="I91" s="4">
        <v>9.0</v>
      </c>
      <c r="J91" s="4">
        <v>14.0</v>
      </c>
      <c r="K91" s="4">
        <v>247.0</v>
      </c>
      <c r="L91" s="4">
        <v>12.0</v>
      </c>
      <c r="M91" s="4">
        <v>42.0</v>
      </c>
      <c r="N91" s="4">
        <v>28.0</v>
      </c>
      <c r="O91" s="4">
        <v>42.0</v>
      </c>
      <c r="P91" s="4">
        <v>240.0</v>
      </c>
      <c r="Q91" s="4">
        <v>22.0</v>
      </c>
      <c r="R91" s="4">
        <v>39.0</v>
      </c>
      <c r="S91" s="4">
        <v>166.0</v>
      </c>
      <c r="T91" s="4">
        <v>5.0</v>
      </c>
      <c r="U91" s="4">
        <v>33.0</v>
      </c>
      <c r="V91" s="4">
        <v>11.0</v>
      </c>
      <c r="W91" s="4">
        <v>22.0</v>
      </c>
      <c r="X91" s="4">
        <v>93.0</v>
      </c>
      <c r="Y91" s="4">
        <v>17.0</v>
      </c>
      <c r="Z91" s="4">
        <v>21.0</v>
      </c>
      <c r="AA91" s="4">
        <v>187.0</v>
      </c>
      <c r="AB91" s="4">
        <v>4.0</v>
      </c>
      <c r="AC91" s="4">
        <v>16.0</v>
      </c>
      <c r="AD91" s="4">
        <v>6.0</v>
      </c>
      <c r="AE91" s="4">
        <v>20.0</v>
      </c>
      <c r="AF91" s="4">
        <v>69.0</v>
      </c>
      <c r="AG91" s="4">
        <v>14.0</v>
      </c>
      <c r="AH91" s="4">
        <v>17.0</v>
      </c>
      <c r="AI91" s="3"/>
      <c r="AJ91" s="3"/>
      <c r="AK91" s="3"/>
      <c r="AL91" s="3" t="s">
        <v>229</v>
      </c>
    </row>
    <row r="92" ht="15.75" customHeight="1">
      <c r="A92" s="2">
        <v>90.0</v>
      </c>
      <c r="B92" s="3" t="s">
        <v>230</v>
      </c>
      <c r="C92" s="4">
        <v>64.0</v>
      </c>
      <c r="D92" s="4">
        <v>14.0</v>
      </c>
      <c r="E92" s="4">
        <v>9.0</v>
      </c>
      <c r="F92" s="4">
        <v>9.0</v>
      </c>
      <c r="G92" s="4">
        <v>9.0</v>
      </c>
      <c r="H92" s="4">
        <v>31.0</v>
      </c>
      <c r="I92" s="4">
        <v>10.0</v>
      </c>
      <c r="J92" s="4">
        <v>9.0</v>
      </c>
      <c r="K92" s="4">
        <v>89.0</v>
      </c>
      <c r="L92" s="4">
        <v>18.0</v>
      </c>
      <c r="M92" s="4">
        <v>8.0</v>
      </c>
      <c r="N92" s="4">
        <v>8.0</v>
      </c>
      <c r="O92" s="4">
        <v>25.0</v>
      </c>
      <c r="P92" s="4">
        <v>64.0</v>
      </c>
      <c r="Q92" s="4">
        <v>11.0</v>
      </c>
      <c r="R92" s="4">
        <v>12.0</v>
      </c>
      <c r="S92" s="4">
        <v>64.0</v>
      </c>
      <c r="T92" s="4">
        <v>10.0</v>
      </c>
      <c r="U92" s="4">
        <v>10.0</v>
      </c>
      <c r="V92" s="4">
        <v>8.0</v>
      </c>
      <c r="W92" s="4">
        <v>16.0</v>
      </c>
      <c r="X92" s="4">
        <v>23.0</v>
      </c>
      <c r="Y92" s="4">
        <v>10.0</v>
      </c>
      <c r="Z92" s="4">
        <v>10.0</v>
      </c>
      <c r="AA92" s="4">
        <v>97.0</v>
      </c>
      <c r="AB92" s="4">
        <v>10.0</v>
      </c>
      <c r="AC92" s="4">
        <v>4.0</v>
      </c>
      <c r="AD92" s="4">
        <v>4.0</v>
      </c>
      <c r="AE92" s="4">
        <v>14.0</v>
      </c>
      <c r="AF92" s="4">
        <v>19.0</v>
      </c>
      <c r="AG92" s="4">
        <v>6.0</v>
      </c>
      <c r="AH92" s="4">
        <v>5.0</v>
      </c>
      <c r="AI92" s="3"/>
      <c r="AJ92" s="3"/>
      <c r="AK92" s="3"/>
      <c r="AL92" s="3" t="s">
        <v>231</v>
      </c>
    </row>
    <row r="93" ht="15.75" customHeight="1">
      <c r="A93" s="2">
        <v>91.0</v>
      </c>
      <c r="B93" s="3" t="s">
        <v>232</v>
      </c>
      <c r="C93" s="4">
        <v>648.0</v>
      </c>
      <c r="D93" s="4">
        <v>30.0</v>
      </c>
      <c r="E93" s="4">
        <v>0.0</v>
      </c>
      <c r="F93" s="4">
        <v>0.0</v>
      </c>
      <c r="G93" s="4">
        <v>142.0</v>
      </c>
      <c r="H93" s="4">
        <v>406.0</v>
      </c>
      <c r="I93" s="4">
        <v>6.0</v>
      </c>
      <c r="J93" s="4">
        <v>0.0</v>
      </c>
      <c r="K93" s="4">
        <v>736.0</v>
      </c>
      <c r="L93" s="4">
        <v>103.0</v>
      </c>
      <c r="M93" s="4">
        <v>109.0</v>
      </c>
      <c r="N93" s="4">
        <v>85.0</v>
      </c>
      <c r="O93" s="4">
        <v>112.0</v>
      </c>
      <c r="P93" s="4">
        <v>565.0</v>
      </c>
      <c r="Q93" s="4">
        <v>46.0</v>
      </c>
      <c r="R93" s="4">
        <v>58.0</v>
      </c>
      <c r="S93" s="4">
        <v>344.0</v>
      </c>
      <c r="T93" s="4">
        <v>63.0</v>
      </c>
      <c r="U93" s="4">
        <v>59.0</v>
      </c>
      <c r="V93" s="4">
        <v>55.0</v>
      </c>
      <c r="W93" s="4">
        <v>41.0</v>
      </c>
      <c r="X93" s="4">
        <v>55.0</v>
      </c>
      <c r="Y93" s="4">
        <v>25.0</v>
      </c>
      <c r="Z93" s="4">
        <v>19.0</v>
      </c>
      <c r="AA93" s="4">
        <v>805.0</v>
      </c>
      <c r="AB93" s="4">
        <v>61.0</v>
      </c>
      <c r="AC93" s="4">
        <v>118.0</v>
      </c>
      <c r="AD93" s="4">
        <v>70.0</v>
      </c>
      <c r="AE93" s="4">
        <v>140.0</v>
      </c>
      <c r="AF93" s="4">
        <v>472.0</v>
      </c>
      <c r="AG93" s="4">
        <v>65.0</v>
      </c>
      <c r="AH93" s="4">
        <v>67.0</v>
      </c>
      <c r="AI93" s="3"/>
      <c r="AJ93" s="3"/>
      <c r="AK93" s="3"/>
      <c r="AL93" s="3" t="s">
        <v>233</v>
      </c>
    </row>
    <row r="94" ht="15.75" customHeight="1">
      <c r="A94" s="2">
        <v>92.0</v>
      </c>
      <c r="B94" s="3" t="s">
        <v>234</v>
      </c>
      <c r="C94" s="4">
        <v>82.0</v>
      </c>
      <c r="D94" s="4">
        <v>66.0</v>
      </c>
      <c r="E94" s="4">
        <v>26.0</v>
      </c>
      <c r="F94" s="4">
        <v>30.0</v>
      </c>
      <c r="G94" s="4">
        <v>70.0</v>
      </c>
      <c r="H94" s="4">
        <v>150.0</v>
      </c>
      <c r="I94" s="4">
        <v>29.0</v>
      </c>
      <c r="J94" s="4">
        <v>77.0</v>
      </c>
      <c r="K94" s="4">
        <v>260.0</v>
      </c>
      <c r="L94" s="4">
        <v>134.0</v>
      </c>
      <c r="M94" s="4">
        <v>91.0</v>
      </c>
      <c r="N94" s="4">
        <v>75.0</v>
      </c>
      <c r="O94" s="4">
        <v>136.0</v>
      </c>
      <c r="P94" s="4">
        <v>289.0</v>
      </c>
      <c r="Q94" s="4">
        <v>109.0</v>
      </c>
      <c r="R94" s="4">
        <v>153.0</v>
      </c>
      <c r="S94" s="4">
        <v>406.0</v>
      </c>
      <c r="T94" s="4">
        <v>123.0</v>
      </c>
      <c r="U94" s="4">
        <v>95.0</v>
      </c>
      <c r="V94" s="4">
        <v>103.0</v>
      </c>
      <c r="W94" s="4">
        <v>103.0</v>
      </c>
      <c r="X94" s="4">
        <v>344.0</v>
      </c>
      <c r="Y94" s="4">
        <v>88.0</v>
      </c>
      <c r="Z94" s="4">
        <v>130.0</v>
      </c>
      <c r="AA94" s="4">
        <v>84.0</v>
      </c>
      <c r="AB94" s="4">
        <v>47.0</v>
      </c>
      <c r="AC94" s="4">
        <v>40.0</v>
      </c>
      <c r="AD94" s="4">
        <v>35.0</v>
      </c>
      <c r="AE94" s="4">
        <v>46.0</v>
      </c>
      <c r="AF94" s="4">
        <v>159.0</v>
      </c>
      <c r="AG94" s="4">
        <v>59.0</v>
      </c>
      <c r="AH94" s="4">
        <v>68.0</v>
      </c>
      <c r="AI94" s="3" t="s">
        <v>59</v>
      </c>
      <c r="AJ94" s="3" t="s">
        <v>70</v>
      </c>
      <c r="AK94" s="3" t="s">
        <v>61</v>
      </c>
      <c r="AL94" s="3" t="s">
        <v>235</v>
      </c>
    </row>
    <row r="95" ht="15.75" customHeight="1">
      <c r="A95" s="2">
        <v>93.0</v>
      </c>
      <c r="B95" s="3" t="s">
        <v>236</v>
      </c>
      <c r="C95" s="4">
        <v>242.0</v>
      </c>
      <c r="D95" s="4">
        <v>17.0</v>
      </c>
      <c r="E95" s="4">
        <v>18.0</v>
      </c>
      <c r="F95" s="4">
        <v>24.0</v>
      </c>
      <c r="G95" s="4">
        <v>29.0</v>
      </c>
      <c r="H95" s="4">
        <v>152.0</v>
      </c>
      <c r="I95" s="4">
        <v>17.0</v>
      </c>
      <c r="J95" s="4">
        <v>42.0</v>
      </c>
      <c r="K95" s="4">
        <v>728.0</v>
      </c>
      <c r="L95" s="4">
        <v>43.0</v>
      </c>
      <c r="M95" s="4">
        <v>154.0</v>
      </c>
      <c r="N95" s="4">
        <v>146.0</v>
      </c>
      <c r="O95" s="4">
        <v>83.0</v>
      </c>
      <c r="P95" s="4">
        <v>552.0</v>
      </c>
      <c r="Q95" s="4">
        <v>78.0</v>
      </c>
      <c r="R95" s="4">
        <v>195.0</v>
      </c>
      <c r="S95" s="4">
        <v>1280.0</v>
      </c>
      <c r="T95" s="4">
        <v>106.0</v>
      </c>
      <c r="U95" s="4">
        <v>247.0</v>
      </c>
      <c r="V95" s="4">
        <v>302.0</v>
      </c>
      <c r="W95" s="4">
        <v>216.0</v>
      </c>
      <c r="X95" s="4">
        <v>1246.0</v>
      </c>
      <c r="Y95" s="4">
        <v>204.0</v>
      </c>
      <c r="Z95" s="4">
        <v>545.0</v>
      </c>
      <c r="AA95" s="4">
        <v>931.0</v>
      </c>
      <c r="AB95" s="4">
        <v>47.0</v>
      </c>
      <c r="AC95" s="4">
        <v>140.0</v>
      </c>
      <c r="AD95" s="4">
        <v>98.0</v>
      </c>
      <c r="AE95" s="4">
        <v>154.0</v>
      </c>
      <c r="AF95" s="4">
        <v>697.0</v>
      </c>
      <c r="AG95" s="4">
        <v>131.0</v>
      </c>
      <c r="AH95" s="4">
        <v>221.0</v>
      </c>
      <c r="AI95" s="3" t="s">
        <v>59</v>
      </c>
      <c r="AJ95" s="3" t="s">
        <v>60</v>
      </c>
      <c r="AK95" s="3" t="s">
        <v>42</v>
      </c>
      <c r="AL95" s="3" t="s">
        <v>237</v>
      </c>
    </row>
    <row r="96" ht="15.75" customHeight="1">
      <c r="A96" s="2">
        <v>94.0</v>
      </c>
      <c r="B96" s="3" t="s">
        <v>238</v>
      </c>
      <c r="C96" s="4">
        <v>397.0</v>
      </c>
      <c r="D96" s="4">
        <v>50.0</v>
      </c>
      <c r="E96" s="4">
        <v>75.0</v>
      </c>
      <c r="F96" s="4">
        <v>53.0</v>
      </c>
      <c r="G96" s="4">
        <v>86.0</v>
      </c>
      <c r="H96" s="4">
        <v>249.0</v>
      </c>
      <c r="I96" s="4">
        <v>27.0</v>
      </c>
      <c r="J96" s="4">
        <v>63.0</v>
      </c>
      <c r="K96" s="4">
        <v>977.0</v>
      </c>
      <c r="L96" s="4">
        <v>93.0</v>
      </c>
      <c r="M96" s="4">
        <v>257.0</v>
      </c>
      <c r="N96" s="4">
        <v>212.0</v>
      </c>
      <c r="O96" s="4">
        <v>170.0</v>
      </c>
      <c r="P96" s="4">
        <v>537.0</v>
      </c>
      <c r="Q96" s="4">
        <v>108.0</v>
      </c>
      <c r="R96" s="4">
        <v>161.0</v>
      </c>
      <c r="S96" s="4">
        <v>2739.0</v>
      </c>
      <c r="T96" s="4">
        <v>255.0</v>
      </c>
      <c r="U96" s="4">
        <v>867.0</v>
      </c>
      <c r="V96" s="4">
        <v>448.0</v>
      </c>
      <c r="W96" s="4">
        <v>571.0</v>
      </c>
      <c r="X96" s="4">
        <v>1974.0</v>
      </c>
      <c r="Y96" s="4">
        <v>441.0</v>
      </c>
      <c r="Z96" s="4">
        <v>522.0</v>
      </c>
      <c r="AA96" s="4">
        <v>1911.0</v>
      </c>
      <c r="AB96" s="4">
        <v>163.0</v>
      </c>
      <c r="AC96" s="4">
        <v>505.0</v>
      </c>
      <c r="AD96" s="4">
        <v>355.0</v>
      </c>
      <c r="AE96" s="4">
        <v>358.0</v>
      </c>
      <c r="AF96" s="4">
        <v>1618.0</v>
      </c>
      <c r="AG96" s="4">
        <v>226.0</v>
      </c>
      <c r="AH96" s="4">
        <v>414.0</v>
      </c>
      <c r="AI96" s="3" t="s">
        <v>59</v>
      </c>
      <c r="AJ96" s="3" t="s">
        <v>60</v>
      </c>
      <c r="AK96" s="3" t="s">
        <v>53</v>
      </c>
      <c r="AL96" s="3" t="s">
        <v>239</v>
      </c>
    </row>
    <row r="97" ht="15.75" customHeight="1">
      <c r="A97" s="2">
        <v>95.0</v>
      </c>
      <c r="B97" s="3" t="s">
        <v>240</v>
      </c>
      <c r="C97" s="4">
        <v>59.0</v>
      </c>
      <c r="D97" s="4">
        <v>75.0</v>
      </c>
      <c r="E97" s="4">
        <v>48.0</v>
      </c>
      <c r="F97" s="4">
        <v>53.0</v>
      </c>
      <c r="G97" s="4">
        <v>109.0</v>
      </c>
      <c r="H97" s="4">
        <v>88.0</v>
      </c>
      <c r="I97" s="4">
        <v>33.0</v>
      </c>
      <c r="J97" s="4">
        <v>50.0</v>
      </c>
      <c r="K97" s="4">
        <v>1770.0</v>
      </c>
      <c r="L97" s="4">
        <v>245.0</v>
      </c>
      <c r="M97" s="4">
        <v>512.0</v>
      </c>
      <c r="N97" s="4">
        <v>441.0</v>
      </c>
      <c r="O97" s="4">
        <v>426.0</v>
      </c>
      <c r="P97" s="4">
        <v>1984.0</v>
      </c>
      <c r="Q97" s="4">
        <v>434.0</v>
      </c>
      <c r="R97" s="4">
        <v>700.0</v>
      </c>
      <c r="S97" s="4">
        <v>4224.0</v>
      </c>
      <c r="T97" s="4">
        <v>2921.0</v>
      </c>
      <c r="U97" s="4">
        <v>2203.0</v>
      </c>
      <c r="V97" s="4">
        <v>2026.0</v>
      </c>
      <c r="W97" s="4">
        <v>1709.0</v>
      </c>
      <c r="X97" s="4">
        <v>2616.0</v>
      </c>
      <c r="Y97" s="4">
        <v>1826.0</v>
      </c>
      <c r="Z97" s="4">
        <v>2172.0</v>
      </c>
      <c r="AA97" s="4">
        <v>6631.0</v>
      </c>
      <c r="AB97" s="4">
        <v>4313.0</v>
      </c>
      <c r="AC97" s="4">
        <v>2357.0</v>
      </c>
      <c r="AD97" s="4">
        <v>2041.0</v>
      </c>
      <c r="AE97" s="4">
        <v>2652.0</v>
      </c>
      <c r="AF97" s="4">
        <v>3476.0</v>
      </c>
      <c r="AG97" s="4">
        <v>2126.0</v>
      </c>
      <c r="AH97" s="4">
        <v>2221.0</v>
      </c>
      <c r="AI97" s="3"/>
      <c r="AJ97" s="3"/>
      <c r="AK97" s="3"/>
      <c r="AL97" s="3" t="s">
        <v>241</v>
      </c>
    </row>
    <row r="98" ht="15.75" customHeight="1">
      <c r="A98" s="2">
        <v>96.0</v>
      </c>
      <c r="B98" s="3" t="s">
        <v>242</v>
      </c>
      <c r="C98" s="4">
        <v>360.0</v>
      </c>
      <c r="D98" s="4">
        <v>23.0</v>
      </c>
      <c r="E98" s="4">
        <v>86.0</v>
      </c>
      <c r="F98" s="4">
        <v>56.0</v>
      </c>
      <c r="G98" s="4">
        <v>47.0</v>
      </c>
      <c r="H98" s="4">
        <v>230.0</v>
      </c>
      <c r="I98" s="4">
        <v>22.0</v>
      </c>
      <c r="J98" s="4">
        <v>27.0</v>
      </c>
      <c r="K98" s="4">
        <v>435.0</v>
      </c>
      <c r="L98" s="4">
        <v>21.0</v>
      </c>
      <c r="M98" s="4">
        <v>32.0</v>
      </c>
      <c r="N98" s="4">
        <v>9.0</v>
      </c>
      <c r="O98" s="4">
        <v>49.0</v>
      </c>
      <c r="P98" s="4">
        <v>169.0</v>
      </c>
      <c r="Q98" s="4">
        <v>35.0</v>
      </c>
      <c r="R98" s="4">
        <v>27.0</v>
      </c>
      <c r="S98" s="4">
        <v>406.0</v>
      </c>
      <c r="T98" s="4">
        <v>23.0</v>
      </c>
      <c r="U98" s="4">
        <v>84.0</v>
      </c>
      <c r="V98" s="4">
        <v>45.0</v>
      </c>
      <c r="W98" s="4">
        <v>52.0</v>
      </c>
      <c r="X98" s="4">
        <v>185.0</v>
      </c>
      <c r="Y98" s="4">
        <v>45.0</v>
      </c>
      <c r="Z98" s="4">
        <v>63.0</v>
      </c>
      <c r="AA98" s="4">
        <v>358.0</v>
      </c>
      <c r="AB98" s="4">
        <v>16.0</v>
      </c>
      <c r="AC98" s="4">
        <v>34.0</v>
      </c>
      <c r="AD98" s="4">
        <v>21.0</v>
      </c>
      <c r="AE98" s="4">
        <v>47.0</v>
      </c>
      <c r="AF98" s="4">
        <v>163.0</v>
      </c>
      <c r="AG98" s="4">
        <v>32.0</v>
      </c>
      <c r="AH98" s="4">
        <v>42.0</v>
      </c>
      <c r="AI98" s="3"/>
      <c r="AJ98" s="3"/>
      <c r="AK98" s="3"/>
      <c r="AL98" s="3" t="s">
        <v>243</v>
      </c>
    </row>
    <row r="99" ht="15.75" customHeight="1">
      <c r="A99" s="2">
        <v>97.0</v>
      </c>
      <c r="B99" s="3" t="s">
        <v>244</v>
      </c>
      <c r="C99" s="4">
        <v>86.0</v>
      </c>
      <c r="D99" s="4">
        <v>578.0</v>
      </c>
      <c r="E99" s="4">
        <v>121.0</v>
      </c>
      <c r="F99" s="4">
        <v>92.0</v>
      </c>
      <c r="G99" s="4">
        <v>734.0</v>
      </c>
      <c r="H99" s="4">
        <v>160.0</v>
      </c>
      <c r="I99" s="4">
        <v>117.0</v>
      </c>
      <c r="J99" s="4">
        <v>57.0</v>
      </c>
      <c r="K99" s="4">
        <v>87.0</v>
      </c>
      <c r="L99" s="4">
        <v>986.0</v>
      </c>
      <c r="M99" s="4">
        <v>232.0</v>
      </c>
      <c r="N99" s="4">
        <v>152.0</v>
      </c>
      <c r="O99" s="4">
        <v>1330.0</v>
      </c>
      <c r="P99" s="4">
        <v>158.0</v>
      </c>
      <c r="Q99" s="4">
        <v>456.0</v>
      </c>
      <c r="R99" s="4">
        <v>143.0</v>
      </c>
      <c r="S99" s="4">
        <v>145.0</v>
      </c>
      <c r="T99" s="4">
        <v>953.0</v>
      </c>
      <c r="U99" s="4">
        <v>289.0</v>
      </c>
      <c r="V99" s="4">
        <v>225.0</v>
      </c>
      <c r="W99" s="4">
        <v>1130.0</v>
      </c>
      <c r="X99" s="4">
        <v>244.0</v>
      </c>
      <c r="Y99" s="4">
        <v>499.0</v>
      </c>
      <c r="Z99" s="4">
        <v>185.0</v>
      </c>
      <c r="AA99" s="4">
        <v>487.0</v>
      </c>
      <c r="AB99" s="4">
        <v>3061.0</v>
      </c>
      <c r="AC99" s="4">
        <v>493.0</v>
      </c>
      <c r="AD99" s="4">
        <v>779.0</v>
      </c>
      <c r="AE99" s="4">
        <v>2219.0</v>
      </c>
      <c r="AF99" s="4">
        <v>1384.0</v>
      </c>
      <c r="AG99" s="4">
        <v>747.0</v>
      </c>
      <c r="AH99" s="4">
        <v>797.0</v>
      </c>
      <c r="AI99" s="3" t="s">
        <v>40</v>
      </c>
      <c r="AJ99" s="3" t="s">
        <v>41</v>
      </c>
      <c r="AK99" s="3" t="s">
        <v>42</v>
      </c>
      <c r="AL99" s="3" t="s">
        <v>245</v>
      </c>
    </row>
    <row r="100" ht="15.75" customHeight="1">
      <c r="A100" s="2">
        <v>98.0</v>
      </c>
      <c r="B100" s="3" t="s">
        <v>246</v>
      </c>
      <c r="C100" s="4">
        <v>35.0</v>
      </c>
      <c r="D100" s="4">
        <v>45.0</v>
      </c>
      <c r="E100" s="4">
        <v>37.0</v>
      </c>
      <c r="F100" s="4">
        <v>27.0</v>
      </c>
      <c r="G100" s="4">
        <v>75.0</v>
      </c>
      <c r="H100" s="4">
        <v>33.0</v>
      </c>
      <c r="I100" s="4">
        <v>21.0</v>
      </c>
      <c r="J100" s="4">
        <v>15.0</v>
      </c>
      <c r="K100" s="4">
        <v>63.0</v>
      </c>
      <c r="L100" s="4">
        <v>690.0</v>
      </c>
      <c r="M100" s="4">
        <v>95.0</v>
      </c>
      <c r="N100" s="4">
        <v>246.0</v>
      </c>
      <c r="O100" s="4">
        <v>537.0</v>
      </c>
      <c r="P100" s="4">
        <v>151.0</v>
      </c>
      <c r="Q100" s="4">
        <v>152.0</v>
      </c>
      <c r="R100" s="4">
        <v>200.0</v>
      </c>
      <c r="S100" s="4">
        <v>77.0</v>
      </c>
      <c r="T100" s="4">
        <v>612.0</v>
      </c>
      <c r="U100" s="4">
        <v>125.0</v>
      </c>
      <c r="V100" s="4">
        <v>204.0</v>
      </c>
      <c r="W100" s="4">
        <v>337.0</v>
      </c>
      <c r="X100" s="4">
        <v>156.0</v>
      </c>
      <c r="Y100" s="4">
        <v>205.0</v>
      </c>
      <c r="Z100" s="4">
        <v>206.0</v>
      </c>
      <c r="AA100" s="4">
        <v>153.0</v>
      </c>
      <c r="AB100" s="4">
        <v>748.0</v>
      </c>
      <c r="AC100" s="4">
        <v>193.0</v>
      </c>
      <c r="AD100" s="4">
        <v>351.0</v>
      </c>
      <c r="AE100" s="4">
        <v>368.0</v>
      </c>
      <c r="AF100" s="4">
        <v>265.0</v>
      </c>
      <c r="AG100" s="4">
        <v>231.0</v>
      </c>
      <c r="AH100" s="4">
        <v>316.0</v>
      </c>
      <c r="AI100" s="3" t="s">
        <v>40</v>
      </c>
      <c r="AJ100" s="3" t="s">
        <v>41</v>
      </c>
      <c r="AK100" s="3" t="s">
        <v>42</v>
      </c>
      <c r="AL100" s="3" t="s">
        <v>247</v>
      </c>
    </row>
    <row r="101" ht="15.75" customHeight="1">
      <c r="A101" s="2">
        <v>99.0</v>
      </c>
      <c r="B101" s="3" t="s">
        <v>248</v>
      </c>
      <c r="C101" s="4">
        <v>827.0</v>
      </c>
      <c r="D101" s="4">
        <v>45.0</v>
      </c>
      <c r="E101" s="4">
        <v>45.0</v>
      </c>
      <c r="F101" s="4">
        <v>46.0</v>
      </c>
      <c r="G101" s="4">
        <v>112.0</v>
      </c>
      <c r="H101" s="4">
        <v>789.0</v>
      </c>
      <c r="I101" s="4">
        <v>31.0</v>
      </c>
      <c r="J101" s="4">
        <v>55.0</v>
      </c>
      <c r="K101" s="4">
        <v>662.0</v>
      </c>
      <c r="L101" s="4">
        <v>47.0</v>
      </c>
      <c r="M101" s="4">
        <v>55.0</v>
      </c>
      <c r="N101" s="4">
        <v>39.0</v>
      </c>
      <c r="O101" s="4">
        <v>114.0</v>
      </c>
      <c r="P101" s="4">
        <v>736.0</v>
      </c>
      <c r="Q101" s="4">
        <v>80.0</v>
      </c>
      <c r="R101" s="4">
        <v>140.0</v>
      </c>
      <c r="S101" s="4">
        <v>506.0</v>
      </c>
      <c r="T101" s="4">
        <v>15.0</v>
      </c>
      <c r="U101" s="4">
        <v>30.0</v>
      </c>
      <c r="V101" s="4">
        <v>11.0</v>
      </c>
      <c r="W101" s="4">
        <v>80.0</v>
      </c>
      <c r="X101" s="4">
        <v>163.0</v>
      </c>
      <c r="Y101" s="4">
        <v>57.0</v>
      </c>
      <c r="Z101" s="4">
        <v>37.0</v>
      </c>
      <c r="AA101" s="4">
        <v>995.0</v>
      </c>
      <c r="AB101" s="4">
        <v>87.0</v>
      </c>
      <c r="AC101" s="4">
        <v>114.0</v>
      </c>
      <c r="AD101" s="4">
        <v>80.0</v>
      </c>
      <c r="AE101" s="4">
        <v>213.0</v>
      </c>
      <c r="AF101" s="4">
        <v>887.0</v>
      </c>
      <c r="AG101" s="4">
        <v>130.0</v>
      </c>
      <c r="AH101" s="4">
        <v>203.0</v>
      </c>
      <c r="AI101" s="3"/>
      <c r="AJ101" s="3"/>
      <c r="AK101" s="3"/>
      <c r="AL101" s="3" t="s">
        <v>249</v>
      </c>
    </row>
    <row r="102" ht="15.75" customHeight="1">
      <c r="A102" s="2">
        <v>100.0</v>
      </c>
      <c r="B102" s="3" t="s">
        <v>250</v>
      </c>
      <c r="C102" s="4">
        <v>240.0</v>
      </c>
      <c r="D102" s="4">
        <v>10.0</v>
      </c>
      <c r="E102" s="4">
        <v>15.0</v>
      </c>
      <c r="F102" s="4">
        <v>11.0</v>
      </c>
      <c r="G102" s="4">
        <v>35.0</v>
      </c>
      <c r="H102" s="4">
        <v>211.0</v>
      </c>
      <c r="I102" s="4">
        <v>21.0</v>
      </c>
      <c r="J102" s="4">
        <v>33.0</v>
      </c>
      <c r="K102" s="4">
        <v>245.0</v>
      </c>
      <c r="L102" s="4">
        <v>17.0</v>
      </c>
      <c r="M102" s="4">
        <v>48.0</v>
      </c>
      <c r="N102" s="4">
        <v>38.0</v>
      </c>
      <c r="O102" s="4">
        <v>47.0</v>
      </c>
      <c r="P102" s="4">
        <v>184.0</v>
      </c>
      <c r="Q102" s="4">
        <v>35.0</v>
      </c>
      <c r="R102" s="4">
        <v>65.0</v>
      </c>
      <c r="S102" s="4">
        <v>402.0</v>
      </c>
      <c r="T102" s="4">
        <v>40.0</v>
      </c>
      <c r="U102" s="4">
        <v>121.0</v>
      </c>
      <c r="V102" s="4">
        <v>100.0</v>
      </c>
      <c r="W102" s="4">
        <v>76.0</v>
      </c>
      <c r="X102" s="4">
        <v>322.0</v>
      </c>
      <c r="Y102" s="4">
        <v>60.0</v>
      </c>
      <c r="Z102" s="4">
        <v>110.0</v>
      </c>
      <c r="AA102" s="4">
        <v>174.0</v>
      </c>
      <c r="AB102" s="4">
        <v>7.0</v>
      </c>
      <c r="AC102" s="4">
        <v>29.0</v>
      </c>
      <c r="AD102" s="4">
        <v>12.0</v>
      </c>
      <c r="AE102" s="4">
        <v>33.0</v>
      </c>
      <c r="AF102" s="4">
        <v>83.0</v>
      </c>
      <c r="AG102" s="4">
        <v>25.0</v>
      </c>
      <c r="AH102" s="4">
        <v>26.0</v>
      </c>
      <c r="AI102" s="3" t="s">
        <v>59</v>
      </c>
      <c r="AJ102" s="3" t="s">
        <v>56</v>
      </c>
      <c r="AK102" s="3" t="s">
        <v>61</v>
      </c>
      <c r="AL102" s="3" t="s">
        <v>251</v>
      </c>
    </row>
    <row r="103" ht="15.75" customHeight="1">
      <c r="A103" s="2">
        <v>101.0</v>
      </c>
      <c r="B103" s="3" t="s">
        <v>252</v>
      </c>
      <c r="C103" s="4">
        <v>143.0</v>
      </c>
      <c r="D103" s="4">
        <v>26.0</v>
      </c>
      <c r="E103" s="4">
        <v>45.0</v>
      </c>
      <c r="F103" s="4">
        <v>59.0</v>
      </c>
      <c r="G103" s="4">
        <v>53.0</v>
      </c>
      <c r="H103" s="4">
        <v>213.0</v>
      </c>
      <c r="I103" s="4">
        <v>50.0</v>
      </c>
      <c r="J103" s="4">
        <v>146.0</v>
      </c>
      <c r="K103" s="4">
        <v>862.0</v>
      </c>
      <c r="L103" s="4">
        <v>98.0</v>
      </c>
      <c r="M103" s="4">
        <v>328.0</v>
      </c>
      <c r="N103" s="4">
        <v>326.0</v>
      </c>
      <c r="O103" s="4">
        <v>236.0</v>
      </c>
      <c r="P103" s="4">
        <v>610.0</v>
      </c>
      <c r="Q103" s="4">
        <v>305.0</v>
      </c>
      <c r="R103" s="4">
        <v>476.0</v>
      </c>
      <c r="S103" s="4">
        <v>871.0</v>
      </c>
      <c r="T103" s="4">
        <v>138.0</v>
      </c>
      <c r="U103" s="4">
        <v>383.0</v>
      </c>
      <c r="V103" s="4">
        <v>356.0</v>
      </c>
      <c r="W103" s="4">
        <v>264.0</v>
      </c>
      <c r="X103" s="4">
        <v>659.0</v>
      </c>
      <c r="Y103" s="4">
        <v>324.0</v>
      </c>
      <c r="Z103" s="4">
        <v>464.0</v>
      </c>
      <c r="AA103" s="4">
        <v>768.0</v>
      </c>
      <c r="AB103" s="4">
        <v>113.0</v>
      </c>
      <c r="AC103" s="4">
        <v>309.0</v>
      </c>
      <c r="AD103" s="4">
        <v>368.0</v>
      </c>
      <c r="AE103" s="4">
        <v>215.0</v>
      </c>
      <c r="AF103" s="4">
        <v>694.0</v>
      </c>
      <c r="AG103" s="4">
        <v>282.0</v>
      </c>
      <c r="AH103" s="4">
        <v>527.0</v>
      </c>
      <c r="AI103" s="3" t="s">
        <v>40</v>
      </c>
      <c r="AJ103" s="3" t="s">
        <v>41</v>
      </c>
      <c r="AK103" s="3" t="s">
        <v>42</v>
      </c>
      <c r="AL103" s="3" t="s">
        <v>253</v>
      </c>
    </row>
    <row r="104" ht="15.75" customHeight="1">
      <c r="A104" s="2">
        <v>102.0</v>
      </c>
      <c r="B104" s="3" t="s">
        <v>254</v>
      </c>
      <c r="C104" s="4">
        <v>455.0</v>
      </c>
      <c r="D104" s="4">
        <v>41.0</v>
      </c>
      <c r="E104" s="4">
        <v>61.0</v>
      </c>
      <c r="F104" s="4">
        <v>47.0</v>
      </c>
      <c r="G104" s="4">
        <v>64.0</v>
      </c>
      <c r="H104" s="4">
        <v>232.0</v>
      </c>
      <c r="I104" s="4">
        <v>33.0</v>
      </c>
      <c r="J104" s="4">
        <v>30.0</v>
      </c>
      <c r="K104" s="4">
        <v>486.0</v>
      </c>
      <c r="L104" s="4">
        <v>43.0</v>
      </c>
      <c r="M104" s="4">
        <v>115.0</v>
      </c>
      <c r="N104" s="4">
        <v>76.0</v>
      </c>
      <c r="O104" s="4">
        <v>75.0</v>
      </c>
      <c r="P104" s="4">
        <v>265.0</v>
      </c>
      <c r="Q104" s="4">
        <v>70.0</v>
      </c>
      <c r="R104" s="4">
        <v>101.0</v>
      </c>
      <c r="S104" s="4">
        <v>553.0</v>
      </c>
      <c r="T104" s="4">
        <v>35.0</v>
      </c>
      <c r="U104" s="4">
        <v>101.0</v>
      </c>
      <c r="V104" s="4">
        <v>33.0</v>
      </c>
      <c r="W104" s="4">
        <v>80.0</v>
      </c>
      <c r="X104" s="4">
        <v>147.0</v>
      </c>
      <c r="Y104" s="4">
        <v>87.0</v>
      </c>
      <c r="Z104" s="4">
        <v>54.0</v>
      </c>
      <c r="AA104" s="4">
        <v>432.0</v>
      </c>
      <c r="AB104" s="4">
        <v>23.0</v>
      </c>
      <c r="AC104" s="4">
        <v>72.0</v>
      </c>
      <c r="AD104" s="4">
        <v>21.0</v>
      </c>
      <c r="AE104" s="4">
        <v>60.0</v>
      </c>
      <c r="AF104" s="4">
        <v>133.0</v>
      </c>
      <c r="AG104" s="4">
        <v>54.0</v>
      </c>
      <c r="AH104" s="4">
        <v>35.0</v>
      </c>
      <c r="AI104" s="3"/>
      <c r="AJ104" s="3"/>
      <c r="AK104" s="3"/>
      <c r="AL104" s="3" t="s">
        <v>255</v>
      </c>
    </row>
    <row r="105" ht="15.75" customHeight="1">
      <c r="A105" s="2">
        <v>103.0</v>
      </c>
      <c r="B105" s="3" t="s">
        <v>256</v>
      </c>
      <c r="C105" s="4">
        <v>268.0</v>
      </c>
      <c r="D105" s="4">
        <v>124.0</v>
      </c>
      <c r="E105" s="4">
        <v>141.0</v>
      </c>
      <c r="F105" s="4">
        <v>131.0</v>
      </c>
      <c r="G105" s="4">
        <v>92.0</v>
      </c>
      <c r="H105" s="4">
        <v>202.0</v>
      </c>
      <c r="I105" s="4">
        <v>43.0</v>
      </c>
      <c r="J105" s="4">
        <v>98.0</v>
      </c>
      <c r="K105" s="4">
        <v>759.0</v>
      </c>
      <c r="L105" s="4">
        <v>297.0</v>
      </c>
      <c r="M105" s="4">
        <v>350.0</v>
      </c>
      <c r="N105" s="4">
        <v>268.0</v>
      </c>
      <c r="O105" s="4">
        <v>331.0</v>
      </c>
      <c r="P105" s="4">
        <v>553.0</v>
      </c>
      <c r="Q105" s="4">
        <v>295.0</v>
      </c>
      <c r="R105" s="4">
        <v>491.0</v>
      </c>
      <c r="S105" s="4">
        <v>1174.0</v>
      </c>
      <c r="T105" s="4">
        <v>511.0</v>
      </c>
      <c r="U105" s="4">
        <v>570.0</v>
      </c>
      <c r="V105" s="4">
        <v>465.0</v>
      </c>
      <c r="W105" s="4">
        <v>537.0</v>
      </c>
      <c r="X105" s="4">
        <v>1031.0</v>
      </c>
      <c r="Y105" s="4">
        <v>538.0</v>
      </c>
      <c r="Z105" s="4">
        <v>697.0</v>
      </c>
      <c r="AA105" s="4">
        <v>332.0</v>
      </c>
      <c r="AB105" s="4">
        <v>197.0</v>
      </c>
      <c r="AC105" s="4">
        <v>181.0</v>
      </c>
      <c r="AD105" s="4">
        <v>181.0</v>
      </c>
      <c r="AE105" s="4">
        <v>143.0</v>
      </c>
      <c r="AF105" s="4">
        <v>389.0</v>
      </c>
      <c r="AG105" s="4">
        <v>153.0</v>
      </c>
      <c r="AH105" s="4">
        <v>324.0</v>
      </c>
      <c r="AI105" s="3" t="s">
        <v>40</v>
      </c>
      <c r="AJ105" s="3" t="s">
        <v>56</v>
      </c>
      <c r="AK105" s="3" t="s">
        <v>53</v>
      </c>
      <c r="AL105" s="3" t="s">
        <v>257</v>
      </c>
    </row>
    <row r="106" ht="15.75" customHeight="1">
      <c r="A106" s="2">
        <v>104.0</v>
      </c>
      <c r="B106" s="3" t="s">
        <v>258</v>
      </c>
      <c r="C106" s="4">
        <v>756.0</v>
      </c>
      <c r="D106" s="4">
        <v>517.0</v>
      </c>
      <c r="E106" s="4">
        <v>127.0</v>
      </c>
      <c r="F106" s="4">
        <v>121.0</v>
      </c>
      <c r="G106" s="4">
        <v>250.0</v>
      </c>
      <c r="H106" s="4">
        <v>550.0</v>
      </c>
      <c r="I106" s="4">
        <v>53.0</v>
      </c>
      <c r="J106" s="4">
        <v>91.0</v>
      </c>
      <c r="K106" s="4">
        <v>660.0</v>
      </c>
      <c r="L106" s="4">
        <v>49.0</v>
      </c>
      <c r="M106" s="4">
        <v>180.0</v>
      </c>
      <c r="N106" s="4">
        <v>141.0</v>
      </c>
      <c r="O106" s="4">
        <v>97.0</v>
      </c>
      <c r="P106" s="4">
        <v>535.0</v>
      </c>
      <c r="Q106" s="4">
        <v>90.0</v>
      </c>
      <c r="R106" s="4">
        <v>177.0</v>
      </c>
      <c r="S106" s="4">
        <v>547.0</v>
      </c>
      <c r="T106" s="4">
        <v>43.0</v>
      </c>
      <c r="U106" s="4">
        <v>84.0</v>
      </c>
      <c r="V106" s="4">
        <v>42.0</v>
      </c>
      <c r="W106" s="4">
        <v>20.0</v>
      </c>
      <c r="X106" s="4">
        <v>347.0</v>
      </c>
      <c r="Y106" s="4">
        <v>48.0</v>
      </c>
      <c r="Z106" s="4">
        <v>69.0</v>
      </c>
      <c r="AA106" s="4">
        <v>905.0</v>
      </c>
      <c r="AB106" s="4">
        <v>115.0</v>
      </c>
      <c r="AC106" s="4">
        <v>290.0</v>
      </c>
      <c r="AD106" s="4">
        <v>228.0</v>
      </c>
      <c r="AE106" s="4">
        <v>249.0</v>
      </c>
      <c r="AF106" s="4">
        <v>945.0</v>
      </c>
      <c r="AG106" s="4">
        <v>147.0</v>
      </c>
      <c r="AH106" s="4">
        <v>239.0</v>
      </c>
      <c r="AI106" s="3" t="s">
        <v>73</v>
      </c>
      <c r="AJ106" s="3" t="s">
        <v>70</v>
      </c>
      <c r="AK106" s="3" t="s">
        <v>61</v>
      </c>
      <c r="AL106" s="3" t="s">
        <v>259</v>
      </c>
    </row>
    <row r="107" ht="15.75" customHeight="1">
      <c r="A107" s="2">
        <v>105.0</v>
      </c>
      <c r="B107" s="3" t="s">
        <v>260</v>
      </c>
      <c r="C107" s="4">
        <v>148.0</v>
      </c>
      <c r="D107" s="4">
        <v>18.0</v>
      </c>
      <c r="E107" s="4">
        <v>40.0</v>
      </c>
      <c r="F107" s="4">
        <v>24.0</v>
      </c>
      <c r="G107" s="4">
        <v>43.0</v>
      </c>
      <c r="H107" s="4">
        <v>141.0</v>
      </c>
      <c r="I107" s="4">
        <v>21.0</v>
      </c>
      <c r="J107" s="4">
        <v>16.0</v>
      </c>
      <c r="K107" s="4">
        <v>125.0</v>
      </c>
      <c r="L107" s="4">
        <v>14.0</v>
      </c>
      <c r="M107" s="4">
        <v>34.0</v>
      </c>
      <c r="N107" s="4">
        <v>20.0</v>
      </c>
      <c r="O107" s="4">
        <v>37.0</v>
      </c>
      <c r="P107" s="4">
        <v>120.0</v>
      </c>
      <c r="Q107" s="4">
        <v>30.0</v>
      </c>
      <c r="R107" s="4">
        <v>42.0</v>
      </c>
      <c r="S107" s="4">
        <v>101.0</v>
      </c>
      <c r="T107" s="4">
        <v>6.0</v>
      </c>
      <c r="U107" s="4">
        <v>20.0</v>
      </c>
      <c r="V107" s="4">
        <v>5.0</v>
      </c>
      <c r="W107" s="4">
        <v>26.0</v>
      </c>
      <c r="X107" s="4">
        <v>34.0</v>
      </c>
      <c r="Y107" s="4">
        <v>24.0</v>
      </c>
      <c r="Z107" s="4">
        <v>13.0</v>
      </c>
      <c r="AA107" s="4">
        <v>90.0</v>
      </c>
      <c r="AB107" s="4">
        <v>9.0</v>
      </c>
      <c r="AC107" s="4">
        <v>25.0</v>
      </c>
      <c r="AD107" s="4">
        <v>10.0</v>
      </c>
      <c r="AE107" s="4">
        <v>25.0</v>
      </c>
      <c r="AF107" s="4">
        <v>72.0</v>
      </c>
      <c r="AG107" s="4">
        <v>18.0</v>
      </c>
      <c r="AH107" s="4">
        <v>21.0</v>
      </c>
      <c r="AI107" s="3"/>
      <c r="AJ107" s="3"/>
      <c r="AK107" s="3"/>
      <c r="AL107" s="3" t="s">
        <v>261</v>
      </c>
    </row>
    <row r="108" ht="15.75" customHeight="1">
      <c r="A108" s="2">
        <v>106.0</v>
      </c>
      <c r="B108" s="3" t="s">
        <v>262</v>
      </c>
      <c r="C108" s="4">
        <v>656.0</v>
      </c>
      <c r="D108" s="4">
        <v>45.0</v>
      </c>
      <c r="E108" s="4">
        <v>39.0</v>
      </c>
      <c r="F108" s="4">
        <v>32.0</v>
      </c>
      <c r="G108" s="4">
        <v>84.0</v>
      </c>
      <c r="H108" s="4">
        <v>599.0</v>
      </c>
      <c r="I108" s="4">
        <v>26.0</v>
      </c>
      <c r="J108" s="4">
        <v>33.0</v>
      </c>
      <c r="K108" s="4">
        <v>562.0</v>
      </c>
      <c r="L108" s="4">
        <v>41.0</v>
      </c>
      <c r="M108" s="4">
        <v>37.0</v>
      </c>
      <c r="N108" s="4">
        <v>32.0</v>
      </c>
      <c r="O108" s="4">
        <v>89.0</v>
      </c>
      <c r="P108" s="4">
        <v>461.0</v>
      </c>
      <c r="Q108" s="4">
        <v>72.0</v>
      </c>
      <c r="R108" s="4">
        <v>110.0</v>
      </c>
      <c r="S108" s="4">
        <v>578.0</v>
      </c>
      <c r="T108" s="4">
        <v>16.0</v>
      </c>
      <c r="U108" s="4">
        <v>24.0</v>
      </c>
      <c r="V108" s="4">
        <v>8.0</v>
      </c>
      <c r="W108" s="4">
        <v>77.0</v>
      </c>
      <c r="X108" s="4">
        <v>169.0</v>
      </c>
      <c r="Y108" s="4">
        <v>58.0</v>
      </c>
      <c r="Z108" s="4">
        <v>36.0</v>
      </c>
      <c r="AA108" s="4">
        <v>578.0</v>
      </c>
      <c r="AB108" s="4">
        <v>19.0</v>
      </c>
      <c r="AC108" s="4">
        <v>23.0</v>
      </c>
      <c r="AD108" s="4">
        <v>8.0</v>
      </c>
      <c r="AE108" s="4">
        <v>72.0</v>
      </c>
      <c r="AF108" s="4">
        <v>229.0</v>
      </c>
      <c r="AG108" s="4">
        <v>58.0</v>
      </c>
      <c r="AH108" s="4">
        <v>55.0</v>
      </c>
      <c r="AI108" s="3"/>
      <c r="AJ108" s="3"/>
      <c r="AK108" s="3"/>
      <c r="AL108" s="3" t="s">
        <v>263</v>
      </c>
    </row>
    <row r="109" ht="15.75" customHeight="1">
      <c r="A109" s="2">
        <v>107.0</v>
      </c>
      <c r="B109" s="3" t="s">
        <v>264</v>
      </c>
      <c r="C109" s="4">
        <v>705.0</v>
      </c>
      <c r="D109" s="4">
        <v>36.0</v>
      </c>
      <c r="E109" s="4">
        <v>25.0</v>
      </c>
      <c r="F109" s="4">
        <v>15.0</v>
      </c>
      <c r="G109" s="4">
        <v>90.0</v>
      </c>
      <c r="H109" s="4">
        <v>643.0</v>
      </c>
      <c r="I109" s="4">
        <v>28.0</v>
      </c>
      <c r="J109" s="4">
        <v>35.0</v>
      </c>
      <c r="K109" s="4">
        <v>626.0</v>
      </c>
      <c r="L109" s="4">
        <v>36.0</v>
      </c>
      <c r="M109" s="4">
        <v>98.0</v>
      </c>
      <c r="N109" s="4">
        <v>68.0</v>
      </c>
      <c r="O109" s="4">
        <v>94.0</v>
      </c>
      <c r="P109" s="4">
        <v>435.0</v>
      </c>
      <c r="Q109" s="4">
        <v>66.0</v>
      </c>
      <c r="R109" s="4">
        <v>102.0</v>
      </c>
      <c r="S109" s="4">
        <v>402.0</v>
      </c>
      <c r="T109" s="4">
        <v>19.0</v>
      </c>
      <c r="U109" s="4">
        <v>31.0</v>
      </c>
      <c r="V109" s="4">
        <v>14.0</v>
      </c>
      <c r="W109" s="4">
        <v>61.0</v>
      </c>
      <c r="X109" s="4">
        <v>225.0</v>
      </c>
      <c r="Y109" s="4">
        <v>47.0</v>
      </c>
      <c r="Z109" s="4">
        <v>55.0</v>
      </c>
      <c r="AA109" s="4">
        <v>435.0</v>
      </c>
      <c r="AB109" s="4">
        <v>19.0</v>
      </c>
      <c r="AC109" s="4">
        <v>27.0</v>
      </c>
      <c r="AD109" s="4">
        <v>15.0</v>
      </c>
      <c r="AE109" s="4">
        <v>64.0</v>
      </c>
      <c r="AF109" s="4">
        <v>196.0</v>
      </c>
      <c r="AG109" s="4">
        <v>55.0</v>
      </c>
      <c r="AH109" s="4">
        <v>51.0</v>
      </c>
      <c r="AI109" s="3" t="s">
        <v>59</v>
      </c>
      <c r="AJ109" s="3" t="s">
        <v>109</v>
      </c>
      <c r="AK109" s="3" t="s">
        <v>114</v>
      </c>
      <c r="AL109" s="3" t="s">
        <v>265</v>
      </c>
    </row>
    <row r="110" ht="15.75" customHeight="1">
      <c r="A110" s="2">
        <v>108.0</v>
      </c>
      <c r="B110" s="3" t="s">
        <v>266</v>
      </c>
      <c r="C110" s="4">
        <v>520.0</v>
      </c>
      <c r="D110" s="4">
        <v>36.0</v>
      </c>
      <c r="E110" s="4">
        <v>25.0</v>
      </c>
      <c r="F110" s="4">
        <v>26.0</v>
      </c>
      <c r="G110" s="4">
        <v>90.0</v>
      </c>
      <c r="H110" s="4">
        <v>423.0</v>
      </c>
      <c r="I110" s="4">
        <v>54.0</v>
      </c>
      <c r="J110" s="4">
        <v>97.0</v>
      </c>
      <c r="K110" s="4">
        <v>529.0</v>
      </c>
      <c r="L110" s="4">
        <v>59.0</v>
      </c>
      <c r="M110" s="4">
        <v>126.0</v>
      </c>
      <c r="N110" s="4">
        <v>86.0</v>
      </c>
      <c r="O110" s="4">
        <v>120.0</v>
      </c>
      <c r="P110" s="4">
        <v>387.0</v>
      </c>
      <c r="Q110" s="4">
        <v>91.0</v>
      </c>
      <c r="R110" s="4">
        <v>159.0</v>
      </c>
      <c r="S110" s="4">
        <v>1056.0</v>
      </c>
      <c r="T110" s="4">
        <v>147.0</v>
      </c>
      <c r="U110" s="4">
        <v>298.0</v>
      </c>
      <c r="V110" s="4">
        <v>229.0</v>
      </c>
      <c r="W110" s="4">
        <v>240.0</v>
      </c>
      <c r="X110" s="4">
        <v>795.0</v>
      </c>
      <c r="Y110" s="4">
        <v>209.0</v>
      </c>
      <c r="Z110" s="4">
        <v>372.0</v>
      </c>
      <c r="AA110" s="4">
        <v>490.0</v>
      </c>
      <c r="AB110" s="4">
        <v>59.0</v>
      </c>
      <c r="AC110" s="4">
        <v>132.0</v>
      </c>
      <c r="AD110" s="4">
        <v>97.0</v>
      </c>
      <c r="AE110" s="4">
        <v>112.0</v>
      </c>
      <c r="AF110" s="4">
        <v>429.0</v>
      </c>
      <c r="AG110" s="4">
        <v>87.0</v>
      </c>
      <c r="AH110" s="4">
        <v>169.0</v>
      </c>
      <c r="AI110" s="3" t="s">
        <v>59</v>
      </c>
      <c r="AJ110" s="3" t="s">
        <v>56</v>
      </c>
      <c r="AK110" s="3" t="s">
        <v>42</v>
      </c>
      <c r="AL110" s="3" t="s">
        <v>267</v>
      </c>
    </row>
    <row r="111" ht="15.75" customHeight="1">
      <c r="A111" s="2">
        <v>109.0</v>
      </c>
      <c r="B111" s="3" t="s">
        <v>268</v>
      </c>
      <c r="C111" s="4">
        <v>183.0</v>
      </c>
      <c r="D111" s="4">
        <v>11.0</v>
      </c>
      <c r="E111" s="4">
        <v>35.0</v>
      </c>
      <c r="F111" s="4">
        <v>24.0</v>
      </c>
      <c r="G111" s="4">
        <v>42.0</v>
      </c>
      <c r="H111" s="4">
        <v>195.0</v>
      </c>
      <c r="I111" s="4">
        <v>26.0</v>
      </c>
      <c r="J111" s="4">
        <v>35.0</v>
      </c>
      <c r="K111" s="4">
        <v>263.0</v>
      </c>
      <c r="L111" s="4">
        <v>27.0</v>
      </c>
      <c r="M111" s="4">
        <v>65.0</v>
      </c>
      <c r="N111" s="4">
        <v>50.0</v>
      </c>
      <c r="O111" s="4">
        <v>67.0</v>
      </c>
      <c r="P111" s="4">
        <v>224.0</v>
      </c>
      <c r="Q111" s="4">
        <v>57.0</v>
      </c>
      <c r="R111" s="4">
        <v>104.0</v>
      </c>
      <c r="S111" s="4">
        <v>490.0</v>
      </c>
      <c r="T111" s="4">
        <v>67.0</v>
      </c>
      <c r="U111" s="4">
        <v>172.0</v>
      </c>
      <c r="V111" s="4">
        <v>147.0</v>
      </c>
      <c r="W111" s="4">
        <v>121.0</v>
      </c>
      <c r="X111" s="4">
        <v>455.0</v>
      </c>
      <c r="Y111" s="4">
        <v>133.0</v>
      </c>
      <c r="Z111" s="4">
        <v>241.0</v>
      </c>
      <c r="AA111" s="4">
        <v>186.0</v>
      </c>
      <c r="AB111" s="4">
        <v>12.0</v>
      </c>
      <c r="AC111" s="4">
        <v>41.0</v>
      </c>
      <c r="AD111" s="4">
        <v>20.0</v>
      </c>
      <c r="AE111" s="4">
        <v>42.0</v>
      </c>
      <c r="AF111" s="4">
        <v>97.0</v>
      </c>
      <c r="AG111" s="4">
        <v>38.0</v>
      </c>
      <c r="AH111" s="4">
        <v>35.0</v>
      </c>
      <c r="AI111" s="3" t="s">
        <v>59</v>
      </c>
      <c r="AJ111" s="3" t="s">
        <v>56</v>
      </c>
      <c r="AK111" s="3" t="s">
        <v>114</v>
      </c>
      <c r="AL111" s="3" t="s">
        <v>269</v>
      </c>
    </row>
    <row r="112" ht="15.75" customHeight="1">
      <c r="A112" s="2">
        <v>110.0</v>
      </c>
      <c r="B112" s="3" t="s">
        <v>270</v>
      </c>
      <c r="C112" s="4">
        <v>124.0</v>
      </c>
      <c r="D112" s="4">
        <v>15.0</v>
      </c>
      <c r="E112" s="4">
        <v>33.0</v>
      </c>
      <c r="F112" s="4">
        <v>20.0</v>
      </c>
      <c r="G112" s="4">
        <v>41.0</v>
      </c>
      <c r="H112" s="4">
        <v>111.0</v>
      </c>
      <c r="I112" s="4">
        <v>27.0</v>
      </c>
      <c r="J112" s="4">
        <v>30.0</v>
      </c>
      <c r="K112" s="4">
        <v>257.0</v>
      </c>
      <c r="L112" s="4">
        <v>46.0</v>
      </c>
      <c r="M112" s="4">
        <v>105.0</v>
      </c>
      <c r="N112" s="4">
        <v>109.0</v>
      </c>
      <c r="O112" s="4">
        <v>88.0</v>
      </c>
      <c r="P112" s="4">
        <v>264.0</v>
      </c>
      <c r="Q112" s="4">
        <v>155.0</v>
      </c>
      <c r="R112" s="4">
        <v>144.0</v>
      </c>
      <c r="S112" s="4">
        <v>162.0</v>
      </c>
      <c r="T112" s="4">
        <v>30.0</v>
      </c>
      <c r="U112" s="4">
        <v>63.0</v>
      </c>
      <c r="V112" s="4">
        <v>76.0</v>
      </c>
      <c r="W112" s="4">
        <v>55.0</v>
      </c>
      <c r="X112" s="4">
        <v>193.0</v>
      </c>
      <c r="Y112" s="4">
        <v>90.0</v>
      </c>
      <c r="Z112" s="4">
        <v>89.0</v>
      </c>
      <c r="AA112" s="4">
        <v>267.0</v>
      </c>
      <c r="AB112" s="4">
        <v>56.0</v>
      </c>
      <c r="AC112" s="4">
        <v>116.0</v>
      </c>
      <c r="AD112" s="4">
        <v>122.0</v>
      </c>
      <c r="AE112" s="4">
        <v>99.0</v>
      </c>
      <c r="AF112" s="4">
        <v>293.0</v>
      </c>
      <c r="AG112" s="4">
        <v>179.0</v>
      </c>
      <c r="AH112" s="4">
        <v>157.0</v>
      </c>
      <c r="AI112" s="3" t="s">
        <v>40</v>
      </c>
      <c r="AJ112" s="3" t="s">
        <v>41</v>
      </c>
      <c r="AK112" s="3" t="s">
        <v>53</v>
      </c>
      <c r="AL112" s="3" t="s">
        <v>271</v>
      </c>
    </row>
    <row r="113" ht="15.75" customHeight="1">
      <c r="A113" s="2">
        <v>111.0</v>
      </c>
      <c r="B113" s="3" t="s">
        <v>272</v>
      </c>
      <c r="C113" s="4">
        <v>248.0</v>
      </c>
      <c r="D113" s="4">
        <v>19.0</v>
      </c>
      <c r="E113" s="4">
        <v>24.0</v>
      </c>
      <c r="F113" s="4">
        <v>24.0</v>
      </c>
      <c r="G113" s="4">
        <v>18.0</v>
      </c>
      <c r="H113" s="4">
        <v>133.0</v>
      </c>
      <c r="I113" s="4">
        <v>14.0</v>
      </c>
      <c r="J113" s="4">
        <v>42.0</v>
      </c>
      <c r="K113" s="4">
        <v>323.0</v>
      </c>
      <c r="L113" s="4">
        <v>27.0</v>
      </c>
      <c r="M113" s="4">
        <v>123.0</v>
      </c>
      <c r="N113" s="4">
        <v>138.0</v>
      </c>
      <c r="O113" s="4">
        <v>56.0</v>
      </c>
      <c r="P113" s="4">
        <v>230.0</v>
      </c>
      <c r="Q113" s="4">
        <v>45.0</v>
      </c>
      <c r="R113" s="4">
        <v>82.0</v>
      </c>
      <c r="S113" s="4">
        <v>626.0</v>
      </c>
      <c r="T113" s="4">
        <v>210.0</v>
      </c>
      <c r="U113" s="4">
        <v>75.0</v>
      </c>
      <c r="V113" s="4">
        <v>73.0</v>
      </c>
      <c r="W113" s="4">
        <v>151.0</v>
      </c>
      <c r="X113" s="4">
        <v>465.0</v>
      </c>
      <c r="Y113" s="4">
        <v>103.0</v>
      </c>
      <c r="Z113" s="4">
        <v>154.0</v>
      </c>
      <c r="AA113" s="4">
        <v>439.0</v>
      </c>
      <c r="AB113" s="4">
        <v>77.0</v>
      </c>
      <c r="AC113" s="4">
        <v>225.0</v>
      </c>
      <c r="AD113" s="4">
        <v>179.0</v>
      </c>
      <c r="AE113" s="4">
        <v>201.0</v>
      </c>
      <c r="AF113" s="4">
        <v>579.0</v>
      </c>
      <c r="AG113" s="4">
        <v>91.0</v>
      </c>
      <c r="AH113" s="4">
        <v>127.0</v>
      </c>
      <c r="AI113" s="3"/>
      <c r="AJ113" s="3"/>
      <c r="AK113" s="3"/>
      <c r="AL113" s="3" t="s">
        <v>273</v>
      </c>
    </row>
    <row r="114" ht="15.75" customHeight="1">
      <c r="A114" s="2">
        <v>112.0</v>
      </c>
      <c r="B114" s="3" t="s">
        <v>274</v>
      </c>
      <c r="C114" s="4">
        <v>151.0</v>
      </c>
      <c r="D114" s="4">
        <v>11.0</v>
      </c>
      <c r="E114" s="4">
        <v>14.0</v>
      </c>
      <c r="F114" s="4">
        <v>10.0</v>
      </c>
      <c r="G114" s="4">
        <v>30.0</v>
      </c>
      <c r="H114" s="4">
        <v>146.0</v>
      </c>
      <c r="I114" s="4">
        <v>16.0</v>
      </c>
      <c r="J114" s="4">
        <v>22.0</v>
      </c>
      <c r="K114" s="4">
        <v>209.0</v>
      </c>
      <c r="L114" s="4">
        <v>27.0</v>
      </c>
      <c r="M114" s="4">
        <v>54.0</v>
      </c>
      <c r="N114" s="4">
        <v>44.0</v>
      </c>
      <c r="O114" s="4">
        <v>54.0</v>
      </c>
      <c r="P114" s="4">
        <v>175.0</v>
      </c>
      <c r="Q114" s="4">
        <v>44.0</v>
      </c>
      <c r="R114" s="4">
        <v>81.0</v>
      </c>
      <c r="S114" s="4">
        <v>395.0</v>
      </c>
      <c r="T114" s="4">
        <v>61.0</v>
      </c>
      <c r="U114" s="4">
        <v>119.0</v>
      </c>
      <c r="V114" s="4">
        <v>108.0</v>
      </c>
      <c r="W114" s="4">
        <v>98.0</v>
      </c>
      <c r="X114" s="4">
        <v>359.0</v>
      </c>
      <c r="Y114" s="4">
        <v>95.0</v>
      </c>
      <c r="Z114" s="4">
        <v>176.0</v>
      </c>
      <c r="AA114" s="4">
        <v>143.0</v>
      </c>
      <c r="AB114" s="4">
        <v>10.0</v>
      </c>
      <c r="AC114" s="4">
        <v>35.0</v>
      </c>
      <c r="AD114" s="4">
        <v>16.0</v>
      </c>
      <c r="AE114" s="4">
        <v>35.0</v>
      </c>
      <c r="AF114" s="4">
        <v>70.0</v>
      </c>
      <c r="AG114" s="4">
        <v>29.0</v>
      </c>
      <c r="AH114" s="4">
        <v>26.0</v>
      </c>
      <c r="AI114" s="3" t="s">
        <v>59</v>
      </c>
      <c r="AJ114" s="3" t="s">
        <v>60</v>
      </c>
      <c r="AK114" s="3" t="s">
        <v>114</v>
      </c>
      <c r="AL114" s="3" t="s">
        <v>275</v>
      </c>
    </row>
    <row r="115" ht="15.75" customHeight="1">
      <c r="A115" s="2">
        <v>113.0</v>
      </c>
      <c r="B115" s="3" t="s">
        <v>276</v>
      </c>
      <c r="C115" s="4">
        <v>153.0</v>
      </c>
      <c r="D115" s="4">
        <v>21.0</v>
      </c>
      <c r="E115" s="4">
        <v>48.0</v>
      </c>
      <c r="F115" s="4">
        <v>45.0</v>
      </c>
      <c r="G115" s="4">
        <v>23.0</v>
      </c>
      <c r="H115" s="4">
        <v>114.0</v>
      </c>
      <c r="I115" s="4">
        <v>14.0</v>
      </c>
      <c r="J115" s="4">
        <v>47.0</v>
      </c>
      <c r="K115" s="4">
        <v>268.0</v>
      </c>
      <c r="L115" s="4">
        <v>36.0</v>
      </c>
      <c r="M115" s="4">
        <v>74.0</v>
      </c>
      <c r="N115" s="4">
        <v>64.0</v>
      </c>
      <c r="O115" s="4">
        <v>56.0</v>
      </c>
      <c r="P115" s="4">
        <v>206.0</v>
      </c>
      <c r="Q115" s="4">
        <v>55.0</v>
      </c>
      <c r="R115" s="4">
        <v>124.0</v>
      </c>
      <c r="S115" s="4">
        <v>553.0</v>
      </c>
      <c r="T115" s="4">
        <v>81.0</v>
      </c>
      <c r="U115" s="4">
        <v>181.0</v>
      </c>
      <c r="V115" s="4">
        <v>167.0</v>
      </c>
      <c r="W115" s="4">
        <v>132.0</v>
      </c>
      <c r="X115" s="4">
        <v>448.0</v>
      </c>
      <c r="Y115" s="4">
        <v>118.0</v>
      </c>
      <c r="Z115" s="4">
        <v>249.0</v>
      </c>
      <c r="AA115" s="4">
        <v>179.0</v>
      </c>
      <c r="AB115" s="4">
        <v>21.0</v>
      </c>
      <c r="AC115" s="4">
        <v>53.0</v>
      </c>
      <c r="AD115" s="4">
        <v>45.0</v>
      </c>
      <c r="AE115" s="4">
        <v>41.0</v>
      </c>
      <c r="AF115" s="4">
        <v>133.0</v>
      </c>
      <c r="AG115" s="4">
        <v>36.0</v>
      </c>
      <c r="AH115" s="4">
        <v>77.0</v>
      </c>
      <c r="AI115" s="3" t="s">
        <v>59</v>
      </c>
      <c r="AJ115" s="3" t="s">
        <v>56</v>
      </c>
      <c r="AK115" s="3" t="s">
        <v>53</v>
      </c>
      <c r="AL115" s="3" t="s">
        <v>277</v>
      </c>
    </row>
    <row r="116" ht="15.75" customHeight="1">
      <c r="A116" s="2">
        <v>114.0</v>
      </c>
      <c r="B116" s="3" t="s">
        <v>278</v>
      </c>
      <c r="C116" s="4">
        <v>93.0</v>
      </c>
      <c r="D116" s="4">
        <v>11.0</v>
      </c>
      <c r="E116" s="4">
        <v>13.0</v>
      </c>
      <c r="F116" s="4">
        <v>12.0</v>
      </c>
      <c r="G116" s="4">
        <v>16.0</v>
      </c>
      <c r="H116" s="4">
        <v>108.0</v>
      </c>
      <c r="I116" s="4">
        <v>15.0</v>
      </c>
      <c r="J116" s="4">
        <v>34.0</v>
      </c>
      <c r="K116" s="4">
        <v>240.0</v>
      </c>
      <c r="L116" s="4">
        <v>33.0</v>
      </c>
      <c r="M116" s="4">
        <v>66.0</v>
      </c>
      <c r="N116" s="4">
        <v>65.0</v>
      </c>
      <c r="O116" s="4">
        <v>56.0</v>
      </c>
      <c r="P116" s="4">
        <v>233.0</v>
      </c>
      <c r="Q116" s="4">
        <v>57.0</v>
      </c>
      <c r="R116" s="4">
        <v>78.0</v>
      </c>
      <c r="S116" s="4">
        <v>257.0</v>
      </c>
      <c r="T116" s="4">
        <v>42.0</v>
      </c>
      <c r="U116" s="4">
        <v>77.0</v>
      </c>
      <c r="V116" s="4">
        <v>89.0</v>
      </c>
      <c r="W116" s="4">
        <v>58.0</v>
      </c>
      <c r="X116" s="4">
        <v>247.0</v>
      </c>
      <c r="Y116" s="4">
        <v>64.0</v>
      </c>
      <c r="Z116" s="4">
        <v>85.0</v>
      </c>
      <c r="AA116" s="4">
        <v>171.0</v>
      </c>
      <c r="AB116" s="4">
        <v>23.0</v>
      </c>
      <c r="AC116" s="4">
        <v>42.0</v>
      </c>
      <c r="AD116" s="4">
        <v>31.0</v>
      </c>
      <c r="AE116" s="4">
        <v>32.0</v>
      </c>
      <c r="AF116" s="4">
        <v>120.0</v>
      </c>
      <c r="AG116" s="4">
        <v>38.0</v>
      </c>
      <c r="AH116" s="4">
        <v>45.0</v>
      </c>
      <c r="AI116" s="3"/>
      <c r="AJ116" s="3"/>
      <c r="AK116" s="3"/>
      <c r="AL116" s="3" t="s">
        <v>279</v>
      </c>
    </row>
    <row r="117" ht="15.75" customHeight="1">
      <c r="A117" s="2">
        <v>115.0</v>
      </c>
      <c r="B117" s="3" t="s">
        <v>280</v>
      </c>
      <c r="C117" s="4">
        <v>128.0</v>
      </c>
      <c r="D117" s="4">
        <v>40.0</v>
      </c>
      <c r="E117" s="4">
        <v>24.0</v>
      </c>
      <c r="F117" s="4">
        <v>21.0</v>
      </c>
      <c r="G117" s="4">
        <v>44.0</v>
      </c>
      <c r="H117" s="4">
        <v>149.0</v>
      </c>
      <c r="I117" s="4">
        <v>26.0</v>
      </c>
      <c r="J117" s="4">
        <v>23.0</v>
      </c>
      <c r="K117" s="4">
        <v>211.0</v>
      </c>
      <c r="L117" s="4">
        <v>61.0</v>
      </c>
      <c r="M117" s="4">
        <v>74.0</v>
      </c>
      <c r="N117" s="4">
        <v>61.0</v>
      </c>
      <c r="O117" s="4">
        <v>67.0</v>
      </c>
      <c r="P117" s="4">
        <v>171.0</v>
      </c>
      <c r="Q117" s="4">
        <v>69.0</v>
      </c>
      <c r="R117" s="4">
        <v>83.0</v>
      </c>
      <c r="S117" s="4">
        <v>211.0</v>
      </c>
      <c r="T117" s="4">
        <v>67.0</v>
      </c>
      <c r="U117" s="4">
        <v>67.0</v>
      </c>
      <c r="V117" s="4">
        <v>49.0</v>
      </c>
      <c r="W117" s="4">
        <v>64.0</v>
      </c>
      <c r="X117" s="4">
        <v>151.0</v>
      </c>
      <c r="Y117" s="4">
        <v>54.0</v>
      </c>
      <c r="Z117" s="4">
        <v>51.0</v>
      </c>
      <c r="AA117" s="4">
        <v>147.0</v>
      </c>
      <c r="AB117" s="4">
        <v>36.0</v>
      </c>
      <c r="AC117" s="4">
        <v>36.0</v>
      </c>
      <c r="AD117" s="4">
        <v>27.0</v>
      </c>
      <c r="AE117" s="4">
        <v>41.0</v>
      </c>
      <c r="AF117" s="4">
        <v>97.0</v>
      </c>
      <c r="AG117" s="4">
        <v>37.0</v>
      </c>
      <c r="AH117" s="4">
        <v>28.0</v>
      </c>
      <c r="AI117" s="3"/>
      <c r="AJ117" s="3"/>
      <c r="AK117" s="3"/>
      <c r="AL117" s="3" t="s">
        <v>281</v>
      </c>
    </row>
    <row r="118" ht="15.75" customHeight="1">
      <c r="A118" s="2">
        <v>116.0</v>
      </c>
      <c r="B118" s="3" t="s">
        <v>282</v>
      </c>
      <c r="C118" s="4">
        <v>117.0</v>
      </c>
      <c r="D118" s="4">
        <v>9.0</v>
      </c>
      <c r="E118" s="4">
        <v>18.0</v>
      </c>
      <c r="F118" s="4">
        <v>17.0</v>
      </c>
      <c r="G118" s="4">
        <v>20.0</v>
      </c>
      <c r="H118" s="4">
        <v>109.0</v>
      </c>
      <c r="I118" s="4">
        <v>24.0</v>
      </c>
      <c r="J118" s="4">
        <v>47.0</v>
      </c>
      <c r="K118" s="4">
        <v>328.0</v>
      </c>
      <c r="L118" s="4">
        <v>50.0</v>
      </c>
      <c r="M118" s="4">
        <v>51.0</v>
      </c>
      <c r="N118" s="4">
        <v>105.0</v>
      </c>
      <c r="O118" s="4">
        <v>93.0</v>
      </c>
      <c r="P118" s="4">
        <v>317.0</v>
      </c>
      <c r="Q118" s="4">
        <v>65.0</v>
      </c>
      <c r="R118" s="4">
        <v>188.0</v>
      </c>
      <c r="S118" s="4">
        <v>672.0</v>
      </c>
      <c r="T118" s="4">
        <v>166.0</v>
      </c>
      <c r="U118" s="4">
        <v>151.0</v>
      </c>
      <c r="V118" s="4">
        <v>332.0</v>
      </c>
      <c r="W118" s="4">
        <v>203.0</v>
      </c>
      <c r="X118" s="4">
        <v>910.0</v>
      </c>
      <c r="Y118" s="4">
        <v>156.0</v>
      </c>
      <c r="Z118" s="4">
        <v>519.0</v>
      </c>
      <c r="AA118" s="4">
        <v>307.0</v>
      </c>
      <c r="AB118" s="4">
        <v>53.0</v>
      </c>
      <c r="AC118" s="4">
        <v>50.0</v>
      </c>
      <c r="AD118" s="4">
        <v>110.0</v>
      </c>
      <c r="AE118" s="4">
        <v>82.0</v>
      </c>
      <c r="AF118" s="4">
        <v>355.0</v>
      </c>
      <c r="AG118" s="4">
        <v>64.0</v>
      </c>
      <c r="AH118" s="4">
        <v>201.0</v>
      </c>
      <c r="AI118" s="3" t="s">
        <v>40</v>
      </c>
      <c r="AJ118" s="3" t="s">
        <v>56</v>
      </c>
      <c r="AK118" s="3" t="s">
        <v>114</v>
      </c>
      <c r="AL118" s="3" t="s">
        <v>283</v>
      </c>
    </row>
    <row r="119" ht="15.75" customHeight="1">
      <c r="A119" s="2">
        <v>117.0</v>
      </c>
      <c r="B119" s="3" t="s">
        <v>284</v>
      </c>
      <c r="C119" s="4">
        <v>228.0</v>
      </c>
      <c r="D119" s="4">
        <v>13.0</v>
      </c>
      <c r="E119" s="4">
        <v>13.0</v>
      </c>
      <c r="F119" s="4">
        <v>10.0</v>
      </c>
      <c r="G119" s="4">
        <v>41.0</v>
      </c>
      <c r="H119" s="4">
        <v>210.0</v>
      </c>
      <c r="I119" s="4">
        <v>24.0</v>
      </c>
      <c r="J119" s="4">
        <v>40.0</v>
      </c>
      <c r="K119" s="4">
        <v>244.0</v>
      </c>
      <c r="L119" s="4">
        <v>17.0</v>
      </c>
      <c r="M119" s="4">
        <v>59.0</v>
      </c>
      <c r="N119" s="4">
        <v>45.0</v>
      </c>
      <c r="O119" s="4">
        <v>48.0</v>
      </c>
      <c r="P119" s="4">
        <v>216.0</v>
      </c>
      <c r="Q119" s="4">
        <v>42.0</v>
      </c>
      <c r="R119" s="4">
        <v>70.0</v>
      </c>
      <c r="S119" s="4">
        <v>439.0</v>
      </c>
      <c r="T119" s="4">
        <v>42.0</v>
      </c>
      <c r="U119" s="4">
        <v>82.0</v>
      </c>
      <c r="V119" s="4">
        <v>74.0</v>
      </c>
      <c r="W119" s="4">
        <v>87.0</v>
      </c>
      <c r="X119" s="4">
        <v>379.0</v>
      </c>
      <c r="Y119" s="4">
        <v>81.0</v>
      </c>
      <c r="Z119" s="4">
        <v>136.0</v>
      </c>
      <c r="AA119" s="4">
        <v>242.0</v>
      </c>
      <c r="AB119" s="4">
        <v>17.0</v>
      </c>
      <c r="AC119" s="4">
        <v>44.0</v>
      </c>
      <c r="AD119" s="4">
        <v>38.0</v>
      </c>
      <c r="AE119" s="4">
        <v>45.0</v>
      </c>
      <c r="AF119" s="4">
        <v>239.0</v>
      </c>
      <c r="AG119" s="4">
        <v>41.0</v>
      </c>
      <c r="AH119" s="4">
        <v>75.0</v>
      </c>
      <c r="AI119" s="3" t="s">
        <v>59</v>
      </c>
      <c r="AJ119" s="3" t="s">
        <v>56</v>
      </c>
      <c r="AK119" s="3" t="s">
        <v>61</v>
      </c>
      <c r="AL119" s="3" t="s">
        <v>285</v>
      </c>
    </row>
    <row r="120" ht="15.75" customHeight="1">
      <c r="A120" s="2">
        <v>118.0</v>
      </c>
      <c r="B120" s="3" t="s">
        <v>286</v>
      </c>
      <c r="C120" s="4">
        <v>79.0</v>
      </c>
      <c r="D120" s="4">
        <v>11.0</v>
      </c>
      <c r="E120" s="4">
        <v>20.0</v>
      </c>
      <c r="F120" s="4">
        <v>23.0</v>
      </c>
      <c r="G120" s="4">
        <v>25.0</v>
      </c>
      <c r="H120" s="4">
        <v>151.0</v>
      </c>
      <c r="I120" s="4">
        <v>20.0</v>
      </c>
      <c r="J120" s="4">
        <v>55.0</v>
      </c>
      <c r="K120" s="4">
        <v>348.0</v>
      </c>
      <c r="L120" s="4">
        <v>29.0</v>
      </c>
      <c r="M120" s="4">
        <v>112.0</v>
      </c>
      <c r="N120" s="4">
        <v>77.0</v>
      </c>
      <c r="O120" s="4">
        <v>72.0</v>
      </c>
      <c r="P120" s="4">
        <v>190.0</v>
      </c>
      <c r="Q120" s="4">
        <v>77.0</v>
      </c>
      <c r="R120" s="4">
        <v>136.0</v>
      </c>
      <c r="S120" s="4">
        <v>1079.0</v>
      </c>
      <c r="T120" s="4">
        <v>116.0</v>
      </c>
      <c r="U120" s="4">
        <v>498.0</v>
      </c>
      <c r="V120" s="4">
        <v>278.0</v>
      </c>
      <c r="W120" s="4">
        <v>267.0</v>
      </c>
      <c r="X120" s="4">
        <v>698.0</v>
      </c>
      <c r="Y120" s="4">
        <v>362.0</v>
      </c>
      <c r="Z120" s="4">
        <v>425.0</v>
      </c>
      <c r="AA120" s="4">
        <v>310.0</v>
      </c>
      <c r="AB120" s="4">
        <v>32.0</v>
      </c>
      <c r="AC120" s="4">
        <v>122.0</v>
      </c>
      <c r="AD120" s="4">
        <v>83.0</v>
      </c>
      <c r="AE120" s="4">
        <v>70.0</v>
      </c>
      <c r="AF120" s="4">
        <v>193.0</v>
      </c>
      <c r="AG120" s="4">
        <v>82.0</v>
      </c>
      <c r="AH120" s="4">
        <v>139.0</v>
      </c>
      <c r="AI120" s="3" t="s">
        <v>40</v>
      </c>
      <c r="AJ120" s="3" t="s">
        <v>56</v>
      </c>
      <c r="AK120" s="3" t="s">
        <v>42</v>
      </c>
      <c r="AL120" s="3" t="s">
        <v>287</v>
      </c>
    </row>
    <row r="121" ht="15.75" customHeight="1">
      <c r="A121" s="2">
        <v>119.0</v>
      </c>
      <c r="B121" s="3" t="s">
        <v>288</v>
      </c>
      <c r="C121" s="4">
        <v>93.0</v>
      </c>
      <c r="D121" s="4">
        <v>5.0</v>
      </c>
      <c r="E121" s="4">
        <v>8.0</v>
      </c>
      <c r="F121" s="4">
        <v>6.0</v>
      </c>
      <c r="G121" s="4">
        <v>19.0</v>
      </c>
      <c r="H121" s="4">
        <v>106.0</v>
      </c>
      <c r="I121" s="4">
        <v>10.0</v>
      </c>
      <c r="J121" s="4">
        <v>17.0</v>
      </c>
      <c r="K121" s="4">
        <v>153.0</v>
      </c>
      <c r="L121" s="4">
        <v>21.0</v>
      </c>
      <c r="M121" s="4">
        <v>59.0</v>
      </c>
      <c r="N121" s="4">
        <v>56.0</v>
      </c>
      <c r="O121" s="4">
        <v>35.0</v>
      </c>
      <c r="P121" s="4">
        <v>128.0</v>
      </c>
      <c r="Q121" s="4">
        <v>31.0</v>
      </c>
      <c r="R121" s="4">
        <v>70.0</v>
      </c>
      <c r="S121" s="4">
        <v>207.0</v>
      </c>
      <c r="T121" s="4">
        <v>25.0</v>
      </c>
      <c r="U121" s="4">
        <v>76.0</v>
      </c>
      <c r="V121" s="4">
        <v>73.0</v>
      </c>
      <c r="W121" s="4">
        <v>44.0</v>
      </c>
      <c r="X121" s="4">
        <v>174.0</v>
      </c>
      <c r="Y121" s="4">
        <v>43.0</v>
      </c>
      <c r="Z121" s="4">
        <v>76.0</v>
      </c>
      <c r="AA121" s="4">
        <v>130.0</v>
      </c>
      <c r="AB121" s="4">
        <v>11.0</v>
      </c>
      <c r="AC121" s="4">
        <v>39.0</v>
      </c>
      <c r="AD121" s="4">
        <v>34.0</v>
      </c>
      <c r="AE121" s="4">
        <v>25.0</v>
      </c>
      <c r="AF121" s="4">
        <v>87.0</v>
      </c>
      <c r="AG121" s="4">
        <v>23.0</v>
      </c>
      <c r="AH121" s="4">
        <v>30.0</v>
      </c>
      <c r="AI121" s="3"/>
      <c r="AJ121" s="3"/>
      <c r="AK121" s="3"/>
      <c r="AL121" s="3" t="s">
        <v>289</v>
      </c>
    </row>
    <row r="122" ht="15.75" customHeight="1">
      <c r="A122" s="2">
        <v>120.0</v>
      </c>
      <c r="B122" s="3" t="s">
        <v>290</v>
      </c>
      <c r="C122" s="4">
        <v>328.0</v>
      </c>
      <c r="D122" s="4">
        <v>57.0</v>
      </c>
      <c r="E122" s="4">
        <v>29.0</v>
      </c>
      <c r="F122" s="4">
        <v>27.0</v>
      </c>
      <c r="G122" s="4">
        <v>82.0</v>
      </c>
      <c r="H122" s="4">
        <v>455.0</v>
      </c>
      <c r="I122" s="4">
        <v>33.0</v>
      </c>
      <c r="J122" s="4">
        <v>38.0</v>
      </c>
      <c r="K122" s="4">
        <v>204.0</v>
      </c>
      <c r="L122" s="4">
        <v>32.0</v>
      </c>
      <c r="M122" s="4">
        <v>47.0</v>
      </c>
      <c r="N122" s="4">
        <v>37.0</v>
      </c>
      <c r="O122" s="4">
        <v>62.0</v>
      </c>
      <c r="P122" s="4">
        <v>184.0</v>
      </c>
      <c r="Q122" s="4">
        <v>42.0</v>
      </c>
      <c r="R122" s="4">
        <v>69.0</v>
      </c>
      <c r="S122" s="4">
        <v>78.0</v>
      </c>
      <c r="T122" s="4">
        <v>14.0</v>
      </c>
      <c r="U122" s="4">
        <v>22.0</v>
      </c>
      <c r="V122" s="4">
        <v>14.0</v>
      </c>
      <c r="W122" s="4">
        <v>29.0</v>
      </c>
      <c r="X122" s="4">
        <v>82.0</v>
      </c>
      <c r="Y122" s="4">
        <v>23.0</v>
      </c>
      <c r="Z122" s="4">
        <v>23.0</v>
      </c>
      <c r="AA122" s="4">
        <v>72.0</v>
      </c>
      <c r="AB122" s="4">
        <v>13.0</v>
      </c>
      <c r="AC122" s="4">
        <v>21.0</v>
      </c>
      <c r="AD122" s="4">
        <v>16.0</v>
      </c>
      <c r="AE122" s="4">
        <v>25.0</v>
      </c>
      <c r="AF122" s="4">
        <v>71.0</v>
      </c>
      <c r="AG122" s="4">
        <v>19.0</v>
      </c>
      <c r="AH122" s="4">
        <v>26.0</v>
      </c>
      <c r="AI122" s="3"/>
      <c r="AJ122" s="3"/>
      <c r="AK122" s="3"/>
      <c r="AL122" s="3" t="s">
        <v>291</v>
      </c>
    </row>
    <row r="123" ht="15.75" customHeight="1">
      <c r="A123" s="2">
        <v>121.0</v>
      </c>
      <c r="B123" s="3" t="s">
        <v>292</v>
      </c>
      <c r="C123" s="4">
        <v>328.0</v>
      </c>
      <c r="D123" s="4">
        <v>58.0</v>
      </c>
      <c r="E123" s="4">
        <v>96.0</v>
      </c>
      <c r="F123" s="4">
        <v>60.0</v>
      </c>
      <c r="G123" s="4">
        <v>98.0</v>
      </c>
      <c r="H123" s="4">
        <v>225.0</v>
      </c>
      <c r="I123" s="4">
        <v>55.0</v>
      </c>
      <c r="J123" s="4">
        <v>43.0</v>
      </c>
      <c r="K123" s="4">
        <v>463.0</v>
      </c>
      <c r="L123" s="4">
        <v>71.0</v>
      </c>
      <c r="M123" s="4">
        <v>139.0</v>
      </c>
      <c r="N123" s="4">
        <v>113.0</v>
      </c>
      <c r="O123" s="4">
        <v>120.0</v>
      </c>
      <c r="P123" s="4">
        <v>349.0</v>
      </c>
      <c r="Q123" s="4">
        <v>115.0</v>
      </c>
      <c r="R123" s="4">
        <v>173.0</v>
      </c>
      <c r="S123" s="4">
        <v>665.0</v>
      </c>
      <c r="T123" s="4">
        <v>128.0</v>
      </c>
      <c r="U123" s="4">
        <v>281.0</v>
      </c>
      <c r="V123" s="4">
        <v>260.0</v>
      </c>
      <c r="W123" s="4">
        <v>203.0</v>
      </c>
      <c r="X123" s="4">
        <v>602.0</v>
      </c>
      <c r="Y123" s="4">
        <v>210.0</v>
      </c>
      <c r="Z123" s="4">
        <v>352.0</v>
      </c>
      <c r="AA123" s="4">
        <v>542.0</v>
      </c>
      <c r="AB123" s="4">
        <v>96.0</v>
      </c>
      <c r="AC123" s="4">
        <v>179.0</v>
      </c>
      <c r="AD123" s="4">
        <v>163.0</v>
      </c>
      <c r="AE123" s="4">
        <v>159.0</v>
      </c>
      <c r="AF123" s="4">
        <v>494.0</v>
      </c>
      <c r="AG123" s="4">
        <v>158.0</v>
      </c>
      <c r="AH123" s="4">
        <v>261.0</v>
      </c>
      <c r="AI123" s="3" t="s">
        <v>59</v>
      </c>
      <c r="AJ123" s="3" t="s">
        <v>293</v>
      </c>
      <c r="AK123" s="3" t="s">
        <v>61</v>
      </c>
      <c r="AL123" s="3" t="s">
        <v>294</v>
      </c>
    </row>
    <row r="124" ht="15.75" customHeight="1">
      <c r="A124" s="2">
        <v>122.0</v>
      </c>
      <c r="B124" s="3" t="s">
        <v>295</v>
      </c>
      <c r="C124" s="4">
        <v>181.0</v>
      </c>
      <c r="D124" s="4">
        <v>37.0</v>
      </c>
      <c r="E124" s="4">
        <v>34.0</v>
      </c>
      <c r="F124" s="4">
        <v>29.0</v>
      </c>
      <c r="G124" s="4">
        <v>41.0</v>
      </c>
      <c r="H124" s="4">
        <v>109.0</v>
      </c>
      <c r="I124" s="4">
        <v>23.0</v>
      </c>
      <c r="J124" s="4">
        <v>36.0</v>
      </c>
      <c r="K124" s="4">
        <v>91.0</v>
      </c>
      <c r="L124" s="4">
        <v>24.0</v>
      </c>
      <c r="M124" s="4">
        <v>24.0</v>
      </c>
      <c r="N124" s="4">
        <v>19.0</v>
      </c>
      <c r="O124" s="4">
        <v>35.0</v>
      </c>
      <c r="P124" s="4">
        <v>65.0</v>
      </c>
      <c r="Q124" s="4">
        <v>36.0</v>
      </c>
      <c r="R124" s="4">
        <v>53.0</v>
      </c>
      <c r="S124" s="4">
        <v>47.0</v>
      </c>
      <c r="T124" s="4">
        <v>8.0</v>
      </c>
      <c r="U124" s="4">
        <v>5.0</v>
      </c>
      <c r="V124" s="4">
        <v>3.0</v>
      </c>
      <c r="W124" s="4">
        <v>17.0</v>
      </c>
      <c r="X124" s="4">
        <v>35.0</v>
      </c>
      <c r="Y124" s="4">
        <v>17.0</v>
      </c>
      <c r="Z124" s="4">
        <v>30.0</v>
      </c>
      <c r="AA124" s="4">
        <v>49.0</v>
      </c>
      <c r="AB124" s="4">
        <v>10.0</v>
      </c>
      <c r="AC124" s="4">
        <v>11.0</v>
      </c>
      <c r="AD124" s="4">
        <v>9.0</v>
      </c>
      <c r="AE124" s="4">
        <v>24.0</v>
      </c>
      <c r="AF124" s="4">
        <v>29.0</v>
      </c>
      <c r="AG124" s="4">
        <v>23.0</v>
      </c>
      <c r="AH124" s="4">
        <v>31.0</v>
      </c>
      <c r="AI124" s="3"/>
      <c r="AJ124" s="3"/>
      <c r="AK124" s="3"/>
      <c r="AL124" s="3" t="s">
        <v>296</v>
      </c>
    </row>
    <row r="125" ht="15.75" customHeight="1">
      <c r="A125" s="2">
        <v>123.0</v>
      </c>
      <c r="B125" s="3" t="s">
        <v>297</v>
      </c>
      <c r="C125" s="4">
        <v>164.0</v>
      </c>
      <c r="D125" s="4">
        <v>16.0</v>
      </c>
      <c r="E125" s="4">
        <v>21.0</v>
      </c>
      <c r="F125" s="4">
        <v>16.0</v>
      </c>
      <c r="G125" s="4">
        <v>34.0</v>
      </c>
      <c r="H125" s="4">
        <v>115.0</v>
      </c>
      <c r="I125" s="4">
        <v>21.0</v>
      </c>
      <c r="J125" s="4">
        <v>25.0</v>
      </c>
      <c r="K125" s="4">
        <v>186.0</v>
      </c>
      <c r="L125" s="4">
        <v>23.0</v>
      </c>
      <c r="M125" s="4">
        <v>45.0</v>
      </c>
      <c r="N125" s="4">
        <v>40.0</v>
      </c>
      <c r="O125" s="4">
        <v>46.0</v>
      </c>
      <c r="P125" s="4">
        <v>153.0</v>
      </c>
      <c r="Q125" s="4">
        <v>38.0</v>
      </c>
      <c r="R125" s="4">
        <v>69.0</v>
      </c>
      <c r="S125" s="4">
        <v>177.0</v>
      </c>
      <c r="T125" s="4">
        <v>28.0</v>
      </c>
      <c r="U125" s="4">
        <v>32.0</v>
      </c>
      <c r="V125" s="4">
        <v>36.0</v>
      </c>
      <c r="W125" s="4">
        <v>42.0</v>
      </c>
      <c r="X125" s="4">
        <v>144.0</v>
      </c>
      <c r="Y125" s="4">
        <v>31.0</v>
      </c>
      <c r="Z125" s="4">
        <v>61.0</v>
      </c>
      <c r="AA125" s="4">
        <v>200.0</v>
      </c>
      <c r="AB125" s="4">
        <v>26.0</v>
      </c>
      <c r="AC125" s="4">
        <v>47.0</v>
      </c>
      <c r="AD125" s="4">
        <v>41.0</v>
      </c>
      <c r="AE125" s="4">
        <v>51.0</v>
      </c>
      <c r="AF125" s="4">
        <v>169.0</v>
      </c>
      <c r="AG125" s="4">
        <v>41.0</v>
      </c>
      <c r="AH125" s="4">
        <v>75.0</v>
      </c>
      <c r="AI125" s="3"/>
      <c r="AJ125" s="3"/>
      <c r="AK125" s="3"/>
      <c r="AL125" s="3" t="s">
        <v>298</v>
      </c>
    </row>
    <row r="126" ht="15.75" customHeight="1">
      <c r="A126" s="2">
        <v>124.0</v>
      </c>
      <c r="B126" s="3" t="s">
        <v>299</v>
      </c>
      <c r="C126" s="4">
        <v>98.0</v>
      </c>
      <c r="D126" s="4">
        <v>16.0</v>
      </c>
      <c r="E126" s="4">
        <v>19.0</v>
      </c>
      <c r="F126" s="4">
        <v>27.0</v>
      </c>
      <c r="G126" s="4">
        <v>29.0</v>
      </c>
      <c r="H126" s="4">
        <v>171.0</v>
      </c>
      <c r="I126" s="4">
        <v>28.0</v>
      </c>
      <c r="J126" s="4">
        <v>68.0</v>
      </c>
      <c r="K126" s="4">
        <v>288.0</v>
      </c>
      <c r="L126" s="4">
        <v>31.0</v>
      </c>
      <c r="M126" s="4">
        <v>97.0</v>
      </c>
      <c r="N126" s="4">
        <v>125.0</v>
      </c>
      <c r="O126" s="4">
        <v>92.0</v>
      </c>
      <c r="P126" s="4">
        <v>291.0</v>
      </c>
      <c r="Q126" s="4">
        <v>105.0</v>
      </c>
      <c r="R126" s="4">
        <v>167.0</v>
      </c>
      <c r="S126" s="4">
        <v>1117.0</v>
      </c>
      <c r="T126" s="4">
        <v>161.0</v>
      </c>
      <c r="U126" s="4">
        <v>456.0</v>
      </c>
      <c r="V126" s="4">
        <v>548.0</v>
      </c>
      <c r="W126" s="4">
        <v>330.0</v>
      </c>
      <c r="X126" s="4">
        <v>1061.0</v>
      </c>
      <c r="Y126" s="4">
        <v>433.0</v>
      </c>
      <c r="Z126" s="4">
        <v>617.0</v>
      </c>
      <c r="AA126" s="4">
        <v>273.0</v>
      </c>
      <c r="AB126" s="4">
        <v>35.0</v>
      </c>
      <c r="AC126" s="4">
        <v>106.0</v>
      </c>
      <c r="AD126" s="4">
        <v>132.0</v>
      </c>
      <c r="AE126" s="4">
        <v>89.0</v>
      </c>
      <c r="AF126" s="4">
        <v>309.0</v>
      </c>
      <c r="AG126" s="4">
        <v>116.0</v>
      </c>
      <c r="AH126" s="4">
        <v>172.0</v>
      </c>
      <c r="AI126" s="3" t="s">
        <v>40</v>
      </c>
      <c r="AJ126" s="3" t="s">
        <v>56</v>
      </c>
      <c r="AK126" s="3" t="s">
        <v>42</v>
      </c>
      <c r="AL126" s="3" t="s">
        <v>300</v>
      </c>
    </row>
    <row r="127" ht="15.75" customHeight="1">
      <c r="A127" s="2">
        <v>125.0</v>
      </c>
      <c r="B127" s="3" t="s">
        <v>301</v>
      </c>
      <c r="C127" s="4">
        <v>653.0</v>
      </c>
      <c r="D127" s="4">
        <v>51.0</v>
      </c>
      <c r="E127" s="4">
        <v>164.0</v>
      </c>
      <c r="F127" s="4">
        <v>129.0</v>
      </c>
      <c r="G127" s="4">
        <v>93.0</v>
      </c>
      <c r="H127" s="4">
        <v>389.0</v>
      </c>
      <c r="I127" s="4">
        <v>37.0</v>
      </c>
      <c r="J127" s="4">
        <v>72.0</v>
      </c>
      <c r="K127" s="4">
        <v>559.0</v>
      </c>
      <c r="L127" s="4">
        <v>39.0</v>
      </c>
      <c r="M127" s="4">
        <v>121.0</v>
      </c>
      <c r="N127" s="4">
        <v>73.0</v>
      </c>
      <c r="O127" s="4">
        <v>115.0</v>
      </c>
      <c r="P127" s="4">
        <v>351.0</v>
      </c>
      <c r="Q127" s="4">
        <v>99.0</v>
      </c>
      <c r="R127" s="4">
        <v>142.0</v>
      </c>
      <c r="S127" s="4">
        <v>312.0</v>
      </c>
      <c r="T127" s="4">
        <v>16.0</v>
      </c>
      <c r="U127" s="4">
        <v>33.0</v>
      </c>
      <c r="V127" s="4">
        <v>14.0</v>
      </c>
      <c r="W127" s="4">
        <v>67.0</v>
      </c>
      <c r="X127" s="4">
        <v>147.0</v>
      </c>
      <c r="Y127" s="4">
        <v>53.0</v>
      </c>
      <c r="Z127" s="4">
        <v>64.0</v>
      </c>
      <c r="AA127" s="4">
        <v>388.0</v>
      </c>
      <c r="AB127" s="4">
        <v>21.0</v>
      </c>
      <c r="AC127" s="4">
        <v>56.0</v>
      </c>
      <c r="AD127" s="4">
        <v>24.0</v>
      </c>
      <c r="AE127" s="4">
        <v>87.0</v>
      </c>
      <c r="AF127" s="4">
        <v>181.0</v>
      </c>
      <c r="AG127" s="4">
        <v>67.0</v>
      </c>
      <c r="AH127" s="4">
        <v>71.0</v>
      </c>
      <c r="AI127" s="3" t="s">
        <v>73</v>
      </c>
      <c r="AJ127" s="3" t="s">
        <v>70</v>
      </c>
      <c r="AK127" s="3" t="s">
        <v>61</v>
      </c>
      <c r="AL127" s="3" t="s">
        <v>302</v>
      </c>
    </row>
    <row r="128" ht="15.75" customHeight="1">
      <c r="A128" s="2">
        <v>126.0</v>
      </c>
      <c r="B128" s="3" t="s">
        <v>303</v>
      </c>
      <c r="C128" s="4">
        <v>688.0</v>
      </c>
      <c r="D128" s="4">
        <v>18080.0</v>
      </c>
      <c r="E128" s="4">
        <v>1827.0</v>
      </c>
      <c r="F128" s="4">
        <v>2111.0</v>
      </c>
      <c r="G128" s="4">
        <v>14368.0</v>
      </c>
      <c r="H128" s="4">
        <v>2132.0</v>
      </c>
      <c r="I128" s="4">
        <v>2852.0</v>
      </c>
      <c r="J128" s="4">
        <v>1390.0</v>
      </c>
      <c r="K128" s="4">
        <v>5326.0</v>
      </c>
      <c r="L128" s="4">
        <v>37235.0</v>
      </c>
      <c r="M128" s="4">
        <v>8910.0</v>
      </c>
      <c r="N128" s="4">
        <v>10021.0</v>
      </c>
      <c r="O128" s="4">
        <v>32389.0</v>
      </c>
      <c r="P128" s="4">
        <v>8802.0</v>
      </c>
      <c r="Q128" s="4">
        <v>14003.0</v>
      </c>
      <c r="R128" s="4">
        <v>8217.0</v>
      </c>
      <c r="S128" s="4">
        <v>9727.0</v>
      </c>
      <c r="T128" s="4">
        <v>46350.0</v>
      </c>
      <c r="U128" s="4">
        <v>13607.0</v>
      </c>
      <c r="V128" s="4">
        <v>14619.0</v>
      </c>
      <c r="W128" s="4">
        <v>37401.0</v>
      </c>
      <c r="X128" s="4">
        <v>13214.0</v>
      </c>
      <c r="Y128" s="4">
        <v>19290.0</v>
      </c>
      <c r="Z128" s="4">
        <v>11865.0</v>
      </c>
      <c r="AA128" s="4">
        <v>5438.0</v>
      </c>
      <c r="AB128" s="4">
        <v>27435.0</v>
      </c>
      <c r="AC128" s="4">
        <v>8979.0</v>
      </c>
      <c r="AD128" s="4">
        <v>7496.0</v>
      </c>
      <c r="AE128" s="4">
        <v>28942.0</v>
      </c>
      <c r="AF128" s="4">
        <v>6316.0</v>
      </c>
      <c r="AG128" s="4">
        <v>13459.0</v>
      </c>
      <c r="AH128" s="4">
        <v>6384.0</v>
      </c>
      <c r="AI128" s="3"/>
      <c r="AJ128" s="3"/>
      <c r="AK128" s="3"/>
      <c r="AL128" s="3" t="s">
        <v>304</v>
      </c>
    </row>
    <row r="129" ht="15.75" customHeight="1">
      <c r="A129" s="2">
        <v>127.0</v>
      </c>
      <c r="B129" s="3" t="s">
        <v>305</v>
      </c>
      <c r="C129" s="4">
        <v>261.0</v>
      </c>
      <c r="D129" s="4">
        <v>47.0</v>
      </c>
      <c r="E129" s="4">
        <v>27.0</v>
      </c>
      <c r="F129" s="4">
        <v>23.0</v>
      </c>
      <c r="G129" s="4">
        <v>81.0</v>
      </c>
      <c r="H129" s="4">
        <v>292.0</v>
      </c>
      <c r="I129" s="4">
        <v>36.0</v>
      </c>
      <c r="J129" s="4">
        <v>73.0</v>
      </c>
      <c r="K129" s="4">
        <v>529.0</v>
      </c>
      <c r="L129" s="4">
        <v>58.0</v>
      </c>
      <c r="M129" s="4">
        <v>127.0</v>
      </c>
      <c r="N129" s="4">
        <v>94.0</v>
      </c>
      <c r="O129" s="4">
        <v>151.0</v>
      </c>
      <c r="P129" s="4">
        <v>347.0</v>
      </c>
      <c r="Q129" s="4">
        <v>79.0</v>
      </c>
      <c r="R129" s="4">
        <v>139.0</v>
      </c>
      <c r="S129" s="4">
        <v>971.0</v>
      </c>
      <c r="T129" s="4">
        <v>113.0</v>
      </c>
      <c r="U129" s="4">
        <v>299.0</v>
      </c>
      <c r="V129" s="4">
        <v>208.0</v>
      </c>
      <c r="W129" s="4">
        <v>251.0</v>
      </c>
      <c r="X129" s="4">
        <v>548.0</v>
      </c>
      <c r="Y129" s="4">
        <v>141.0</v>
      </c>
      <c r="Z129" s="4">
        <v>220.0</v>
      </c>
      <c r="AA129" s="4">
        <v>497.0</v>
      </c>
      <c r="AB129" s="4">
        <v>58.0</v>
      </c>
      <c r="AC129" s="4">
        <v>135.0</v>
      </c>
      <c r="AD129" s="4">
        <v>107.0</v>
      </c>
      <c r="AE129" s="4">
        <v>143.0</v>
      </c>
      <c r="AF129" s="4">
        <v>395.0</v>
      </c>
      <c r="AG129" s="4">
        <v>77.0</v>
      </c>
      <c r="AH129" s="4">
        <v>149.0</v>
      </c>
      <c r="AI129" s="3"/>
      <c r="AJ129" s="3"/>
      <c r="AK129" s="3"/>
      <c r="AL129" s="3" t="s">
        <v>306</v>
      </c>
    </row>
    <row r="130" ht="15.75" customHeight="1">
      <c r="A130" s="2">
        <v>128.0</v>
      </c>
      <c r="B130" s="3" t="s">
        <v>307</v>
      </c>
      <c r="C130" s="4">
        <v>94.0</v>
      </c>
      <c r="D130" s="4">
        <v>22.0</v>
      </c>
      <c r="E130" s="4">
        <v>35.0</v>
      </c>
      <c r="F130" s="4">
        <v>33.0</v>
      </c>
      <c r="G130" s="4">
        <v>40.0</v>
      </c>
      <c r="H130" s="4">
        <v>96.0</v>
      </c>
      <c r="I130" s="4">
        <v>31.0</v>
      </c>
      <c r="J130" s="4">
        <v>50.0</v>
      </c>
      <c r="K130" s="4">
        <v>176.0</v>
      </c>
      <c r="L130" s="4">
        <v>35.0</v>
      </c>
      <c r="M130" s="4">
        <v>62.0</v>
      </c>
      <c r="N130" s="4">
        <v>67.0</v>
      </c>
      <c r="O130" s="4">
        <v>50.0</v>
      </c>
      <c r="P130" s="4">
        <v>177.0</v>
      </c>
      <c r="Q130" s="4">
        <v>59.0</v>
      </c>
      <c r="R130" s="4">
        <v>123.0</v>
      </c>
      <c r="S130" s="4">
        <v>217.0</v>
      </c>
      <c r="T130" s="4">
        <v>61.0</v>
      </c>
      <c r="U130" s="4">
        <v>103.0</v>
      </c>
      <c r="V130" s="4">
        <v>116.0</v>
      </c>
      <c r="W130" s="4">
        <v>73.0</v>
      </c>
      <c r="X130" s="4">
        <v>284.0</v>
      </c>
      <c r="Y130" s="4">
        <v>80.0</v>
      </c>
      <c r="Z130" s="4">
        <v>233.0</v>
      </c>
      <c r="AA130" s="4">
        <v>71.0</v>
      </c>
      <c r="AB130" s="4">
        <v>24.0</v>
      </c>
      <c r="AC130" s="4">
        <v>30.0</v>
      </c>
      <c r="AD130" s="4">
        <v>33.0</v>
      </c>
      <c r="AE130" s="4">
        <v>24.0</v>
      </c>
      <c r="AF130" s="4">
        <v>98.0</v>
      </c>
      <c r="AG130" s="4">
        <v>31.0</v>
      </c>
      <c r="AH130" s="4">
        <v>75.0</v>
      </c>
      <c r="AI130" s="3" t="s">
        <v>40</v>
      </c>
      <c r="AJ130" s="3" t="s">
        <v>41</v>
      </c>
      <c r="AK130" s="3" t="s">
        <v>42</v>
      </c>
      <c r="AL130" s="3" t="s">
        <v>308</v>
      </c>
    </row>
    <row r="131" ht="15.75" customHeight="1">
      <c r="A131" s="2">
        <v>129.0</v>
      </c>
      <c r="B131" s="3" t="s">
        <v>309</v>
      </c>
      <c r="C131" s="4">
        <v>725.0</v>
      </c>
      <c r="D131" s="4">
        <v>972.0</v>
      </c>
      <c r="E131" s="4">
        <v>386.0</v>
      </c>
      <c r="F131" s="4">
        <v>458.0</v>
      </c>
      <c r="G131" s="4">
        <v>725.0</v>
      </c>
      <c r="H131" s="4">
        <v>752.0</v>
      </c>
      <c r="I131" s="4">
        <v>315.0</v>
      </c>
      <c r="J131" s="4">
        <v>420.0</v>
      </c>
      <c r="K131" s="4">
        <v>1075.0</v>
      </c>
      <c r="L131" s="4">
        <v>894.0</v>
      </c>
      <c r="M131" s="4">
        <v>1085.0</v>
      </c>
      <c r="N131" s="4">
        <v>965.0</v>
      </c>
      <c r="O131" s="4">
        <v>972.0</v>
      </c>
      <c r="P131" s="4">
        <v>997.0</v>
      </c>
      <c r="Q131" s="4">
        <v>809.0</v>
      </c>
      <c r="R131" s="4">
        <v>795.0</v>
      </c>
      <c r="S131" s="4">
        <v>1217.0</v>
      </c>
      <c r="T131" s="4">
        <v>942.0</v>
      </c>
      <c r="U131" s="4">
        <v>1298.0</v>
      </c>
      <c r="V131" s="4">
        <v>1113.0</v>
      </c>
      <c r="W131" s="4">
        <v>1047.0</v>
      </c>
      <c r="X131" s="4">
        <v>1067.0</v>
      </c>
      <c r="Y131" s="4">
        <v>999.0</v>
      </c>
      <c r="Z131" s="4">
        <v>879.0</v>
      </c>
      <c r="AA131" s="4">
        <v>882.0</v>
      </c>
      <c r="AB131" s="4">
        <v>804.0</v>
      </c>
      <c r="AC131" s="4">
        <v>964.0</v>
      </c>
      <c r="AD131" s="4">
        <v>1017.0</v>
      </c>
      <c r="AE131" s="4">
        <v>788.0</v>
      </c>
      <c r="AF131" s="4">
        <v>977.0</v>
      </c>
      <c r="AG131" s="4">
        <v>730.0</v>
      </c>
      <c r="AH131" s="4">
        <v>831.0</v>
      </c>
      <c r="AI131" s="3" t="s">
        <v>40</v>
      </c>
      <c r="AJ131" s="3" t="s">
        <v>41</v>
      </c>
      <c r="AK131" s="3" t="s">
        <v>53</v>
      </c>
      <c r="AL131" s="3" t="s">
        <v>310</v>
      </c>
    </row>
    <row r="132" ht="15.75" customHeight="1">
      <c r="A132" s="2">
        <v>130.0</v>
      </c>
      <c r="B132" s="3" t="s">
        <v>311</v>
      </c>
      <c r="C132" s="4">
        <v>1014.0</v>
      </c>
      <c r="D132" s="4">
        <v>40.0</v>
      </c>
      <c r="E132" s="4">
        <v>47.0</v>
      </c>
      <c r="F132" s="4">
        <v>36.0</v>
      </c>
      <c r="G132" s="4">
        <v>47.0</v>
      </c>
      <c r="H132" s="4">
        <v>245.0</v>
      </c>
      <c r="I132" s="4">
        <v>15.0</v>
      </c>
      <c r="J132" s="4">
        <v>20.0</v>
      </c>
      <c r="K132" s="4">
        <v>971.0</v>
      </c>
      <c r="L132" s="4">
        <v>61.0</v>
      </c>
      <c r="M132" s="4">
        <v>59.0</v>
      </c>
      <c r="N132" s="4">
        <v>55.0</v>
      </c>
      <c r="O132" s="4">
        <v>72.0</v>
      </c>
      <c r="P132" s="4">
        <v>351.0</v>
      </c>
      <c r="Q132" s="4">
        <v>35.0</v>
      </c>
      <c r="R132" s="4">
        <v>58.0</v>
      </c>
      <c r="S132" s="4">
        <v>323.0</v>
      </c>
      <c r="T132" s="4">
        <v>31.0</v>
      </c>
      <c r="U132" s="4">
        <v>99.0</v>
      </c>
      <c r="V132" s="4">
        <v>51.0</v>
      </c>
      <c r="W132" s="4">
        <v>36.0</v>
      </c>
      <c r="X132" s="4">
        <v>79.0</v>
      </c>
      <c r="Y132" s="4">
        <v>31.0</v>
      </c>
      <c r="Z132" s="4">
        <v>35.0</v>
      </c>
      <c r="AA132" s="4">
        <v>1061.0</v>
      </c>
      <c r="AB132" s="4">
        <v>50.0</v>
      </c>
      <c r="AC132" s="4">
        <v>53.0</v>
      </c>
      <c r="AD132" s="4">
        <v>42.0</v>
      </c>
      <c r="AE132" s="4">
        <v>57.0</v>
      </c>
      <c r="AF132" s="4">
        <v>201.0</v>
      </c>
      <c r="AG132" s="4">
        <v>23.0</v>
      </c>
      <c r="AH132" s="4">
        <v>30.0</v>
      </c>
      <c r="AI132" s="3"/>
      <c r="AJ132" s="3"/>
      <c r="AK132" s="3"/>
      <c r="AL132" s="3" t="s">
        <v>312</v>
      </c>
    </row>
    <row r="133" ht="15.75" customHeight="1">
      <c r="A133" s="2">
        <v>131.0</v>
      </c>
      <c r="B133" s="3" t="s">
        <v>313</v>
      </c>
      <c r="C133" s="4">
        <v>553.0</v>
      </c>
      <c r="D133" s="4">
        <v>65.0</v>
      </c>
      <c r="E133" s="4">
        <v>59.0</v>
      </c>
      <c r="F133" s="4">
        <v>79.0</v>
      </c>
      <c r="G133" s="4">
        <v>103.0</v>
      </c>
      <c r="H133" s="4">
        <v>418.0</v>
      </c>
      <c r="I133" s="4">
        <v>48.0</v>
      </c>
      <c r="J133" s="4">
        <v>43.0</v>
      </c>
      <c r="K133" s="4">
        <v>653.0</v>
      </c>
      <c r="L133" s="4">
        <v>84.0</v>
      </c>
      <c r="M133" s="4">
        <v>111.0</v>
      </c>
      <c r="N133" s="4">
        <v>123.0</v>
      </c>
      <c r="O133" s="4">
        <v>148.0</v>
      </c>
      <c r="P133" s="4">
        <v>684.0</v>
      </c>
      <c r="Q133" s="4">
        <v>145.0</v>
      </c>
      <c r="R133" s="4">
        <v>208.0</v>
      </c>
      <c r="S133" s="4">
        <v>974.0</v>
      </c>
      <c r="T133" s="4">
        <v>98.0</v>
      </c>
      <c r="U133" s="4">
        <v>180.0</v>
      </c>
      <c r="V133" s="4">
        <v>111.0</v>
      </c>
      <c r="W133" s="4">
        <v>211.0</v>
      </c>
      <c r="X133" s="4">
        <v>490.0</v>
      </c>
      <c r="Y133" s="4">
        <v>87.0</v>
      </c>
      <c r="Z133" s="4">
        <v>170.0</v>
      </c>
      <c r="AA133" s="4">
        <v>815.0</v>
      </c>
      <c r="AB133" s="4">
        <v>172.0</v>
      </c>
      <c r="AC133" s="4">
        <v>196.0</v>
      </c>
      <c r="AD133" s="4">
        <v>202.0</v>
      </c>
      <c r="AE133" s="4">
        <v>215.0</v>
      </c>
      <c r="AF133" s="4">
        <v>775.0</v>
      </c>
      <c r="AG133" s="4">
        <v>117.0</v>
      </c>
      <c r="AH133" s="4">
        <v>310.0</v>
      </c>
      <c r="AI133" s="3"/>
      <c r="AJ133" s="3"/>
      <c r="AK133" s="3"/>
      <c r="AL133" s="3" t="s">
        <v>314</v>
      </c>
    </row>
    <row r="134" ht="15.75" customHeight="1">
      <c r="A134" s="2">
        <v>132.0</v>
      </c>
      <c r="B134" s="3" t="s">
        <v>315</v>
      </c>
      <c r="C134" s="4">
        <v>2184.0</v>
      </c>
      <c r="D134" s="4">
        <v>120.0</v>
      </c>
      <c r="E134" s="4">
        <v>313.0</v>
      </c>
      <c r="F134" s="4">
        <v>227.0</v>
      </c>
      <c r="G134" s="4">
        <v>255.0</v>
      </c>
      <c r="H134" s="4">
        <v>1366.0</v>
      </c>
      <c r="I134" s="4">
        <v>191.0</v>
      </c>
      <c r="J134" s="4">
        <v>267.0</v>
      </c>
      <c r="K134" s="4">
        <v>2147.0</v>
      </c>
      <c r="L134" s="4">
        <v>137.0</v>
      </c>
      <c r="M134" s="4">
        <v>192.0</v>
      </c>
      <c r="N134" s="4">
        <v>194.0</v>
      </c>
      <c r="O134" s="4">
        <v>160.0</v>
      </c>
      <c r="P134" s="4">
        <v>1239.0</v>
      </c>
      <c r="Q134" s="4">
        <v>113.0</v>
      </c>
      <c r="R134" s="4">
        <v>282.0</v>
      </c>
      <c r="S134" s="4">
        <v>984.0</v>
      </c>
      <c r="T134" s="4">
        <v>73.0</v>
      </c>
      <c r="U134" s="4">
        <v>165.0</v>
      </c>
      <c r="V134" s="4">
        <v>69.0</v>
      </c>
      <c r="W134" s="4">
        <v>138.0</v>
      </c>
      <c r="X134" s="4">
        <v>664.0</v>
      </c>
      <c r="Y134" s="4">
        <v>80.0</v>
      </c>
      <c r="Z134" s="4">
        <v>156.0</v>
      </c>
      <c r="AA134" s="4">
        <v>2314.0</v>
      </c>
      <c r="AB134" s="4">
        <v>115.0</v>
      </c>
      <c r="AC134" s="4">
        <v>159.0</v>
      </c>
      <c r="AD134" s="4">
        <v>119.0</v>
      </c>
      <c r="AE134" s="4">
        <v>177.0</v>
      </c>
      <c r="AF134" s="4">
        <v>930.0</v>
      </c>
      <c r="AG134" s="4">
        <v>127.0</v>
      </c>
      <c r="AH134" s="4">
        <v>223.0</v>
      </c>
      <c r="AI134" s="3" t="s">
        <v>40</v>
      </c>
      <c r="AJ134" s="3" t="s">
        <v>92</v>
      </c>
      <c r="AK134" s="3" t="s">
        <v>53</v>
      </c>
      <c r="AL134" s="3" t="s">
        <v>316</v>
      </c>
    </row>
    <row r="135" ht="15.75" customHeight="1">
      <c r="A135" s="2">
        <v>133.0</v>
      </c>
      <c r="B135" s="3" t="s">
        <v>317</v>
      </c>
      <c r="C135" s="4">
        <v>412.0</v>
      </c>
      <c r="D135" s="4">
        <v>41.0</v>
      </c>
      <c r="E135" s="4">
        <v>9.0</v>
      </c>
      <c r="F135" s="4">
        <v>9.0</v>
      </c>
      <c r="G135" s="4">
        <v>74.0</v>
      </c>
      <c r="H135" s="4">
        <v>480.0</v>
      </c>
      <c r="I135" s="4">
        <v>17.0</v>
      </c>
      <c r="J135" s="4">
        <v>20.0</v>
      </c>
      <c r="K135" s="4">
        <v>348.0</v>
      </c>
      <c r="L135" s="4">
        <v>29.0</v>
      </c>
      <c r="M135" s="4">
        <v>48.0</v>
      </c>
      <c r="N135" s="4">
        <v>34.0</v>
      </c>
      <c r="O135" s="4">
        <v>49.0</v>
      </c>
      <c r="P135" s="4">
        <v>215.0</v>
      </c>
      <c r="Q135" s="4">
        <v>32.0</v>
      </c>
      <c r="R135" s="4">
        <v>48.0</v>
      </c>
      <c r="S135" s="4">
        <v>218.0</v>
      </c>
      <c r="T135" s="4">
        <v>12.0</v>
      </c>
      <c r="U135" s="4">
        <v>28.0</v>
      </c>
      <c r="V135" s="4">
        <v>10.0</v>
      </c>
      <c r="W135" s="4">
        <v>35.0</v>
      </c>
      <c r="X135" s="4">
        <v>114.0</v>
      </c>
      <c r="Y135" s="4">
        <v>27.0</v>
      </c>
      <c r="Z135" s="4">
        <v>30.0</v>
      </c>
      <c r="AA135" s="4">
        <v>227.0</v>
      </c>
      <c r="AB135" s="4">
        <v>13.0</v>
      </c>
      <c r="AC135" s="4">
        <v>24.0</v>
      </c>
      <c r="AD135" s="4">
        <v>11.0</v>
      </c>
      <c r="AE135" s="4">
        <v>30.0</v>
      </c>
      <c r="AF135" s="4">
        <v>85.0</v>
      </c>
      <c r="AG135" s="4">
        <v>26.0</v>
      </c>
      <c r="AH135" s="4">
        <v>23.0</v>
      </c>
      <c r="AI135" s="3"/>
      <c r="AJ135" s="3"/>
      <c r="AK135" s="3"/>
      <c r="AL135" s="3" t="s">
        <v>318</v>
      </c>
    </row>
    <row r="136" ht="15.75" customHeight="1">
      <c r="A136" s="2">
        <v>134.0</v>
      </c>
      <c r="B136" s="3" t="s">
        <v>319</v>
      </c>
      <c r="C136" s="4">
        <v>61.0</v>
      </c>
      <c r="D136" s="4">
        <v>17.0</v>
      </c>
      <c r="E136" s="4">
        <v>18.0</v>
      </c>
      <c r="F136" s="4">
        <v>18.0</v>
      </c>
      <c r="G136" s="4">
        <v>19.0</v>
      </c>
      <c r="H136" s="4">
        <v>79.0</v>
      </c>
      <c r="I136" s="4">
        <v>24.0</v>
      </c>
      <c r="J136" s="4">
        <v>27.0</v>
      </c>
      <c r="K136" s="4">
        <v>345.0</v>
      </c>
      <c r="L136" s="4">
        <v>49.0</v>
      </c>
      <c r="M136" s="4">
        <v>166.0</v>
      </c>
      <c r="N136" s="4">
        <v>153.0</v>
      </c>
      <c r="O136" s="4">
        <v>98.0</v>
      </c>
      <c r="P136" s="4">
        <v>320.0</v>
      </c>
      <c r="Q136" s="4">
        <v>134.0</v>
      </c>
      <c r="R136" s="4">
        <v>184.0</v>
      </c>
      <c r="S136" s="4">
        <v>227.0</v>
      </c>
      <c r="T136" s="4">
        <v>36.0</v>
      </c>
      <c r="U136" s="4">
        <v>116.0</v>
      </c>
      <c r="V136" s="4">
        <v>130.0</v>
      </c>
      <c r="W136" s="4">
        <v>71.0</v>
      </c>
      <c r="X136" s="4">
        <v>239.0</v>
      </c>
      <c r="Y136" s="4">
        <v>99.0</v>
      </c>
      <c r="Z136" s="4">
        <v>157.0</v>
      </c>
      <c r="AA136" s="4">
        <v>352.0</v>
      </c>
      <c r="AB136" s="4">
        <v>56.0</v>
      </c>
      <c r="AC136" s="4">
        <v>174.0</v>
      </c>
      <c r="AD136" s="4">
        <v>177.0</v>
      </c>
      <c r="AE136" s="4">
        <v>102.0</v>
      </c>
      <c r="AF136" s="4">
        <v>347.0</v>
      </c>
      <c r="AG136" s="4">
        <v>144.0</v>
      </c>
      <c r="AH136" s="4">
        <v>204.0</v>
      </c>
      <c r="AI136" s="3" t="s">
        <v>40</v>
      </c>
      <c r="AJ136" s="3" t="s">
        <v>56</v>
      </c>
      <c r="AK136" s="3" t="s">
        <v>53</v>
      </c>
      <c r="AL136" s="3" t="s">
        <v>320</v>
      </c>
    </row>
    <row r="137" ht="15.75" customHeight="1">
      <c r="A137" s="2">
        <v>135.0</v>
      </c>
      <c r="B137" s="3" t="s">
        <v>321</v>
      </c>
      <c r="C137" s="4">
        <v>181.0</v>
      </c>
      <c r="D137" s="4">
        <v>4096.0</v>
      </c>
      <c r="E137" s="4">
        <v>299.0</v>
      </c>
      <c r="F137" s="4">
        <v>456.0</v>
      </c>
      <c r="G137" s="4">
        <v>3037.0</v>
      </c>
      <c r="H137" s="4">
        <v>549.0</v>
      </c>
      <c r="I137" s="4">
        <v>646.0</v>
      </c>
      <c r="J137" s="4">
        <v>410.0</v>
      </c>
      <c r="K137" s="4">
        <v>424.0</v>
      </c>
      <c r="L137" s="4">
        <v>4031.0</v>
      </c>
      <c r="M137" s="4">
        <v>1189.0</v>
      </c>
      <c r="N137" s="4">
        <v>1073.0</v>
      </c>
      <c r="O137" s="4">
        <v>3505.0</v>
      </c>
      <c r="P137" s="4">
        <v>859.0</v>
      </c>
      <c r="Q137" s="4">
        <v>1561.0</v>
      </c>
      <c r="R137" s="4">
        <v>931.0</v>
      </c>
      <c r="S137" s="4">
        <v>644.0</v>
      </c>
      <c r="T137" s="4">
        <v>7558.0</v>
      </c>
      <c r="U137" s="4">
        <v>2003.0</v>
      </c>
      <c r="V137" s="4">
        <v>2629.0</v>
      </c>
      <c r="W137" s="4">
        <v>5656.0</v>
      </c>
      <c r="X137" s="4">
        <v>1617.0</v>
      </c>
      <c r="Y137" s="4">
        <v>2641.0</v>
      </c>
      <c r="Z137" s="4">
        <v>1656.0</v>
      </c>
      <c r="AA137" s="4">
        <v>870.0</v>
      </c>
      <c r="AB137" s="4">
        <v>5042.0</v>
      </c>
      <c r="AC137" s="4">
        <v>1203.0</v>
      </c>
      <c r="AD137" s="4">
        <v>1366.0</v>
      </c>
      <c r="AE137" s="4">
        <v>3410.0</v>
      </c>
      <c r="AF137" s="4">
        <v>920.0</v>
      </c>
      <c r="AG137" s="4">
        <v>1657.0</v>
      </c>
      <c r="AH137" s="4">
        <v>1086.0</v>
      </c>
      <c r="AI137" s="3"/>
      <c r="AJ137" s="3"/>
      <c r="AK137" s="3"/>
      <c r="AL137" s="3" t="s">
        <v>322</v>
      </c>
    </row>
    <row r="138" ht="15.75" customHeight="1">
      <c r="A138" s="2">
        <v>136.0</v>
      </c>
      <c r="B138" s="3" t="s">
        <v>323</v>
      </c>
      <c r="C138" s="4">
        <v>36.0</v>
      </c>
      <c r="D138" s="4">
        <v>8.0</v>
      </c>
      <c r="E138" s="4">
        <v>9.0</v>
      </c>
      <c r="F138" s="4">
        <v>11.0</v>
      </c>
      <c r="G138" s="4">
        <v>10.0</v>
      </c>
      <c r="H138" s="4">
        <v>49.0</v>
      </c>
      <c r="I138" s="4">
        <v>11.0</v>
      </c>
      <c r="J138" s="4">
        <v>18.0</v>
      </c>
      <c r="K138" s="4">
        <v>90.0</v>
      </c>
      <c r="L138" s="4">
        <v>10.0</v>
      </c>
      <c r="M138" s="4">
        <v>38.0</v>
      </c>
      <c r="N138" s="4">
        <v>31.0</v>
      </c>
      <c r="O138" s="4">
        <v>26.0</v>
      </c>
      <c r="P138" s="4">
        <v>125.0</v>
      </c>
      <c r="Q138" s="4">
        <v>36.0</v>
      </c>
      <c r="R138" s="4">
        <v>76.0</v>
      </c>
      <c r="S138" s="4">
        <v>130.0</v>
      </c>
      <c r="T138" s="4">
        <v>20.0</v>
      </c>
      <c r="U138" s="4">
        <v>60.0</v>
      </c>
      <c r="V138" s="4">
        <v>65.0</v>
      </c>
      <c r="W138" s="4">
        <v>40.0</v>
      </c>
      <c r="X138" s="4">
        <v>206.0</v>
      </c>
      <c r="Y138" s="4">
        <v>52.0</v>
      </c>
      <c r="Z138" s="4">
        <v>128.0</v>
      </c>
      <c r="AA138" s="4">
        <v>93.0</v>
      </c>
      <c r="AB138" s="4">
        <v>14.0</v>
      </c>
      <c r="AC138" s="4">
        <v>41.0</v>
      </c>
      <c r="AD138" s="4">
        <v>40.0</v>
      </c>
      <c r="AE138" s="4">
        <v>28.0</v>
      </c>
      <c r="AF138" s="4">
        <v>150.0</v>
      </c>
      <c r="AG138" s="4">
        <v>38.0</v>
      </c>
      <c r="AH138" s="4">
        <v>87.0</v>
      </c>
      <c r="AI138" s="3" t="s">
        <v>40</v>
      </c>
      <c r="AJ138" s="3" t="s">
        <v>56</v>
      </c>
      <c r="AK138" s="3" t="s">
        <v>42</v>
      </c>
      <c r="AL138" s="3" t="s">
        <v>324</v>
      </c>
    </row>
    <row r="139" ht="15.75" customHeight="1">
      <c r="A139" s="2">
        <v>137.0</v>
      </c>
      <c r="B139" s="3" t="s">
        <v>325</v>
      </c>
      <c r="C139" s="4">
        <v>122.0</v>
      </c>
      <c r="D139" s="4">
        <v>22.0</v>
      </c>
      <c r="E139" s="4">
        <v>17.0</v>
      </c>
      <c r="F139" s="4">
        <v>17.0</v>
      </c>
      <c r="G139" s="4">
        <v>16.0</v>
      </c>
      <c r="H139" s="4">
        <v>81.0</v>
      </c>
      <c r="I139" s="4">
        <v>12.0</v>
      </c>
      <c r="J139" s="4">
        <v>20.0</v>
      </c>
      <c r="K139" s="4">
        <v>292.0</v>
      </c>
      <c r="L139" s="4">
        <v>35.0</v>
      </c>
      <c r="M139" s="4">
        <v>50.0</v>
      </c>
      <c r="N139" s="4">
        <v>37.0</v>
      </c>
      <c r="O139" s="4">
        <v>53.0</v>
      </c>
      <c r="P139" s="4">
        <v>199.0</v>
      </c>
      <c r="Q139" s="4">
        <v>46.0</v>
      </c>
      <c r="R139" s="4">
        <v>81.0</v>
      </c>
      <c r="S139" s="4">
        <v>537.0</v>
      </c>
      <c r="T139" s="4">
        <v>91.0</v>
      </c>
      <c r="U139" s="4">
        <v>198.0</v>
      </c>
      <c r="V139" s="4">
        <v>178.0</v>
      </c>
      <c r="W139" s="4">
        <v>115.0</v>
      </c>
      <c r="X139" s="4">
        <v>367.0</v>
      </c>
      <c r="Y139" s="4">
        <v>76.0</v>
      </c>
      <c r="Z139" s="4">
        <v>114.0</v>
      </c>
      <c r="AA139" s="4">
        <v>297.0</v>
      </c>
      <c r="AB139" s="4">
        <v>38.0</v>
      </c>
      <c r="AC139" s="4">
        <v>35.0</v>
      </c>
      <c r="AD139" s="4">
        <v>33.0</v>
      </c>
      <c r="AE139" s="4">
        <v>57.0</v>
      </c>
      <c r="AF139" s="4">
        <v>206.0</v>
      </c>
      <c r="AG139" s="4">
        <v>39.0</v>
      </c>
      <c r="AH139" s="4">
        <v>70.0</v>
      </c>
      <c r="AI139" s="3"/>
      <c r="AJ139" s="3"/>
      <c r="AK139" s="3"/>
      <c r="AL139" s="3" t="s">
        <v>326</v>
      </c>
    </row>
    <row r="140" ht="15.75" customHeight="1">
      <c r="A140" s="2">
        <v>138.0</v>
      </c>
      <c r="B140" s="3" t="s">
        <v>327</v>
      </c>
      <c r="C140" s="4">
        <v>62.0</v>
      </c>
      <c r="D140" s="4">
        <v>16.0</v>
      </c>
      <c r="E140" s="4">
        <v>3.0</v>
      </c>
      <c r="F140" s="4">
        <v>8.0</v>
      </c>
      <c r="G140" s="4">
        <v>13.0</v>
      </c>
      <c r="H140" s="4">
        <v>81.0</v>
      </c>
      <c r="I140" s="4">
        <v>10.0</v>
      </c>
      <c r="J140" s="4">
        <v>15.0</v>
      </c>
      <c r="K140" s="4">
        <v>151.0</v>
      </c>
      <c r="L140" s="4">
        <v>11.0</v>
      </c>
      <c r="M140" s="4">
        <v>16.0</v>
      </c>
      <c r="N140" s="4">
        <v>16.0</v>
      </c>
      <c r="O140" s="4">
        <v>29.0</v>
      </c>
      <c r="P140" s="4">
        <v>163.0</v>
      </c>
      <c r="Q140" s="4">
        <v>20.0</v>
      </c>
      <c r="R140" s="4">
        <v>33.0</v>
      </c>
      <c r="S140" s="4">
        <v>336.0</v>
      </c>
      <c r="T140" s="4">
        <v>69.0</v>
      </c>
      <c r="U140" s="4">
        <v>44.0</v>
      </c>
      <c r="V140" s="4">
        <v>46.0</v>
      </c>
      <c r="W140" s="4">
        <v>68.0</v>
      </c>
      <c r="X140" s="4">
        <v>246.0</v>
      </c>
      <c r="Y140" s="4">
        <v>27.0</v>
      </c>
      <c r="Z140" s="4">
        <v>83.0</v>
      </c>
      <c r="AA140" s="4">
        <v>134.0</v>
      </c>
      <c r="AB140" s="4">
        <v>11.0</v>
      </c>
      <c r="AC140" s="4">
        <v>15.0</v>
      </c>
      <c r="AD140" s="4">
        <v>16.0</v>
      </c>
      <c r="AE140" s="4">
        <v>25.0</v>
      </c>
      <c r="AF140" s="4">
        <v>138.0</v>
      </c>
      <c r="AG140" s="4">
        <v>19.0</v>
      </c>
      <c r="AH140" s="4">
        <v>32.0</v>
      </c>
      <c r="AI140" s="3"/>
      <c r="AJ140" s="3"/>
      <c r="AK140" s="3"/>
      <c r="AL140" s="3" t="s">
        <v>328</v>
      </c>
    </row>
    <row r="141" ht="15.75" customHeight="1">
      <c r="A141" s="2">
        <v>139.0</v>
      </c>
      <c r="B141" s="3" t="s">
        <v>329</v>
      </c>
      <c r="C141" s="4">
        <v>1184.0</v>
      </c>
      <c r="D141" s="4">
        <v>25.0</v>
      </c>
      <c r="E141" s="4">
        <v>39.0</v>
      </c>
      <c r="F141" s="4">
        <v>18.0</v>
      </c>
      <c r="G141" s="4">
        <v>97.0</v>
      </c>
      <c r="H141" s="4">
        <v>815.0</v>
      </c>
      <c r="I141" s="4">
        <v>30.0</v>
      </c>
      <c r="J141" s="4">
        <v>40.0</v>
      </c>
      <c r="K141" s="4">
        <v>1273.0</v>
      </c>
      <c r="L141" s="4">
        <v>45.0</v>
      </c>
      <c r="M141" s="4">
        <v>97.0</v>
      </c>
      <c r="N141" s="4">
        <v>64.0</v>
      </c>
      <c r="O141" s="4">
        <v>151.0</v>
      </c>
      <c r="P141" s="4">
        <v>662.0</v>
      </c>
      <c r="Q141" s="4">
        <v>39.0</v>
      </c>
      <c r="R141" s="4">
        <v>65.0</v>
      </c>
      <c r="S141" s="4">
        <v>754.0</v>
      </c>
      <c r="T141" s="4">
        <v>22.0</v>
      </c>
      <c r="U141" s="4">
        <v>33.0</v>
      </c>
      <c r="V141" s="4">
        <v>13.0</v>
      </c>
      <c r="W141" s="4">
        <v>65.0</v>
      </c>
      <c r="X141" s="4">
        <v>259.0</v>
      </c>
      <c r="Y141" s="4">
        <v>32.0</v>
      </c>
      <c r="Z141" s="4">
        <v>51.0</v>
      </c>
      <c r="AA141" s="4">
        <v>855.0</v>
      </c>
      <c r="AB141" s="4">
        <v>16.0</v>
      </c>
      <c r="AC141" s="4">
        <v>57.0</v>
      </c>
      <c r="AD141" s="4">
        <v>13.0</v>
      </c>
      <c r="AE141" s="4">
        <v>65.0</v>
      </c>
      <c r="AF141" s="4">
        <v>182.0</v>
      </c>
      <c r="AG141" s="4">
        <v>28.0</v>
      </c>
      <c r="AH141" s="4">
        <v>33.0</v>
      </c>
      <c r="AI141" s="3"/>
      <c r="AJ141" s="3"/>
      <c r="AK141" s="3"/>
      <c r="AL141" s="3" t="s">
        <v>330</v>
      </c>
    </row>
    <row r="142" ht="15.75" customHeight="1">
      <c r="A142" s="2">
        <v>140.0</v>
      </c>
      <c r="B142" s="3" t="s">
        <v>331</v>
      </c>
      <c r="C142" s="4">
        <v>51.0</v>
      </c>
      <c r="D142" s="4">
        <v>13.0</v>
      </c>
      <c r="E142" s="4">
        <v>11.0</v>
      </c>
      <c r="F142" s="4">
        <v>23.0</v>
      </c>
      <c r="G142" s="4">
        <v>22.0</v>
      </c>
      <c r="H142" s="4">
        <v>103.0</v>
      </c>
      <c r="I142" s="4">
        <v>16.0</v>
      </c>
      <c r="J142" s="4">
        <v>55.0</v>
      </c>
      <c r="K142" s="4">
        <v>663.0</v>
      </c>
      <c r="L142" s="4">
        <v>73.0</v>
      </c>
      <c r="M142" s="4">
        <v>297.0</v>
      </c>
      <c r="N142" s="4">
        <v>161.0</v>
      </c>
      <c r="O142" s="4">
        <v>183.0</v>
      </c>
      <c r="P142" s="4">
        <v>592.0</v>
      </c>
      <c r="Q142" s="4">
        <v>224.0</v>
      </c>
      <c r="R142" s="4">
        <v>477.0</v>
      </c>
      <c r="S142" s="4">
        <v>1228.0</v>
      </c>
      <c r="T142" s="4">
        <v>149.0</v>
      </c>
      <c r="U142" s="4">
        <v>581.0</v>
      </c>
      <c r="V142" s="4">
        <v>340.0</v>
      </c>
      <c r="W142" s="4">
        <v>316.0</v>
      </c>
      <c r="X142" s="4">
        <v>912.0</v>
      </c>
      <c r="Y142" s="4">
        <v>387.0</v>
      </c>
      <c r="Z142" s="4">
        <v>567.0</v>
      </c>
      <c r="AA142" s="4">
        <v>642.0</v>
      </c>
      <c r="AB142" s="4">
        <v>80.0</v>
      </c>
      <c r="AC142" s="4">
        <v>294.0</v>
      </c>
      <c r="AD142" s="4">
        <v>165.0</v>
      </c>
      <c r="AE142" s="4">
        <v>176.0</v>
      </c>
      <c r="AF142" s="4">
        <v>634.0</v>
      </c>
      <c r="AG142" s="4">
        <v>231.0</v>
      </c>
      <c r="AH142" s="4">
        <v>482.0</v>
      </c>
      <c r="AI142" s="3" t="s">
        <v>40</v>
      </c>
      <c r="AJ142" s="3" t="s">
        <v>56</v>
      </c>
      <c r="AK142" s="3" t="s">
        <v>42</v>
      </c>
      <c r="AL142" s="3" t="s">
        <v>332</v>
      </c>
    </row>
    <row r="143" ht="15.75" customHeight="1">
      <c r="A143" s="2">
        <v>141.0</v>
      </c>
      <c r="B143" s="3" t="s">
        <v>333</v>
      </c>
      <c r="C143" s="4">
        <v>640.0</v>
      </c>
      <c r="D143" s="4">
        <v>108.0</v>
      </c>
      <c r="E143" s="4">
        <v>34.0</v>
      </c>
      <c r="F143" s="4">
        <v>27.0</v>
      </c>
      <c r="G143" s="4">
        <v>114.0</v>
      </c>
      <c r="H143" s="4">
        <v>333.0</v>
      </c>
      <c r="I143" s="4">
        <v>46.0</v>
      </c>
      <c r="J143" s="4">
        <v>54.0</v>
      </c>
      <c r="K143" s="4">
        <v>403.0</v>
      </c>
      <c r="L143" s="4">
        <v>56.0</v>
      </c>
      <c r="M143" s="4">
        <v>36.0</v>
      </c>
      <c r="N143" s="4">
        <v>24.0</v>
      </c>
      <c r="O143" s="4">
        <v>117.0</v>
      </c>
      <c r="P143" s="4">
        <v>280.0</v>
      </c>
      <c r="Q143" s="4">
        <v>97.0</v>
      </c>
      <c r="R143" s="4">
        <v>120.0</v>
      </c>
      <c r="S143" s="4">
        <v>129.0</v>
      </c>
      <c r="T143" s="4">
        <v>23.0</v>
      </c>
      <c r="U143" s="4">
        <v>16.0</v>
      </c>
      <c r="V143" s="4">
        <v>7.0</v>
      </c>
      <c r="W143" s="4">
        <v>57.0</v>
      </c>
      <c r="X143" s="4">
        <v>73.0</v>
      </c>
      <c r="Y143" s="4">
        <v>50.0</v>
      </c>
      <c r="Z143" s="4">
        <v>50.0</v>
      </c>
      <c r="AA143" s="4">
        <v>526.0</v>
      </c>
      <c r="AB143" s="4">
        <v>83.0</v>
      </c>
      <c r="AC143" s="4">
        <v>47.0</v>
      </c>
      <c r="AD143" s="4">
        <v>38.0</v>
      </c>
      <c r="AE143" s="4">
        <v>155.0</v>
      </c>
      <c r="AF143" s="4">
        <v>400.0</v>
      </c>
      <c r="AG143" s="4">
        <v>95.0</v>
      </c>
      <c r="AH143" s="4">
        <v>130.0</v>
      </c>
      <c r="AI143" s="3" t="s">
        <v>59</v>
      </c>
      <c r="AJ143" s="3" t="s">
        <v>60</v>
      </c>
      <c r="AK143" s="3" t="s">
        <v>61</v>
      </c>
      <c r="AL143" s="3" t="s">
        <v>334</v>
      </c>
    </row>
    <row r="144" ht="15.75" customHeight="1">
      <c r="A144" s="2">
        <v>142.0</v>
      </c>
      <c r="B144" s="3" t="s">
        <v>335</v>
      </c>
      <c r="C144" s="4">
        <v>255.0</v>
      </c>
      <c r="D144" s="4">
        <v>161.0</v>
      </c>
      <c r="E144" s="4">
        <v>221.0</v>
      </c>
      <c r="F144" s="4">
        <v>240.0</v>
      </c>
      <c r="G144" s="4">
        <v>205.0</v>
      </c>
      <c r="H144" s="4">
        <v>363.0</v>
      </c>
      <c r="I144" s="4">
        <v>144.0</v>
      </c>
      <c r="J144" s="4">
        <v>262.0</v>
      </c>
      <c r="K144" s="4">
        <v>1167.0</v>
      </c>
      <c r="L144" s="4">
        <v>486.0</v>
      </c>
      <c r="M144" s="4">
        <v>770.0</v>
      </c>
      <c r="N144" s="4">
        <v>683.0</v>
      </c>
      <c r="O144" s="4">
        <v>728.0</v>
      </c>
      <c r="P144" s="4">
        <v>1183.0</v>
      </c>
      <c r="Q144" s="4">
        <v>675.0</v>
      </c>
      <c r="R144" s="4">
        <v>896.0</v>
      </c>
      <c r="S144" s="4">
        <v>1466.0</v>
      </c>
      <c r="T144" s="4">
        <v>683.0</v>
      </c>
      <c r="U144" s="4">
        <v>1217.0</v>
      </c>
      <c r="V144" s="4">
        <v>1091.0</v>
      </c>
      <c r="W144" s="4">
        <v>1049.0</v>
      </c>
      <c r="X144" s="4">
        <v>1490.0</v>
      </c>
      <c r="Y144" s="4">
        <v>952.0</v>
      </c>
      <c r="Z144" s="4">
        <v>1242.0</v>
      </c>
      <c r="AA144" s="4">
        <v>2341.0</v>
      </c>
      <c r="AB144" s="4">
        <v>1826.0</v>
      </c>
      <c r="AC144" s="4">
        <v>943.0</v>
      </c>
      <c r="AD144" s="4">
        <v>928.0</v>
      </c>
      <c r="AE144" s="4">
        <v>864.0</v>
      </c>
      <c r="AF144" s="4">
        <v>1311.0</v>
      </c>
      <c r="AG144" s="4">
        <v>821.0</v>
      </c>
      <c r="AH144" s="4">
        <v>1131.0</v>
      </c>
      <c r="AI144" s="3" t="s">
        <v>40</v>
      </c>
      <c r="AJ144" s="3" t="s">
        <v>41</v>
      </c>
      <c r="AK144" s="3" t="s">
        <v>42</v>
      </c>
      <c r="AL144" s="3" t="s">
        <v>336</v>
      </c>
    </row>
    <row r="145" ht="15.75" customHeight="1">
      <c r="A145" s="2">
        <v>143.0</v>
      </c>
      <c r="B145" s="3" t="s">
        <v>337</v>
      </c>
      <c r="C145" s="4">
        <v>197.0</v>
      </c>
      <c r="D145" s="4">
        <v>12.0</v>
      </c>
      <c r="E145" s="4">
        <v>8.0</v>
      </c>
      <c r="F145" s="4">
        <v>8.0</v>
      </c>
      <c r="G145" s="4">
        <v>41.0</v>
      </c>
      <c r="H145" s="4">
        <v>291.0</v>
      </c>
      <c r="I145" s="4">
        <v>7.0</v>
      </c>
      <c r="J145" s="4">
        <v>17.0</v>
      </c>
      <c r="K145" s="4">
        <v>227.0</v>
      </c>
      <c r="L145" s="4">
        <v>17.0</v>
      </c>
      <c r="M145" s="4">
        <v>20.0</v>
      </c>
      <c r="N145" s="4">
        <v>17.0</v>
      </c>
      <c r="O145" s="4">
        <v>32.0</v>
      </c>
      <c r="P145" s="4">
        <v>145.0</v>
      </c>
      <c r="Q145" s="4">
        <v>15.0</v>
      </c>
      <c r="R145" s="4">
        <v>26.0</v>
      </c>
      <c r="S145" s="4">
        <v>165.0</v>
      </c>
      <c r="T145" s="4">
        <v>9.0</v>
      </c>
      <c r="U145" s="4">
        <v>7.0</v>
      </c>
      <c r="V145" s="4">
        <v>7.0</v>
      </c>
      <c r="W145" s="4">
        <v>35.0</v>
      </c>
      <c r="X145" s="4">
        <v>82.0</v>
      </c>
      <c r="Y145" s="4">
        <v>7.0</v>
      </c>
      <c r="Z145" s="4">
        <v>13.0</v>
      </c>
      <c r="AA145" s="4">
        <v>398.0</v>
      </c>
      <c r="AB145" s="4">
        <v>124.0</v>
      </c>
      <c r="AC145" s="4">
        <v>48.0</v>
      </c>
      <c r="AD145" s="4">
        <v>37.0</v>
      </c>
      <c r="AE145" s="4">
        <v>75.0</v>
      </c>
      <c r="AF145" s="4">
        <v>240.0</v>
      </c>
      <c r="AG145" s="4">
        <v>26.0</v>
      </c>
      <c r="AH145" s="4">
        <v>34.0</v>
      </c>
      <c r="AI145" s="3"/>
      <c r="AJ145" s="3"/>
      <c r="AK145" s="3"/>
      <c r="AL145" s="3" t="s">
        <v>338</v>
      </c>
    </row>
    <row r="146" ht="15.75" customHeight="1">
      <c r="A146" s="2">
        <v>144.0</v>
      </c>
      <c r="B146" s="3" t="s">
        <v>339</v>
      </c>
      <c r="C146" s="4">
        <v>526.0</v>
      </c>
      <c r="D146" s="4">
        <v>36.0</v>
      </c>
      <c r="E146" s="4">
        <v>26.0</v>
      </c>
      <c r="F146" s="4">
        <v>15.0</v>
      </c>
      <c r="G146" s="4">
        <v>29.0</v>
      </c>
      <c r="H146" s="4">
        <v>177.0</v>
      </c>
      <c r="I146" s="4">
        <v>7.0</v>
      </c>
      <c r="J146" s="4">
        <v>10.0</v>
      </c>
      <c r="K146" s="4">
        <v>526.0</v>
      </c>
      <c r="L146" s="4">
        <v>49.0</v>
      </c>
      <c r="M146" s="4">
        <v>57.0</v>
      </c>
      <c r="N146" s="4">
        <v>47.0</v>
      </c>
      <c r="O146" s="4">
        <v>53.0</v>
      </c>
      <c r="P146" s="4">
        <v>219.0</v>
      </c>
      <c r="Q146" s="4">
        <v>29.0</v>
      </c>
      <c r="R146" s="4">
        <v>46.0</v>
      </c>
      <c r="S146" s="4">
        <v>397.0</v>
      </c>
      <c r="T146" s="4">
        <v>25.0</v>
      </c>
      <c r="U146" s="4">
        <v>39.0</v>
      </c>
      <c r="V146" s="4">
        <v>18.0</v>
      </c>
      <c r="W146" s="4">
        <v>34.0</v>
      </c>
      <c r="X146" s="4">
        <v>65.0</v>
      </c>
      <c r="Y146" s="4">
        <v>27.0</v>
      </c>
      <c r="Z146" s="4">
        <v>29.0</v>
      </c>
      <c r="AA146" s="4">
        <v>580.0</v>
      </c>
      <c r="AB146" s="4">
        <v>44.0</v>
      </c>
      <c r="AC146" s="4">
        <v>42.0</v>
      </c>
      <c r="AD146" s="4">
        <v>32.0</v>
      </c>
      <c r="AE146" s="4">
        <v>57.0</v>
      </c>
      <c r="AF146" s="4">
        <v>250.0</v>
      </c>
      <c r="AG146" s="4">
        <v>19.0</v>
      </c>
      <c r="AH146" s="4">
        <v>30.0</v>
      </c>
      <c r="AI146" s="3"/>
      <c r="AJ146" s="3"/>
      <c r="AK146" s="3"/>
      <c r="AL146" s="3" t="s">
        <v>340</v>
      </c>
    </row>
    <row r="147" ht="15.75" customHeight="1">
      <c r="A147" s="2">
        <v>145.0</v>
      </c>
      <c r="B147" s="3" t="s">
        <v>341</v>
      </c>
      <c r="C147" s="4">
        <v>85.0</v>
      </c>
      <c r="D147" s="4">
        <v>43.0</v>
      </c>
      <c r="E147" s="4">
        <v>18.0</v>
      </c>
      <c r="F147" s="4">
        <v>33.0</v>
      </c>
      <c r="G147" s="4">
        <v>29.0</v>
      </c>
      <c r="H147" s="4">
        <v>199.0</v>
      </c>
      <c r="I147" s="4">
        <v>29.0</v>
      </c>
      <c r="J147" s="4">
        <v>62.0</v>
      </c>
      <c r="K147" s="4">
        <v>591.0</v>
      </c>
      <c r="L147" s="4">
        <v>59.0</v>
      </c>
      <c r="M147" s="4">
        <v>150.0</v>
      </c>
      <c r="N147" s="4">
        <v>134.0</v>
      </c>
      <c r="O147" s="4">
        <v>150.0</v>
      </c>
      <c r="P147" s="4">
        <v>412.0</v>
      </c>
      <c r="Q147" s="4">
        <v>97.0</v>
      </c>
      <c r="R147" s="4">
        <v>200.0</v>
      </c>
      <c r="S147" s="4">
        <v>751.0</v>
      </c>
      <c r="T147" s="4">
        <v>88.0</v>
      </c>
      <c r="U147" s="4">
        <v>158.0</v>
      </c>
      <c r="V147" s="4">
        <v>172.0</v>
      </c>
      <c r="W147" s="4">
        <v>159.0</v>
      </c>
      <c r="X147" s="4">
        <v>452.0</v>
      </c>
      <c r="Y147" s="4">
        <v>93.0</v>
      </c>
      <c r="Z147" s="4">
        <v>164.0</v>
      </c>
      <c r="AA147" s="4">
        <v>363.0</v>
      </c>
      <c r="AB147" s="4">
        <v>50.0</v>
      </c>
      <c r="AC147" s="4">
        <v>81.0</v>
      </c>
      <c r="AD147" s="4">
        <v>84.0</v>
      </c>
      <c r="AE147" s="4">
        <v>86.0</v>
      </c>
      <c r="AF147" s="4">
        <v>189.0</v>
      </c>
      <c r="AG147" s="4">
        <v>56.0</v>
      </c>
      <c r="AH147" s="4">
        <v>97.0</v>
      </c>
      <c r="AI147" s="3" t="s">
        <v>59</v>
      </c>
      <c r="AJ147" s="3" t="s">
        <v>70</v>
      </c>
      <c r="AK147" s="3" t="s">
        <v>61</v>
      </c>
      <c r="AL147" s="3" t="s">
        <v>342</v>
      </c>
    </row>
    <row r="148" ht="15.75" customHeight="1">
      <c r="A148" s="2">
        <v>146.0</v>
      </c>
      <c r="B148" s="3" t="s">
        <v>343</v>
      </c>
      <c r="C148" s="4">
        <v>352.0</v>
      </c>
      <c r="D148" s="4">
        <v>358.0</v>
      </c>
      <c r="E148" s="4">
        <v>380.0</v>
      </c>
      <c r="F148" s="4">
        <v>374.0</v>
      </c>
      <c r="G148" s="4">
        <v>585.0</v>
      </c>
      <c r="H148" s="4">
        <v>136.0</v>
      </c>
      <c r="I148" s="4">
        <v>251.0</v>
      </c>
      <c r="J148" s="4">
        <v>59.0</v>
      </c>
      <c r="K148" s="4">
        <v>375.0</v>
      </c>
      <c r="L148" s="4">
        <v>449.0</v>
      </c>
      <c r="M148" s="4">
        <v>444.0</v>
      </c>
      <c r="N148" s="4">
        <v>445.0</v>
      </c>
      <c r="O148" s="4">
        <v>537.0</v>
      </c>
      <c r="P148" s="4">
        <v>129.0</v>
      </c>
      <c r="Q148" s="4">
        <v>239.0</v>
      </c>
      <c r="R148" s="4">
        <v>72.0</v>
      </c>
      <c r="S148" s="4">
        <v>393.0</v>
      </c>
      <c r="T148" s="4">
        <v>318.0</v>
      </c>
      <c r="U148" s="4">
        <v>427.0</v>
      </c>
      <c r="V148" s="4">
        <v>424.0</v>
      </c>
      <c r="W148" s="4">
        <v>443.0</v>
      </c>
      <c r="X148" s="4">
        <v>103.0</v>
      </c>
      <c r="Y148" s="4">
        <v>236.0</v>
      </c>
      <c r="Z148" s="4">
        <v>71.0</v>
      </c>
      <c r="AA148" s="4">
        <v>402.0</v>
      </c>
      <c r="AB148" s="4">
        <v>414.0</v>
      </c>
      <c r="AC148" s="4">
        <v>430.0</v>
      </c>
      <c r="AD148" s="4">
        <v>441.0</v>
      </c>
      <c r="AE148" s="4">
        <v>477.0</v>
      </c>
      <c r="AF148" s="4">
        <v>144.0</v>
      </c>
      <c r="AG148" s="4">
        <v>230.0</v>
      </c>
      <c r="AH148" s="4">
        <v>75.0</v>
      </c>
      <c r="AI148" s="3"/>
      <c r="AJ148" s="3"/>
      <c r="AK148" s="3"/>
      <c r="AL148" s="3" t="s">
        <v>344</v>
      </c>
    </row>
    <row r="149" ht="15.75" customHeight="1">
      <c r="A149" s="2">
        <v>147.0</v>
      </c>
      <c r="B149" s="3" t="s">
        <v>345</v>
      </c>
      <c r="C149" s="4">
        <v>45.0</v>
      </c>
      <c r="D149" s="4">
        <v>216.0</v>
      </c>
      <c r="E149" s="4">
        <v>32.0</v>
      </c>
      <c r="F149" s="4">
        <v>81.0</v>
      </c>
      <c r="G149" s="4">
        <v>351.0</v>
      </c>
      <c r="H149" s="4">
        <v>199.0</v>
      </c>
      <c r="I149" s="4">
        <v>103.0</v>
      </c>
      <c r="J149" s="4">
        <v>37.0</v>
      </c>
      <c r="K149" s="4">
        <v>513.0</v>
      </c>
      <c r="L149" s="4">
        <v>328.0</v>
      </c>
      <c r="M149" s="4">
        <v>305.0</v>
      </c>
      <c r="N149" s="4">
        <v>324.0</v>
      </c>
      <c r="O149" s="4">
        <v>348.0</v>
      </c>
      <c r="P149" s="4">
        <v>350.0</v>
      </c>
      <c r="Q149" s="4">
        <v>245.0</v>
      </c>
      <c r="R149" s="4">
        <v>336.0</v>
      </c>
      <c r="S149" s="4">
        <v>832.0</v>
      </c>
      <c r="T149" s="4">
        <v>511.0</v>
      </c>
      <c r="U149" s="4">
        <v>502.0</v>
      </c>
      <c r="V149" s="4">
        <v>509.0</v>
      </c>
      <c r="W149" s="4">
        <v>605.0</v>
      </c>
      <c r="X149" s="4">
        <v>715.0</v>
      </c>
      <c r="Y149" s="4">
        <v>385.0</v>
      </c>
      <c r="Z149" s="4">
        <v>499.0</v>
      </c>
      <c r="AA149" s="4">
        <v>652.0</v>
      </c>
      <c r="AB149" s="4">
        <v>706.0</v>
      </c>
      <c r="AC149" s="4">
        <v>464.0</v>
      </c>
      <c r="AD149" s="4">
        <v>563.0</v>
      </c>
      <c r="AE149" s="4">
        <v>517.0</v>
      </c>
      <c r="AF149" s="4">
        <v>763.0</v>
      </c>
      <c r="AG149" s="4">
        <v>322.0</v>
      </c>
      <c r="AH149" s="4">
        <v>591.0</v>
      </c>
      <c r="AI149" s="3" t="s">
        <v>40</v>
      </c>
      <c r="AJ149" s="3" t="s">
        <v>41</v>
      </c>
      <c r="AK149" s="3" t="s">
        <v>53</v>
      </c>
      <c r="AL149" s="3" t="s">
        <v>346</v>
      </c>
    </row>
    <row r="150" ht="15.75" customHeight="1">
      <c r="A150" s="2">
        <v>148.0</v>
      </c>
      <c r="B150" s="3" t="s">
        <v>347</v>
      </c>
      <c r="C150" s="4">
        <v>83.0</v>
      </c>
      <c r="D150" s="4">
        <v>34.0</v>
      </c>
      <c r="E150" s="4">
        <v>42.0</v>
      </c>
      <c r="F150" s="4">
        <v>47.0</v>
      </c>
      <c r="G150" s="4">
        <v>54.0</v>
      </c>
      <c r="H150" s="4">
        <v>117.0</v>
      </c>
      <c r="I150" s="4">
        <v>50.0</v>
      </c>
      <c r="J150" s="4">
        <v>62.0</v>
      </c>
      <c r="K150" s="4">
        <v>310.0</v>
      </c>
      <c r="L150" s="4">
        <v>135.0</v>
      </c>
      <c r="M150" s="4">
        <v>309.0</v>
      </c>
      <c r="N150" s="4">
        <v>268.0</v>
      </c>
      <c r="O150" s="4">
        <v>199.0</v>
      </c>
      <c r="P150" s="4">
        <v>279.0</v>
      </c>
      <c r="Q150" s="4">
        <v>300.0</v>
      </c>
      <c r="R150" s="4">
        <v>273.0</v>
      </c>
      <c r="S150" s="4">
        <v>525.0</v>
      </c>
      <c r="T150" s="4">
        <v>285.0</v>
      </c>
      <c r="U150" s="4">
        <v>565.0</v>
      </c>
      <c r="V150" s="4">
        <v>487.0</v>
      </c>
      <c r="W150" s="4">
        <v>356.0</v>
      </c>
      <c r="X150" s="4">
        <v>481.0</v>
      </c>
      <c r="Y150" s="4">
        <v>551.0</v>
      </c>
      <c r="Z150" s="4">
        <v>446.0</v>
      </c>
      <c r="AA150" s="4">
        <v>292.0</v>
      </c>
      <c r="AB150" s="4">
        <v>144.0</v>
      </c>
      <c r="AC150" s="4">
        <v>303.0</v>
      </c>
      <c r="AD150" s="4">
        <v>284.0</v>
      </c>
      <c r="AE150" s="4">
        <v>187.0</v>
      </c>
      <c r="AF150" s="4">
        <v>302.0</v>
      </c>
      <c r="AG150" s="4">
        <v>301.0</v>
      </c>
      <c r="AH150" s="4">
        <v>281.0</v>
      </c>
      <c r="AI150" s="3" t="s">
        <v>40</v>
      </c>
      <c r="AJ150" s="3" t="s">
        <v>41</v>
      </c>
      <c r="AK150" s="3" t="s">
        <v>42</v>
      </c>
      <c r="AL150" s="3" t="s">
        <v>348</v>
      </c>
    </row>
    <row r="151" ht="15.75" customHeight="1">
      <c r="A151" s="2">
        <v>149.0</v>
      </c>
      <c r="B151" s="3" t="s">
        <v>349</v>
      </c>
      <c r="C151" s="4">
        <v>748.0</v>
      </c>
      <c r="D151" s="4">
        <v>23.0</v>
      </c>
      <c r="E151" s="4">
        <v>28.0</v>
      </c>
      <c r="F151" s="4">
        <v>12.0</v>
      </c>
      <c r="G151" s="4">
        <v>120.0</v>
      </c>
      <c r="H151" s="4">
        <v>1039.0</v>
      </c>
      <c r="I151" s="4">
        <v>24.0</v>
      </c>
      <c r="J151" s="4">
        <v>33.0</v>
      </c>
      <c r="K151" s="4">
        <v>705.0</v>
      </c>
      <c r="L151" s="4">
        <v>30.0</v>
      </c>
      <c r="M151" s="4">
        <v>91.0</v>
      </c>
      <c r="N151" s="4">
        <v>55.0</v>
      </c>
      <c r="O151" s="4">
        <v>101.0</v>
      </c>
      <c r="P151" s="4">
        <v>508.0</v>
      </c>
      <c r="Q151" s="4">
        <v>58.0</v>
      </c>
      <c r="R151" s="4">
        <v>91.0</v>
      </c>
      <c r="S151" s="4">
        <v>430.0</v>
      </c>
      <c r="T151" s="4">
        <v>15.0</v>
      </c>
      <c r="U151" s="4">
        <v>62.0</v>
      </c>
      <c r="V151" s="4">
        <v>20.0</v>
      </c>
      <c r="W151" s="4">
        <v>59.0</v>
      </c>
      <c r="X151" s="4">
        <v>207.0</v>
      </c>
      <c r="Y151" s="4">
        <v>39.0</v>
      </c>
      <c r="Z151" s="4">
        <v>45.0</v>
      </c>
      <c r="AA151" s="4">
        <v>1007.0</v>
      </c>
      <c r="AB151" s="4">
        <v>143.0</v>
      </c>
      <c r="AC151" s="4">
        <v>135.0</v>
      </c>
      <c r="AD151" s="4">
        <v>86.0</v>
      </c>
      <c r="AE151" s="4">
        <v>247.0</v>
      </c>
      <c r="AF151" s="4">
        <v>711.0</v>
      </c>
      <c r="AG151" s="4">
        <v>78.0</v>
      </c>
      <c r="AH151" s="4">
        <v>102.0</v>
      </c>
      <c r="AI151" s="3"/>
      <c r="AJ151" s="3"/>
      <c r="AK151" s="3"/>
      <c r="AL151" s="3" t="s">
        <v>350</v>
      </c>
    </row>
    <row r="152" ht="15.75" customHeight="1">
      <c r="A152" s="2">
        <v>150.0</v>
      </c>
      <c r="B152" s="3" t="s">
        <v>351</v>
      </c>
      <c r="C152" s="4">
        <v>263.0</v>
      </c>
      <c r="D152" s="4">
        <v>23.0</v>
      </c>
      <c r="E152" s="4">
        <v>38.0</v>
      </c>
      <c r="F152" s="4">
        <v>56.0</v>
      </c>
      <c r="G152" s="4">
        <v>65.0</v>
      </c>
      <c r="H152" s="4">
        <v>302.0</v>
      </c>
      <c r="I152" s="4">
        <v>39.0</v>
      </c>
      <c r="J152" s="4">
        <v>73.0</v>
      </c>
      <c r="K152" s="4">
        <v>459.0</v>
      </c>
      <c r="L152" s="4">
        <v>51.0</v>
      </c>
      <c r="M152" s="4">
        <v>141.0</v>
      </c>
      <c r="N152" s="4">
        <v>132.0</v>
      </c>
      <c r="O152" s="4">
        <v>124.0</v>
      </c>
      <c r="P152" s="4">
        <v>382.0</v>
      </c>
      <c r="Q152" s="4">
        <v>105.0</v>
      </c>
      <c r="R152" s="4">
        <v>207.0</v>
      </c>
      <c r="S152" s="4">
        <v>913.0</v>
      </c>
      <c r="T152" s="4">
        <v>166.0</v>
      </c>
      <c r="U152" s="4">
        <v>532.0</v>
      </c>
      <c r="V152" s="4">
        <v>434.0</v>
      </c>
      <c r="W152" s="4">
        <v>302.0</v>
      </c>
      <c r="X152" s="4">
        <v>747.0</v>
      </c>
      <c r="Y152" s="4">
        <v>309.0</v>
      </c>
      <c r="Z152" s="4">
        <v>452.0</v>
      </c>
      <c r="AA152" s="4">
        <v>471.0</v>
      </c>
      <c r="AB152" s="4">
        <v>55.0</v>
      </c>
      <c r="AC152" s="4">
        <v>156.0</v>
      </c>
      <c r="AD152" s="4">
        <v>131.0</v>
      </c>
      <c r="AE152" s="4">
        <v>126.0</v>
      </c>
      <c r="AF152" s="4">
        <v>393.0</v>
      </c>
      <c r="AG152" s="4">
        <v>118.0</v>
      </c>
      <c r="AH152" s="4">
        <v>210.0</v>
      </c>
      <c r="AI152" s="3" t="s">
        <v>40</v>
      </c>
      <c r="AJ152" s="3" t="s">
        <v>56</v>
      </c>
      <c r="AK152" s="3" t="s">
        <v>61</v>
      </c>
      <c r="AL152" s="3" t="s">
        <v>352</v>
      </c>
    </row>
    <row r="153" ht="15.75" customHeight="1">
      <c r="A153" s="2">
        <v>151.0</v>
      </c>
      <c r="B153" s="3" t="s">
        <v>353</v>
      </c>
      <c r="C153" s="4">
        <v>43.0</v>
      </c>
      <c r="D153" s="4">
        <v>5.0</v>
      </c>
      <c r="E153" s="4">
        <v>3.0</v>
      </c>
      <c r="F153" s="4">
        <v>4.0</v>
      </c>
      <c r="G153" s="4">
        <v>19.0</v>
      </c>
      <c r="H153" s="4">
        <v>41.0</v>
      </c>
      <c r="I153" s="4">
        <v>0.0</v>
      </c>
      <c r="J153" s="4">
        <v>0.0</v>
      </c>
      <c r="K153" s="4">
        <v>315.0</v>
      </c>
      <c r="L153" s="4">
        <v>63.0</v>
      </c>
      <c r="M153" s="4">
        <v>115.0</v>
      </c>
      <c r="N153" s="4">
        <v>168.0</v>
      </c>
      <c r="O153" s="4">
        <v>85.0</v>
      </c>
      <c r="P153" s="4">
        <v>317.0</v>
      </c>
      <c r="Q153" s="4">
        <v>97.0</v>
      </c>
      <c r="R153" s="4">
        <v>202.0</v>
      </c>
      <c r="S153" s="4">
        <v>212.0</v>
      </c>
      <c r="T153" s="4">
        <v>21.0</v>
      </c>
      <c r="U153" s="4">
        <v>82.0</v>
      </c>
      <c r="V153" s="4">
        <v>80.0</v>
      </c>
      <c r="W153" s="4">
        <v>59.0</v>
      </c>
      <c r="X153" s="4">
        <v>206.0</v>
      </c>
      <c r="Y153" s="4">
        <v>61.0</v>
      </c>
      <c r="Z153" s="4">
        <v>117.0</v>
      </c>
      <c r="AA153" s="4">
        <v>343.0</v>
      </c>
      <c r="AB153" s="4">
        <v>53.0</v>
      </c>
      <c r="AC153" s="4">
        <v>207.0</v>
      </c>
      <c r="AD153" s="4">
        <v>218.0</v>
      </c>
      <c r="AE153" s="4">
        <v>109.0</v>
      </c>
      <c r="AF153" s="4">
        <v>338.0</v>
      </c>
      <c r="AG153" s="4">
        <v>136.0</v>
      </c>
      <c r="AH153" s="4">
        <v>206.0</v>
      </c>
      <c r="AI153" s="3"/>
      <c r="AJ153" s="3"/>
      <c r="AK153" s="3"/>
      <c r="AL153" s="3" t="s">
        <v>354</v>
      </c>
    </row>
    <row r="154" ht="15.75" customHeight="1">
      <c r="A154" s="2">
        <v>152.0</v>
      </c>
      <c r="B154" s="3" t="s">
        <v>355</v>
      </c>
      <c r="C154" s="4">
        <v>487.0</v>
      </c>
      <c r="D154" s="4">
        <v>32.0</v>
      </c>
      <c r="E154" s="4">
        <v>18.0</v>
      </c>
      <c r="F154" s="4">
        <v>17.0</v>
      </c>
      <c r="G154" s="4">
        <v>62.0</v>
      </c>
      <c r="H154" s="4">
        <v>290.0</v>
      </c>
      <c r="I154" s="4">
        <v>21.0</v>
      </c>
      <c r="J154" s="4">
        <v>52.0</v>
      </c>
      <c r="K154" s="4">
        <v>480.0</v>
      </c>
      <c r="L154" s="4">
        <v>29.0</v>
      </c>
      <c r="M154" s="4">
        <v>58.0</v>
      </c>
      <c r="N154" s="4">
        <v>47.0</v>
      </c>
      <c r="O154" s="4">
        <v>69.0</v>
      </c>
      <c r="P154" s="4">
        <v>320.0</v>
      </c>
      <c r="Q154" s="4">
        <v>58.0</v>
      </c>
      <c r="R154" s="4">
        <v>99.0</v>
      </c>
      <c r="S154" s="4">
        <v>677.0</v>
      </c>
      <c r="T154" s="4">
        <v>66.0</v>
      </c>
      <c r="U154" s="4">
        <v>151.0</v>
      </c>
      <c r="V154" s="4">
        <v>132.0</v>
      </c>
      <c r="W154" s="4">
        <v>109.0</v>
      </c>
      <c r="X154" s="4">
        <v>469.0</v>
      </c>
      <c r="Y154" s="4">
        <v>102.0</v>
      </c>
      <c r="Z154" s="4">
        <v>176.0</v>
      </c>
      <c r="AA154" s="4">
        <v>347.0</v>
      </c>
      <c r="AB154" s="4">
        <v>18.0</v>
      </c>
      <c r="AC154" s="4">
        <v>70.0</v>
      </c>
      <c r="AD154" s="4">
        <v>29.0</v>
      </c>
      <c r="AE154" s="4">
        <v>53.0</v>
      </c>
      <c r="AF154" s="4">
        <v>184.0</v>
      </c>
      <c r="AG154" s="4">
        <v>41.0</v>
      </c>
      <c r="AH154" s="4">
        <v>53.0</v>
      </c>
      <c r="AI154" s="3" t="s">
        <v>59</v>
      </c>
      <c r="AJ154" s="3" t="s">
        <v>70</v>
      </c>
      <c r="AK154" s="3" t="s">
        <v>61</v>
      </c>
      <c r="AL154" s="3" t="s">
        <v>356</v>
      </c>
    </row>
    <row r="155" ht="15.75" customHeight="1">
      <c r="A155" s="2">
        <v>153.0</v>
      </c>
      <c r="B155" s="3" t="s">
        <v>357</v>
      </c>
      <c r="C155" s="4">
        <v>1014.0</v>
      </c>
      <c r="D155" s="4">
        <v>42.0</v>
      </c>
      <c r="E155" s="4">
        <v>100.0</v>
      </c>
      <c r="F155" s="4">
        <v>38.0</v>
      </c>
      <c r="G155" s="4">
        <v>164.0</v>
      </c>
      <c r="H155" s="4">
        <v>932.0</v>
      </c>
      <c r="I155" s="4">
        <v>49.0</v>
      </c>
      <c r="J155" s="4">
        <v>82.0</v>
      </c>
      <c r="K155" s="4">
        <v>816.0</v>
      </c>
      <c r="L155" s="4">
        <v>36.0</v>
      </c>
      <c r="M155" s="4">
        <v>163.0</v>
      </c>
      <c r="N155" s="4">
        <v>109.0</v>
      </c>
      <c r="O155" s="4">
        <v>123.0</v>
      </c>
      <c r="P155" s="4">
        <v>530.0</v>
      </c>
      <c r="Q155" s="4">
        <v>92.0</v>
      </c>
      <c r="R155" s="4">
        <v>170.0</v>
      </c>
      <c r="S155" s="4">
        <v>1085.0</v>
      </c>
      <c r="T155" s="4">
        <v>59.0</v>
      </c>
      <c r="U155" s="4">
        <v>221.0</v>
      </c>
      <c r="V155" s="4">
        <v>158.0</v>
      </c>
      <c r="W155" s="4">
        <v>223.0</v>
      </c>
      <c r="X155" s="4">
        <v>1023.0</v>
      </c>
      <c r="Y155" s="4">
        <v>91.0</v>
      </c>
      <c r="Z155" s="4">
        <v>166.0</v>
      </c>
      <c r="AA155" s="4">
        <v>763.0</v>
      </c>
      <c r="AB155" s="4">
        <v>34.0</v>
      </c>
      <c r="AC155" s="4">
        <v>175.0</v>
      </c>
      <c r="AD155" s="4">
        <v>108.0</v>
      </c>
      <c r="AE155" s="4">
        <v>131.0</v>
      </c>
      <c r="AF155" s="4">
        <v>550.0</v>
      </c>
      <c r="AG155" s="4">
        <v>94.0</v>
      </c>
      <c r="AH155" s="4">
        <v>169.0</v>
      </c>
      <c r="AI155" s="3"/>
      <c r="AJ155" s="3"/>
      <c r="AK155" s="3"/>
      <c r="AL155" s="3" t="s">
        <v>358</v>
      </c>
    </row>
    <row r="156" ht="15.75" customHeight="1">
      <c r="A156" s="2">
        <v>154.0</v>
      </c>
      <c r="B156" s="3" t="s">
        <v>359</v>
      </c>
      <c r="C156" s="4">
        <v>440.0</v>
      </c>
      <c r="D156" s="4">
        <v>25.0</v>
      </c>
      <c r="E156" s="4">
        <v>13.0</v>
      </c>
      <c r="F156" s="4">
        <v>11.0</v>
      </c>
      <c r="G156" s="4">
        <v>33.0</v>
      </c>
      <c r="H156" s="4">
        <v>287.0</v>
      </c>
      <c r="I156" s="4">
        <v>9.0</v>
      </c>
      <c r="J156" s="4">
        <v>11.0</v>
      </c>
      <c r="K156" s="4">
        <v>414.0</v>
      </c>
      <c r="L156" s="4">
        <v>27.0</v>
      </c>
      <c r="M156" s="4">
        <v>88.0</v>
      </c>
      <c r="N156" s="4">
        <v>50.0</v>
      </c>
      <c r="O156" s="4">
        <v>56.0</v>
      </c>
      <c r="P156" s="4">
        <v>255.0</v>
      </c>
      <c r="Q156" s="4">
        <v>34.0</v>
      </c>
      <c r="R156" s="4">
        <v>48.0</v>
      </c>
      <c r="S156" s="4">
        <v>281.0</v>
      </c>
      <c r="T156" s="4">
        <v>16.0</v>
      </c>
      <c r="U156" s="4">
        <v>55.0</v>
      </c>
      <c r="V156" s="4">
        <v>19.0</v>
      </c>
      <c r="W156" s="4">
        <v>31.0</v>
      </c>
      <c r="X156" s="4">
        <v>85.0</v>
      </c>
      <c r="Y156" s="4">
        <v>16.0</v>
      </c>
      <c r="Z156" s="4">
        <v>18.0</v>
      </c>
      <c r="AA156" s="4">
        <v>385.0</v>
      </c>
      <c r="AB156" s="4">
        <v>20.0</v>
      </c>
      <c r="AC156" s="4">
        <v>39.0</v>
      </c>
      <c r="AD156" s="4">
        <v>28.0</v>
      </c>
      <c r="AE156" s="4">
        <v>18.0</v>
      </c>
      <c r="AF156" s="4">
        <v>65.0</v>
      </c>
      <c r="AG156" s="4">
        <v>10.0</v>
      </c>
      <c r="AH156" s="4">
        <v>15.0</v>
      </c>
      <c r="AI156" s="3"/>
      <c r="AJ156" s="3"/>
      <c r="AK156" s="3"/>
      <c r="AL156" s="3" t="s">
        <v>360</v>
      </c>
    </row>
    <row r="157" ht="15.75" customHeight="1">
      <c r="A157" s="5"/>
    </row>
    <row r="158" ht="15.7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5.75" customHeight="1">
      <c r="C164" s="3">
        <f t="shared" ref="C164:AH164" si="1">SUM(C2:C156)</f>
        <v>55742</v>
      </c>
      <c r="D164" s="3">
        <f t="shared" si="1"/>
        <v>55439</v>
      </c>
      <c r="E164" s="3">
        <f t="shared" si="1"/>
        <v>13083</v>
      </c>
      <c r="F164" s="3">
        <f t="shared" si="1"/>
        <v>13046</v>
      </c>
      <c r="G164" s="3">
        <f t="shared" si="1"/>
        <v>50842</v>
      </c>
      <c r="H164" s="3">
        <f t="shared" si="1"/>
        <v>50526</v>
      </c>
      <c r="I164" s="3">
        <f t="shared" si="1"/>
        <v>12291</v>
      </c>
      <c r="J164" s="3">
        <f t="shared" si="1"/>
        <v>12199</v>
      </c>
      <c r="K164" s="3">
        <f t="shared" si="1"/>
        <v>79089</v>
      </c>
      <c r="L164" s="3">
        <f t="shared" si="1"/>
        <v>78964</v>
      </c>
      <c r="M164" s="3">
        <f t="shared" si="1"/>
        <v>36094</v>
      </c>
      <c r="N164" s="3">
        <f t="shared" si="1"/>
        <v>36052</v>
      </c>
      <c r="O164" s="3">
        <f t="shared" si="1"/>
        <v>73860</v>
      </c>
      <c r="P164" s="3">
        <f t="shared" si="1"/>
        <v>73512</v>
      </c>
      <c r="Q164" s="3">
        <f t="shared" si="1"/>
        <v>39046</v>
      </c>
      <c r="R164" s="3">
        <f t="shared" si="1"/>
        <v>38925</v>
      </c>
      <c r="S164" s="3">
        <f t="shared" si="1"/>
        <v>101807</v>
      </c>
      <c r="T164" s="3">
        <f t="shared" si="1"/>
        <v>101671</v>
      </c>
      <c r="U164" s="3">
        <f t="shared" si="1"/>
        <v>54925</v>
      </c>
      <c r="V164" s="3">
        <f t="shared" si="1"/>
        <v>54884</v>
      </c>
      <c r="W164" s="3">
        <f t="shared" si="1"/>
        <v>90044</v>
      </c>
      <c r="X164" s="3">
        <f t="shared" si="1"/>
        <v>89808</v>
      </c>
      <c r="Y164" s="3">
        <f t="shared" si="1"/>
        <v>54845</v>
      </c>
      <c r="Z164" s="3">
        <f t="shared" si="1"/>
        <v>54738</v>
      </c>
      <c r="AA164" s="3">
        <f t="shared" si="1"/>
        <v>88647</v>
      </c>
      <c r="AB164" s="3">
        <f t="shared" si="1"/>
        <v>88477</v>
      </c>
      <c r="AC164" s="3">
        <f t="shared" si="1"/>
        <v>39666</v>
      </c>
      <c r="AD164" s="3">
        <f t="shared" si="1"/>
        <v>39661</v>
      </c>
      <c r="AE164" s="3">
        <f t="shared" si="1"/>
        <v>74673</v>
      </c>
      <c r="AF164" s="3">
        <f t="shared" si="1"/>
        <v>74308</v>
      </c>
      <c r="AG164" s="3">
        <f t="shared" si="1"/>
        <v>41528</v>
      </c>
      <c r="AH164" s="3">
        <f t="shared" si="1"/>
        <v>41408</v>
      </c>
    </row>
    <row r="165" ht="15.75" customHeight="1"/>
    <row r="166" ht="15.75" customHeight="1">
      <c r="H166" s="3" t="s">
        <v>361</v>
      </c>
      <c r="I166" s="3" t="s">
        <v>362</v>
      </c>
      <c r="J166" s="3" t="s">
        <v>363</v>
      </c>
      <c r="K166" s="3" t="s">
        <v>364</v>
      </c>
    </row>
    <row r="167" ht="15.75" customHeight="1">
      <c r="C167" s="3" t="s">
        <v>365</v>
      </c>
      <c r="D167" s="6">
        <f>SUM(C164,E164,G164,I164)</f>
        <v>131958</v>
      </c>
      <c r="G167" s="3" t="s">
        <v>365</v>
      </c>
      <c r="H167" s="6">
        <f>C164</f>
        <v>55742</v>
      </c>
      <c r="I167" s="3">
        <f>E164</f>
        <v>13083</v>
      </c>
      <c r="J167" s="3">
        <f>G164</f>
        <v>50842</v>
      </c>
      <c r="K167" s="3">
        <f>I164</f>
        <v>12291</v>
      </c>
    </row>
    <row r="168" ht="15.75" customHeight="1">
      <c r="C168" s="3" t="s">
        <v>366</v>
      </c>
      <c r="D168" s="6">
        <f>SUM(K164,M164,O164,Q164)</f>
        <v>228089</v>
      </c>
      <c r="E168" s="3">
        <f t="shared" ref="E168:E170" si="2">(D168-$D$167)/$D$167</f>
        <v>0.728496946</v>
      </c>
      <c r="G168" s="3" t="s">
        <v>366</v>
      </c>
      <c r="H168" s="6">
        <f>K164</f>
        <v>79089</v>
      </c>
      <c r="I168" s="3">
        <f>M164</f>
        <v>36094</v>
      </c>
      <c r="J168" s="3">
        <f>O164</f>
        <v>73860</v>
      </c>
      <c r="K168" s="3">
        <f>Q164</f>
        <v>39046</v>
      </c>
    </row>
    <row r="169" ht="15.75" customHeight="1">
      <c r="C169" s="3" t="s">
        <v>367</v>
      </c>
      <c r="D169" s="6">
        <f>SUM(S164,U164,W164,Y164)</f>
        <v>301621</v>
      </c>
      <c r="E169" s="3">
        <f t="shared" si="2"/>
        <v>1.285734855</v>
      </c>
      <c r="G169" s="3" t="s">
        <v>367</v>
      </c>
      <c r="H169" s="6">
        <f>S164</f>
        <v>101807</v>
      </c>
      <c r="I169" s="3">
        <f>U164</f>
        <v>54925</v>
      </c>
      <c r="J169" s="3">
        <f>W164</f>
        <v>90044</v>
      </c>
      <c r="K169" s="3">
        <f>Y164</f>
        <v>54845</v>
      </c>
    </row>
    <row r="170" ht="15.75" customHeight="1">
      <c r="C170" s="3" t="s">
        <v>368</v>
      </c>
      <c r="D170" s="6">
        <f>SUM(AA164,AC164,AE164,AG164)</f>
        <v>244514</v>
      </c>
      <c r="E170" s="3">
        <f t="shared" si="2"/>
        <v>0.8529683687</v>
      </c>
      <c r="G170" s="3" t="s">
        <v>368</v>
      </c>
      <c r="H170" s="6">
        <f>AA164</f>
        <v>88647</v>
      </c>
      <c r="I170" s="3">
        <f>AC164</f>
        <v>39666</v>
      </c>
      <c r="J170" s="3">
        <f>AE164</f>
        <v>74673</v>
      </c>
      <c r="K170" s="3">
        <f>AG164</f>
        <v>41528</v>
      </c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8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</row>
    <row r="2">
      <c r="A2" s="2">
        <v>0.0</v>
      </c>
      <c r="B2" s="3" t="s">
        <v>37</v>
      </c>
      <c r="C2" s="4">
        <f>ROUND('All Ridership'!C2/50,0)*50</f>
        <v>1800</v>
      </c>
      <c r="D2" s="4">
        <f>ROUND('All Ridership'!D2/50,0)*50</f>
        <v>11900</v>
      </c>
      <c r="E2" s="4">
        <f>ROUND('All Ridership'!E2/50,0)*50</f>
        <v>1400</v>
      </c>
      <c r="F2" s="4">
        <f>ROUND('All Ridership'!F2/50,0)*50</f>
        <v>1800</v>
      </c>
      <c r="G2" s="4">
        <f>ROUND('All Ridership'!G2/50,0)*50</f>
        <v>7450</v>
      </c>
      <c r="H2" s="4">
        <f>ROUND('All Ridership'!H2/50,0)*50</f>
        <v>2350</v>
      </c>
      <c r="I2" s="4">
        <f>ROUND('All Ridership'!I2/50,0)*50</f>
        <v>1300</v>
      </c>
      <c r="J2" s="4">
        <f>ROUND('All Ridership'!J2/50,0)*50</f>
        <v>1000</v>
      </c>
      <c r="K2" s="4">
        <f>ROUND('All Ridership'!K2/50,0)*50</f>
        <v>1500</v>
      </c>
      <c r="L2" s="4">
        <f>ROUND('All Ridership'!L2/50,0)*50</f>
        <v>9650</v>
      </c>
      <c r="M2" s="4">
        <f>ROUND('All Ridership'!M2/50,0)*50</f>
        <v>2450</v>
      </c>
      <c r="N2" s="4">
        <f>ROUND('All Ridership'!N2/50,0)*50</f>
        <v>2750</v>
      </c>
      <c r="O2" s="4">
        <f>ROUND('All Ridership'!O2/50,0)*50</f>
        <v>7000</v>
      </c>
      <c r="P2" s="4">
        <f>ROUND('All Ridership'!P2/50,0)*50</f>
        <v>2800</v>
      </c>
      <c r="Q2" s="4">
        <f>ROUND('All Ridership'!Q2/50,0)*50</f>
        <v>2900</v>
      </c>
      <c r="R2" s="4">
        <f>ROUND('All Ridership'!R2/50,0)*50</f>
        <v>2100</v>
      </c>
      <c r="S2" s="4">
        <f>ROUND('All Ridership'!S2/50,0)*50</f>
        <v>3500</v>
      </c>
      <c r="T2" s="4">
        <f>ROUND('All Ridership'!T2/50,0)*50</f>
        <v>10450</v>
      </c>
      <c r="U2" s="4">
        <f>ROUND('All Ridership'!U2/50,0)*50</f>
        <v>3600</v>
      </c>
      <c r="V2" s="4">
        <f>ROUND('All Ridership'!V2/50,0)*50</f>
        <v>4250</v>
      </c>
      <c r="W2" s="4">
        <f>ROUND('All Ridership'!W2/50,0)*50</f>
        <v>7200</v>
      </c>
      <c r="X2" s="4">
        <f>ROUND('All Ridership'!X2/50,0)*50</f>
        <v>4550</v>
      </c>
      <c r="Y2" s="4">
        <f>ROUND('All Ridership'!Y2/50,0)*50</f>
        <v>3550</v>
      </c>
      <c r="Z2" s="4">
        <f>ROUND('All Ridership'!Z2/50,0)*50</f>
        <v>3100</v>
      </c>
      <c r="AA2" s="4">
        <f>ROUND('All Ridership'!AA2/50,0)*50</f>
        <v>3000</v>
      </c>
      <c r="AB2" s="4">
        <f>ROUND('All Ridership'!AB2/50,0)*50</f>
        <v>14800</v>
      </c>
      <c r="AC2" s="4">
        <f>ROUND('All Ridership'!AC2/50,0)*50</f>
        <v>3500</v>
      </c>
      <c r="AD2" s="4">
        <f>ROUND('All Ridership'!AD2/50,0)*50</f>
        <v>4400</v>
      </c>
      <c r="AE2" s="4">
        <f>ROUND('All Ridership'!AE2/50,0)*50</f>
        <v>8800</v>
      </c>
      <c r="AF2" s="4">
        <f>ROUND('All Ridership'!AF2/50,0)*50</f>
        <v>4800</v>
      </c>
      <c r="AG2" s="4">
        <f>ROUND('All Ridership'!AG2/50,0)*50</f>
        <v>3700</v>
      </c>
      <c r="AH2" s="4">
        <f>ROUND('All Ridership'!AH2/50,0)*50</f>
        <v>3300</v>
      </c>
      <c r="AI2" s="3"/>
      <c r="AJ2" s="3"/>
      <c r="AK2" s="3"/>
      <c r="AL2" s="3" t="s">
        <v>38</v>
      </c>
    </row>
    <row r="3">
      <c r="A3" s="2">
        <v>1.0</v>
      </c>
      <c r="B3" s="3" t="s">
        <v>39</v>
      </c>
      <c r="C3" s="4">
        <f>ROUND('All Ridership'!C3/50,0)*50</f>
        <v>50</v>
      </c>
      <c r="D3" s="4">
        <f>ROUND('All Ridership'!D3/50,0)*50</f>
        <v>150</v>
      </c>
      <c r="E3" s="4">
        <f>ROUND('All Ridership'!E3/50,0)*50</f>
        <v>50</v>
      </c>
      <c r="F3" s="4">
        <f>ROUND('All Ridership'!F3/50,0)*50</f>
        <v>50</v>
      </c>
      <c r="G3" s="4">
        <f>ROUND('All Ridership'!G3/50,0)*50</f>
        <v>150</v>
      </c>
      <c r="H3" s="4">
        <f>ROUND('All Ridership'!H3/50,0)*50</f>
        <v>150</v>
      </c>
      <c r="I3" s="4">
        <f>ROUND('All Ridership'!I3/50,0)*50</f>
        <v>100</v>
      </c>
      <c r="J3" s="4">
        <f>ROUND('All Ridership'!J3/50,0)*50</f>
        <v>50</v>
      </c>
      <c r="K3" s="4">
        <f>ROUND('All Ridership'!K3/50,0)*50</f>
        <v>450</v>
      </c>
      <c r="L3" s="4">
        <f>ROUND('All Ridership'!L3/50,0)*50</f>
        <v>550</v>
      </c>
      <c r="M3" s="4">
        <f>ROUND('All Ridership'!M3/50,0)*50</f>
        <v>350</v>
      </c>
      <c r="N3" s="4">
        <f>ROUND('All Ridership'!N3/50,0)*50</f>
        <v>550</v>
      </c>
      <c r="O3" s="4">
        <f>ROUND('All Ridership'!O3/50,0)*50</f>
        <v>400</v>
      </c>
      <c r="P3" s="4">
        <f>ROUND('All Ridership'!P3/50,0)*50</f>
        <v>600</v>
      </c>
      <c r="Q3" s="4">
        <f>ROUND('All Ridership'!Q3/50,0)*50</f>
        <v>300</v>
      </c>
      <c r="R3" s="4">
        <f>ROUND('All Ridership'!R3/50,0)*50</f>
        <v>400</v>
      </c>
      <c r="S3" s="4">
        <f>ROUND('All Ridership'!S3/50,0)*50</f>
        <v>850</v>
      </c>
      <c r="T3" s="4">
        <f>ROUND('All Ridership'!T3/50,0)*50</f>
        <v>700</v>
      </c>
      <c r="U3" s="4">
        <f>ROUND('All Ridership'!U3/50,0)*50</f>
        <v>600</v>
      </c>
      <c r="V3" s="4">
        <f>ROUND('All Ridership'!V3/50,0)*50</f>
        <v>650</v>
      </c>
      <c r="W3" s="4">
        <f>ROUND('All Ridership'!W3/50,0)*50</f>
        <v>550</v>
      </c>
      <c r="X3" s="4">
        <f>ROUND('All Ridership'!X3/50,0)*50</f>
        <v>900</v>
      </c>
      <c r="Y3" s="4">
        <f>ROUND('All Ridership'!Y3/50,0)*50</f>
        <v>450</v>
      </c>
      <c r="Z3" s="4">
        <f>ROUND('All Ridership'!Z3/50,0)*50</f>
        <v>600</v>
      </c>
      <c r="AA3" s="4">
        <f>ROUND('All Ridership'!AA3/50,0)*50</f>
        <v>300</v>
      </c>
      <c r="AB3" s="4">
        <f>ROUND('All Ridership'!AB3/50,0)*50</f>
        <v>600</v>
      </c>
      <c r="AC3" s="4">
        <f>ROUND('All Ridership'!AC3/50,0)*50</f>
        <v>250</v>
      </c>
      <c r="AD3" s="4">
        <f>ROUND('All Ridership'!AD3/50,0)*50</f>
        <v>550</v>
      </c>
      <c r="AE3" s="4">
        <f>ROUND('All Ridership'!AE3/50,0)*50</f>
        <v>300</v>
      </c>
      <c r="AF3" s="4">
        <f>ROUND('All Ridership'!AF3/50,0)*50</f>
        <v>600</v>
      </c>
      <c r="AG3" s="4">
        <f>ROUND('All Ridership'!AG3/50,0)*50</f>
        <v>200</v>
      </c>
      <c r="AH3" s="4">
        <f>ROUND('All Ridership'!AH3/50,0)*50</f>
        <v>400</v>
      </c>
      <c r="AI3" s="3" t="s">
        <v>40</v>
      </c>
      <c r="AJ3" s="3" t="s">
        <v>41</v>
      </c>
      <c r="AK3" s="3" t="s">
        <v>42</v>
      </c>
      <c r="AL3" s="3" t="s">
        <v>43</v>
      </c>
    </row>
    <row r="4">
      <c r="A4" s="2">
        <v>2.0</v>
      </c>
      <c r="B4" s="3" t="s">
        <v>44</v>
      </c>
      <c r="C4" s="4">
        <f>ROUND('All Ridership'!C4/50,0)*50</f>
        <v>0</v>
      </c>
      <c r="D4" s="4">
        <f>ROUND('All Ridership'!D4/50,0)*50</f>
        <v>0</v>
      </c>
      <c r="E4" s="4">
        <f>ROUND('All Ridership'!E4/50,0)*50</f>
        <v>0</v>
      </c>
      <c r="F4" s="4">
        <f>ROUND('All Ridership'!F4/50,0)*50</f>
        <v>0</v>
      </c>
      <c r="G4" s="4">
        <f>ROUND('All Ridership'!G4/50,0)*50</f>
        <v>0</v>
      </c>
      <c r="H4" s="4">
        <f>ROUND('All Ridership'!H4/50,0)*50</f>
        <v>0</v>
      </c>
      <c r="I4" s="4">
        <f>ROUND('All Ridership'!I4/50,0)*50</f>
        <v>0</v>
      </c>
      <c r="J4" s="4">
        <f>ROUND('All Ridership'!J4/50,0)*50</f>
        <v>0</v>
      </c>
      <c r="K4" s="4">
        <f>ROUND('All Ridership'!K4/50,0)*50</f>
        <v>0</v>
      </c>
      <c r="L4" s="4">
        <f>ROUND('All Ridership'!L4/50,0)*50</f>
        <v>0</v>
      </c>
      <c r="M4" s="4">
        <f>ROUND('All Ridership'!M4/50,0)*50</f>
        <v>0</v>
      </c>
      <c r="N4" s="4">
        <f>ROUND('All Ridership'!N4/50,0)*50</f>
        <v>0</v>
      </c>
      <c r="O4" s="4">
        <f>ROUND('All Ridership'!O4/50,0)*50</f>
        <v>0</v>
      </c>
      <c r="P4" s="4">
        <f>ROUND('All Ridership'!P4/50,0)*50</f>
        <v>0</v>
      </c>
      <c r="Q4" s="4">
        <f>ROUND('All Ridership'!Q4/50,0)*50</f>
        <v>0</v>
      </c>
      <c r="R4" s="4">
        <f>ROUND('All Ridership'!R4/50,0)*50</f>
        <v>0</v>
      </c>
      <c r="S4" s="4">
        <f>ROUND('All Ridership'!S4/50,0)*50</f>
        <v>0</v>
      </c>
      <c r="T4" s="4">
        <f>ROUND('All Ridership'!T4/50,0)*50</f>
        <v>0</v>
      </c>
      <c r="U4" s="4">
        <f>ROUND('All Ridership'!U4/50,0)*50</f>
        <v>0</v>
      </c>
      <c r="V4" s="4">
        <f>ROUND('All Ridership'!V4/50,0)*50</f>
        <v>0</v>
      </c>
      <c r="W4" s="4">
        <f>ROUND('All Ridership'!W4/50,0)*50</f>
        <v>0</v>
      </c>
      <c r="X4" s="4">
        <f>ROUND('All Ridership'!X4/50,0)*50</f>
        <v>0</v>
      </c>
      <c r="Y4" s="4">
        <f>ROUND('All Ridership'!Y4/50,0)*50</f>
        <v>0</v>
      </c>
      <c r="Z4" s="4">
        <f>ROUND('All Ridership'!Z4/50,0)*50</f>
        <v>0</v>
      </c>
      <c r="AA4" s="4">
        <f>ROUND('All Ridership'!AA4/50,0)*50</f>
        <v>0</v>
      </c>
      <c r="AB4" s="4">
        <f>ROUND('All Ridership'!AB4/50,0)*50</f>
        <v>0</v>
      </c>
      <c r="AC4" s="4">
        <f>ROUND('All Ridership'!AC4/50,0)*50</f>
        <v>0</v>
      </c>
      <c r="AD4" s="4">
        <f>ROUND('All Ridership'!AD4/50,0)*50</f>
        <v>0</v>
      </c>
      <c r="AE4" s="4">
        <f>ROUND('All Ridership'!AE4/50,0)*50</f>
        <v>0</v>
      </c>
      <c r="AF4" s="4">
        <f>ROUND('All Ridership'!AF4/50,0)*50</f>
        <v>0</v>
      </c>
      <c r="AG4" s="4">
        <f>ROUND('All Ridership'!AG4/50,0)*50</f>
        <v>0</v>
      </c>
      <c r="AH4" s="4">
        <f>ROUND('All Ridership'!AH4/50,0)*50</f>
        <v>0</v>
      </c>
      <c r="AI4" s="3"/>
      <c r="AJ4" s="3"/>
      <c r="AK4" s="3"/>
      <c r="AL4" s="3" t="s">
        <v>45</v>
      </c>
    </row>
    <row r="5">
      <c r="A5" s="2">
        <v>3.0</v>
      </c>
      <c r="B5" s="3" t="s">
        <v>46</v>
      </c>
      <c r="C5" s="4">
        <f>ROUND('All Ridership'!C5/50,0)*50</f>
        <v>0</v>
      </c>
      <c r="D5" s="4">
        <f>ROUND('All Ridership'!D5/50,0)*50</f>
        <v>0</v>
      </c>
      <c r="E5" s="4">
        <f>ROUND('All Ridership'!E5/50,0)*50</f>
        <v>0</v>
      </c>
      <c r="F5" s="4">
        <f>ROUND('All Ridership'!F5/50,0)*50</f>
        <v>0</v>
      </c>
      <c r="G5" s="4">
        <f>ROUND('All Ridership'!G5/50,0)*50</f>
        <v>0</v>
      </c>
      <c r="H5" s="4">
        <f>ROUND('All Ridership'!H5/50,0)*50</f>
        <v>0</v>
      </c>
      <c r="I5" s="4">
        <f>ROUND('All Ridership'!I5/50,0)*50</f>
        <v>0</v>
      </c>
      <c r="J5" s="4">
        <f>ROUND('All Ridership'!J5/50,0)*50</f>
        <v>0</v>
      </c>
      <c r="K5" s="4">
        <f>ROUND('All Ridership'!K5/50,0)*50</f>
        <v>300</v>
      </c>
      <c r="L5" s="4">
        <f>ROUND('All Ridership'!L5/50,0)*50</f>
        <v>350</v>
      </c>
      <c r="M5" s="4">
        <f>ROUND('All Ridership'!M5/50,0)*50</f>
        <v>500</v>
      </c>
      <c r="N5" s="4">
        <f>ROUND('All Ridership'!N5/50,0)*50</f>
        <v>550</v>
      </c>
      <c r="O5" s="4">
        <f>ROUND('All Ridership'!O5/50,0)*50</f>
        <v>350</v>
      </c>
      <c r="P5" s="4">
        <f>ROUND('All Ridership'!P5/50,0)*50</f>
        <v>350</v>
      </c>
      <c r="Q5" s="4">
        <f>ROUND('All Ridership'!Q5/50,0)*50</f>
        <v>200</v>
      </c>
      <c r="R5" s="4">
        <f>ROUND('All Ridership'!R5/50,0)*50</f>
        <v>200</v>
      </c>
      <c r="S5" s="4">
        <f>ROUND('All Ridership'!S5/50,0)*50</f>
        <v>300</v>
      </c>
      <c r="T5" s="4">
        <f>ROUND('All Ridership'!T5/50,0)*50</f>
        <v>350</v>
      </c>
      <c r="U5" s="4">
        <f>ROUND('All Ridership'!U5/50,0)*50</f>
        <v>500</v>
      </c>
      <c r="V5" s="4">
        <f>ROUND('All Ridership'!V5/50,0)*50</f>
        <v>550</v>
      </c>
      <c r="W5" s="4">
        <f>ROUND('All Ridership'!W5/50,0)*50</f>
        <v>350</v>
      </c>
      <c r="X5" s="4">
        <f>ROUND('All Ridership'!X5/50,0)*50</f>
        <v>350</v>
      </c>
      <c r="Y5" s="4">
        <f>ROUND('All Ridership'!Y5/50,0)*50</f>
        <v>200</v>
      </c>
      <c r="Z5" s="4">
        <f>ROUND('All Ridership'!Z5/50,0)*50</f>
        <v>200</v>
      </c>
      <c r="AA5" s="4">
        <f>ROUND('All Ridership'!AA5/50,0)*50</f>
        <v>300</v>
      </c>
      <c r="AB5" s="4">
        <f>ROUND('All Ridership'!AB5/50,0)*50</f>
        <v>350</v>
      </c>
      <c r="AC5" s="4">
        <f>ROUND('All Ridership'!AC5/50,0)*50</f>
        <v>500</v>
      </c>
      <c r="AD5" s="4">
        <f>ROUND('All Ridership'!AD5/50,0)*50</f>
        <v>550</v>
      </c>
      <c r="AE5" s="4">
        <f>ROUND('All Ridership'!AE5/50,0)*50</f>
        <v>350</v>
      </c>
      <c r="AF5" s="4">
        <f>ROUND('All Ridership'!AF5/50,0)*50</f>
        <v>350</v>
      </c>
      <c r="AG5" s="4">
        <f>ROUND('All Ridership'!AG5/50,0)*50</f>
        <v>200</v>
      </c>
      <c r="AH5" s="4">
        <f>ROUND('All Ridership'!AH5/50,0)*50</f>
        <v>200</v>
      </c>
      <c r="AI5" s="3"/>
      <c r="AJ5" s="3"/>
      <c r="AK5" s="3"/>
      <c r="AL5" s="3" t="s">
        <v>47</v>
      </c>
    </row>
    <row r="6">
      <c r="A6" s="2">
        <v>4.0</v>
      </c>
      <c r="B6" s="3" t="s">
        <v>48</v>
      </c>
      <c r="C6" s="4">
        <f>ROUND('All Ridership'!C6/50,0)*50</f>
        <v>300</v>
      </c>
      <c r="D6" s="4">
        <f>ROUND('All Ridership'!D6/50,0)*50</f>
        <v>350</v>
      </c>
      <c r="E6" s="4">
        <f>ROUND('All Ridership'!E6/50,0)*50</f>
        <v>500</v>
      </c>
      <c r="F6" s="4">
        <f>ROUND('All Ridership'!F6/50,0)*50</f>
        <v>500</v>
      </c>
      <c r="G6" s="4">
        <f>ROUND('All Ridership'!G6/50,0)*50</f>
        <v>350</v>
      </c>
      <c r="H6" s="4">
        <f>ROUND('All Ridership'!H6/50,0)*50</f>
        <v>350</v>
      </c>
      <c r="I6" s="4">
        <f>ROUND('All Ridership'!I6/50,0)*50</f>
        <v>200</v>
      </c>
      <c r="J6" s="4">
        <f>ROUND('All Ridership'!J6/50,0)*50</f>
        <v>200</v>
      </c>
      <c r="K6" s="4">
        <f>ROUND('All Ridership'!K6/50,0)*50</f>
        <v>100</v>
      </c>
      <c r="L6" s="4">
        <f>ROUND('All Ridership'!L6/50,0)*50</f>
        <v>250</v>
      </c>
      <c r="M6" s="4">
        <f>ROUND('All Ridership'!M6/50,0)*50</f>
        <v>150</v>
      </c>
      <c r="N6" s="4">
        <f>ROUND('All Ridership'!N6/50,0)*50</f>
        <v>150</v>
      </c>
      <c r="O6" s="4">
        <f>ROUND('All Ridership'!O6/50,0)*50</f>
        <v>250</v>
      </c>
      <c r="P6" s="4">
        <f>ROUND('All Ridership'!P6/50,0)*50</f>
        <v>100</v>
      </c>
      <c r="Q6" s="4">
        <f>ROUND('All Ridership'!Q6/50,0)*50</f>
        <v>150</v>
      </c>
      <c r="R6" s="4">
        <f>ROUND('All Ridership'!R6/50,0)*50</f>
        <v>100</v>
      </c>
      <c r="S6" s="4">
        <f>ROUND('All Ridership'!S6/50,0)*50</f>
        <v>100</v>
      </c>
      <c r="T6" s="4">
        <f>ROUND('All Ridership'!T6/50,0)*50</f>
        <v>350</v>
      </c>
      <c r="U6" s="4">
        <f>ROUND('All Ridership'!U6/50,0)*50</f>
        <v>200</v>
      </c>
      <c r="V6" s="4">
        <f>ROUND('All Ridership'!V6/50,0)*50</f>
        <v>200</v>
      </c>
      <c r="W6" s="4">
        <f>ROUND('All Ridership'!W6/50,0)*50</f>
        <v>350</v>
      </c>
      <c r="X6" s="4">
        <f>ROUND('All Ridership'!X6/50,0)*50</f>
        <v>200</v>
      </c>
      <c r="Y6" s="4">
        <f>ROUND('All Ridership'!Y6/50,0)*50</f>
        <v>250</v>
      </c>
      <c r="Z6" s="4">
        <f>ROUND('All Ridership'!Z6/50,0)*50</f>
        <v>150</v>
      </c>
      <c r="AA6" s="4">
        <f>ROUND('All Ridership'!AA6/50,0)*50</f>
        <v>0</v>
      </c>
      <c r="AB6" s="4">
        <f>ROUND('All Ridership'!AB6/50,0)*50</f>
        <v>300</v>
      </c>
      <c r="AC6" s="4">
        <f>ROUND('All Ridership'!AC6/50,0)*50</f>
        <v>0</v>
      </c>
      <c r="AD6" s="4">
        <f>ROUND('All Ridership'!AD6/50,0)*50</f>
        <v>200</v>
      </c>
      <c r="AE6" s="4">
        <f>ROUND('All Ridership'!AE6/50,0)*50</f>
        <v>0</v>
      </c>
      <c r="AF6" s="4">
        <f>ROUND('All Ridership'!AF6/50,0)*50</f>
        <v>200</v>
      </c>
      <c r="AG6" s="4">
        <f>ROUND('All Ridership'!AG6/50,0)*50</f>
        <v>0</v>
      </c>
      <c r="AH6" s="4">
        <f>ROUND('All Ridership'!AH6/50,0)*50</f>
        <v>100</v>
      </c>
      <c r="AI6" s="3"/>
      <c r="AJ6" s="3"/>
      <c r="AK6" s="3"/>
      <c r="AL6" s="3" t="s">
        <v>49</v>
      </c>
    </row>
    <row r="7">
      <c r="A7" s="2">
        <v>5.0</v>
      </c>
      <c r="B7" s="3" t="s">
        <v>50</v>
      </c>
      <c r="C7" s="4">
        <f>ROUND('All Ridership'!C7/50,0)*50</f>
        <v>50</v>
      </c>
      <c r="D7" s="4">
        <f>ROUND('All Ridership'!D7/50,0)*50</f>
        <v>100</v>
      </c>
      <c r="E7" s="4">
        <f>ROUND('All Ridership'!E7/50,0)*50</f>
        <v>50</v>
      </c>
      <c r="F7" s="4">
        <f>ROUND('All Ridership'!F7/50,0)*50</f>
        <v>50</v>
      </c>
      <c r="G7" s="4">
        <f>ROUND('All Ridership'!G7/50,0)*50</f>
        <v>50</v>
      </c>
      <c r="H7" s="4">
        <f>ROUND('All Ridership'!H7/50,0)*50</f>
        <v>50</v>
      </c>
      <c r="I7" s="4">
        <f>ROUND('All Ridership'!I7/50,0)*50</f>
        <v>50</v>
      </c>
      <c r="J7" s="4">
        <f>ROUND('All Ridership'!J7/50,0)*50</f>
        <v>0</v>
      </c>
      <c r="K7" s="4">
        <f>ROUND('All Ridership'!K7/50,0)*50</f>
        <v>0</v>
      </c>
      <c r="L7" s="4">
        <f>ROUND('All Ridership'!L7/50,0)*50</f>
        <v>0</v>
      </c>
      <c r="M7" s="4">
        <f>ROUND('All Ridership'!M7/50,0)*50</f>
        <v>0</v>
      </c>
      <c r="N7" s="4">
        <f>ROUND('All Ridership'!N7/50,0)*50</f>
        <v>0</v>
      </c>
      <c r="O7" s="4">
        <f>ROUND('All Ridership'!O7/50,0)*50</f>
        <v>0</v>
      </c>
      <c r="P7" s="4">
        <f>ROUND('All Ridership'!P7/50,0)*50</f>
        <v>0</v>
      </c>
      <c r="Q7" s="4">
        <f>ROUND('All Ridership'!Q7/50,0)*50</f>
        <v>0</v>
      </c>
      <c r="R7" s="4">
        <f>ROUND('All Ridership'!R7/50,0)*50</f>
        <v>0</v>
      </c>
      <c r="S7" s="4">
        <f>ROUND('All Ridership'!S7/50,0)*50</f>
        <v>0</v>
      </c>
      <c r="T7" s="4">
        <f>ROUND('All Ridership'!T7/50,0)*50</f>
        <v>0</v>
      </c>
      <c r="U7" s="4">
        <f>ROUND('All Ridership'!U7/50,0)*50</f>
        <v>0</v>
      </c>
      <c r="V7" s="4">
        <f>ROUND('All Ridership'!V7/50,0)*50</f>
        <v>0</v>
      </c>
      <c r="W7" s="4">
        <f>ROUND('All Ridership'!W7/50,0)*50</f>
        <v>0</v>
      </c>
      <c r="X7" s="4">
        <f>ROUND('All Ridership'!X7/50,0)*50</f>
        <v>0</v>
      </c>
      <c r="Y7" s="4">
        <f>ROUND('All Ridership'!Y7/50,0)*50</f>
        <v>0</v>
      </c>
      <c r="Z7" s="4">
        <f>ROUND('All Ridership'!Z7/50,0)*50</f>
        <v>0</v>
      </c>
      <c r="AA7" s="4">
        <f>ROUND('All Ridership'!AA7/50,0)*50</f>
        <v>100</v>
      </c>
      <c r="AB7" s="4">
        <f>ROUND('All Ridership'!AB7/50,0)*50</f>
        <v>0</v>
      </c>
      <c r="AC7" s="4">
        <f>ROUND('All Ridership'!AC7/50,0)*50</f>
        <v>200</v>
      </c>
      <c r="AD7" s="4">
        <f>ROUND('All Ridership'!AD7/50,0)*50</f>
        <v>0</v>
      </c>
      <c r="AE7" s="4">
        <f>ROUND('All Ridership'!AE7/50,0)*50</f>
        <v>350</v>
      </c>
      <c r="AF7" s="4">
        <f>ROUND('All Ridership'!AF7/50,0)*50</f>
        <v>0</v>
      </c>
      <c r="AG7" s="4">
        <f>ROUND('All Ridership'!AG7/50,0)*50</f>
        <v>200</v>
      </c>
      <c r="AH7" s="4">
        <f>ROUND('All Ridership'!AH7/50,0)*50</f>
        <v>0</v>
      </c>
      <c r="AI7" s="3"/>
      <c r="AJ7" s="3"/>
      <c r="AK7" s="3"/>
      <c r="AL7" s="3" t="s">
        <v>51</v>
      </c>
    </row>
    <row r="8">
      <c r="A8" s="2">
        <v>6.0</v>
      </c>
      <c r="B8" s="3" t="s">
        <v>52</v>
      </c>
      <c r="C8" s="4">
        <f>ROUND('All Ridership'!C8/50,0)*50</f>
        <v>50</v>
      </c>
      <c r="D8" s="4">
        <f>ROUND('All Ridership'!D8/50,0)*50</f>
        <v>50</v>
      </c>
      <c r="E8" s="4">
        <f>ROUND('All Ridership'!E8/50,0)*50</f>
        <v>50</v>
      </c>
      <c r="F8" s="4">
        <f>ROUND('All Ridership'!F8/50,0)*50</f>
        <v>50</v>
      </c>
      <c r="G8" s="4">
        <f>ROUND('All Ridership'!G8/50,0)*50</f>
        <v>50</v>
      </c>
      <c r="H8" s="4">
        <f>ROUND('All Ridership'!H8/50,0)*50</f>
        <v>50</v>
      </c>
      <c r="I8" s="4">
        <f>ROUND('All Ridership'!I8/50,0)*50</f>
        <v>50</v>
      </c>
      <c r="J8" s="4">
        <f>ROUND('All Ridership'!J8/50,0)*50</f>
        <v>50</v>
      </c>
      <c r="K8" s="4">
        <f>ROUND('All Ridership'!K8/50,0)*50</f>
        <v>400</v>
      </c>
      <c r="L8" s="4">
        <f>ROUND('All Ridership'!L8/50,0)*50</f>
        <v>150</v>
      </c>
      <c r="M8" s="4">
        <f>ROUND('All Ridership'!M8/50,0)*50</f>
        <v>350</v>
      </c>
      <c r="N8" s="4">
        <f>ROUND('All Ridership'!N8/50,0)*50</f>
        <v>300</v>
      </c>
      <c r="O8" s="4">
        <f>ROUND('All Ridership'!O8/50,0)*50</f>
        <v>250</v>
      </c>
      <c r="P8" s="4">
        <f>ROUND('All Ridership'!P8/50,0)*50</f>
        <v>400</v>
      </c>
      <c r="Q8" s="4">
        <f>ROUND('All Ridership'!Q8/50,0)*50</f>
        <v>250</v>
      </c>
      <c r="R8" s="4">
        <f>ROUND('All Ridership'!R8/50,0)*50</f>
        <v>250</v>
      </c>
      <c r="S8" s="4">
        <f>ROUND('All Ridership'!S8/50,0)*50</f>
        <v>500</v>
      </c>
      <c r="T8" s="4">
        <f>ROUND('All Ridership'!T8/50,0)*50</f>
        <v>200</v>
      </c>
      <c r="U8" s="4">
        <f>ROUND('All Ridership'!U8/50,0)*50</f>
        <v>350</v>
      </c>
      <c r="V8" s="4">
        <f>ROUND('All Ridership'!V8/50,0)*50</f>
        <v>400</v>
      </c>
      <c r="W8" s="4">
        <f>ROUND('All Ridership'!W8/50,0)*50</f>
        <v>250</v>
      </c>
      <c r="X8" s="4">
        <f>ROUND('All Ridership'!X8/50,0)*50</f>
        <v>550</v>
      </c>
      <c r="Y8" s="4">
        <f>ROUND('All Ridership'!Y8/50,0)*50</f>
        <v>300</v>
      </c>
      <c r="Z8" s="4">
        <f>ROUND('All Ridership'!Z8/50,0)*50</f>
        <v>350</v>
      </c>
      <c r="AA8" s="4">
        <f>ROUND('All Ridership'!AA8/50,0)*50</f>
        <v>400</v>
      </c>
      <c r="AB8" s="4">
        <f>ROUND('All Ridership'!AB8/50,0)*50</f>
        <v>150</v>
      </c>
      <c r="AC8" s="4">
        <f>ROUND('All Ridership'!AC8/50,0)*50</f>
        <v>300</v>
      </c>
      <c r="AD8" s="4">
        <f>ROUND('All Ridership'!AD8/50,0)*50</f>
        <v>400</v>
      </c>
      <c r="AE8" s="4">
        <f>ROUND('All Ridership'!AE8/50,0)*50</f>
        <v>200</v>
      </c>
      <c r="AF8" s="4">
        <f>ROUND('All Ridership'!AF8/50,0)*50</f>
        <v>600</v>
      </c>
      <c r="AG8" s="4">
        <f>ROUND('All Ridership'!AG8/50,0)*50</f>
        <v>250</v>
      </c>
      <c r="AH8" s="4">
        <f>ROUND('All Ridership'!AH8/50,0)*50</f>
        <v>350</v>
      </c>
      <c r="AI8" s="3" t="s">
        <v>40</v>
      </c>
      <c r="AJ8" s="3" t="s">
        <v>41</v>
      </c>
      <c r="AK8" s="3" t="s">
        <v>53</v>
      </c>
      <c r="AL8" s="3" t="s">
        <v>54</v>
      </c>
    </row>
    <row r="9">
      <c r="A9" s="2">
        <v>7.0</v>
      </c>
      <c r="B9" s="3" t="s">
        <v>55</v>
      </c>
      <c r="C9" s="4">
        <f>ROUND('All Ridership'!C9/50,0)*50</f>
        <v>50</v>
      </c>
      <c r="D9" s="4">
        <f>ROUND('All Ridership'!D9/50,0)*50</f>
        <v>0</v>
      </c>
      <c r="E9" s="4">
        <f>ROUND('All Ridership'!E9/50,0)*50</f>
        <v>50</v>
      </c>
      <c r="F9" s="4">
        <f>ROUND('All Ridership'!F9/50,0)*50</f>
        <v>0</v>
      </c>
      <c r="G9" s="4">
        <f>ROUND('All Ridership'!G9/50,0)*50</f>
        <v>50</v>
      </c>
      <c r="H9" s="4">
        <f>ROUND('All Ridership'!H9/50,0)*50</f>
        <v>100</v>
      </c>
      <c r="I9" s="4">
        <f>ROUND('All Ridership'!I9/50,0)*50</f>
        <v>0</v>
      </c>
      <c r="J9" s="4">
        <f>ROUND('All Ridership'!J9/50,0)*50</f>
        <v>50</v>
      </c>
      <c r="K9" s="4">
        <f>ROUND('All Ridership'!K9/50,0)*50</f>
        <v>150</v>
      </c>
      <c r="L9" s="4">
        <f>ROUND('All Ridership'!L9/50,0)*50</f>
        <v>50</v>
      </c>
      <c r="M9" s="4">
        <f>ROUND('All Ridership'!M9/50,0)*50</f>
        <v>50</v>
      </c>
      <c r="N9" s="4">
        <f>ROUND('All Ridership'!N9/50,0)*50</f>
        <v>50</v>
      </c>
      <c r="O9" s="4">
        <f>ROUND('All Ridership'!O9/50,0)*50</f>
        <v>50</v>
      </c>
      <c r="P9" s="4">
        <f>ROUND('All Ridership'!P9/50,0)*50</f>
        <v>200</v>
      </c>
      <c r="Q9" s="4">
        <f>ROUND('All Ridership'!Q9/50,0)*50</f>
        <v>50</v>
      </c>
      <c r="R9" s="4">
        <f>ROUND('All Ridership'!R9/50,0)*50</f>
        <v>100</v>
      </c>
      <c r="S9" s="4">
        <f>ROUND('All Ridership'!S9/50,0)*50</f>
        <v>150</v>
      </c>
      <c r="T9" s="4">
        <f>ROUND('All Ridership'!T9/50,0)*50</f>
        <v>50</v>
      </c>
      <c r="U9" s="4">
        <f>ROUND('All Ridership'!U9/50,0)*50</f>
        <v>100</v>
      </c>
      <c r="V9" s="4">
        <f>ROUND('All Ridership'!V9/50,0)*50</f>
        <v>100</v>
      </c>
      <c r="W9" s="4">
        <f>ROUND('All Ridership'!W9/50,0)*50</f>
        <v>50</v>
      </c>
      <c r="X9" s="4">
        <f>ROUND('All Ridership'!X9/50,0)*50</f>
        <v>200</v>
      </c>
      <c r="Y9" s="4">
        <f>ROUND('All Ridership'!Y9/50,0)*50</f>
        <v>50</v>
      </c>
      <c r="Z9" s="4">
        <f>ROUND('All Ridership'!Z9/50,0)*50</f>
        <v>150</v>
      </c>
      <c r="AA9" s="4">
        <f>ROUND('All Ridership'!AA9/50,0)*50</f>
        <v>150</v>
      </c>
      <c r="AB9" s="4">
        <f>ROUND('All Ridership'!AB9/50,0)*50</f>
        <v>50</v>
      </c>
      <c r="AC9" s="4">
        <f>ROUND('All Ridership'!AC9/50,0)*50</f>
        <v>100</v>
      </c>
      <c r="AD9" s="4">
        <f>ROUND('All Ridership'!AD9/50,0)*50</f>
        <v>50</v>
      </c>
      <c r="AE9" s="4">
        <f>ROUND('All Ridership'!AE9/50,0)*50</f>
        <v>50</v>
      </c>
      <c r="AF9" s="4">
        <f>ROUND('All Ridership'!AF9/50,0)*50</f>
        <v>200</v>
      </c>
      <c r="AG9" s="4">
        <f>ROUND('All Ridership'!AG9/50,0)*50</f>
        <v>50</v>
      </c>
      <c r="AH9" s="4">
        <f>ROUND('All Ridership'!AH9/50,0)*50</f>
        <v>150</v>
      </c>
      <c r="AI9" s="3" t="s">
        <v>40</v>
      </c>
      <c r="AJ9" s="3" t="s">
        <v>56</v>
      </c>
      <c r="AK9" s="3" t="s">
        <v>42</v>
      </c>
      <c r="AL9" s="3" t="s">
        <v>57</v>
      </c>
    </row>
    <row r="10">
      <c r="A10" s="2">
        <v>8.0</v>
      </c>
      <c r="B10" s="3" t="s">
        <v>58</v>
      </c>
      <c r="C10" s="4">
        <f>ROUND('All Ridership'!C10/50,0)*50</f>
        <v>1200</v>
      </c>
      <c r="D10" s="4">
        <f>ROUND('All Ridership'!D10/50,0)*50</f>
        <v>100</v>
      </c>
      <c r="E10" s="4">
        <f>ROUND('All Ridership'!E10/50,0)*50</f>
        <v>250</v>
      </c>
      <c r="F10" s="4">
        <f>ROUND('All Ridership'!F10/50,0)*50</f>
        <v>150</v>
      </c>
      <c r="G10" s="4">
        <f>ROUND('All Ridership'!G10/50,0)*50</f>
        <v>200</v>
      </c>
      <c r="H10" s="4">
        <f>ROUND('All Ridership'!H10/50,0)*50</f>
        <v>900</v>
      </c>
      <c r="I10" s="4">
        <f>ROUND('All Ridership'!I10/50,0)*50</f>
        <v>100</v>
      </c>
      <c r="J10" s="4">
        <f>ROUND('All Ridership'!J10/50,0)*50</f>
        <v>50</v>
      </c>
      <c r="K10" s="4">
        <f>ROUND('All Ridership'!K10/50,0)*50</f>
        <v>1000</v>
      </c>
      <c r="L10" s="4">
        <f>ROUND('All Ridership'!L10/50,0)*50</f>
        <v>100</v>
      </c>
      <c r="M10" s="4">
        <f>ROUND('All Ridership'!M10/50,0)*50</f>
        <v>100</v>
      </c>
      <c r="N10" s="4">
        <f>ROUND('All Ridership'!N10/50,0)*50</f>
        <v>100</v>
      </c>
      <c r="O10" s="4">
        <f>ROUND('All Ridership'!O10/50,0)*50</f>
        <v>150</v>
      </c>
      <c r="P10" s="4">
        <f>ROUND('All Ridership'!P10/50,0)*50</f>
        <v>850</v>
      </c>
      <c r="Q10" s="4">
        <f>ROUND('All Ridership'!Q10/50,0)*50</f>
        <v>100</v>
      </c>
      <c r="R10" s="4">
        <f>ROUND('All Ridership'!R10/50,0)*50</f>
        <v>200</v>
      </c>
      <c r="S10" s="4">
        <f>ROUND('All Ridership'!S10/50,0)*50</f>
        <v>900</v>
      </c>
      <c r="T10" s="4">
        <f>ROUND('All Ridership'!T10/50,0)*50</f>
        <v>50</v>
      </c>
      <c r="U10" s="4">
        <f>ROUND('All Ridership'!U10/50,0)*50</f>
        <v>50</v>
      </c>
      <c r="V10" s="4">
        <f>ROUND('All Ridership'!V10/50,0)*50</f>
        <v>0</v>
      </c>
      <c r="W10" s="4">
        <f>ROUND('All Ridership'!W10/50,0)*50</f>
        <v>150</v>
      </c>
      <c r="X10" s="4">
        <f>ROUND('All Ridership'!X10/50,0)*50</f>
        <v>250</v>
      </c>
      <c r="Y10" s="4">
        <f>ROUND('All Ridership'!Y10/50,0)*50</f>
        <v>100</v>
      </c>
      <c r="Z10" s="4">
        <f>ROUND('All Ridership'!Z10/50,0)*50</f>
        <v>50</v>
      </c>
      <c r="AA10" s="4">
        <f>ROUND('All Ridership'!AA10/50,0)*50</f>
        <v>1300</v>
      </c>
      <c r="AB10" s="4">
        <f>ROUND('All Ridership'!AB10/50,0)*50</f>
        <v>100</v>
      </c>
      <c r="AC10" s="4">
        <f>ROUND('All Ridership'!AC10/50,0)*50</f>
        <v>250</v>
      </c>
      <c r="AD10" s="4">
        <f>ROUND('All Ridership'!AD10/50,0)*50</f>
        <v>150</v>
      </c>
      <c r="AE10" s="4">
        <f>ROUND('All Ridership'!AE10/50,0)*50</f>
        <v>200</v>
      </c>
      <c r="AF10" s="4">
        <f>ROUND('All Ridership'!AF10/50,0)*50</f>
        <v>700</v>
      </c>
      <c r="AG10" s="4">
        <f>ROUND('All Ridership'!AG10/50,0)*50</f>
        <v>150</v>
      </c>
      <c r="AH10" s="4">
        <f>ROUND('All Ridership'!AH10/50,0)*50</f>
        <v>250</v>
      </c>
      <c r="AI10" s="3" t="s">
        <v>59</v>
      </c>
      <c r="AJ10" s="3" t="s">
        <v>60</v>
      </c>
      <c r="AK10" s="3" t="s">
        <v>61</v>
      </c>
      <c r="AL10" s="3" t="s">
        <v>62</v>
      </c>
    </row>
    <row r="11">
      <c r="A11" s="2">
        <v>9.0</v>
      </c>
      <c r="B11" s="3" t="s">
        <v>63</v>
      </c>
      <c r="C11" s="4">
        <f>ROUND('All Ridership'!C11/50,0)*50</f>
        <v>50</v>
      </c>
      <c r="D11" s="4">
        <f>ROUND('All Ridership'!D11/50,0)*50</f>
        <v>50</v>
      </c>
      <c r="E11" s="4">
        <f>ROUND('All Ridership'!E11/50,0)*50</f>
        <v>50</v>
      </c>
      <c r="F11" s="4">
        <f>ROUND('All Ridership'!F11/50,0)*50</f>
        <v>50</v>
      </c>
      <c r="G11" s="4">
        <f>ROUND('All Ridership'!G11/50,0)*50</f>
        <v>50</v>
      </c>
      <c r="H11" s="4">
        <f>ROUND('All Ridership'!H11/50,0)*50</f>
        <v>100</v>
      </c>
      <c r="I11" s="4">
        <f>ROUND('All Ridership'!I11/50,0)*50</f>
        <v>50</v>
      </c>
      <c r="J11" s="4">
        <f>ROUND('All Ridership'!J11/50,0)*50</f>
        <v>50</v>
      </c>
      <c r="K11" s="4">
        <f>ROUND('All Ridership'!K11/50,0)*50</f>
        <v>450</v>
      </c>
      <c r="L11" s="4">
        <f>ROUND('All Ridership'!L11/50,0)*50</f>
        <v>200</v>
      </c>
      <c r="M11" s="4">
        <f>ROUND('All Ridership'!M11/50,0)*50</f>
        <v>350</v>
      </c>
      <c r="N11" s="4">
        <f>ROUND('All Ridership'!N11/50,0)*50</f>
        <v>350</v>
      </c>
      <c r="O11" s="4">
        <f>ROUND('All Ridership'!O11/50,0)*50</f>
        <v>250</v>
      </c>
      <c r="P11" s="4">
        <f>ROUND('All Ridership'!P11/50,0)*50</f>
        <v>450</v>
      </c>
      <c r="Q11" s="4">
        <f>ROUND('All Ridership'!Q11/50,0)*50</f>
        <v>250</v>
      </c>
      <c r="R11" s="4">
        <f>ROUND('All Ridership'!R11/50,0)*50</f>
        <v>400</v>
      </c>
      <c r="S11" s="4">
        <f>ROUND('All Ridership'!S11/50,0)*50</f>
        <v>700</v>
      </c>
      <c r="T11" s="4">
        <f>ROUND('All Ridership'!T11/50,0)*50</f>
        <v>250</v>
      </c>
      <c r="U11" s="4">
        <f>ROUND('All Ridership'!U11/50,0)*50</f>
        <v>550</v>
      </c>
      <c r="V11" s="4">
        <f>ROUND('All Ridership'!V11/50,0)*50</f>
        <v>500</v>
      </c>
      <c r="W11" s="4">
        <f>ROUND('All Ridership'!W11/50,0)*50</f>
        <v>350</v>
      </c>
      <c r="X11" s="4">
        <f>ROUND('All Ridership'!X11/50,0)*50</f>
        <v>750</v>
      </c>
      <c r="Y11" s="4">
        <f>ROUND('All Ridership'!Y11/50,0)*50</f>
        <v>400</v>
      </c>
      <c r="Z11" s="4">
        <f>ROUND('All Ridership'!Z11/50,0)*50</f>
        <v>600</v>
      </c>
      <c r="AA11" s="4">
        <f>ROUND('All Ridership'!AA11/50,0)*50</f>
        <v>300</v>
      </c>
      <c r="AB11" s="4">
        <f>ROUND('All Ridership'!AB11/50,0)*50</f>
        <v>200</v>
      </c>
      <c r="AC11" s="4">
        <f>ROUND('All Ridership'!AC11/50,0)*50</f>
        <v>250</v>
      </c>
      <c r="AD11" s="4">
        <f>ROUND('All Ridership'!AD11/50,0)*50</f>
        <v>350</v>
      </c>
      <c r="AE11" s="4">
        <f>ROUND('All Ridership'!AE11/50,0)*50</f>
        <v>200</v>
      </c>
      <c r="AF11" s="4">
        <f>ROUND('All Ridership'!AF11/50,0)*50</f>
        <v>450</v>
      </c>
      <c r="AG11" s="4">
        <f>ROUND('All Ridership'!AG11/50,0)*50</f>
        <v>200</v>
      </c>
      <c r="AH11" s="4">
        <f>ROUND('All Ridership'!AH11/50,0)*50</f>
        <v>400</v>
      </c>
      <c r="AI11" s="3" t="s">
        <v>40</v>
      </c>
      <c r="AJ11" s="3" t="s">
        <v>41</v>
      </c>
      <c r="AK11" s="3" t="s">
        <v>42</v>
      </c>
      <c r="AL11" s="3" t="s">
        <v>64</v>
      </c>
    </row>
    <row r="12">
      <c r="A12" s="2">
        <v>10.0</v>
      </c>
      <c r="B12" s="3" t="s">
        <v>65</v>
      </c>
      <c r="C12" s="4">
        <f>ROUND('All Ridership'!C12/50,0)*50</f>
        <v>300</v>
      </c>
      <c r="D12" s="4">
        <f>ROUND('All Ridership'!D12/50,0)*50</f>
        <v>100</v>
      </c>
      <c r="E12" s="4">
        <f>ROUND('All Ridership'!E12/50,0)*50</f>
        <v>100</v>
      </c>
      <c r="F12" s="4">
        <f>ROUND('All Ridership'!F12/50,0)*50</f>
        <v>150</v>
      </c>
      <c r="G12" s="4">
        <f>ROUND('All Ridership'!G12/50,0)*50</f>
        <v>200</v>
      </c>
      <c r="H12" s="4">
        <f>ROUND('All Ridership'!H12/50,0)*50</f>
        <v>400</v>
      </c>
      <c r="I12" s="4">
        <f>ROUND('All Ridership'!I12/50,0)*50</f>
        <v>100</v>
      </c>
      <c r="J12" s="4">
        <f>ROUND('All Ridership'!J12/50,0)*50</f>
        <v>200</v>
      </c>
      <c r="K12" s="4">
        <f>ROUND('All Ridership'!K12/50,0)*50</f>
        <v>550</v>
      </c>
      <c r="L12" s="4">
        <f>ROUND('All Ridership'!L12/50,0)*50</f>
        <v>150</v>
      </c>
      <c r="M12" s="4">
        <f>ROUND('All Ridership'!M12/50,0)*50</f>
        <v>200</v>
      </c>
      <c r="N12" s="4">
        <f>ROUND('All Ridership'!N12/50,0)*50</f>
        <v>200</v>
      </c>
      <c r="O12" s="4">
        <f>ROUND('All Ridership'!O12/50,0)*50</f>
        <v>500</v>
      </c>
      <c r="P12" s="4">
        <f>ROUND('All Ridership'!P12/50,0)*50</f>
        <v>600</v>
      </c>
      <c r="Q12" s="4">
        <f>ROUND('All Ridership'!Q12/50,0)*50</f>
        <v>200</v>
      </c>
      <c r="R12" s="4">
        <f>ROUND('All Ridership'!R12/50,0)*50</f>
        <v>400</v>
      </c>
      <c r="S12" s="4">
        <f>ROUND('All Ridership'!S12/50,0)*50</f>
        <v>1400</v>
      </c>
      <c r="T12" s="4">
        <f>ROUND('All Ridership'!T12/50,0)*50</f>
        <v>550</v>
      </c>
      <c r="U12" s="4">
        <f>ROUND('All Ridership'!U12/50,0)*50</f>
        <v>700</v>
      </c>
      <c r="V12" s="4">
        <f>ROUND('All Ridership'!V12/50,0)*50</f>
        <v>700</v>
      </c>
      <c r="W12" s="4">
        <f>ROUND('All Ridership'!W12/50,0)*50</f>
        <v>1850</v>
      </c>
      <c r="X12" s="4">
        <f>ROUND('All Ridership'!X12/50,0)*50</f>
        <v>1500</v>
      </c>
      <c r="Y12" s="4">
        <f>ROUND('All Ridership'!Y12/50,0)*50</f>
        <v>450</v>
      </c>
      <c r="Z12" s="4">
        <f>ROUND('All Ridership'!Z12/50,0)*50</f>
        <v>800</v>
      </c>
      <c r="AA12" s="4">
        <f>ROUND('All Ridership'!AA12/50,0)*50</f>
        <v>950</v>
      </c>
      <c r="AB12" s="4">
        <f>ROUND('All Ridership'!AB12/50,0)*50</f>
        <v>250</v>
      </c>
      <c r="AC12" s="4">
        <f>ROUND('All Ridership'!AC12/50,0)*50</f>
        <v>350</v>
      </c>
      <c r="AD12" s="4">
        <f>ROUND('All Ridership'!AD12/50,0)*50</f>
        <v>350</v>
      </c>
      <c r="AE12" s="4">
        <f>ROUND('All Ridership'!AE12/50,0)*50</f>
        <v>400</v>
      </c>
      <c r="AF12" s="4">
        <f>ROUND('All Ridership'!AF12/50,0)*50</f>
        <v>900</v>
      </c>
      <c r="AG12" s="4">
        <f>ROUND('All Ridership'!AG12/50,0)*50</f>
        <v>300</v>
      </c>
      <c r="AH12" s="4">
        <f>ROUND('All Ridership'!AH12/50,0)*50</f>
        <v>500</v>
      </c>
      <c r="AI12" s="3" t="s">
        <v>59</v>
      </c>
      <c r="AJ12" s="3" t="s">
        <v>60</v>
      </c>
      <c r="AK12" s="3" t="s">
        <v>53</v>
      </c>
      <c r="AL12" s="3" t="s">
        <v>66</v>
      </c>
    </row>
    <row r="13">
      <c r="A13" s="2">
        <v>11.0</v>
      </c>
      <c r="B13" s="3" t="s">
        <v>67</v>
      </c>
      <c r="C13" s="4">
        <f>ROUND('All Ridership'!C13/50,0)*50</f>
        <v>150</v>
      </c>
      <c r="D13" s="4">
        <f>ROUND('All Ridership'!D13/50,0)*50</f>
        <v>0</v>
      </c>
      <c r="E13" s="4">
        <f>ROUND('All Ridership'!E13/50,0)*50</f>
        <v>0</v>
      </c>
      <c r="F13" s="4">
        <f>ROUND('All Ridership'!F13/50,0)*50</f>
        <v>0</v>
      </c>
      <c r="G13" s="4">
        <f>ROUND('All Ridership'!G13/50,0)*50</f>
        <v>0</v>
      </c>
      <c r="H13" s="4">
        <f>ROUND('All Ridership'!H13/50,0)*50</f>
        <v>150</v>
      </c>
      <c r="I13" s="4">
        <f>ROUND('All Ridership'!I13/50,0)*50</f>
        <v>0</v>
      </c>
      <c r="J13" s="4">
        <f>ROUND('All Ridership'!J13/50,0)*50</f>
        <v>50</v>
      </c>
      <c r="K13" s="4">
        <f>ROUND('All Ridership'!K13/50,0)*50</f>
        <v>250</v>
      </c>
      <c r="L13" s="4">
        <f>ROUND('All Ridership'!L13/50,0)*50</f>
        <v>0</v>
      </c>
      <c r="M13" s="4">
        <f>ROUND('All Ridership'!M13/50,0)*50</f>
        <v>50</v>
      </c>
      <c r="N13" s="4">
        <f>ROUND('All Ridership'!N13/50,0)*50</f>
        <v>50</v>
      </c>
      <c r="O13" s="4">
        <f>ROUND('All Ridership'!O13/50,0)*50</f>
        <v>50</v>
      </c>
      <c r="P13" s="4">
        <f>ROUND('All Ridership'!P13/50,0)*50</f>
        <v>200</v>
      </c>
      <c r="Q13" s="4">
        <f>ROUND('All Ridership'!Q13/50,0)*50</f>
        <v>50</v>
      </c>
      <c r="R13" s="4">
        <f>ROUND('All Ridership'!R13/50,0)*50</f>
        <v>100</v>
      </c>
      <c r="S13" s="4">
        <f>ROUND('All Ridership'!S13/50,0)*50</f>
        <v>250</v>
      </c>
      <c r="T13" s="4">
        <f>ROUND('All Ridership'!T13/50,0)*50</f>
        <v>0</v>
      </c>
      <c r="U13" s="4">
        <f>ROUND('All Ridership'!U13/50,0)*50</f>
        <v>50</v>
      </c>
      <c r="V13" s="4">
        <f>ROUND('All Ridership'!V13/50,0)*50</f>
        <v>50</v>
      </c>
      <c r="W13" s="4">
        <f>ROUND('All Ridership'!W13/50,0)*50</f>
        <v>50</v>
      </c>
      <c r="X13" s="4">
        <f>ROUND('All Ridership'!X13/50,0)*50</f>
        <v>200</v>
      </c>
      <c r="Y13" s="4">
        <f>ROUND('All Ridership'!Y13/50,0)*50</f>
        <v>50</v>
      </c>
      <c r="Z13" s="4">
        <f>ROUND('All Ridership'!Z13/50,0)*50</f>
        <v>100</v>
      </c>
      <c r="AA13" s="4">
        <f>ROUND('All Ridership'!AA13/50,0)*50</f>
        <v>200</v>
      </c>
      <c r="AB13" s="4">
        <f>ROUND('All Ridership'!AB13/50,0)*50</f>
        <v>0</v>
      </c>
      <c r="AC13" s="4">
        <f>ROUND('All Ridership'!AC13/50,0)*50</f>
        <v>50</v>
      </c>
      <c r="AD13" s="4">
        <f>ROUND('All Ridership'!AD13/50,0)*50</f>
        <v>0</v>
      </c>
      <c r="AE13" s="4">
        <f>ROUND('All Ridership'!AE13/50,0)*50</f>
        <v>50</v>
      </c>
      <c r="AF13" s="4">
        <f>ROUND('All Ridership'!AF13/50,0)*50</f>
        <v>100</v>
      </c>
      <c r="AG13" s="4">
        <f>ROUND('All Ridership'!AG13/50,0)*50</f>
        <v>50</v>
      </c>
      <c r="AH13" s="4">
        <f>ROUND('All Ridership'!AH13/50,0)*50</f>
        <v>50</v>
      </c>
      <c r="AI13" s="3"/>
      <c r="AJ13" s="3"/>
      <c r="AK13" s="3"/>
      <c r="AL13" s="3" t="s">
        <v>68</v>
      </c>
    </row>
    <row r="14">
      <c r="A14" s="2">
        <v>12.0</v>
      </c>
      <c r="B14" s="3" t="s">
        <v>69</v>
      </c>
      <c r="C14" s="4">
        <f>ROUND('All Ridership'!C14/50,0)*50</f>
        <v>0</v>
      </c>
      <c r="D14" s="4">
        <f>ROUND('All Ridership'!D14/50,0)*50</f>
        <v>0</v>
      </c>
      <c r="E14" s="4">
        <f>ROUND('All Ridership'!E14/50,0)*50</f>
        <v>0</v>
      </c>
      <c r="F14" s="4">
        <f>ROUND('All Ridership'!F14/50,0)*50</f>
        <v>0</v>
      </c>
      <c r="G14" s="4">
        <f>ROUND('All Ridership'!G14/50,0)*50</f>
        <v>50</v>
      </c>
      <c r="H14" s="4">
        <f>ROUND('All Ridership'!H14/50,0)*50</f>
        <v>50</v>
      </c>
      <c r="I14" s="4">
        <f>ROUND('All Ridership'!I14/50,0)*50</f>
        <v>0</v>
      </c>
      <c r="J14" s="4">
        <f>ROUND('All Ridership'!J14/50,0)*50</f>
        <v>0</v>
      </c>
      <c r="K14" s="4">
        <f>ROUND('All Ridership'!K14/50,0)*50</f>
        <v>400</v>
      </c>
      <c r="L14" s="4">
        <f>ROUND('All Ridership'!L14/50,0)*50</f>
        <v>150</v>
      </c>
      <c r="M14" s="4">
        <f>ROUND('All Ridership'!M14/50,0)*50</f>
        <v>300</v>
      </c>
      <c r="N14" s="4">
        <f>ROUND('All Ridership'!N14/50,0)*50</f>
        <v>300</v>
      </c>
      <c r="O14" s="4">
        <f>ROUND('All Ridership'!O14/50,0)*50</f>
        <v>200</v>
      </c>
      <c r="P14" s="4">
        <f>ROUND('All Ridership'!P14/50,0)*50</f>
        <v>350</v>
      </c>
      <c r="Q14" s="4">
        <f>ROUND('All Ridership'!Q14/50,0)*50</f>
        <v>200</v>
      </c>
      <c r="R14" s="4">
        <f>ROUND('All Ridership'!R14/50,0)*50</f>
        <v>250</v>
      </c>
      <c r="S14" s="4">
        <f>ROUND('All Ridership'!S14/50,0)*50</f>
        <v>250</v>
      </c>
      <c r="T14" s="4">
        <f>ROUND('All Ridership'!T14/50,0)*50</f>
        <v>50</v>
      </c>
      <c r="U14" s="4">
        <f>ROUND('All Ridership'!U14/50,0)*50</f>
        <v>150</v>
      </c>
      <c r="V14" s="4">
        <f>ROUND('All Ridership'!V14/50,0)*50</f>
        <v>150</v>
      </c>
      <c r="W14" s="4">
        <f>ROUND('All Ridership'!W14/50,0)*50</f>
        <v>100</v>
      </c>
      <c r="X14" s="4">
        <f>ROUND('All Ridership'!X14/50,0)*50</f>
        <v>250</v>
      </c>
      <c r="Y14" s="4">
        <f>ROUND('All Ridership'!Y14/50,0)*50</f>
        <v>100</v>
      </c>
      <c r="Z14" s="4">
        <f>ROUND('All Ridership'!Z14/50,0)*50</f>
        <v>150</v>
      </c>
      <c r="AA14" s="4">
        <f>ROUND('All Ridership'!AA14/50,0)*50</f>
        <v>400</v>
      </c>
      <c r="AB14" s="4">
        <f>ROUND('All Ridership'!AB14/50,0)*50</f>
        <v>100</v>
      </c>
      <c r="AC14" s="4">
        <f>ROUND('All Ridership'!AC14/50,0)*50</f>
        <v>300</v>
      </c>
      <c r="AD14" s="4">
        <f>ROUND('All Ridership'!AD14/50,0)*50</f>
        <v>250</v>
      </c>
      <c r="AE14" s="4">
        <f>ROUND('All Ridership'!AE14/50,0)*50</f>
        <v>200</v>
      </c>
      <c r="AF14" s="4">
        <f>ROUND('All Ridership'!AF14/50,0)*50</f>
        <v>400</v>
      </c>
      <c r="AG14" s="4">
        <f>ROUND('All Ridership'!AG14/50,0)*50</f>
        <v>200</v>
      </c>
      <c r="AH14" s="4">
        <f>ROUND('All Ridership'!AH14/50,0)*50</f>
        <v>200</v>
      </c>
      <c r="AI14" s="3" t="s">
        <v>59</v>
      </c>
      <c r="AJ14" s="3" t="s">
        <v>70</v>
      </c>
      <c r="AK14" s="3" t="s">
        <v>53</v>
      </c>
      <c r="AL14" s="3" t="s">
        <v>71</v>
      </c>
    </row>
    <row r="15">
      <c r="A15" s="2">
        <v>13.0</v>
      </c>
      <c r="B15" s="3" t="s">
        <v>72</v>
      </c>
      <c r="C15" s="4">
        <f>ROUND('All Ridership'!C15/50,0)*50</f>
        <v>200</v>
      </c>
      <c r="D15" s="4">
        <f>ROUND('All Ridership'!D15/50,0)*50</f>
        <v>0</v>
      </c>
      <c r="E15" s="4">
        <f>ROUND('All Ridership'!E15/50,0)*50</f>
        <v>50</v>
      </c>
      <c r="F15" s="4">
        <f>ROUND('All Ridership'!F15/50,0)*50</f>
        <v>50</v>
      </c>
      <c r="G15" s="4">
        <f>ROUND('All Ridership'!G15/50,0)*50</f>
        <v>50</v>
      </c>
      <c r="H15" s="4">
        <f>ROUND('All Ridership'!H15/50,0)*50</f>
        <v>100</v>
      </c>
      <c r="I15" s="4">
        <f>ROUND('All Ridership'!I15/50,0)*50</f>
        <v>0</v>
      </c>
      <c r="J15" s="4">
        <f>ROUND('All Ridership'!J15/50,0)*50</f>
        <v>0</v>
      </c>
      <c r="K15" s="4">
        <f>ROUND('All Ridership'!K15/50,0)*50</f>
        <v>150</v>
      </c>
      <c r="L15" s="4">
        <f>ROUND('All Ridership'!L15/50,0)*50</f>
        <v>0</v>
      </c>
      <c r="M15" s="4">
        <f>ROUND('All Ridership'!M15/50,0)*50</f>
        <v>0</v>
      </c>
      <c r="N15" s="4">
        <f>ROUND('All Ridership'!N15/50,0)*50</f>
        <v>0</v>
      </c>
      <c r="O15" s="4">
        <f>ROUND('All Ridership'!O15/50,0)*50</f>
        <v>50</v>
      </c>
      <c r="P15" s="4">
        <f>ROUND('All Ridership'!P15/50,0)*50</f>
        <v>100</v>
      </c>
      <c r="Q15" s="4">
        <f>ROUND('All Ridership'!Q15/50,0)*50</f>
        <v>50</v>
      </c>
      <c r="R15" s="4">
        <f>ROUND('All Ridership'!R15/50,0)*50</f>
        <v>50</v>
      </c>
      <c r="S15" s="4">
        <f>ROUND('All Ridership'!S15/50,0)*50</f>
        <v>150</v>
      </c>
      <c r="T15" s="4">
        <f>ROUND('All Ridership'!T15/50,0)*50</f>
        <v>0</v>
      </c>
      <c r="U15" s="4">
        <f>ROUND('All Ridership'!U15/50,0)*50</f>
        <v>0</v>
      </c>
      <c r="V15" s="4">
        <f>ROUND('All Ridership'!V15/50,0)*50</f>
        <v>0</v>
      </c>
      <c r="W15" s="4">
        <f>ROUND('All Ridership'!W15/50,0)*50</f>
        <v>0</v>
      </c>
      <c r="X15" s="4">
        <f>ROUND('All Ridership'!X15/50,0)*50</f>
        <v>50</v>
      </c>
      <c r="Y15" s="4">
        <f>ROUND('All Ridership'!Y15/50,0)*50</f>
        <v>0</v>
      </c>
      <c r="Z15" s="4">
        <f>ROUND('All Ridership'!Z15/50,0)*50</f>
        <v>50</v>
      </c>
      <c r="AA15" s="4">
        <f>ROUND('All Ridership'!AA15/50,0)*50</f>
        <v>100</v>
      </c>
      <c r="AB15" s="4">
        <f>ROUND('All Ridership'!AB15/50,0)*50</f>
        <v>0</v>
      </c>
      <c r="AC15" s="4">
        <f>ROUND('All Ridership'!AC15/50,0)*50</f>
        <v>0</v>
      </c>
      <c r="AD15" s="4">
        <f>ROUND('All Ridership'!AD15/50,0)*50</f>
        <v>0</v>
      </c>
      <c r="AE15" s="4">
        <f>ROUND('All Ridership'!AE15/50,0)*50</f>
        <v>0</v>
      </c>
      <c r="AF15" s="4">
        <f>ROUND('All Ridership'!AF15/50,0)*50</f>
        <v>50</v>
      </c>
      <c r="AG15" s="4">
        <f>ROUND('All Ridership'!AG15/50,0)*50</f>
        <v>0</v>
      </c>
      <c r="AH15" s="4">
        <f>ROUND('All Ridership'!AH15/50,0)*50</f>
        <v>50</v>
      </c>
      <c r="AI15" s="3" t="s">
        <v>73</v>
      </c>
      <c r="AJ15" s="3" t="s">
        <v>70</v>
      </c>
      <c r="AK15" s="3" t="s">
        <v>61</v>
      </c>
      <c r="AL15" s="3" t="s">
        <v>74</v>
      </c>
    </row>
    <row r="16">
      <c r="A16" s="2">
        <v>14.0</v>
      </c>
      <c r="B16" s="3" t="s">
        <v>75</v>
      </c>
      <c r="C16" s="4">
        <f>ROUND('All Ridership'!C16/50,0)*50</f>
        <v>450</v>
      </c>
      <c r="D16" s="4">
        <f>ROUND('All Ridership'!D16/50,0)*50</f>
        <v>50</v>
      </c>
      <c r="E16" s="4">
        <f>ROUND('All Ridership'!E16/50,0)*50</f>
        <v>0</v>
      </c>
      <c r="F16" s="4">
        <f>ROUND('All Ridership'!F16/50,0)*50</f>
        <v>0</v>
      </c>
      <c r="G16" s="4">
        <f>ROUND('All Ridership'!G16/50,0)*50</f>
        <v>50</v>
      </c>
      <c r="H16" s="4">
        <f>ROUND('All Ridership'!H16/50,0)*50</f>
        <v>400</v>
      </c>
      <c r="I16" s="4">
        <f>ROUND('All Ridership'!I16/50,0)*50</f>
        <v>0</v>
      </c>
      <c r="J16" s="4">
        <f>ROUND('All Ridership'!J16/50,0)*50</f>
        <v>50</v>
      </c>
      <c r="K16" s="4">
        <f>ROUND('All Ridership'!K16/50,0)*50</f>
        <v>450</v>
      </c>
      <c r="L16" s="4">
        <f>ROUND('All Ridership'!L16/50,0)*50</f>
        <v>50</v>
      </c>
      <c r="M16" s="4">
        <f>ROUND('All Ridership'!M16/50,0)*50</f>
        <v>100</v>
      </c>
      <c r="N16" s="4">
        <f>ROUND('All Ridership'!N16/50,0)*50</f>
        <v>100</v>
      </c>
      <c r="O16" s="4">
        <f>ROUND('All Ridership'!O16/50,0)*50</f>
        <v>100</v>
      </c>
      <c r="P16" s="4">
        <f>ROUND('All Ridership'!P16/50,0)*50</f>
        <v>350</v>
      </c>
      <c r="Q16" s="4">
        <f>ROUND('All Ridership'!Q16/50,0)*50</f>
        <v>50</v>
      </c>
      <c r="R16" s="4">
        <f>ROUND('All Ridership'!R16/50,0)*50</f>
        <v>100</v>
      </c>
      <c r="S16" s="4">
        <f>ROUND('All Ridership'!S16/50,0)*50</f>
        <v>450</v>
      </c>
      <c r="T16" s="4">
        <f>ROUND('All Ridership'!T16/50,0)*50</f>
        <v>50</v>
      </c>
      <c r="U16" s="4">
        <f>ROUND('All Ridership'!U16/50,0)*50</f>
        <v>100</v>
      </c>
      <c r="V16" s="4">
        <f>ROUND('All Ridership'!V16/50,0)*50</f>
        <v>50</v>
      </c>
      <c r="W16" s="4">
        <f>ROUND('All Ridership'!W16/50,0)*50</f>
        <v>100</v>
      </c>
      <c r="X16" s="4">
        <f>ROUND('All Ridership'!X16/50,0)*50</f>
        <v>250</v>
      </c>
      <c r="Y16" s="4">
        <f>ROUND('All Ridership'!Y16/50,0)*50</f>
        <v>50</v>
      </c>
      <c r="Z16" s="4">
        <f>ROUND('All Ridership'!Z16/50,0)*50</f>
        <v>50</v>
      </c>
      <c r="AA16" s="4">
        <f>ROUND('All Ridership'!AA16/50,0)*50</f>
        <v>700</v>
      </c>
      <c r="AB16" s="4">
        <f>ROUND('All Ridership'!AB16/50,0)*50</f>
        <v>50</v>
      </c>
      <c r="AC16" s="4">
        <f>ROUND('All Ridership'!AC16/50,0)*50</f>
        <v>150</v>
      </c>
      <c r="AD16" s="4">
        <f>ROUND('All Ridership'!AD16/50,0)*50</f>
        <v>100</v>
      </c>
      <c r="AE16" s="4">
        <f>ROUND('All Ridership'!AE16/50,0)*50</f>
        <v>150</v>
      </c>
      <c r="AF16" s="4">
        <f>ROUND('All Ridership'!AF16/50,0)*50</f>
        <v>550</v>
      </c>
      <c r="AG16" s="4">
        <f>ROUND('All Ridership'!AG16/50,0)*50</f>
        <v>50</v>
      </c>
      <c r="AH16" s="4">
        <f>ROUND('All Ridership'!AH16/50,0)*50</f>
        <v>100</v>
      </c>
      <c r="AI16" s="3"/>
      <c r="AJ16" s="3"/>
      <c r="AK16" s="3"/>
      <c r="AL16" s="3" t="s">
        <v>76</v>
      </c>
    </row>
    <row r="17">
      <c r="A17" s="2">
        <v>15.0</v>
      </c>
      <c r="B17" s="3" t="s">
        <v>77</v>
      </c>
      <c r="C17" s="4">
        <f>ROUND('All Ridership'!C17/50,0)*50</f>
        <v>50</v>
      </c>
      <c r="D17" s="4">
        <f>ROUND('All Ridership'!D17/50,0)*50</f>
        <v>50</v>
      </c>
      <c r="E17" s="4">
        <f>ROUND('All Ridership'!E17/50,0)*50</f>
        <v>50</v>
      </c>
      <c r="F17" s="4">
        <f>ROUND('All Ridership'!F17/50,0)*50</f>
        <v>50</v>
      </c>
      <c r="G17" s="4">
        <f>ROUND('All Ridership'!G17/50,0)*50</f>
        <v>50</v>
      </c>
      <c r="H17" s="4">
        <f>ROUND('All Ridership'!H17/50,0)*50</f>
        <v>100</v>
      </c>
      <c r="I17" s="4">
        <f>ROUND('All Ridership'!I17/50,0)*50</f>
        <v>50</v>
      </c>
      <c r="J17" s="4">
        <f>ROUND('All Ridership'!J17/50,0)*50</f>
        <v>50</v>
      </c>
      <c r="K17" s="4">
        <f>ROUND('All Ridership'!K17/50,0)*50</f>
        <v>50</v>
      </c>
      <c r="L17" s="4">
        <f>ROUND('All Ridership'!L17/50,0)*50</f>
        <v>50</v>
      </c>
      <c r="M17" s="4">
        <f>ROUND('All Ridership'!M17/50,0)*50</f>
        <v>50</v>
      </c>
      <c r="N17" s="4">
        <f>ROUND('All Ridership'!N17/50,0)*50</f>
        <v>50</v>
      </c>
      <c r="O17" s="4">
        <f>ROUND('All Ridership'!O17/50,0)*50</f>
        <v>100</v>
      </c>
      <c r="P17" s="4">
        <f>ROUND('All Ridership'!P17/50,0)*50</f>
        <v>100</v>
      </c>
      <c r="Q17" s="4">
        <f>ROUND('All Ridership'!Q17/50,0)*50</f>
        <v>50</v>
      </c>
      <c r="R17" s="4">
        <f>ROUND('All Ridership'!R17/50,0)*50</f>
        <v>100</v>
      </c>
      <c r="S17" s="4">
        <f>ROUND('All Ridership'!S17/50,0)*50</f>
        <v>150</v>
      </c>
      <c r="T17" s="4">
        <f>ROUND('All Ridership'!T17/50,0)*50</f>
        <v>100</v>
      </c>
      <c r="U17" s="4">
        <f>ROUND('All Ridership'!U17/50,0)*50</f>
        <v>100</v>
      </c>
      <c r="V17" s="4">
        <f>ROUND('All Ridership'!V17/50,0)*50</f>
        <v>150</v>
      </c>
      <c r="W17" s="4">
        <f>ROUND('All Ridership'!W17/50,0)*50</f>
        <v>100</v>
      </c>
      <c r="X17" s="4">
        <f>ROUND('All Ridership'!X17/50,0)*50</f>
        <v>200</v>
      </c>
      <c r="Y17" s="4">
        <f>ROUND('All Ridership'!Y17/50,0)*50</f>
        <v>100</v>
      </c>
      <c r="Z17" s="4">
        <f>ROUND('All Ridership'!Z17/50,0)*50</f>
        <v>200</v>
      </c>
      <c r="AA17" s="4">
        <f>ROUND('All Ridership'!AA17/50,0)*50</f>
        <v>50</v>
      </c>
      <c r="AB17" s="4">
        <f>ROUND('All Ridership'!AB17/50,0)*50</f>
        <v>50</v>
      </c>
      <c r="AC17" s="4">
        <f>ROUND('All Ridership'!AC17/50,0)*50</f>
        <v>0</v>
      </c>
      <c r="AD17" s="4">
        <f>ROUND('All Ridership'!AD17/50,0)*50</f>
        <v>50</v>
      </c>
      <c r="AE17" s="4">
        <f>ROUND('All Ridership'!AE17/50,0)*50</f>
        <v>50</v>
      </c>
      <c r="AF17" s="4">
        <f>ROUND('All Ridership'!AF17/50,0)*50</f>
        <v>50</v>
      </c>
      <c r="AG17" s="4">
        <f>ROUND('All Ridership'!AG17/50,0)*50</f>
        <v>0</v>
      </c>
      <c r="AH17" s="4">
        <f>ROUND('All Ridership'!AH17/50,0)*50</f>
        <v>50</v>
      </c>
      <c r="AI17" s="3" t="s">
        <v>40</v>
      </c>
      <c r="AJ17" s="3" t="s">
        <v>41</v>
      </c>
      <c r="AK17" s="3" t="s">
        <v>42</v>
      </c>
      <c r="AL17" s="3" t="s">
        <v>78</v>
      </c>
    </row>
    <row r="18">
      <c r="A18" s="2">
        <v>16.0</v>
      </c>
      <c r="B18" s="3" t="s">
        <v>79</v>
      </c>
      <c r="C18" s="4">
        <f>ROUND('All Ridership'!C18/50,0)*50</f>
        <v>650</v>
      </c>
      <c r="D18" s="4">
        <f>ROUND('All Ridership'!D18/50,0)*50</f>
        <v>50</v>
      </c>
      <c r="E18" s="4">
        <f>ROUND('All Ridership'!E18/50,0)*50</f>
        <v>50</v>
      </c>
      <c r="F18" s="4">
        <f>ROUND('All Ridership'!F18/50,0)*50</f>
        <v>50</v>
      </c>
      <c r="G18" s="4">
        <f>ROUND('All Ridership'!G18/50,0)*50</f>
        <v>100</v>
      </c>
      <c r="H18" s="4">
        <f>ROUND('All Ridership'!H18/50,0)*50</f>
        <v>500</v>
      </c>
      <c r="I18" s="4">
        <f>ROUND('All Ridership'!I18/50,0)*50</f>
        <v>50</v>
      </c>
      <c r="J18" s="4">
        <f>ROUND('All Ridership'!J18/50,0)*50</f>
        <v>50</v>
      </c>
      <c r="K18" s="4">
        <f>ROUND('All Ridership'!K18/50,0)*50</f>
        <v>600</v>
      </c>
      <c r="L18" s="4">
        <f>ROUND('All Ridership'!L18/50,0)*50</f>
        <v>50</v>
      </c>
      <c r="M18" s="4">
        <f>ROUND('All Ridership'!M18/50,0)*50</f>
        <v>150</v>
      </c>
      <c r="N18" s="4">
        <f>ROUND('All Ridership'!N18/50,0)*50</f>
        <v>100</v>
      </c>
      <c r="O18" s="4">
        <f>ROUND('All Ridership'!O18/50,0)*50</f>
        <v>100</v>
      </c>
      <c r="P18" s="4">
        <f>ROUND('All Ridership'!P18/50,0)*50</f>
        <v>450</v>
      </c>
      <c r="Q18" s="4">
        <f>ROUND('All Ridership'!Q18/50,0)*50</f>
        <v>100</v>
      </c>
      <c r="R18" s="4">
        <f>ROUND('All Ridership'!R18/50,0)*50</f>
        <v>150</v>
      </c>
      <c r="S18" s="4">
        <f>ROUND('All Ridership'!S18/50,0)*50</f>
        <v>350</v>
      </c>
      <c r="T18" s="4">
        <f>ROUND('All Ridership'!T18/50,0)*50</f>
        <v>0</v>
      </c>
      <c r="U18" s="4">
        <f>ROUND('All Ridership'!U18/50,0)*50</f>
        <v>50</v>
      </c>
      <c r="V18" s="4">
        <f>ROUND('All Ridership'!V18/50,0)*50</f>
        <v>50</v>
      </c>
      <c r="W18" s="4">
        <f>ROUND('All Ridership'!W18/50,0)*50</f>
        <v>50</v>
      </c>
      <c r="X18" s="4">
        <f>ROUND('All Ridership'!X18/50,0)*50</f>
        <v>200</v>
      </c>
      <c r="Y18" s="4">
        <f>ROUND('All Ridership'!Y18/50,0)*50</f>
        <v>50</v>
      </c>
      <c r="Z18" s="4">
        <f>ROUND('All Ridership'!Z18/50,0)*50</f>
        <v>50</v>
      </c>
      <c r="AA18" s="4">
        <f>ROUND('All Ridership'!AA18/50,0)*50</f>
        <v>400</v>
      </c>
      <c r="AB18" s="4">
        <f>ROUND('All Ridership'!AB18/50,0)*50</f>
        <v>0</v>
      </c>
      <c r="AC18" s="4">
        <f>ROUND('All Ridership'!AC18/50,0)*50</f>
        <v>50</v>
      </c>
      <c r="AD18" s="4">
        <f>ROUND('All Ridership'!AD18/50,0)*50</f>
        <v>50</v>
      </c>
      <c r="AE18" s="4">
        <f>ROUND('All Ridership'!AE18/50,0)*50</f>
        <v>50</v>
      </c>
      <c r="AF18" s="4">
        <f>ROUND('All Ridership'!AF18/50,0)*50</f>
        <v>150</v>
      </c>
      <c r="AG18" s="4">
        <f>ROUND('All Ridership'!AG18/50,0)*50</f>
        <v>50</v>
      </c>
      <c r="AH18" s="4">
        <f>ROUND('All Ridership'!AH18/50,0)*50</f>
        <v>50</v>
      </c>
      <c r="AI18" s="3" t="s">
        <v>59</v>
      </c>
      <c r="AJ18" s="3" t="s">
        <v>60</v>
      </c>
      <c r="AK18" s="3" t="s">
        <v>61</v>
      </c>
      <c r="AL18" s="3" t="s">
        <v>80</v>
      </c>
    </row>
    <row r="19">
      <c r="A19" s="2">
        <v>17.0</v>
      </c>
      <c r="B19" s="3" t="s">
        <v>81</v>
      </c>
      <c r="C19" s="4">
        <f>ROUND('All Ridership'!C19/50,0)*50</f>
        <v>500</v>
      </c>
      <c r="D19" s="4">
        <f>ROUND('All Ridership'!D19/50,0)*50</f>
        <v>100</v>
      </c>
      <c r="E19" s="4">
        <f>ROUND('All Ridership'!E19/50,0)*50</f>
        <v>50</v>
      </c>
      <c r="F19" s="4">
        <f>ROUND('All Ridership'!F19/50,0)*50</f>
        <v>100</v>
      </c>
      <c r="G19" s="4">
        <f>ROUND('All Ridership'!G19/50,0)*50</f>
        <v>100</v>
      </c>
      <c r="H19" s="4">
        <f>ROUND('All Ridership'!H19/50,0)*50</f>
        <v>350</v>
      </c>
      <c r="I19" s="4">
        <f>ROUND('All Ridership'!I19/50,0)*50</f>
        <v>50</v>
      </c>
      <c r="J19" s="4">
        <f>ROUND('All Ridership'!J19/50,0)*50</f>
        <v>100</v>
      </c>
      <c r="K19" s="4">
        <f>ROUND('All Ridership'!K19/50,0)*50</f>
        <v>500</v>
      </c>
      <c r="L19" s="4">
        <f>ROUND('All Ridership'!L19/50,0)*50</f>
        <v>150</v>
      </c>
      <c r="M19" s="4">
        <f>ROUND('All Ridership'!M19/50,0)*50</f>
        <v>150</v>
      </c>
      <c r="N19" s="4">
        <f>ROUND('All Ridership'!N19/50,0)*50</f>
        <v>150</v>
      </c>
      <c r="O19" s="4">
        <f>ROUND('All Ridership'!O19/50,0)*50</f>
        <v>150</v>
      </c>
      <c r="P19" s="4">
        <f>ROUND('All Ridership'!P19/50,0)*50</f>
        <v>400</v>
      </c>
      <c r="Q19" s="4">
        <f>ROUND('All Ridership'!Q19/50,0)*50</f>
        <v>100</v>
      </c>
      <c r="R19" s="4">
        <f>ROUND('All Ridership'!R19/50,0)*50</f>
        <v>200</v>
      </c>
      <c r="S19" s="4">
        <f>ROUND('All Ridership'!S19/50,0)*50</f>
        <v>950</v>
      </c>
      <c r="T19" s="4">
        <f>ROUND('All Ridership'!T19/50,0)*50</f>
        <v>300</v>
      </c>
      <c r="U19" s="4">
        <f>ROUND('All Ridership'!U19/50,0)*50</f>
        <v>500</v>
      </c>
      <c r="V19" s="4">
        <f>ROUND('All Ridership'!V19/50,0)*50</f>
        <v>500</v>
      </c>
      <c r="W19" s="4">
        <f>ROUND('All Ridership'!W19/50,0)*50</f>
        <v>400</v>
      </c>
      <c r="X19" s="4">
        <f>ROUND('All Ridership'!X19/50,0)*50</f>
        <v>750</v>
      </c>
      <c r="Y19" s="4">
        <f>ROUND('All Ridership'!Y19/50,0)*50</f>
        <v>250</v>
      </c>
      <c r="Z19" s="4">
        <f>ROUND('All Ridership'!Z19/50,0)*50</f>
        <v>350</v>
      </c>
      <c r="AA19" s="4">
        <f>ROUND('All Ridership'!AA19/50,0)*50</f>
        <v>750</v>
      </c>
      <c r="AB19" s="4">
        <f>ROUND('All Ridership'!AB19/50,0)*50</f>
        <v>200</v>
      </c>
      <c r="AC19" s="4">
        <f>ROUND('All Ridership'!AC19/50,0)*50</f>
        <v>250</v>
      </c>
      <c r="AD19" s="4">
        <f>ROUND('All Ridership'!AD19/50,0)*50</f>
        <v>200</v>
      </c>
      <c r="AE19" s="4">
        <f>ROUND('All Ridership'!AE19/50,0)*50</f>
        <v>250</v>
      </c>
      <c r="AF19" s="4">
        <f>ROUND('All Ridership'!AF19/50,0)*50</f>
        <v>500</v>
      </c>
      <c r="AG19" s="4">
        <f>ROUND('All Ridership'!AG19/50,0)*50</f>
        <v>150</v>
      </c>
      <c r="AH19" s="4">
        <f>ROUND('All Ridership'!AH19/50,0)*50</f>
        <v>250</v>
      </c>
      <c r="AI19" s="3" t="s">
        <v>59</v>
      </c>
      <c r="AJ19" s="3" t="s">
        <v>60</v>
      </c>
      <c r="AK19" s="3" t="s">
        <v>53</v>
      </c>
      <c r="AL19" s="3" t="s">
        <v>82</v>
      </c>
    </row>
    <row r="20">
      <c r="A20" s="2">
        <v>18.0</v>
      </c>
      <c r="B20" s="3" t="s">
        <v>83</v>
      </c>
      <c r="C20" s="4">
        <f>ROUND('All Ridership'!C20/50,0)*50</f>
        <v>200</v>
      </c>
      <c r="D20" s="4">
        <f>ROUND('All Ridership'!D20/50,0)*50</f>
        <v>0</v>
      </c>
      <c r="E20" s="4">
        <f>ROUND('All Ridership'!E20/50,0)*50</f>
        <v>0</v>
      </c>
      <c r="F20" s="4">
        <f>ROUND('All Ridership'!F20/50,0)*50</f>
        <v>0</v>
      </c>
      <c r="G20" s="4">
        <f>ROUND('All Ridership'!G20/50,0)*50</f>
        <v>50</v>
      </c>
      <c r="H20" s="4">
        <f>ROUND('All Ridership'!H20/50,0)*50</f>
        <v>150</v>
      </c>
      <c r="I20" s="4">
        <f>ROUND('All Ridership'!I20/50,0)*50</f>
        <v>0</v>
      </c>
      <c r="J20" s="4">
        <f>ROUND('All Ridership'!J20/50,0)*50</f>
        <v>50</v>
      </c>
      <c r="K20" s="4">
        <f>ROUND('All Ridership'!K20/50,0)*50</f>
        <v>250</v>
      </c>
      <c r="L20" s="4">
        <f>ROUND('All Ridership'!L20/50,0)*50</f>
        <v>0</v>
      </c>
      <c r="M20" s="4">
        <f>ROUND('All Ridership'!M20/50,0)*50</f>
        <v>50</v>
      </c>
      <c r="N20" s="4">
        <f>ROUND('All Ridership'!N20/50,0)*50</f>
        <v>50</v>
      </c>
      <c r="O20" s="4">
        <f>ROUND('All Ridership'!O20/50,0)*50</f>
        <v>50</v>
      </c>
      <c r="P20" s="4">
        <f>ROUND('All Ridership'!P20/50,0)*50</f>
        <v>200</v>
      </c>
      <c r="Q20" s="4">
        <f>ROUND('All Ridership'!Q20/50,0)*50</f>
        <v>50</v>
      </c>
      <c r="R20" s="4">
        <f>ROUND('All Ridership'!R20/50,0)*50</f>
        <v>100</v>
      </c>
      <c r="S20" s="4">
        <f>ROUND('All Ridership'!S20/50,0)*50</f>
        <v>250</v>
      </c>
      <c r="T20" s="4">
        <f>ROUND('All Ridership'!T20/50,0)*50</f>
        <v>50</v>
      </c>
      <c r="U20" s="4">
        <f>ROUND('All Ridership'!U20/50,0)*50</f>
        <v>100</v>
      </c>
      <c r="V20" s="4">
        <f>ROUND('All Ridership'!V20/50,0)*50</f>
        <v>100</v>
      </c>
      <c r="W20" s="4">
        <f>ROUND('All Ridership'!W20/50,0)*50</f>
        <v>50</v>
      </c>
      <c r="X20" s="4">
        <f>ROUND('All Ridership'!X20/50,0)*50</f>
        <v>250</v>
      </c>
      <c r="Y20" s="4">
        <f>ROUND('All Ridership'!Y20/50,0)*50</f>
        <v>50</v>
      </c>
      <c r="Z20" s="4">
        <f>ROUND('All Ridership'!Z20/50,0)*50</f>
        <v>150</v>
      </c>
      <c r="AA20" s="4">
        <f>ROUND('All Ridership'!AA20/50,0)*50</f>
        <v>250</v>
      </c>
      <c r="AB20" s="4">
        <f>ROUND('All Ridership'!AB20/50,0)*50</f>
        <v>50</v>
      </c>
      <c r="AC20" s="4">
        <f>ROUND('All Ridership'!AC20/50,0)*50</f>
        <v>50</v>
      </c>
      <c r="AD20" s="4">
        <f>ROUND('All Ridership'!AD20/50,0)*50</f>
        <v>50</v>
      </c>
      <c r="AE20" s="4">
        <f>ROUND('All Ridership'!AE20/50,0)*50</f>
        <v>50</v>
      </c>
      <c r="AF20" s="4">
        <f>ROUND('All Ridership'!AF20/50,0)*50</f>
        <v>250</v>
      </c>
      <c r="AG20" s="4">
        <f>ROUND('All Ridership'!AG20/50,0)*50</f>
        <v>50</v>
      </c>
      <c r="AH20" s="4">
        <f>ROUND('All Ridership'!AH20/50,0)*50</f>
        <v>100</v>
      </c>
      <c r="AI20" s="3" t="s">
        <v>40</v>
      </c>
      <c r="AJ20" s="3" t="s">
        <v>56</v>
      </c>
      <c r="AK20" s="3" t="s">
        <v>42</v>
      </c>
      <c r="AL20" s="3" t="s">
        <v>84</v>
      </c>
    </row>
    <row r="21" ht="15.75" customHeight="1">
      <c r="A21" s="2">
        <v>19.0</v>
      </c>
      <c r="B21" s="3" t="s">
        <v>85</v>
      </c>
      <c r="C21" s="4">
        <f>ROUND('All Ridership'!C21/50,0)*50</f>
        <v>150</v>
      </c>
      <c r="D21" s="4">
        <f>ROUND('All Ridership'!D21/50,0)*50</f>
        <v>0</v>
      </c>
      <c r="E21" s="4">
        <f>ROUND('All Ridership'!E21/50,0)*50</f>
        <v>0</v>
      </c>
      <c r="F21" s="4">
        <f>ROUND('All Ridership'!F21/50,0)*50</f>
        <v>0</v>
      </c>
      <c r="G21" s="4">
        <f>ROUND('All Ridership'!G21/50,0)*50</f>
        <v>0</v>
      </c>
      <c r="H21" s="4">
        <f>ROUND('All Ridership'!H21/50,0)*50</f>
        <v>50</v>
      </c>
      <c r="I21" s="4">
        <f>ROUND('All Ridership'!I21/50,0)*50</f>
        <v>0</v>
      </c>
      <c r="J21" s="4">
        <f>ROUND('All Ridership'!J21/50,0)*50</f>
        <v>0</v>
      </c>
      <c r="K21" s="4">
        <f>ROUND('All Ridership'!K21/50,0)*50</f>
        <v>200</v>
      </c>
      <c r="L21" s="4">
        <f>ROUND('All Ridership'!L21/50,0)*50</f>
        <v>0</v>
      </c>
      <c r="M21" s="4">
        <f>ROUND('All Ridership'!M21/50,0)*50</f>
        <v>0</v>
      </c>
      <c r="N21" s="4">
        <f>ROUND('All Ridership'!N21/50,0)*50</f>
        <v>0</v>
      </c>
      <c r="O21" s="4">
        <f>ROUND('All Ridership'!O21/50,0)*50</f>
        <v>50</v>
      </c>
      <c r="P21" s="4">
        <f>ROUND('All Ridership'!P21/50,0)*50</f>
        <v>150</v>
      </c>
      <c r="Q21" s="4">
        <f>ROUND('All Ridership'!Q21/50,0)*50</f>
        <v>0</v>
      </c>
      <c r="R21" s="4">
        <f>ROUND('All Ridership'!R21/50,0)*50</f>
        <v>0</v>
      </c>
      <c r="S21" s="4">
        <f>ROUND('All Ridership'!S21/50,0)*50</f>
        <v>150</v>
      </c>
      <c r="T21" s="4">
        <f>ROUND('All Ridership'!T21/50,0)*50</f>
        <v>0</v>
      </c>
      <c r="U21" s="4">
        <f>ROUND('All Ridership'!U21/50,0)*50</f>
        <v>0</v>
      </c>
      <c r="V21" s="4">
        <f>ROUND('All Ridership'!V21/50,0)*50</f>
        <v>0</v>
      </c>
      <c r="W21" s="4">
        <f>ROUND('All Ridership'!W21/50,0)*50</f>
        <v>0</v>
      </c>
      <c r="X21" s="4">
        <f>ROUND('All Ridership'!X21/50,0)*50</f>
        <v>50</v>
      </c>
      <c r="Y21" s="4">
        <f>ROUND('All Ridership'!Y21/50,0)*50</f>
        <v>0</v>
      </c>
      <c r="Z21" s="4">
        <f>ROUND('All Ridership'!Z21/50,0)*50</f>
        <v>0</v>
      </c>
      <c r="AA21" s="4">
        <f>ROUND('All Ridership'!AA21/50,0)*50</f>
        <v>150</v>
      </c>
      <c r="AB21" s="4">
        <f>ROUND('All Ridership'!AB21/50,0)*50</f>
        <v>0</v>
      </c>
      <c r="AC21" s="4">
        <f>ROUND('All Ridership'!AC21/50,0)*50</f>
        <v>0</v>
      </c>
      <c r="AD21" s="4">
        <f>ROUND('All Ridership'!AD21/50,0)*50</f>
        <v>0</v>
      </c>
      <c r="AE21" s="4">
        <f>ROUND('All Ridership'!AE21/50,0)*50</f>
        <v>50</v>
      </c>
      <c r="AF21" s="4">
        <f>ROUND('All Ridership'!AF21/50,0)*50</f>
        <v>50</v>
      </c>
      <c r="AG21" s="4">
        <f>ROUND('All Ridership'!AG21/50,0)*50</f>
        <v>0</v>
      </c>
      <c r="AH21" s="4">
        <f>ROUND('All Ridership'!AH21/50,0)*50</f>
        <v>0</v>
      </c>
      <c r="AI21" s="3"/>
      <c r="AJ21" s="3"/>
      <c r="AK21" s="3"/>
      <c r="AL21" s="3" t="s">
        <v>86</v>
      </c>
    </row>
    <row r="22" ht="15.75" customHeight="1">
      <c r="A22" s="2">
        <v>20.0</v>
      </c>
      <c r="B22" s="3" t="s">
        <v>87</v>
      </c>
      <c r="C22" s="4">
        <f>ROUND('All Ridership'!C22/50,0)*50</f>
        <v>100</v>
      </c>
      <c r="D22" s="4">
        <f>ROUND('All Ridership'!D22/50,0)*50</f>
        <v>0</v>
      </c>
      <c r="E22" s="4">
        <f>ROUND('All Ridership'!E22/50,0)*50</f>
        <v>50</v>
      </c>
      <c r="F22" s="4">
        <f>ROUND('All Ridership'!F22/50,0)*50</f>
        <v>0</v>
      </c>
      <c r="G22" s="4">
        <f>ROUND('All Ridership'!G22/50,0)*50</f>
        <v>50</v>
      </c>
      <c r="H22" s="4">
        <f>ROUND('All Ridership'!H22/50,0)*50</f>
        <v>100</v>
      </c>
      <c r="I22" s="4">
        <f>ROUND('All Ridership'!I22/50,0)*50</f>
        <v>50</v>
      </c>
      <c r="J22" s="4">
        <f>ROUND('All Ridership'!J22/50,0)*50</f>
        <v>50</v>
      </c>
      <c r="K22" s="4">
        <f>ROUND('All Ridership'!K22/50,0)*50</f>
        <v>250</v>
      </c>
      <c r="L22" s="4">
        <f>ROUND('All Ridership'!L22/50,0)*50</f>
        <v>50</v>
      </c>
      <c r="M22" s="4">
        <f>ROUND('All Ridership'!M22/50,0)*50</f>
        <v>100</v>
      </c>
      <c r="N22" s="4">
        <f>ROUND('All Ridership'!N22/50,0)*50</f>
        <v>100</v>
      </c>
      <c r="O22" s="4">
        <f>ROUND('All Ridership'!O22/50,0)*50</f>
        <v>100</v>
      </c>
      <c r="P22" s="4">
        <f>ROUND('All Ridership'!P22/50,0)*50</f>
        <v>200</v>
      </c>
      <c r="Q22" s="4">
        <f>ROUND('All Ridership'!Q22/50,0)*50</f>
        <v>100</v>
      </c>
      <c r="R22" s="4">
        <f>ROUND('All Ridership'!R22/50,0)*50</f>
        <v>150</v>
      </c>
      <c r="S22" s="4">
        <f>ROUND('All Ridership'!S22/50,0)*50</f>
        <v>200</v>
      </c>
      <c r="T22" s="4">
        <f>ROUND('All Ridership'!T22/50,0)*50</f>
        <v>50</v>
      </c>
      <c r="U22" s="4">
        <f>ROUND('All Ridership'!U22/50,0)*50</f>
        <v>100</v>
      </c>
      <c r="V22" s="4">
        <f>ROUND('All Ridership'!V22/50,0)*50</f>
        <v>100</v>
      </c>
      <c r="W22" s="4">
        <f>ROUND('All Ridership'!W22/50,0)*50</f>
        <v>50</v>
      </c>
      <c r="X22" s="4">
        <f>ROUND('All Ridership'!X22/50,0)*50</f>
        <v>200</v>
      </c>
      <c r="Y22" s="4">
        <f>ROUND('All Ridership'!Y22/50,0)*50</f>
        <v>100</v>
      </c>
      <c r="Z22" s="4">
        <f>ROUND('All Ridership'!Z22/50,0)*50</f>
        <v>150</v>
      </c>
      <c r="AA22" s="4">
        <f>ROUND('All Ridership'!AA22/50,0)*50</f>
        <v>250</v>
      </c>
      <c r="AB22" s="4">
        <f>ROUND('All Ridership'!AB22/50,0)*50</f>
        <v>50</v>
      </c>
      <c r="AC22" s="4">
        <f>ROUND('All Ridership'!AC22/50,0)*50</f>
        <v>150</v>
      </c>
      <c r="AD22" s="4">
        <f>ROUND('All Ridership'!AD22/50,0)*50</f>
        <v>100</v>
      </c>
      <c r="AE22" s="4">
        <f>ROUND('All Ridership'!AE22/50,0)*50</f>
        <v>100</v>
      </c>
      <c r="AF22" s="4">
        <f>ROUND('All Ridership'!AF22/50,0)*50</f>
        <v>250</v>
      </c>
      <c r="AG22" s="4">
        <f>ROUND('All Ridership'!AG22/50,0)*50</f>
        <v>100</v>
      </c>
      <c r="AH22" s="4">
        <f>ROUND('All Ridership'!AH22/50,0)*50</f>
        <v>150</v>
      </c>
      <c r="AI22" s="3" t="s">
        <v>40</v>
      </c>
      <c r="AJ22" s="3" t="s">
        <v>60</v>
      </c>
      <c r="AK22" s="3" t="s">
        <v>53</v>
      </c>
      <c r="AL22" s="3" t="s">
        <v>88</v>
      </c>
    </row>
    <row r="23" ht="15.75" customHeight="1">
      <c r="A23" s="2">
        <v>21.0</v>
      </c>
      <c r="B23" s="3" t="s">
        <v>89</v>
      </c>
      <c r="C23" s="4">
        <f>ROUND('All Ridership'!C23/50,0)*50</f>
        <v>250</v>
      </c>
      <c r="D23" s="4">
        <f>ROUND('All Ridership'!D23/50,0)*50</f>
        <v>0</v>
      </c>
      <c r="E23" s="4">
        <f>ROUND('All Ridership'!E23/50,0)*50</f>
        <v>50</v>
      </c>
      <c r="F23" s="4">
        <f>ROUND('All Ridership'!F23/50,0)*50</f>
        <v>50</v>
      </c>
      <c r="G23" s="4">
        <f>ROUND('All Ridership'!G23/50,0)*50</f>
        <v>50</v>
      </c>
      <c r="H23" s="4">
        <f>ROUND('All Ridership'!H23/50,0)*50</f>
        <v>250</v>
      </c>
      <c r="I23" s="4">
        <f>ROUND('All Ridership'!I23/50,0)*50</f>
        <v>50</v>
      </c>
      <c r="J23" s="4">
        <f>ROUND('All Ridership'!J23/50,0)*50</f>
        <v>100</v>
      </c>
      <c r="K23" s="4">
        <f>ROUND('All Ridership'!K23/50,0)*50</f>
        <v>350</v>
      </c>
      <c r="L23" s="4">
        <f>ROUND('All Ridership'!L23/50,0)*50</f>
        <v>0</v>
      </c>
      <c r="M23" s="4">
        <f>ROUND('All Ridership'!M23/50,0)*50</f>
        <v>100</v>
      </c>
      <c r="N23" s="4">
        <f>ROUND('All Ridership'!N23/50,0)*50</f>
        <v>50</v>
      </c>
      <c r="O23" s="4">
        <f>ROUND('All Ridership'!O23/50,0)*50</f>
        <v>50</v>
      </c>
      <c r="P23" s="4">
        <f>ROUND('All Ridership'!P23/50,0)*50</f>
        <v>250</v>
      </c>
      <c r="Q23" s="4">
        <f>ROUND('All Ridership'!Q23/50,0)*50</f>
        <v>100</v>
      </c>
      <c r="R23" s="4">
        <f>ROUND('All Ridership'!R23/50,0)*50</f>
        <v>150</v>
      </c>
      <c r="S23" s="4">
        <f>ROUND('All Ridership'!S23/50,0)*50</f>
        <v>550</v>
      </c>
      <c r="T23" s="4">
        <f>ROUND('All Ridership'!T23/50,0)*50</f>
        <v>50</v>
      </c>
      <c r="U23" s="4">
        <f>ROUND('All Ridership'!U23/50,0)*50</f>
        <v>200</v>
      </c>
      <c r="V23" s="4">
        <f>ROUND('All Ridership'!V23/50,0)*50</f>
        <v>150</v>
      </c>
      <c r="W23" s="4">
        <f>ROUND('All Ridership'!W23/50,0)*50</f>
        <v>150</v>
      </c>
      <c r="X23" s="4">
        <f>ROUND('All Ridership'!X23/50,0)*50</f>
        <v>550</v>
      </c>
      <c r="Y23" s="4">
        <f>ROUND('All Ridership'!Y23/50,0)*50</f>
        <v>150</v>
      </c>
      <c r="Z23" s="4">
        <f>ROUND('All Ridership'!Z23/50,0)*50</f>
        <v>350</v>
      </c>
      <c r="AA23" s="4">
        <f>ROUND('All Ridership'!AA23/50,0)*50</f>
        <v>300</v>
      </c>
      <c r="AB23" s="4">
        <f>ROUND('All Ridership'!AB23/50,0)*50</f>
        <v>50</v>
      </c>
      <c r="AC23" s="4">
        <f>ROUND('All Ridership'!AC23/50,0)*50</f>
        <v>100</v>
      </c>
      <c r="AD23" s="4">
        <f>ROUND('All Ridership'!AD23/50,0)*50</f>
        <v>50</v>
      </c>
      <c r="AE23" s="4">
        <f>ROUND('All Ridership'!AE23/50,0)*50</f>
        <v>50</v>
      </c>
      <c r="AF23" s="4">
        <f>ROUND('All Ridership'!AF23/50,0)*50</f>
        <v>250</v>
      </c>
      <c r="AG23" s="4">
        <f>ROUND('All Ridership'!AG23/50,0)*50</f>
        <v>50</v>
      </c>
      <c r="AH23" s="4">
        <f>ROUND('All Ridership'!AH23/50,0)*50</f>
        <v>150</v>
      </c>
      <c r="AI23" s="3" t="s">
        <v>40</v>
      </c>
      <c r="AJ23" s="3" t="s">
        <v>56</v>
      </c>
      <c r="AK23" s="3" t="s">
        <v>42</v>
      </c>
      <c r="AL23" s="3" t="s">
        <v>90</v>
      </c>
    </row>
    <row r="24" ht="15.75" customHeight="1">
      <c r="A24" s="2">
        <v>22.0</v>
      </c>
      <c r="B24" s="3" t="s">
        <v>91</v>
      </c>
      <c r="C24" s="4">
        <f>ROUND('All Ridership'!C24/50,0)*50</f>
        <v>100</v>
      </c>
      <c r="D24" s="4">
        <f>ROUND('All Ridership'!D24/50,0)*50</f>
        <v>100</v>
      </c>
      <c r="E24" s="4">
        <f>ROUND('All Ridership'!E24/50,0)*50</f>
        <v>0</v>
      </c>
      <c r="F24" s="4">
        <f>ROUND('All Ridership'!F24/50,0)*50</f>
        <v>50</v>
      </c>
      <c r="G24" s="4">
        <f>ROUND('All Ridership'!G24/50,0)*50</f>
        <v>50</v>
      </c>
      <c r="H24" s="4">
        <f>ROUND('All Ridership'!H24/50,0)*50</f>
        <v>200</v>
      </c>
      <c r="I24" s="4">
        <f>ROUND('All Ridership'!I24/50,0)*50</f>
        <v>0</v>
      </c>
      <c r="J24" s="4">
        <f>ROUND('All Ridership'!J24/50,0)*50</f>
        <v>0</v>
      </c>
      <c r="K24" s="4">
        <f>ROUND('All Ridership'!K24/50,0)*50</f>
        <v>200</v>
      </c>
      <c r="L24" s="4">
        <f>ROUND('All Ridership'!L24/50,0)*50</f>
        <v>100</v>
      </c>
      <c r="M24" s="4">
        <f>ROUND('All Ridership'!M24/50,0)*50</f>
        <v>50</v>
      </c>
      <c r="N24" s="4">
        <f>ROUND('All Ridership'!N24/50,0)*50</f>
        <v>50</v>
      </c>
      <c r="O24" s="4">
        <f>ROUND('All Ridership'!O24/50,0)*50</f>
        <v>200</v>
      </c>
      <c r="P24" s="4">
        <f>ROUND('All Ridership'!P24/50,0)*50</f>
        <v>350</v>
      </c>
      <c r="Q24" s="4">
        <f>ROUND('All Ridership'!Q24/50,0)*50</f>
        <v>50</v>
      </c>
      <c r="R24" s="4">
        <f>ROUND('All Ridership'!R24/50,0)*50</f>
        <v>100</v>
      </c>
      <c r="S24" s="4">
        <f>ROUND('All Ridership'!S24/50,0)*50</f>
        <v>600</v>
      </c>
      <c r="T24" s="4">
        <f>ROUND('All Ridership'!T24/50,0)*50</f>
        <v>200</v>
      </c>
      <c r="U24" s="4">
        <f>ROUND('All Ridership'!U24/50,0)*50</f>
        <v>200</v>
      </c>
      <c r="V24" s="4">
        <f>ROUND('All Ridership'!V24/50,0)*50</f>
        <v>250</v>
      </c>
      <c r="W24" s="4">
        <f>ROUND('All Ridership'!W24/50,0)*50</f>
        <v>200</v>
      </c>
      <c r="X24" s="4">
        <f>ROUND('All Ridership'!X24/50,0)*50</f>
        <v>650</v>
      </c>
      <c r="Y24" s="4">
        <f>ROUND('All Ridership'!Y24/50,0)*50</f>
        <v>150</v>
      </c>
      <c r="Z24" s="4">
        <f>ROUND('All Ridership'!Z24/50,0)*50</f>
        <v>300</v>
      </c>
      <c r="AA24" s="4">
        <f>ROUND('All Ridership'!AA24/50,0)*50</f>
        <v>250</v>
      </c>
      <c r="AB24" s="4">
        <f>ROUND('All Ridership'!AB24/50,0)*50</f>
        <v>100</v>
      </c>
      <c r="AC24" s="4">
        <f>ROUND('All Ridership'!AC24/50,0)*50</f>
        <v>50</v>
      </c>
      <c r="AD24" s="4">
        <f>ROUND('All Ridership'!AD24/50,0)*50</f>
        <v>150</v>
      </c>
      <c r="AE24" s="4">
        <f>ROUND('All Ridership'!AE24/50,0)*50</f>
        <v>100</v>
      </c>
      <c r="AF24" s="4">
        <f>ROUND('All Ridership'!AF24/50,0)*50</f>
        <v>350</v>
      </c>
      <c r="AG24" s="4">
        <f>ROUND('All Ridership'!AG24/50,0)*50</f>
        <v>50</v>
      </c>
      <c r="AH24" s="4">
        <f>ROUND('All Ridership'!AH24/50,0)*50</f>
        <v>150</v>
      </c>
      <c r="AI24" s="3" t="s">
        <v>40</v>
      </c>
      <c r="AJ24" s="3" t="s">
        <v>92</v>
      </c>
      <c r="AK24" s="3" t="s">
        <v>42</v>
      </c>
      <c r="AL24" s="3" t="s">
        <v>93</v>
      </c>
    </row>
    <row r="25" ht="15.75" customHeight="1">
      <c r="A25" s="2">
        <v>23.0</v>
      </c>
      <c r="B25" s="3" t="s">
        <v>94</v>
      </c>
      <c r="C25" s="4">
        <f>ROUND('All Ridership'!C25/50,0)*50</f>
        <v>100</v>
      </c>
      <c r="D25" s="4">
        <f>ROUND('All Ridership'!D25/50,0)*50</f>
        <v>0</v>
      </c>
      <c r="E25" s="4">
        <f>ROUND('All Ridership'!E25/50,0)*50</f>
        <v>0</v>
      </c>
      <c r="F25" s="4">
        <f>ROUND('All Ridership'!F25/50,0)*50</f>
        <v>0</v>
      </c>
      <c r="G25" s="4">
        <f>ROUND('All Ridership'!G25/50,0)*50</f>
        <v>50</v>
      </c>
      <c r="H25" s="4">
        <f>ROUND('All Ridership'!H25/50,0)*50</f>
        <v>150</v>
      </c>
      <c r="I25" s="4">
        <f>ROUND('All Ridership'!I25/50,0)*50</f>
        <v>50</v>
      </c>
      <c r="J25" s="4">
        <f>ROUND('All Ridership'!J25/50,0)*50</f>
        <v>50</v>
      </c>
      <c r="K25" s="4">
        <f>ROUND('All Ridership'!K25/50,0)*50</f>
        <v>300</v>
      </c>
      <c r="L25" s="4">
        <f>ROUND('All Ridership'!L25/50,0)*50</f>
        <v>50</v>
      </c>
      <c r="M25" s="4">
        <f>ROUND('All Ridership'!M25/50,0)*50</f>
        <v>100</v>
      </c>
      <c r="N25" s="4">
        <f>ROUND('All Ridership'!N25/50,0)*50</f>
        <v>50</v>
      </c>
      <c r="O25" s="4">
        <f>ROUND('All Ridership'!O25/50,0)*50</f>
        <v>100</v>
      </c>
      <c r="P25" s="4">
        <f>ROUND('All Ridership'!P25/50,0)*50</f>
        <v>200</v>
      </c>
      <c r="Q25" s="4">
        <f>ROUND('All Ridership'!Q25/50,0)*50</f>
        <v>100</v>
      </c>
      <c r="R25" s="4">
        <f>ROUND('All Ridership'!R25/50,0)*50</f>
        <v>100</v>
      </c>
      <c r="S25" s="4">
        <f>ROUND('All Ridership'!S25/50,0)*50</f>
        <v>950</v>
      </c>
      <c r="T25" s="4">
        <f>ROUND('All Ridership'!T25/50,0)*50</f>
        <v>200</v>
      </c>
      <c r="U25" s="4">
        <f>ROUND('All Ridership'!U25/50,0)*50</f>
        <v>300</v>
      </c>
      <c r="V25" s="4">
        <f>ROUND('All Ridership'!V25/50,0)*50</f>
        <v>250</v>
      </c>
      <c r="W25" s="4">
        <f>ROUND('All Ridership'!W25/50,0)*50</f>
        <v>300</v>
      </c>
      <c r="X25" s="4">
        <f>ROUND('All Ridership'!X25/50,0)*50</f>
        <v>550</v>
      </c>
      <c r="Y25" s="4">
        <f>ROUND('All Ridership'!Y25/50,0)*50</f>
        <v>300</v>
      </c>
      <c r="Z25" s="4">
        <f>ROUND('All Ridership'!Z25/50,0)*50</f>
        <v>250</v>
      </c>
      <c r="AA25" s="4">
        <f>ROUND('All Ridership'!AA25/50,0)*50</f>
        <v>300</v>
      </c>
      <c r="AB25" s="4">
        <f>ROUND('All Ridership'!AB25/50,0)*50</f>
        <v>50</v>
      </c>
      <c r="AC25" s="4">
        <f>ROUND('All Ridership'!AC25/50,0)*50</f>
        <v>100</v>
      </c>
      <c r="AD25" s="4">
        <f>ROUND('All Ridership'!AD25/50,0)*50</f>
        <v>50</v>
      </c>
      <c r="AE25" s="4">
        <f>ROUND('All Ridership'!AE25/50,0)*50</f>
        <v>100</v>
      </c>
      <c r="AF25" s="4">
        <f>ROUND('All Ridership'!AF25/50,0)*50</f>
        <v>200</v>
      </c>
      <c r="AG25" s="4">
        <f>ROUND('All Ridership'!AG25/50,0)*50</f>
        <v>100</v>
      </c>
      <c r="AH25" s="4">
        <f>ROUND('All Ridership'!AH25/50,0)*50</f>
        <v>100</v>
      </c>
      <c r="AI25" s="3" t="s">
        <v>40</v>
      </c>
      <c r="AJ25" s="3" t="s">
        <v>56</v>
      </c>
      <c r="AK25" s="3" t="s">
        <v>61</v>
      </c>
      <c r="AL25" s="3" t="s">
        <v>95</v>
      </c>
    </row>
    <row r="26" ht="15.75" customHeight="1">
      <c r="A26" s="2">
        <v>24.0</v>
      </c>
      <c r="B26" s="3" t="s">
        <v>96</v>
      </c>
      <c r="C26" s="4">
        <f>ROUND('All Ridership'!C26/50,0)*50</f>
        <v>200</v>
      </c>
      <c r="D26" s="4">
        <f>ROUND('All Ridership'!D26/50,0)*50</f>
        <v>0</v>
      </c>
      <c r="E26" s="4">
        <f>ROUND('All Ridership'!E26/50,0)*50</f>
        <v>50</v>
      </c>
      <c r="F26" s="4">
        <f>ROUND('All Ridership'!F26/50,0)*50</f>
        <v>0</v>
      </c>
      <c r="G26" s="4">
        <f>ROUND('All Ridership'!G26/50,0)*50</f>
        <v>50</v>
      </c>
      <c r="H26" s="4">
        <f>ROUND('All Ridership'!H26/50,0)*50</f>
        <v>100</v>
      </c>
      <c r="I26" s="4">
        <f>ROUND('All Ridership'!I26/50,0)*50</f>
        <v>0</v>
      </c>
      <c r="J26" s="4">
        <f>ROUND('All Ridership'!J26/50,0)*50</f>
        <v>0</v>
      </c>
      <c r="K26" s="4">
        <f>ROUND('All Ridership'!K26/50,0)*50</f>
        <v>200</v>
      </c>
      <c r="L26" s="4">
        <f>ROUND('All Ridership'!L26/50,0)*50</f>
        <v>50</v>
      </c>
      <c r="M26" s="4">
        <f>ROUND('All Ridership'!M26/50,0)*50</f>
        <v>50</v>
      </c>
      <c r="N26" s="4">
        <f>ROUND('All Ridership'!N26/50,0)*50</f>
        <v>100</v>
      </c>
      <c r="O26" s="4">
        <f>ROUND('All Ridership'!O26/50,0)*50</f>
        <v>50</v>
      </c>
      <c r="P26" s="4">
        <f>ROUND('All Ridership'!P26/50,0)*50</f>
        <v>200</v>
      </c>
      <c r="Q26" s="4">
        <f>ROUND('All Ridership'!Q26/50,0)*50</f>
        <v>50</v>
      </c>
      <c r="R26" s="4">
        <f>ROUND('All Ridership'!R26/50,0)*50</f>
        <v>50</v>
      </c>
      <c r="S26" s="4">
        <f>ROUND('All Ridership'!S26/50,0)*50</f>
        <v>100</v>
      </c>
      <c r="T26" s="4">
        <f>ROUND('All Ridership'!T26/50,0)*50</f>
        <v>0</v>
      </c>
      <c r="U26" s="4">
        <f>ROUND('All Ridership'!U26/50,0)*50</f>
        <v>0</v>
      </c>
      <c r="V26" s="4">
        <f>ROUND('All Ridership'!V26/50,0)*50</f>
        <v>50</v>
      </c>
      <c r="W26" s="4">
        <f>ROUND('All Ridership'!W26/50,0)*50</f>
        <v>0</v>
      </c>
      <c r="X26" s="4">
        <f>ROUND('All Ridership'!X26/50,0)*50</f>
        <v>150</v>
      </c>
      <c r="Y26" s="4">
        <f>ROUND('All Ridership'!Y26/50,0)*50</f>
        <v>0</v>
      </c>
      <c r="Z26" s="4">
        <f>ROUND('All Ridership'!Z26/50,0)*50</f>
        <v>50</v>
      </c>
      <c r="AA26" s="4">
        <f>ROUND('All Ridership'!AA26/50,0)*50</f>
        <v>250</v>
      </c>
      <c r="AB26" s="4">
        <f>ROUND('All Ridership'!AB26/50,0)*50</f>
        <v>50</v>
      </c>
      <c r="AC26" s="4">
        <f>ROUND('All Ridership'!AC26/50,0)*50</f>
        <v>50</v>
      </c>
      <c r="AD26" s="4">
        <f>ROUND('All Ridership'!AD26/50,0)*50</f>
        <v>100</v>
      </c>
      <c r="AE26" s="4">
        <f>ROUND('All Ridership'!AE26/50,0)*50</f>
        <v>50</v>
      </c>
      <c r="AF26" s="4">
        <f>ROUND('All Ridership'!AF26/50,0)*50</f>
        <v>200</v>
      </c>
      <c r="AG26" s="4">
        <f>ROUND('All Ridership'!AG26/50,0)*50</f>
        <v>50</v>
      </c>
      <c r="AH26" s="4">
        <f>ROUND('All Ridership'!AH26/50,0)*50</f>
        <v>50</v>
      </c>
      <c r="AI26" s="3" t="s">
        <v>40</v>
      </c>
      <c r="AJ26" s="3" t="s">
        <v>56</v>
      </c>
      <c r="AK26" s="3" t="s">
        <v>61</v>
      </c>
      <c r="AL26" s="3" t="s">
        <v>97</v>
      </c>
    </row>
    <row r="27" ht="15.75" customHeight="1">
      <c r="A27" s="2">
        <v>25.0</v>
      </c>
      <c r="B27" s="3" t="s">
        <v>98</v>
      </c>
      <c r="C27" s="4">
        <f>ROUND('All Ridership'!C27/50,0)*50</f>
        <v>350</v>
      </c>
      <c r="D27" s="4">
        <f>ROUND('All Ridership'!D27/50,0)*50</f>
        <v>0</v>
      </c>
      <c r="E27" s="4">
        <f>ROUND('All Ridership'!E27/50,0)*50</f>
        <v>0</v>
      </c>
      <c r="F27" s="4">
        <f>ROUND('All Ridership'!F27/50,0)*50</f>
        <v>0</v>
      </c>
      <c r="G27" s="4">
        <f>ROUND('All Ridership'!G27/50,0)*50</f>
        <v>100</v>
      </c>
      <c r="H27" s="4">
        <f>ROUND('All Ridership'!H27/50,0)*50</f>
        <v>300</v>
      </c>
      <c r="I27" s="4">
        <f>ROUND('All Ridership'!I27/50,0)*50</f>
        <v>0</v>
      </c>
      <c r="J27" s="4">
        <f>ROUND('All Ridership'!J27/50,0)*50</f>
        <v>0</v>
      </c>
      <c r="K27" s="4">
        <f>ROUND('All Ridership'!K27/50,0)*50</f>
        <v>400</v>
      </c>
      <c r="L27" s="4">
        <f>ROUND('All Ridership'!L27/50,0)*50</f>
        <v>50</v>
      </c>
      <c r="M27" s="4">
        <f>ROUND('All Ridership'!M27/50,0)*50</f>
        <v>100</v>
      </c>
      <c r="N27" s="4">
        <f>ROUND('All Ridership'!N27/50,0)*50</f>
        <v>50</v>
      </c>
      <c r="O27" s="4">
        <f>ROUND('All Ridership'!O27/50,0)*50</f>
        <v>100</v>
      </c>
      <c r="P27" s="4">
        <f>ROUND('All Ridership'!P27/50,0)*50</f>
        <v>350</v>
      </c>
      <c r="Q27" s="4">
        <f>ROUND('All Ridership'!Q27/50,0)*50</f>
        <v>50</v>
      </c>
      <c r="R27" s="4">
        <f>ROUND('All Ridership'!R27/50,0)*50</f>
        <v>50</v>
      </c>
      <c r="S27" s="4">
        <f>ROUND('All Ridership'!S27/50,0)*50</f>
        <v>350</v>
      </c>
      <c r="T27" s="4">
        <f>ROUND('All Ridership'!T27/50,0)*50</f>
        <v>0</v>
      </c>
      <c r="U27" s="4">
        <f>ROUND('All Ridership'!U27/50,0)*50</f>
        <v>100</v>
      </c>
      <c r="V27" s="4">
        <f>ROUND('All Ridership'!V27/50,0)*50</f>
        <v>50</v>
      </c>
      <c r="W27" s="4">
        <f>ROUND('All Ridership'!W27/50,0)*50</f>
        <v>100</v>
      </c>
      <c r="X27" s="4">
        <f>ROUND('All Ridership'!X27/50,0)*50</f>
        <v>250</v>
      </c>
      <c r="Y27" s="4">
        <f>ROUND('All Ridership'!Y27/50,0)*50</f>
        <v>50</v>
      </c>
      <c r="Z27" s="4">
        <f>ROUND('All Ridership'!Z27/50,0)*50</f>
        <v>100</v>
      </c>
      <c r="AA27" s="4">
        <f>ROUND('All Ridership'!AA27/50,0)*50</f>
        <v>350</v>
      </c>
      <c r="AB27" s="4">
        <f>ROUND('All Ridership'!AB27/50,0)*50</f>
        <v>0</v>
      </c>
      <c r="AC27" s="4">
        <f>ROUND('All Ridership'!AC27/50,0)*50</f>
        <v>50</v>
      </c>
      <c r="AD27" s="4">
        <f>ROUND('All Ridership'!AD27/50,0)*50</f>
        <v>50</v>
      </c>
      <c r="AE27" s="4">
        <f>ROUND('All Ridership'!AE27/50,0)*50</f>
        <v>50</v>
      </c>
      <c r="AF27" s="4">
        <f>ROUND('All Ridership'!AF27/50,0)*50</f>
        <v>100</v>
      </c>
      <c r="AG27" s="4">
        <f>ROUND('All Ridership'!AG27/50,0)*50</f>
        <v>0</v>
      </c>
      <c r="AH27" s="4">
        <f>ROUND('All Ridership'!AH27/50,0)*50</f>
        <v>50</v>
      </c>
      <c r="AI27" s="3"/>
      <c r="AJ27" s="3"/>
      <c r="AK27" s="3"/>
      <c r="AL27" s="3" t="s">
        <v>99</v>
      </c>
    </row>
    <row r="28" ht="15.75" customHeight="1">
      <c r="A28" s="2">
        <v>26.0</v>
      </c>
      <c r="B28" s="3" t="s">
        <v>100</v>
      </c>
      <c r="C28" s="4">
        <f>ROUND('All Ridership'!C28/50,0)*50</f>
        <v>500</v>
      </c>
      <c r="D28" s="4">
        <f>ROUND('All Ridership'!D28/50,0)*50</f>
        <v>0</v>
      </c>
      <c r="E28" s="4">
        <f>ROUND('All Ridership'!E28/50,0)*50</f>
        <v>50</v>
      </c>
      <c r="F28" s="4">
        <f>ROUND('All Ridership'!F28/50,0)*50</f>
        <v>50</v>
      </c>
      <c r="G28" s="4">
        <f>ROUND('All Ridership'!G28/50,0)*50</f>
        <v>50</v>
      </c>
      <c r="H28" s="4">
        <f>ROUND('All Ridership'!H28/50,0)*50</f>
        <v>350</v>
      </c>
      <c r="I28" s="4">
        <f>ROUND('All Ridership'!I28/50,0)*50</f>
        <v>50</v>
      </c>
      <c r="J28" s="4">
        <f>ROUND('All Ridership'!J28/50,0)*50</f>
        <v>150</v>
      </c>
      <c r="K28" s="4">
        <f>ROUND('All Ridership'!K28/50,0)*50</f>
        <v>700</v>
      </c>
      <c r="L28" s="4">
        <f>ROUND('All Ridership'!L28/50,0)*50</f>
        <v>50</v>
      </c>
      <c r="M28" s="4">
        <f>ROUND('All Ridership'!M28/50,0)*50</f>
        <v>100</v>
      </c>
      <c r="N28" s="4">
        <f>ROUND('All Ridership'!N28/50,0)*50</f>
        <v>100</v>
      </c>
      <c r="O28" s="4">
        <f>ROUND('All Ridership'!O28/50,0)*50</f>
        <v>100</v>
      </c>
      <c r="P28" s="4">
        <f>ROUND('All Ridership'!P28/50,0)*50</f>
        <v>450</v>
      </c>
      <c r="Q28" s="4">
        <f>ROUND('All Ridership'!Q28/50,0)*50</f>
        <v>50</v>
      </c>
      <c r="R28" s="4">
        <f>ROUND('All Ridership'!R28/50,0)*50</f>
        <v>100</v>
      </c>
      <c r="S28" s="4">
        <f>ROUND('All Ridership'!S28/50,0)*50</f>
        <v>350</v>
      </c>
      <c r="T28" s="4">
        <f>ROUND('All Ridership'!T28/50,0)*50</f>
        <v>0</v>
      </c>
      <c r="U28" s="4">
        <f>ROUND('All Ridership'!U28/50,0)*50</f>
        <v>50</v>
      </c>
      <c r="V28" s="4">
        <f>ROUND('All Ridership'!V28/50,0)*50</f>
        <v>50</v>
      </c>
      <c r="W28" s="4">
        <f>ROUND('All Ridership'!W28/50,0)*50</f>
        <v>50</v>
      </c>
      <c r="X28" s="4">
        <f>ROUND('All Ridership'!X28/50,0)*50</f>
        <v>100</v>
      </c>
      <c r="Y28" s="4">
        <f>ROUND('All Ridership'!Y28/50,0)*50</f>
        <v>50</v>
      </c>
      <c r="Z28" s="4">
        <f>ROUND('All Ridership'!Z28/50,0)*50</f>
        <v>50</v>
      </c>
      <c r="AA28" s="4">
        <f>ROUND('All Ridership'!AA28/50,0)*50</f>
        <v>350</v>
      </c>
      <c r="AB28" s="4">
        <f>ROUND('All Ridership'!AB28/50,0)*50</f>
        <v>0</v>
      </c>
      <c r="AC28" s="4">
        <f>ROUND('All Ridership'!AC28/50,0)*50</f>
        <v>50</v>
      </c>
      <c r="AD28" s="4">
        <f>ROUND('All Ridership'!AD28/50,0)*50</f>
        <v>50</v>
      </c>
      <c r="AE28" s="4">
        <f>ROUND('All Ridership'!AE28/50,0)*50</f>
        <v>50</v>
      </c>
      <c r="AF28" s="4">
        <f>ROUND('All Ridership'!AF28/50,0)*50</f>
        <v>100</v>
      </c>
      <c r="AG28" s="4">
        <f>ROUND('All Ridership'!AG28/50,0)*50</f>
        <v>50</v>
      </c>
      <c r="AH28" s="4">
        <f>ROUND('All Ridership'!AH28/50,0)*50</f>
        <v>50</v>
      </c>
      <c r="AI28" s="3"/>
      <c r="AJ28" s="3"/>
      <c r="AK28" s="3"/>
      <c r="AL28" s="3" t="s">
        <v>101</v>
      </c>
    </row>
    <row r="29" ht="15.75" customHeight="1">
      <c r="A29" s="2">
        <v>27.0</v>
      </c>
      <c r="B29" s="3" t="s">
        <v>102</v>
      </c>
      <c r="C29" s="4">
        <f>ROUND('All Ridership'!C29/50,0)*50</f>
        <v>150</v>
      </c>
      <c r="D29" s="4">
        <f>ROUND('All Ridership'!D29/50,0)*50</f>
        <v>0</v>
      </c>
      <c r="E29" s="4">
        <f>ROUND('All Ridership'!E29/50,0)*50</f>
        <v>0</v>
      </c>
      <c r="F29" s="4">
        <f>ROUND('All Ridership'!F29/50,0)*50</f>
        <v>0</v>
      </c>
      <c r="G29" s="4">
        <f>ROUND('All Ridership'!G29/50,0)*50</f>
        <v>50</v>
      </c>
      <c r="H29" s="4">
        <f>ROUND('All Ridership'!H29/50,0)*50</f>
        <v>150</v>
      </c>
      <c r="I29" s="4">
        <f>ROUND('All Ridership'!I29/50,0)*50</f>
        <v>0</v>
      </c>
      <c r="J29" s="4">
        <f>ROUND('All Ridership'!J29/50,0)*50</f>
        <v>50</v>
      </c>
      <c r="K29" s="4">
        <f>ROUND('All Ridership'!K29/50,0)*50</f>
        <v>600</v>
      </c>
      <c r="L29" s="4">
        <f>ROUND('All Ridership'!L29/50,0)*50</f>
        <v>50</v>
      </c>
      <c r="M29" s="4">
        <f>ROUND('All Ridership'!M29/50,0)*50</f>
        <v>150</v>
      </c>
      <c r="N29" s="4">
        <f>ROUND('All Ridership'!N29/50,0)*50</f>
        <v>100</v>
      </c>
      <c r="O29" s="4">
        <f>ROUND('All Ridership'!O29/50,0)*50</f>
        <v>150</v>
      </c>
      <c r="P29" s="4">
        <f>ROUND('All Ridership'!P29/50,0)*50</f>
        <v>400</v>
      </c>
      <c r="Q29" s="4">
        <f>ROUND('All Ridership'!Q29/50,0)*50</f>
        <v>100</v>
      </c>
      <c r="R29" s="4">
        <f>ROUND('All Ridership'!R29/50,0)*50</f>
        <v>250</v>
      </c>
      <c r="S29" s="4">
        <f>ROUND('All Ridership'!S29/50,0)*50</f>
        <v>600</v>
      </c>
      <c r="T29" s="4">
        <f>ROUND('All Ridership'!T29/50,0)*50</f>
        <v>50</v>
      </c>
      <c r="U29" s="4">
        <f>ROUND('All Ridership'!U29/50,0)*50</f>
        <v>150</v>
      </c>
      <c r="V29" s="4">
        <f>ROUND('All Ridership'!V29/50,0)*50</f>
        <v>150</v>
      </c>
      <c r="W29" s="4">
        <f>ROUND('All Ridership'!W29/50,0)*50</f>
        <v>150</v>
      </c>
      <c r="X29" s="4">
        <f>ROUND('All Ridership'!X29/50,0)*50</f>
        <v>500</v>
      </c>
      <c r="Y29" s="4">
        <f>ROUND('All Ridership'!Y29/50,0)*50</f>
        <v>100</v>
      </c>
      <c r="Z29" s="4">
        <f>ROUND('All Ridership'!Z29/50,0)*50</f>
        <v>200</v>
      </c>
      <c r="AA29" s="4">
        <f>ROUND('All Ridership'!AA29/50,0)*50</f>
        <v>550</v>
      </c>
      <c r="AB29" s="4">
        <f>ROUND('All Ridership'!AB29/50,0)*50</f>
        <v>50</v>
      </c>
      <c r="AC29" s="4">
        <f>ROUND('All Ridership'!AC29/50,0)*50</f>
        <v>150</v>
      </c>
      <c r="AD29" s="4">
        <f>ROUND('All Ridership'!AD29/50,0)*50</f>
        <v>100</v>
      </c>
      <c r="AE29" s="4">
        <f>ROUND('All Ridership'!AE29/50,0)*50</f>
        <v>100</v>
      </c>
      <c r="AF29" s="4">
        <f>ROUND('All Ridership'!AF29/50,0)*50</f>
        <v>450</v>
      </c>
      <c r="AG29" s="4">
        <f>ROUND('All Ridership'!AG29/50,0)*50</f>
        <v>100</v>
      </c>
      <c r="AH29" s="4">
        <f>ROUND('All Ridership'!AH29/50,0)*50</f>
        <v>250</v>
      </c>
      <c r="AI29" s="3" t="s">
        <v>59</v>
      </c>
      <c r="AJ29" s="3" t="s">
        <v>56</v>
      </c>
      <c r="AK29" s="3" t="s">
        <v>42</v>
      </c>
      <c r="AL29" s="3" t="s">
        <v>103</v>
      </c>
    </row>
    <row r="30" ht="15.75" customHeight="1">
      <c r="A30" s="2">
        <v>28.0</v>
      </c>
      <c r="B30" s="3" t="s">
        <v>104</v>
      </c>
      <c r="C30" s="4">
        <f>ROUND('All Ridership'!C30/50,0)*50</f>
        <v>200</v>
      </c>
      <c r="D30" s="4">
        <f>ROUND('All Ridership'!D30/50,0)*50</f>
        <v>50</v>
      </c>
      <c r="E30" s="4">
        <f>ROUND('All Ridership'!E30/50,0)*50</f>
        <v>50</v>
      </c>
      <c r="F30" s="4">
        <f>ROUND('All Ridership'!F30/50,0)*50</f>
        <v>50</v>
      </c>
      <c r="G30" s="4">
        <f>ROUND('All Ridership'!G30/50,0)*50</f>
        <v>50</v>
      </c>
      <c r="H30" s="4">
        <f>ROUND('All Ridership'!H30/50,0)*50</f>
        <v>350</v>
      </c>
      <c r="I30" s="4">
        <f>ROUND('All Ridership'!I30/50,0)*50</f>
        <v>50</v>
      </c>
      <c r="J30" s="4">
        <f>ROUND('All Ridership'!J30/50,0)*50</f>
        <v>50</v>
      </c>
      <c r="K30" s="4">
        <f>ROUND('All Ridership'!K30/50,0)*50</f>
        <v>250</v>
      </c>
      <c r="L30" s="4">
        <f>ROUND('All Ridership'!L30/50,0)*50</f>
        <v>50</v>
      </c>
      <c r="M30" s="4">
        <f>ROUND('All Ridership'!M30/50,0)*50</f>
        <v>50</v>
      </c>
      <c r="N30" s="4">
        <f>ROUND('All Ridership'!N30/50,0)*50</f>
        <v>50</v>
      </c>
      <c r="O30" s="4">
        <f>ROUND('All Ridership'!O30/50,0)*50</f>
        <v>150</v>
      </c>
      <c r="P30" s="4">
        <f>ROUND('All Ridership'!P30/50,0)*50</f>
        <v>900</v>
      </c>
      <c r="Q30" s="4">
        <f>ROUND('All Ridership'!Q30/50,0)*50</f>
        <v>150</v>
      </c>
      <c r="R30" s="4">
        <f>ROUND('All Ridership'!R30/50,0)*50</f>
        <v>250</v>
      </c>
      <c r="S30" s="4">
        <f>ROUND('All Ridership'!S30/50,0)*50</f>
        <v>100</v>
      </c>
      <c r="T30" s="4">
        <f>ROUND('All Ridership'!T30/50,0)*50</f>
        <v>0</v>
      </c>
      <c r="U30" s="4">
        <f>ROUND('All Ridership'!U30/50,0)*50</f>
        <v>50</v>
      </c>
      <c r="V30" s="4">
        <f>ROUND('All Ridership'!V30/50,0)*50</f>
        <v>50</v>
      </c>
      <c r="W30" s="4">
        <f>ROUND('All Ridership'!W30/50,0)*50</f>
        <v>50</v>
      </c>
      <c r="X30" s="4">
        <f>ROUND('All Ridership'!X30/50,0)*50</f>
        <v>150</v>
      </c>
      <c r="Y30" s="4">
        <f>ROUND('All Ridership'!Y30/50,0)*50</f>
        <v>50</v>
      </c>
      <c r="Z30" s="4">
        <f>ROUND('All Ridership'!Z30/50,0)*50</f>
        <v>50</v>
      </c>
      <c r="AA30" s="4">
        <f>ROUND('All Ridership'!AA30/50,0)*50</f>
        <v>100</v>
      </c>
      <c r="AB30" s="4">
        <f>ROUND('All Ridership'!AB30/50,0)*50</f>
        <v>0</v>
      </c>
      <c r="AC30" s="4">
        <f>ROUND('All Ridership'!AC30/50,0)*50</f>
        <v>0</v>
      </c>
      <c r="AD30" s="4">
        <f>ROUND('All Ridership'!AD30/50,0)*50</f>
        <v>0</v>
      </c>
      <c r="AE30" s="4">
        <f>ROUND('All Ridership'!AE30/50,0)*50</f>
        <v>100</v>
      </c>
      <c r="AF30" s="4">
        <f>ROUND('All Ridership'!AF30/50,0)*50</f>
        <v>100</v>
      </c>
      <c r="AG30" s="4">
        <f>ROUND('All Ridership'!AG30/50,0)*50</f>
        <v>100</v>
      </c>
      <c r="AH30" s="4">
        <f>ROUND('All Ridership'!AH30/50,0)*50</f>
        <v>50</v>
      </c>
      <c r="AI30" s="3"/>
      <c r="AJ30" s="3"/>
      <c r="AK30" s="3"/>
      <c r="AL30" s="3" t="s">
        <v>105</v>
      </c>
    </row>
    <row r="31" ht="15.75" customHeight="1">
      <c r="A31" s="2">
        <v>29.0</v>
      </c>
      <c r="B31" s="3" t="s">
        <v>106</v>
      </c>
      <c r="C31" s="4">
        <f>ROUND('All Ridership'!C31/50,0)*50</f>
        <v>1250</v>
      </c>
      <c r="D31" s="4">
        <f>ROUND('All Ridership'!D31/50,0)*50</f>
        <v>350</v>
      </c>
      <c r="E31" s="4">
        <f>ROUND('All Ridership'!E31/50,0)*50</f>
        <v>100</v>
      </c>
      <c r="F31" s="4">
        <f>ROUND('All Ridership'!F31/50,0)*50</f>
        <v>100</v>
      </c>
      <c r="G31" s="4">
        <f>ROUND('All Ridership'!G31/50,0)*50</f>
        <v>450</v>
      </c>
      <c r="H31" s="4">
        <f>ROUND('All Ridership'!H31/50,0)*50</f>
        <v>800</v>
      </c>
      <c r="I31" s="4">
        <f>ROUND('All Ridership'!I31/50,0)*50</f>
        <v>200</v>
      </c>
      <c r="J31" s="4">
        <f>ROUND('All Ridership'!J31/50,0)*50</f>
        <v>150</v>
      </c>
      <c r="K31" s="4">
        <f>ROUND('All Ridership'!K31/50,0)*50</f>
        <v>1400</v>
      </c>
      <c r="L31" s="4">
        <f>ROUND('All Ridership'!L31/50,0)*50</f>
        <v>400</v>
      </c>
      <c r="M31" s="4">
        <f>ROUND('All Ridership'!M31/50,0)*50</f>
        <v>550</v>
      </c>
      <c r="N31" s="4">
        <f>ROUND('All Ridership'!N31/50,0)*50</f>
        <v>450</v>
      </c>
      <c r="O31" s="4">
        <f>ROUND('All Ridership'!O31/50,0)*50</f>
        <v>450</v>
      </c>
      <c r="P31" s="4">
        <f>ROUND('All Ridership'!P31/50,0)*50</f>
        <v>1150</v>
      </c>
      <c r="Q31" s="4">
        <f>ROUND('All Ridership'!Q31/50,0)*50</f>
        <v>350</v>
      </c>
      <c r="R31" s="4">
        <f>ROUND('All Ridership'!R31/50,0)*50</f>
        <v>550</v>
      </c>
      <c r="S31" s="4">
        <f>ROUND('All Ridership'!S31/50,0)*50</f>
        <v>2200</v>
      </c>
      <c r="T31" s="4">
        <f>ROUND('All Ridership'!T31/50,0)*50</f>
        <v>700</v>
      </c>
      <c r="U31" s="4">
        <f>ROUND('All Ridership'!U31/50,0)*50</f>
        <v>750</v>
      </c>
      <c r="V31" s="4">
        <f>ROUND('All Ridership'!V31/50,0)*50</f>
        <v>750</v>
      </c>
      <c r="W31" s="4">
        <f>ROUND('All Ridership'!W31/50,0)*50</f>
        <v>800</v>
      </c>
      <c r="X31" s="4">
        <f>ROUND('All Ridership'!X31/50,0)*50</f>
        <v>1900</v>
      </c>
      <c r="Y31" s="4">
        <f>ROUND('All Ridership'!Y31/50,0)*50</f>
        <v>550</v>
      </c>
      <c r="Z31" s="4">
        <f>ROUND('All Ridership'!Z31/50,0)*50</f>
        <v>900</v>
      </c>
      <c r="AA31" s="4">
        <f>ROUND('All Ridership'!AA31/50,0)*50</f>
        <v>1750</v>
      </c>
      <c r="AB31" s="4">
        <f>ROUND('All Ridership'!AB31/50,0)*50</f>
        <v>550</v>
      </c>
      <c r="AC31" s="4">
        <f>ROUND('All Ridership'!AC31/50,0)*50</f>
        <v>650</v>
      </c>
      <c r="AD31" s="4">
        <f>ROUND('All Ridership'!AD31/50,0)*50</f>
        <v>600</v>
      </c>
      <c r="AE31" s="4">
        <f>ROUND('All Ridership'!AE31/50,0)*50</f>
        <v>600</v>
      </c>
      <c r="AF31" s="4">
        <f>ROUND('All Ridership'!AF31/50,0)*50</f>
        <v>1600</v>
      </c>
      <c r="AG31" s="4">
        <f>ROUND('All Ridership'!AG31/50,0)*50</f>
        <v>450</v>
      </c>
      <c r="AH31" s="4">
        <f>ROUND('All Ridership'!AH31/50,0)*50</f>
        <v>750</v>
      </c>
      <c r="AI31" s="3" t="s">
        <v>59</v>
      </c>
      <c r="AJ31" s="3" t="s">
        <v>60</v>
      </c>
      <c r="AK31" s="3" t="s">
        <v>61</v>
      </c>
      <c r="AL31" s="3" t="s">
        <v>107</v>
      </c>
    </row>
    <row r="32" ht="15.75" customHeight="1">
      <c r="A32" s="2">
        <v>30.0</v>
      </c>
      <c r="B32" s="3" t="s">
        <v>108</v>
      </c>
      <c r="C32" s="4">
        <f>ROUND('All Ridership'!C32/50,0)*50</f>
        <v>3000</v>
      </c>
      <c r="D32" s="4">
        <f>ROUND('All Ridership'!D32/50,0)*50</f>
        <v>50</v>
      </c>
      <c r="E32" s="4">
        <f>ROUND('All Ridership'!E32/50,0)*50</f>
        <v>250</v>
      </c>
      <c r="F32" s="4">
        <f>ROUND('All Ridership'!F32/50,0)*50</f>
        <v>50</v>
      </c>
      <c r="G32" s="4">
        <f>ROUND('All Ridership'!G32/50,0)*50</f>
        <v>350</v>
      </c>
      <c r="H32" s="4">
        <f>ROUND('All Ridership'!H32/50,0)*50</f>
        <v>2150</v>
      </c>
      <c r="I32" s="4">
        <f>ROUND('All Ridership'!I32/50,0)*50</f>
        <v>150</v>
      </c>
      <c r="J32" s="4">
        <f>ROUND('All Ridership'!J32/50,0)*50</f>
        <v>100</v>
      </c>
      <c r="K32" s="4">
        <f>ROUND('All Ridership'!K32/50,0)*50</f>
        <v>2150</v>
      </c>
      <c r="L32" s="4">
        <f>ROUND('All Ridership'!L32/50,0)*50</f>
        <v>100</v>
      </c>
      <c r="M32" s="4">
        <f>ROUND('All Ridership'!M32/50,0)*50</f>
        <v>450</v>
      </c>
      <c r="N32" s="4">
        <f>ROUND('All Ridership'!N32/50,0)*50</f>
        <v>300</v>
      </c>
      <c r="O32" s="4">
        <f>ROUND('All Ridership'!O32/50,0)*50</f>
        <v>300</v>
      </c>
      <c r="P32" s="4">
        <f>ROUND('All Ridership'!P32/50,0)*50</f>
        <v>2250</v>
      </c>
      <c r="Q32" s="4">
        <f>ROUND('All Ridership'!Q32/50,0)*50</f>
        <v>350</v>
      </c>
      <c r="R32" s="4">
        <f>ROUND('All Ridership'!R32/50,0)*50</f>
        <v>600</v>
      </c>
      <c r="S32" s="4">
        <f>ROUND('All Ridership'!S32/50,0)*50</f>
        <v>850</v>
      </c>
      <c r="T32" s="4">
        <f>ROUND('All Ridership'!T32/50,0)*50</f>
        <v>0</v>
      </c>
      <c r="U32" s="4">
        <f>ROUND('All Ridership'!U32/50,0)*50</f>
        <v>150</v>
      </c>
      <c r="V32" s="4">
        <f>ROUND('All Ridership'!V32/50,0)*50</f>
        <v>50</v>
      </c>
      <c r="W32" s="4">
        <f>ROUND('All Ridership'!W32/50,0)*50</f>
        <v>150</v>
      </c>
      <c r="X32" s="4">
        <f>ROUND('All Ridership'!X32/50,0)*50</f>
        <v>450</v>
      </c>
      <c r="Y32" s="4">
        <f>ROUND('All Ridership'!Y32/50,0)*50</f>
        <v>150</v>
      </c>
      <c r="Z32" s="4">
        <f>ROUND('All Ridership'!Z32/50,0)*50</f>
        <v>150</v>
      </c>
      <c r="AA32" s="4">
        <f>ROUND('All Ridership'!AA32/50,0)*50</f>
        <v>2550</v>
      </c>
      <c r="AB32" s="4">
        <f>ROUND('All Ridership'!AB32/50,0)*50</f>
        <v>100</v>
      </c>
      <c r="AC32" s="4">
        <f>ROUND('All Ridership'!AC32/50,0)*50</f>
        <v>550</v>
      </c>
      <c r="AD32" s="4">
        <f>ROUND('All Ridership'!AD32/50,0)*50</f>
        <v>400</v>
      </c>
      <c r="AE32" s="4">
        <f>ROUND('All Ridership'!AE32/50,0)*50</f>
        <v>350</v>
      </c>
      <c r="AF32" s="4">
        <f>ROUND('All Ridership'!AF32/50,0)*50</f>
        <v>2100</v>
      </c>
      <c r="AG32" s="4">
        <f>ROUND('All Ridership'!AG32/50,0)*50</f>
        <v>350</v>
      </c>
      <c r="AH32" s="4">
        <f>ROUND('All Ridership'!AH32/50,0)*50</f>
        <v>600</v>
      </c>
      <c r="AI32" s="3" t="s">
        <v>59</v>
      </c>
      <c r="AJ32" s="3" t="s">
        <v>109</v>
      </c>
      <c r="AK32" s="3" t="s">
        <v>61</v>
      </c>
      <c r="AL32" s="3" t="s">
        <v>110</v>
      </c>
    </row>
    <row r="33" ht="15.75" customHeight="1">
      <c r="A33" s="2">
        <v>31.0</v>
      </c>
      <c r="B33" s="3" t="s">
        <v>111</v>
      </c>
      <c r="C33" s="4">
        <f>ROUND('All Ridership'!C33/50,0)*50</f>
        <v>50</v>
      </c>
      <c r="D33" s="4">
        <f>ROUND('All Ridership'!D33/50,0)*50</f>
        <v>0</v>
      </c>
      <c r="E33" s="4">
        <f>ROUND('All Ridership'!E33/50,0)*50</f>
        <v>0</v>
      </c>
      <c r="F33" s="4">
        <f>ROUND('All Ridership'!F33/50,0)*50</f>
        <v>0</v>
      </c>
      <c r="G33" s="4">
        <f>ROUND('All Ridership'!G33/50,0)*50</f>
        <v>0</v>
      </c>
      <c r="H33" s="4">
        <f>ROUND('All Ridership'!H33/50,0)*50</f>
        <v>100</v>
      </c>
      <c r="I33" s="4">
        <f>ROUND('All Ridership'!I33/50,0)*50</f>
        <v>0</v>
      </c>
      <c r="J33" s="4">
        <f>ROUND('All Ridership'!J33/50,0)*50</f>
        <v>50</v>
      </c>
      <c r="K33" s="4">
        <f>ROUND('All Ridership'!K33/50,0)*50</f>
        <v>150</v>
      </c>
      <c r="L33" s="4">
        <f>ROUND('All Ridership'!L33/50,0)*50</f>
        <v>0</v>
      </c>
      <c r="M33" s="4">
        <f>ROUND('All Ridership'!M33/50,0)*50</f>
        <v>50</v>
      </c>
      <c r="N33" s="4">
        <f>ROUND('All Ridership'!N33/50,0)*50</f>
        <v>50</v>
      </c>
      <c r="O33" s="4">
        <f>ROUND('All Ridership'!O33/50,0)*50</f>
        <v>50</v>
      </c>
      <c r="P33" s="4">
        <f>ROUND('All Ridership'!P33/50,0)*50</f>
        <v>150</v>
      </c>
      <c r="Q33" s="4">
        <f>ROUND('All Ridership'!Q33/50,0)*50</f>
        <v>50</v>
      </c>
      <c r="R33" s="4">
        <f>ROUND('All Ridership'!R33/50,0)*50</f>
        <v>100</v>
      </c>
      <c r="S33" s="4">
        <f>ROUND('All Ridership'!S33/50,0)*50</f>
        <v>200</v>
      </c>
      <c r="T33" s="4">
        <f>ROUND('All Ridership'!T33/50,0)*50</f>
        <v>50</v>
      </c>
      <c r="U33" s="4">
        <f>ROUND('All Ridership'!U33/50,0)*50</f>
        <v>50</v>
      </c>
      <c r="V33" s="4">
        <f>ROUND('All Ridership'!V33/50,0)*50</f>
        <v>50</v>
      </c>
      <c r="W33" s="4">
        <f>ROUND('All Ridership'!W33/50,0)*50</f>
        <v>50</v>
      </c>
      <c r="X33" s="4">
        <f>ROUND('All Ridership'!X33/50,0)*50</f>
        <v>250</v>
      </c>
      <c r="Y33" s="4">
        <f>ROUND('All Ridership'!Y33/50,0)*50</f>
        <v>50</v>
      </c>
      <c r="Z33" s="4">
        <f>ROUND('All Ridership'!Z33/50,0)*50</f>
        <v>100</v>
      </c>
      <c r="AA33" s="4">
        <f>ROUND('All Ridership'!AA33/50,0)*50</f>
        <v>100</v>
      </c>
      <c r="AB33" s="4">
        <f>ROUND('All Ridership'!AB33/50,0)*50</f>
        <v>0</v>
      </c>
      <c r="AC33" s="4">
        <f>ROUND('All Ridership'!AC33/50,0)*50</f>
        <v>50</v>
      </c>
      <c r="AD33" s="4">
        <f>ROUND('All Ridership'!AD33/50,0)*50</f>
        <v>0</v>
      </c>
      <c r="AE33" s="4">
        <f>ROUND('All Ridership'!AE33/50,0)*50</f>
        <v>50</v>
      </c>
      <c r="AF33" s="4">
        <f>ROUND('All Ridership'!AF33/50,0)*50</f>
        <v>100</v>
      </c>
      <c r="AG33" s="4">
        <f>ROUND('All Ridership'!AG33/50,0)*50</f>
        <v>50</v>
      </c>
      <c r="AH33" s="4">
        <f>ROUND('All Ridership'!AH33/50,0)*50</f>
        <v>50</v>
      </c>
      <c r="AI33" s="3"/>
      <c r="AJ33" s="3"/>
      <c r="AK33" s="3"/>
      <c r="AL33" s="3" t="s">
        <v>112</v>
      </c>
    </row>
    <row r="34" ht="15.75" customHeight="1">
      <c r="A34" s="2">
        <v>32.0</v>
      </c>
      <c r="B34" s="3" t="s">
        <v>113</v>
      </c>
      <c r="C34" s="4">
        <f>ROUND('All Ridership'!C34/50,0)*50</f>
        <v>400</v>
      </c>
      <c r="D34" s="4">
        <f>ROUND('All Ridership'!D34/50,0)*50</f>
        <v>0</v>
      </c>
      <c r="E34" s="4">
        <f>ROUND('All Ridership'!E34/50,0)*50</f>
        <v>50</v>
      </c>
      <c r="F34" s="4">
        <f>ROUND('All Ridership'!F34/50,0)*50</f>
        <v>0</v>
      </c>
      <c r="G34" s="4">
        <f>ROUND('All Ridership'!G34/50,0)*50</f>
        <v>50</v>
      </c>
      <c r="H34" s="4">
        <f>ROUND('All Ridership'!H34/50,0)*50</f>
        <v>300</v>
      </c>
      <c r="I34" s="4">
        <f>ROUND('All Ridership'!I34/50,0)*50</f>
        <v>0</v>
      </c>
      <c r="J34" s="4">
        <f>ROUND('All Ridership'!J34/50,0)*50</f>
        <v>0</v>
      </c>
      <c r="K34" s="4">
        <f>ROUND('All Ridership'!K34/50,0)*50</f>
        <v>250</v>
      </c>
      <c r="L34" s="4">
        <f>ROUND('All Ridership'!L34/50,0)*50</f>
        <v>0</v>
      </c>
      <c r="M34" s="4">
        <f>ROUND('All Ridership'!M34/50,0)*50</f>
        <v>50</v>
      </c>
      <c r="N34" s="4">
        <f>ROUND('All Ridership'!N34/50,0)*50</f>
        <v>50</v>
      </c>
      <c r="O34" s="4">
        <f>ROUND('All Ridership'!O34/50,0)*50</f>
        <v>50</v>
      </c>
      <c r="P34" s="4">
        <f>ROUND('All Ridership'!P34/50,0)*50</f>
        <v>250</v>
      </c>
      <c r="Q34" s="4">
        <f>ROUND('All Ridership'!Q34/50,0)*50</f>
        <v>50</v>
      </c>
      <c r="R34" s="4">
        <f>ROUND('All Ridership'!R34/50,0)*50</f>
        <v>50</v>
      </c>
      <c r="S34" s="4">
        <f>ROUND('All Ridership'!S34/50,0)*50</f>
        <v>150</v>
      </c>
      <c r="T34" s="4">
        <f>ROUND('All Ridership'!T34/50,0)*50</f>
        <v>0</v>
      </c>
      <c r="U34" s="4">
        <f>ROUND('All Ridership'!U34/50,0)*50</f>
        <v>50</v>
      </c>
      <c r="V34" s="4">
        <f>ROUND('All Ridership'!V34/50,0)*50</f>
        <v>0</v>
      </c>
      <c r="W34" s="4">
        <f>ROUND('All Ridership'!W34/50,0)*50</f>
        <v>50</v>
      </c>
      <c r="X34" s="4">
        <f>ROUND('All Ridership'!X34/50,0)*50</f>
        <v>100</v>
      </c>
      <c r="Y34" s="4">
        <f>ROUND('All Ridership'!Y34/50,0)*50</f>
        <v>0</v>
      </c>
      <c r="Z34" s="4">
        <f>ROUND('All Ridership'!Z34/50,0)*50</f>
        <v>50</v>
      </c>
      <c r="AA34" s="4">
        <f>ROUND('All Ridership'!AA34/50,0)*50</f>
        <v>200</v>
      </c>
      <c r="AB34" s="4">
        <f>ROUND('All Ridership'!AB34/50,0)*50</f>
        <v>0</v>
      </c>
      <c r="AC34" s="4">
        <f>ROUND('All Ridership'!AC34/50,0)*50</f>
        <v>50</v>
      </c>
      <c r="AD34" s="4">
        <f>ROUND('All Ridership'!AD34/50,0)*50</f>
        <v>0</v>
      </c>
      <c r="AE34" s="4">
        <f>ROUND('All Ridership'!AE34/50,0)*50</f>
        <v>50</v>
      </c>
      <c r="AF34" s="4">
        <f>ROUND('All Ridership'!AF34/50,0)*50</f>
        <v>100</v>
      </c>
      <c r="AG34" s="4">
        <f>ROUND('All Ridership'!AG34/50,0)*50</f>
        <v>0</v>
      </c>
      <c r="AH34" s="4">
        <f>ROUND('All Ridership'!AH34/50,0)*50</f>
        <v>50</v>
      </c>
      <c r="AI34" s="3" t="s">
        <v>59</v>
      </c>
      <c r="AJ34" s="3" t="s">
        <v>56</v>
      </c>
      <c r="AK34" s="3" t="s">
        <v>114</v>
      </c>
      <c r="AL34" s="3" t="s">
        <v>115</v>
      </c>
    </row>
    <row r="35" ht="15.75" customHeight="1">
      <c r="A35" s="2">
        <v>33.0</v>
      </c>
      <c r="B35" s="3" t="s">
        <v>116</v>
      </c>
      <c r="C35" s="4">
        <f>ROUND('All Ridership'!C35/50,0)*50</f>
        <v>50</v>
      </c>
      <c r="D35" s="4">
        <f>ROUND('All Ridership'!D35/50,0)*50</f>
        <v>0</v>
      </c>
      <c r="E35" s="4">
        <f>ROUND('All Ridership'!E35/50,0)*50</f>
        <v>0</v>
      </c>
      <c r="F35" s="4">
        <f>ROUND('All Ridership'!F35/50,0)*50</f>
        <v>0</v>
      </c>
      <c r="G35" s="4">
        <f>ROUND('All Ridership'!G35/50,0)*50</f>
        <v>0</v>
      </c>
      <c r="H35" s="4">
        <f>ROUND('All Ridership'!H35/50,0)*50</f>
        <v>50</v>
      </c>
      <c r="I35" s="4">
        <f>ROUND('All Ridership'!I35/50,0)*50</f>
        <v>0</v>
      </c>
      <c r="J35" s="4">
        <f>ROUND('All Ridership'!J35/50,0)*50</f>
        <v>0</v>
      </c>
      <c r="K35" s="4">
        <f>ROUND('All Ridership'!K35/50,0)*50</f>
        <v>100</v>
      </c>
      <c r="L35" s="4">
        <f>ROUND('All Ridership'!L35/50,0)*50</f>
        <v>0</v>
      </c>
      <c r="M35" s="4">
        <f>ROUND('All Ridership'!M35/50,0)*50</f>
        <v>50</v>
      </c>
      <c r="N35" s="4">
        <f>ROUND('All Ridership'!N35/50,0)*50</f>
        <v>50</v>
      </c>
      <c r="O35" s="4">
        <f>ROUND('All Ridership'!O35/50,0)*50</f>
        <v>50</v>
      </c>
      <c r="P35" s="4">
        <f>ROUND('All Ridership'!P35/50,0)*50</f>
        <v>50</v>
      </c>
      <c r="Q35" s="4">
        <f>ROUND('All Ridership'!Q35/50,0)*50</f>
        <v>0</v>
      </c>
      <c r="R35" s="4">
        <f>ROUND('All Ridership'!R35/50,0)*50</f>
        <v>50</v>
      </c>
      <c r="S35" s="4">
        <f>ROUND('All Ridership'!S35/50,0)*50</f>
        <v>200</v>
      </c>
      <c r="T35" s="4">
        <f>ROUND('All Ridership'!T35/50,0)*50</f>
        <v>50</v>
      </c>
      <c r="U35" s="4">
        <f>ROUND('All Ridership'!U35/50,0)*50</f>
        <v>50</v>
      </c>
      <c r="V35" s="4">
        <f>ROUND('All Ridership'!V35/50,0)*50</f>
        <v>50</v>
      </c>
      <c r="W35" s="4">
        <f>ROUND('All Ridership'!W35/50,0)*50</f>
        <v>50</v>
      </c>
      <c r="X35" s="4">
        <f>ROUND('All Ridership'!X35/50,0)*50</f>
        <v>200</v>
      </c>
      <c r="Y35" s="4">
        <f>ROUND('All Ridership'!Y35/50,0)*50</f>
        <v>50</v>
      </c>
      <c r="Z35" s="4">
        <f>ROUND('All Ridership'!Z35/50,0)*50</f>
        <v>100</v>
      </c>
      <c r="AA35" s="4">
        <f>ROUND('All Ridership'!AA35/50,0)*50</f>
        <v>50</v>
      </c>
      <c r="AB35" s="4">
        <f>ROUND('All Ridership'!AB35/50,0)*50</f>
        <v>0</v>
      </c>
      <c r="AC35" s="4">
        <f>ROUND('All Ridership'!AC35/50,0)*50</f>
        <v>0</v>
      </c>
      <c r="AD35" s="4">
        <f>ROUND('All Ridership'!AD35/50,0)*50</f>
        <v>0</v>
      </c>
      <c r="AE35" s="4">
        <f>ROUND('All Ridership'!AE35/50,0)*50</f>
        <v>0</v>
      </c>
      <c r="AF35" s="4">
        <f>ROUND('All Ridership'!AF35/50,0)*50</f>
        <v>50</v>
      </c>
      <c r="AG35" s="4">
        <f>ROUND('All Ridership'!AG35/50,0)*50</f>
        <v>0</v>
      </c>
      <c r="AH35" s="4">
        <f>ROUND('All Ridership'!AH35/50,0)*50</f>
        <v>0</v>
      </c>
      <c r="AI35" s="3"/>
      <c r="AJ35" s="3"/>
      <c r="AK35" s="3"/>
      <c r="AL35" s="3" t="s">
        <v>117</v>
      </c>
    </row>
    <row r="36" ht="15.75" customHeight="1">
      <c r="A36" s="2">
        <v>34.0</v>
      </c>
      <c r="B36" s="3" t="s">
        <v>118</v>
      </c>
      <c r="C36" s="4">
        <f>ROUND('All Ridership'!C36/50,0)*50</f>
        <v>200</v>
      </c>
      <c r="D36" s="4">
        <f>ROUND('All Ridership'!D36/50,0)*50</f>
        <v>50</v>
      </c>
      <c r="E36" s="4">
        <f>ROUND('All Ridership'!E36/50,0)*50</f>
        <v>100</v>
      </c>
      <c r="F36" s="4">
        <f>ROUND('All Ridership'!F36/50,0)*50</f>
        <v>100</v>
      </c>
      <c r="G36" s="4">
        <f>ROUND('All Ridership'!G36/50,0)*50</f>
        <v>100</v>
      </c>
      <c r="H36" s="4">
        <f>ROUND('All Ridership'!H36/50,0)*50</f>
        <v>250</v>
      </c>
      <c r="I36" s="4">
        <f>ROUND('All Ridership'!I36/50,0)*50</f>
        <v>50</v>
      </c>
      <c r="J36" s="4">
        <f>ROUND('All Ridership'!J36/50,0)*50</f>
        <v>100</v>
      </c>
      <c r="K36" s="4">
        <f>ROUND('All Ridership'!K36/50,0)*50</f>
        <v>450</v>
      </c>
      <c r="L36" s="4">
        <f>ROUND('All Ridership'!L36/50,0)*50</f>
        <v>100</v>
      </c>
      <c r="M36" s="4">
        <f>ROUND('All Ridership'!M36/50,0)*50</f>
        <v>250</v>
      </c>
      <c r="N36" s="4">
        <f>ROUND('All Ridership'!N36/50,0)*50</f>
        <v>200</v>
      </c>
      <c r="O36" s="4">
        <f>ROUND('All Ridership'!O36/50,0)*50</f>
        <v>150</v>
      </c>
      <c r="P36" s="4">
        <f>ROUND('All Ridership'!P36/50,0)*50</f>
        <v>400</v>
      </c>
      <c r="Q36" s="4">
        <f>ROUND('All Ridership'!Q36/50,0)*50</f>
        <v>200</v>
      </c>
      <c r="R36" s="4">
        <f>ROUND('All Ridership'!R36/50,0)*50</f>
        <v>250</v>
      </c>
      <c r="S36" s="4">
        <f>ROUND('All Ridership'!S36/50,0)*50</f>
        <v>550</v>
      </c>
      <c r="T36" s="4">
        <f>ROUND('All Ridership'!T36/50,0)*50</f>
        <v>150</v>
      </c>
      <c r="U36" s="4">
        <f>ROUND('All Ridership'!U36/50,0)*50</f>
        <v>300</v>
      </c>
      <c r="V36" s="4">
        <f>ROUND('All Ridership'!V36/50,0)*50</f>
        <v>250</v>
      </c>
      <c r="W36" s="4">
        <f>ROUND('All Ridership'!W36/50,0)*50</f>
        <v>200</v>
      </c>
      <c r="X36" s="4">
        <f>ROUND('All Ridership'!X36/50,0)*50</f>
        <v>550</v>
      </c>
      <c r="Y36" s="4">
        <f>ROUND('All Ridership'!Y36/50,0)*50</f>
        <v>250</v>
      </c>
      <c r="Z36" s="4">
        <f>ROUND('All Ridership'!Z36/50,0)*50</f>
        <v>350</v>
      </c>
      <c r="AA36" s="4">
        <f>ROUND('All Ridership'!AA36/50,0)*50</f>
        <v>450</v>
      </c>
      <c r="AB36" s="4">
        <f>ROUND('All Ridership'!AB36/50,0)*50</f>
        <v>100</v>
      </c>
      <c r="AC36" s="4">
        <f>ROUND('All Ridership'!AC36/50,0)*50</f>
        <v>200</v>
      </c>
      <c r="AD36" s="4">
        <f>ROUND('All Ridership'!AD36/50,0)*50</f>
        <v>200</v>
      </c>
      <c r="AE36" s="4">
        <f>ROUND('All Ridership'!AE36/50,0)*50</f>
        <v>150</v>
      </c>
      <c r="AF36" s="4">
        <f>ROUND('All Ridership'!AF36/50,0)*50</f>
        <v>450</v>
      </c>
      <c r="AG36" s="4">
        <f>ROUND('All Ridership'!AG36/50,0)*50</f>
        <v>150</v>
      </c>
      <c r="AH36" s="4">
        <f>ROUND('All Ridership'!AH36/50,0)*50</f>
        <v>250</v>
      </c>
      <c r="AI36" s="3"/>
      <c r="AJ36" s="3"/>
      <c r="AK36" s="3"/>
      <c r="AL36" s="3" t="s">
        <v>119</v>
      </c>
    </row>
    <row r="37" ht="15.75" customHeight="1">
      <c r="A37" s="2">
        <v>35.0</v>
      </c>
      <c r="B37" s="3" t="s">
        <v>120</v>
      </c>
      <c r="C37" s="4">
        <f>ROUND('All Ridership'!C37/50,0)*50</f>
        <v>50</v>
      </c>
      <c r="D37" s="4">
        <f>ROUND('All Ridership'!D37/50,0)*50</f>
        <v>0</v>
      </c>
      <c r="E37" s="4">
        <f>ROUND('All Ridership'!E37/50,0)*50</f>
        <v>0</v>
      </c>
      <c r="F37" s="4">
        <f>ROUND('All Ridership'!F37/50,0)*50</f>
        <v>0</v>
      </c>
      <c r="G37" s="4">
        <f>ROUND('All Ridership'!G37/50,0)*50</f>
        <v>50</v>
      </c>
      <c r="H37" s="4">
        <f>ROUND('All Ridership'!H37/50,0)*50</f>
        <v>50</v>
      </c>
      <c r="I37" s="4">
        <f>ROUND('All Ridership'!I37/50,0)*50</f>
        <v>0</v>
      </c>
      <c r="J37" s="4">
        <f>ROUND('All Ridership'!J37/50,0)*50</f>
        <v>0</v>
      </c>
      <c r="K37" s="4">
        <f>ROUND('All Ridership'!K37/50,0)*50</f>
        <v>600</v>
      </c>
      <c r="L37" s="4">
        <f>ROUND('All Ridership'!L37/50,0)*50</f>
        <v>50</v>
      </c>
      <c r="M37" s="4">
        <f>ROUND('All Ridership'!M37/50,0)*50</f>
        <v>200</v>
      </c>
      <c r="N37" s="4">
        <f>ROUND('All Ridership'!N37/50,0)*50</f>
        <v>200</v>
      </c>
      <c r="O37" s="4">
        <f>ROUND('All Ridership'!O37/50,0)*50</f>
        <v>150</v>
      </c>
      <c r="P37" s="4">
        <f>ROUND('All Ridership'!P37/50,0)*50</f>
        <v>500</v>
      </c>
      <c r="Q37" s="4">
        <f>ROUND('All Ridership'!Q37/50,0)*50</f>
        <v>200</v>
      </c>
      <c r="R37" s="4">
        <f>ROUND('All Ridership'!R37/50,0)*50</f>
        <v>350</v>
      </c>
      <c r="S37" s="4">
        <f>ROUND('All Ridership'!S37/50,0)*50</f>
        <v>350</v>
      </c>
      <c r="T37" s="4">
        <f>ROUND('All Ridership'!T37/50,0)*50</f>
        <v>50</v>
      </c>
      <c r="U37" s="4">
        <f>ROUND('All Ridership'!U37/50,0)*50</f>
        <v>150</v>
      </c>
      <c r="V37" s="4">
        <f>ROUND('All Ridership'!V37/50,0)*50</f>
        <v>150</v>
      </c>
      <c r="W37" s="4">
        <f>ROUND('All Ridership'!W37/50,0)*50</f>
        <v>100</v>
      </c>
      <c r="X37" s="4">
        <f>ROUND('All Ridership'!X37/50,0)*50</f>
        <v>300</v>
      </c>
      <c r="Y37" s="4">
        <f>ROUND('All Ridership'!Y37/50,0)*50</f>
        <v>100</v>
      </c>
      <c r="Z37" s="4">
        <f>ROUND('All Ridership'!Z37/50,0)*50</f>
        <v>200</v>
      </c>
      <c r="AA37" s="4">
        <f>ROUND('All Ridership'!AA37/50,0)*50</f>
        <v>650</v>
      </c>
      <c r="AB37" s="4">
        <f>ROUND('All Ridership'!AB37/50,0)*50</f>
        <v>50</v>
      </c>
      <c r="AC37" s="4">
        <f>ROUND('All Ridership'!AC37/50,0)*50</f>
        <v>250</v>
      </c>
      <c r="AD37" s="4">
        <f>ROUND('All Ridership'!AD37/50,0)*50</f>
        <v>200</v>
      </c>
      <c r="AE37" s="4">
        <f>ROUND('All Ridership'!AE37/50,0)*50</f>
        <v>150</v>
      </c>
      <c r="AF37" s="4">
        <f>ROUND('All Ridership'!AF37/50,0)*50</f>
        <v>500</v>
      </c>
      <c r="AG37" s="4">
        <f>ROUND('All Ridership'!AG37/50,0)*50</f>
        <v>250</v>
      </c>
      <c r="AH37" s="4">
        <f>ROUND('All Ridership'!AH37/50,0)*50</f>
        <v>350</v>
      </c>
      <c r="AI37" s="3" t="s">
        <v>59</v>
      </c>
      <c r="AJ37" s="3" t="s">
        <v>56</v>
      </c>
      <c r="AK37" s="3" t="s">
        <v>114</v>
      </c>
      <c r="AL37" s="3" t="s">
        <v>121</v>
      </c>
    </row>
    <row r="38" ht="15.75" customHeight="1">
      <c r="A38" s="2">
        <v>36.0</v>
      </c>
      <c r="B38" s="3" t="s">
        <v>122</v>
      </c>
      <c r="C38" s="4">
        <f>ROUND('All Ridership'!C38/50,0)*50</f>
        <v>150</v>
      </c>
      <c r="D38" s="4">
        <f>ROUND('All Ridership'!D38/50,0)*50</f>
        <v>0</v>
      </c>
      <c r="E38" s="4">
        <f>ROUND('All Ridership'!E38/50,0)*50</f>
        <v>50</v>
      </c>
      <c r="F38" s="4">
        <f>ROUND('All Ridership'!F38/50,0)*50</f>
        <v>50</v>
      </c>
      <c r="G38" s="4">
        <f>ROUND('All Ridership'!G38/50,0)*50</f>
        <v>50</v>
      </c>
      <c r="H38" s="4">
        <f>ROUND('All Ridership'!H38/50,0)*50</f>
        <v>200</v>
      </c>
      <c r="I38" s="4">
        <f>ROUND('All Ridership'!I38/50,0)*50</f>
        <v>50</v>
      </c>
      <c r="J38" s="4">
        <f>ROUND('All Ridership'!J38/50,0)*50</f>
        <v>50</v>
      </c>
      <c r="K38" s="4">
        <f>ROUND('All Ridership'!K38/50,0)*50</f>
        <v>600</v>
      </c>
      <c r="L38" s="4">
        <f>ROUND('All Ridership'!L38/50,0)*50</f>
        <v>50</v>
      </c>
      <c r="M38" s="4">
        <f>ROUND('All Ridership'!M38/50,0)*50</f>
        <v>300</v>
      </c>
      <c r="N38" s="4">
        <f>ROUND('All Ridership'!N38/50,0)*50</f>
        <v>250</v>
      </c>
      <c r="O38" s="4">
        <f>ROUND('All Ridership'!O38/50,0)*50</f>
        <v>150</v>
      </c>
      <c r="P38" s="4">
        <f>ROUND('All Ridership'!P38/50,0)*50</f>
        <v>550</v>
      </c>
      <c r="Q38" s="4">
        <f>ROUND('All Ridership'!Q38/50,0)*50</f>
        <v>200</v>
      </c>
      <c r="R38" s="4">
        <f>ROUND('All Ridership'!R38/50,0)*50</f>
        <v>350</v>
      </c>
      <c r="S38" s="4">
        <f>ROUND('All Ridership'!S38/50,0)*50</f>
        <v>700</v>
      </c>
      <c r="T38" s="4">
        <f>ROUND('All Ridership'!T38/50,0)*50</f>
        <v>100</v>
      </c>
      <c r="U38" s="4">
        <f>ROUND('All Ridership'!U38/50,0)*50</f>
        <v>400</v>
      </c>
      <c r="V38" s="4">
        <f>ROUND('All Ridership'!V38/50,0)*50</f>
        <v>300</v>
      </c>
      <c r="W38" s="4">
        <f>ROUND('All Ridership'!W38/50,0)*50</f>
        <v>200</v>
      </c>
      <c r="X38" s="4">
        <f>ROUND('All Ridership'!X38/50,0)*50</f>
        <v>700</v>
      </c>
      <c r="Y38" s="4">
        <f>ROUND('All Ridership'!Y38/50,0)*50</f>
        <v>250</v>
      </c>
      <c r="Z38" s="4">
        <f>ROUND('All Ridership'!Z38/50,0)*50</f>
        <v>450</v>
      </c>
      <c r="AA38" s="4">
        <f>ROUND('All Ridership'!AA38/50,0)*50</f>
        <v>350</v>
      </c>
      <c r="AB38" s="4">
        <f>ROUND('All Ridership'!AB38/50,0)*50</f>
        <v>50</v>
      </c>
      <c r="AC38" s="4">
        <f>ROUND('All Ridership'!AC38/50,0)*50</f>
        <v>150</v>
      </c>
      <c r="AD38" s="4">
        <f>ROUND('All Ridership'!AD38/50,0)*50</f>
        <v>200</v>
      </c>
      <c r="AE38" s="4">
        <f>ROUND('All Ridership'!AE38/50,0)*50</f>
        <v>100</v>
      </c>
      <c r="AF38" s="4">
        <f>ROUND('All Ridership'!AF38/50,0)*50</f>
        <v>450</v>
      </c>
      <c r="AG38" s="4">
        <f>ROUND('All Ridership'!AG38/50,0)*50</f>
        <v>100</v>
      </c>
      <c r="AH38" s="4">
        <f>ROUND('All Ridership'!AH38/50,0)*50</f>
        <v>250</v>
      </c>
      <c r="AI38" s="3" t="s">
        <v>59</v>
      </c>
      <c r="AJ38" s="3" t="s">
        <v>56</v>
      </c>
      <c r="AK38" s="3" t="s">
        <v>42</v>
      </c>
      <c r="AL38" s="3" t="s">
        <v>123</v>
      </c>
    </row>
    <row r="39" ht="15.75" customHeight="1">
      <c r="A39" s="2">
        <v>37.0</v>
      </c>
      <c r="B39" s="3" t="s">
        <v>124</v>
      </c>
      <c r="C39" s="4">
        <f>ROUND('All Ridership'!C39/50,0)*50</f>
        <v>300</v>
      </c>
      <c r="D39" s="4">
        <f>ROUND('All Ridership'!D39/50,0)*50</f>
        <v>50</v>
      </c>
      <c r="E39" s="4">
        <f>ROUND('All Ridership'!E39/50,0)*50</f>
        <v>100</v>
      </c>
      <c r="F39" s="4">
        <f>ROUND('All Ridership'!F39/50,0)*50</f>
        <v>50</v>
      </c>
      <c r="G39" s="4">
        <f>ROUND('All Ridership'!G39/50,0)*50</f>
        <v>50</v>
      </c>
      <c r="H39" s="4">
        <f>ROUND('All Ridership'!H39/50,0)*50</f>
        <v>200</v>
      </c>
      <c r="I39" s="4">
        <f>ROUND('All Ridership'!I39/50,0)*50</f>
        <v>0</v>
      </c>
      <c r="J39" s="4">
        <f>ROUND('All Ridership'!J39/50,0)*50</f>
        <v>50</v>
      </c>
      <c r="K39" s="4">
        <f>ROUND('All Ridership'!K39/50,0)*50</f>
        <v>300</v>
      </c>
      <c r="L39" s="4">
        <f>ROUND('All Ridership'!L39/50,0)*50</f>
        <v>0</v>
      </c>
      <c r="M39" s="4">
        <f>ROUND('All Ridership'!M39/50,0)*50</f>
        <v>50</v>
      </c>
      <c r="N39" s="4">
        <f>ROUND('All Ridership'!N39/50,0)*50</f>
        <v>50</v>
      </c>
      <c r="O39" s="4">
        <f>ROUND('All Ridership'!O39/50,0)*50</f>
        <v>50</v>
      </c>
      <c r="P39" s="4">
        <f>ROUND('All Ridership'!P39/50,0)*50</f>
        <v>200</v>
      </c>
      <c r="Q39" s="4">
        <f>ROUND('All Ridership'!Q39/50,0)*50</f>
        <v>50</v>
      </c>
      <c r="R39" s="4">
        <f>ROUND('All Ridership'!R39/50,0)*50</f>
        <v>50</v>
      </c>
      <c r="S39" s="4">
        <f>ROUND('All Ridership'!S39/50,0)*50</f>
        <v>250</v>
      </c>
      <c r="T39" s="4">
        <f>ROUND('All Ridership'!T39/50,0)*50</f>
        <v>0</v>
      </c>
      <c r="U39" s="4">
        <f>ROUND('All Ridership'!U39/50,0)*50</f>
        <v>50</v>
      </c>
      <c r="V39" s="4">
        <f>ROUND('All Ridership'!V39/50,0)*50</f>
        <v>0</v>
      </c>
      <c r="W39" s="4">
        <f>ROUND('All Ridership'!W39/50,0)*50</f>
        <v>50</v>
      </c>
      <c r="X39" s="4">
        <f>ROUND('All Ridership'!X39/50,0)*50</f>
        <v>100</v>
      </c>
      <c r="Y39" s="4">
        <f>ROUND('All Ridership'!Y39/50,0)*50</f>
        <v>0</v>
      </c>
      <c r="Z39" s="4">
        <f>ROUND('All Ridership'!Z39/50,0)*50</f>
        <v>50</v>
      </c>
      <c r="AA39" s="4">
        <f>ROUND('All Ridership'!AA39/50,0)*50</f>
        <v>250</v>
      </c>
      <c r="AB39" s="4">
        <f>ROUND('All Ridership'!AB39/50,0)*50</f>
        <v>0</v>
      </c>
      <c r="AC39" s="4">
        <f>ROUND('All Ridership'!AC39/50,0)*50</f>
        <v>50</v>
      </c>
      <c r="AD39" s="4">
        <f>ROUND('All Ridership'!AD39/50,0)*50</f>
        <v>50</v>
      </c>
      <c r="AE39" s="4">
        <f>ROUND('All Ridership'!AE39/50,0)*50</f>
        <v>50</v>
      </c>
      <c r="AF39" s="4">
        <f>ROUND('All Ridership'!AF39/50,0)*50</f>
        <v>150</v>
      </c>
      <c r="AG39" s="4">
        <f>ROUND('All Ridership'!AG39/50,0)*50</f>
        <v>0</v>
      </c>
      <c r="AH39" s="4">
        <f>ROUND('All Ridership'!AH39/50,0)*50</f>
        <v>50</v>
      </c>
      <c r="AI39" s="3" t="s">
        <v>73</v>
      </c>
      <c r="AJ39" s="3" t="s">
        <v>109</v>
      </c>
      <c r="AK39" s="3" t="s">
        <v>61</v>
      </c>
      <c r="AL39" s="3" t="s">
        <v>125</v>
      </c>
    </row>
    <row r="40" ht="15.75" customHeight="1">
      <c r="A40" s="2">
        <v>38.0</v>
      </c>
      <c r="B40" s="3" t="s">
        <v>126</v>
      </c>
      <c r="C40" s="4">
        <f>ROUND('All Ridership'!C40/50,0)*50</f>
        <v>50</v>
      </c>
      <c r="D40" s="4">
        <f>ROUND('All Ridership'!D40/50,0)*50</f>
        <v>50</v>
      </c>
      <c r="E40" s="4">
        <f>ROUND('All Ridership'!E40/50,0)*50</f>
        <v>0</v>
      </c>
      <c r="F40" s="4">
        <f>ROUND('All Ridership'!F40/50,0)*50</f>
        <v>0</v>
      </c>
      <c r="G40" s="4">
        <f>ROUND('All Ridership'!G40/50,0)*50</f>
        <v>0</v>
      </c>
      <c r="H40" s="4">
        <f>ROUND('All Ridership'!H40/50,0)*50</f>
        <v>50</v>
      </c>
      <c r="I40" s="4">
        <f>ROUND('All Ridership'!I40/50,0)*50</f>
        <v>0</v>
      </c>
      <c r="J40" s="4">
        <f>ROUND('All Ridership'!J40/50,0)*50</f>
        <v>0</v>
      </c>
      <c r="K40" s="4">
        <f>ROUND('All Ridership'!K40/50,0)*50</f>
        <v>100</v>
      </c>
      <c r="L40" s="4">
        <f>ROUND('All Ridership'!L40/50,0)*50</f>
        <v>50</v>
      </c>
      <c r="M40" s="4">
        <f>ROUND('All Ridership'!M40/50,0)*50</f>
        <v>0</v>
      </c>
      <c r="N40" s="4">
        <f>ROUND('All Ridership'!N40/50,0)*50</f>
        <v>0</v>
      </c>
      <c r="O40" s="4">
        <f>ROUND('All Ridership'!O40/50,0)*50</f>
        <v>50</v>
      </c>
      <c r="P40" s="4">
        <f>ROUND('All Ridership'!P40/50,0)*50</f>
        <v>100</v>
      </c>
      <c r="Q40" s="4">
        <f>ROUND('All Ridership'!Q40/50,0)*50</f>
        <v>50</v>
      </c>
      <c r="R40" s="4">
        <f>ROUND('All Ridership'!R40/50,0)*50</f>
        <v>0</v>
      </c>
      <c r="S40" s="4">
        <f>ROUND('All Ridership'!S40/50,0)*50</f>
        <v>50</v>
      </c>
      <c r="T40" s="4">
        <f>ROUND('All Ridership'!T40/50,0)*50</f>
        <v>0</v>
      </c>
      <c r="U40" s="4">
        <f>ROUND('All Ridership'!U40/50,0)*50</f>
        <v>0</v>
      </c>
      <c r="V40" s="4">
        <f>ROUND('All Ridership'!V40/50,0)*50</f>
        <v>0</v>
      </c>
      <c r="W40" s="4">
        <f>ROUND('All Ridership'!W40/50,0)*50</f>
        <v>0</v>
      </c>
      <c r="X40" s="4">
        <f>ROUND('All Ridership'!X40/50,0)*50</f>
        <v>50</v>
      </c>
      <c r="Y40" s="4">
        <f>ROUND('All Ridership'!Y40/50,0)*50</f>
        <v>0</v>
      </c>
      <c r="Z40" s="4">
        <f>ROUND('All Ridership'!Z40/50,0)*50</f>
        <v>0</v>
      </c>
      <c r="AA40" s="4">
        <f>ROUND('All Ridership'!AA40/50,0)*50</f>
        <v>50</v>
      </c>
      <c r="AB40" s="4">
        <f>ROUND('All Ridership'!AB40/50,0)*50</f>
        <v>0</v>
      </c>
      <c r="AC40" s="4">
        <f>ROUND('All Ridership'!AC40/50,0)*50</f>
        <v>0</v>
      </c>
      <c r="AD40" s="4">
        <f>ROUND('All Ridership'!AD40/50,0)*50</f>
        <v>0</v>
      </c>
      <c r="AE40" s="4">
        <f>ROUND('All Ridership'!AE40/50,0)*50</f>
        <v>50</v>
      </c>
      <c r="AF40" s="4">
        <f>ROUND('All Ridership'!AF40/50,0)*50</f>
        <v>50</v>
      </c>
      <c r="AG40" s="4">
        <f>ROUND('All Ridership'!AG40/50,0)*50</f>
        <v>0</v>
      </c>
      <c r="AH40" s="4">
        <f>ROUND('All Ridership'!AH40/50,0)*50</f>
        <v>0</v>
      </c>
      <c r="AI40" s="3"/>
      <c r="AJ40" s="3"/>
      <c r="AK40" s="3"/>
      <c r="AL40" s="3" t="s">
        <v>127</v>
      </c>
    </row>
    <row r="41" ht="15.75" customHeight="1">
      <c r="A41" s="2">
        <v>39.0</v>
      </c>
      <c r="B41" s="3" t="s">
        <v>128</v>
      </c>
      <c r="C41" s="4">
        <f>ROUND('All Ridership'!C41/50,0)*50</f>
        <v>450</v>
      </c>
      <c r="D41" s="4">
        <f>ROUND('All Ridership'!D41/50,0)*50</f>
        <v>50</v>
      </c>
      <c r="E41" s="4">
        <f>ROUND('All Ridership'!E41/50,0)*50</f>
        <v>100</v>
      </c>
      <c r="F41" s="4">
        <f>ROUND('All Ridership'!F41/50,0)*50</f>
        <v>100</v>
      </c>
      <c r="G41" s="4">
        <f>ROUND('All Ridership'!G41/50,0)*50</f>
        <v>50</v>
      </c>
      <c r="H41" s="4">
        <f>ROUND('All Ridership'!H41/50,0)*50</f>
        <v>300</v>
      </c>
      <c r="I41" s="4">
        <f>ROUND('All Ridership'!I41/50,0)*50</f>
        <v>0</v>
      </c>
      <c r="J41" s="4">
        <f>ROUND('All Ridership'!J41/50,0)*50</f>
        <v>50</v>
      </c>
      <c r="K41" s="4">
        <f>ROUND('All Ridership'!K41/50,0)*50</f>
        <v>400</v>
      </c>
      <c r="L41" s="4">
        <f>ROUND('All Ridership'!L41/50,0)*50</f>
        <v>0</v>
      </c>
      <c r="M41" s="4">
        <f>ROUND('All Ridership'!M41/50,0)*50</f>
        <v>100</v>
      </c>
      <c r="N41" s="4">
        <f>ROUND('All Ridership'!N41/50,0)*50</f>
        <v>50</v>
      </c>
      <c r="O41" s="4">
        <f>ROUND('All Ridership'!O41/50,0)*50</f>
        <v>50</v>
      </c>
      <c r="P41" s="4">
        <f>ROUND('All Ridership'!P41/50,0)*50</f>
        <v>250</v>
      </c>
      <c r="Q41" s="4">
        <f>ROUND('All Ridership'!Q41/50,0)*50</f>
        <v>50</v>
      </c>
      <c r="R41" s="4">
        <f>ROUND('All Ridership'!R41/50,0)*50</f>
        <v>100</v>
      </c>
      <c r="S41" s="4">
        <f>ROUND('All Ridership'!S41/50,0)*50</f>
        <v>250</v>
      </c>
      <c r="T41" s="4">
        <f>ROUND('All Ridership'!T41/50,0)*50</f>
        <v>0</v>
      </c>
      <c r="U41" s="4">
        <f>ROUND('All Ridership'!U41/50,0)*50</f>
        <v>50</v>
      </c>
      <c r="V41" s="4">
        <f>ROUND('All Ridership'!V41/50,0)*50</f>
        <v>0</v>
      </c>
      <c r="W41" s="4">
        <f>ROUND('All Ridership'!W41/50,0)*50</f>
        <v>50</v>
      </c>
      <c r="X41" s="4">
        <f>ROUND('All Ridership'!X41/50,0)*50</f>
        <v>100</v>
      </c>
      <c r="Y41" s="4">
        <f>ROUND('All Ridership'!Y41/50,0)*50</f>
        <v>50</v>
      </c>
      <c r="Z41" s="4">
        <f>ROUND('All Ridership'!Z41/50,0)*50</f>
        <v>50</v>
      </c>
      <c r="AA41" s="4">
        <f>ROUND('All Ridership'!AA41/50,0)*50</f>
        <v>200</v>
      </c>
      <c r="AB41" s="4">
        <f>ROUND('All Ridership'!AB41/50,0)*50</f>
        <v>0</v>
      </c>
      <c r="AC41" s="4">
        <f>ROUND('All Ridership'!AC41/50,0)*50</f>
        <v>50</v>
      </c>
      <c r="AD41" s="4">
        <f>ROUND('All Ridership'!AD41/50,0)*50</f>
        <v>50</v>
      </c>
      <c r="AE41" s="4">
        <f>ROUND('All Ridership'!AE41/50,0)*50</f>
        <v>50</v>
      </c>
      <c r="AF41" s="4">
        <f>ROUND('All Ridership'!AF41/50,0)*50</f>
        <v>100</v>
      </c>
      <c r="AG41" s="4">
        <f>ROUND('All Ridership'!AG41/50,0)*50</f>
        <v>50</v>
      </c>
      <c r="AH41" s="4">
        <f>ROUND('All Ridership'!AH41/50,0)*50</f>
        <v>50</v>
      </c>
      <c r="AI41" s="3"/>
      <c r="AJ41" s="3"/>
      <c r="AK41" s="3"/>
      <c r="AL41" s="3" t="s">
        <v>129</v>
      </c>
    </row>
    <row r="42" ht="15.75" customHeight="1">
      <c r="A42" s="2">
        <v>40.0</v>
      </c>
      <c r="B42" s="3" t="s">
        <v>130</v>
      </c>
      <c r="C42" s="4">
        <f>ROUND('All Ridership'!C42/50,0)*50</f>
        <v>2000</v>
      </c>
      <c r="D42" s="4">
        <f>ROUND('All Ridership'!D42/50,0)*50</f>
        <v>150</v>
      </c>
      <c r="E42" s="4">
        <f>ROUND('All Ridership'!E42/50,0)*50</f>
        <v>150</v>
      </c>
      <c r="F42" s="4">
        <f>ROUND('All Ridership'!F42/50,0)*50</f>
        <v>100</v>
      </c>
      <c r="G42" s="4">
        <f>ROUND('All Ridership'!G42/50,0)*50</f>
        <v>250</v>
      </c>
      <c r="H42" s="4">
        <f>ROUND('All Ridership'!H42/50,0)*50</f>
        <v>1550</v>
      </c>
      <c r="I42" s="4">
        <f>ROUND('All Ridership'!I42/50,0)*50</f>
        <v>50</v>
      </c>
      <c r="J42" s="4">
        <f>ROUND('All Ridership'!J42/50,0)*50</f>
        <v>100</v>
      </c>
      <c r="K42" s="4">
        <f>ROUND('All Ridership'!K42/50,0)*50</f>
        <v>1350</v>
      </c>
      <c r="L42" s="4">
        <f>ROUND('All Ridership'!L42/50,0)*50</f>
        <v>50</v>
      </c>
      <c r="M42" s="4">
        <f>ROUND('All Ridership'!M42/50,0)*50</f>
        <v>150</v>
      </c>
      <c r="N42" s="4">
        <f>ROUND('All Ridership'!N42/50,0)*50</f>
        <v>150</v>
      </c>
      <c r="O42" s="4">
        <f>ROUND('All Ridership'!O42/50,0)*50</f>
        <v>100</v>
      </c>
      <c r="P42" s="4">
        <f>ROUND('All Ridership'!P42/50,0)*50</f>
        <v>900</v>
      </c>
      <c r="Q42" s="4">
        <f>ROUND('All Ridership'!Q42/50,0)*50</f>
        <v>50</v>
      </c>
      <c r="R42" s="4">
        <f>ROUND('All Ridership'!R42/50,0)*50</f>
        <v>150</v>
      </c>
      <c r="S42" s="4">
        <f>ROUND('All Ridership'!S42/50,0)*50</f>
        <v>1050</v>
      </c>
      <c r="T42" s="4">
        <f>ROUND('All Ridership'!T42/50,0)*50</f>
        <v>50</v>
      </c>
      <c r="U42" s="4">
        <f>ROUND('All Ridership'!U42/50,0)*50</f>
        <v>100</v>
      </c>
      <c r="V42" s="4">
        <f>ROUND('All Ridership'!V42/50,0)*50</f>
        <v>50</v>
      </c>
      <c r="W42" s="4">
        <f>ROUND('All Ridership'!W42/50,0)*50</f>
        <v>50</v>
      </c>
      <c r="X42" s="4">
        <f>ROUND('All Ridership'!X42/50,0)*50</f>
        <v>550</v>
      </c>
      <c r="Y42" s="4">
        <f>ROUND('All Ridership'!Y42/50,0)*50</f>
        <v>50</v>
      </c>
      <c r="Z42" s="4">
        <f>ROUND('All Ridership'!Z42/50,0)*50</f>
        <v>100</v>
      </c>
      <c r="AA42" s="4">
        <f>ROUND('All Ridership'!AA42/50,0)*50</f>
        <v>1600</v>
      </c>
      <c r="AB42" s="4">
        <f>ROUND('All Ridership'!AB42/50,0)*50</f>
        <v>50</v>
      </c>
      <c r="AC42" s="4">
        <f>ROUND('All Ridership'!AC42/50,0)*50</f>
        <v>200</v>
      </c>
      <c r="AD42" s="4">
        <f>ROUND('All Ridership'!AD42/50,0)*50</f>
        <v>150</v>
      </c>
      <c r="AE42" s="4">
        <f>ROUND('All Ridership'!AE42/50,0)*50</f>
        <v>200</v>
      </c>
      <c r="AF42" s="4">
        <f>ROUND('All Ridership'!AF42/50,0)*50</f>
        <v>1400</v>
      </c>
      <c r="AG42" s="4">
        <f>ROUND('All Ridership'!AG42/50,0)*50</f>
        <v>50</v>
      </c>
      <c r="AH42" s="4">
        <f>ROUND('All Ridership'!AH42/50,0)*50</f>
        <v>200</v>
      </c>
      <c r="AI42" s="3"/>
      <c r="AJ42" s="3"/>
      <c r="AK42" s="3"/>
      <c r="AL42" s="3" t="s">
        <v>131</v>
      </c>
    </row>
    <row r="43" ht="15.75" customHeight="1">
      <c r="A43" s="2">
        <v>41.0</v>
      </c>
      <c r="B43" s="3" t="s">
        <v>132</v>
      </c>
      <c r="C43" s="4">
        <f>ROUND('All Ridership'!C43/50,0)*50</f>
        <v>50</v>
      </c>
      <c r="D43" s="4">
        <f>ROUND('All Ridership'!D43/50,0)*50</f>
        <v>50</v>
      </c>
      <c r="E43" s="4">
        <f>ROUND('All Ridership'!E43/50,0)*50</f>
        <v>0</v>
      </c>
      <c r="F43" s="4">
        <f>ROUND('All Ridership'!F43/50,0)*50</f>
        <v>0</v>
      </c>
      <c r="G43" s="4">
        <f>ROUND('All Ridership'!G43/50,0)*50</f>
        <v>0</v>
      </c>
      <c r="H43" s="4">
        <f>ROUND('All Ridership'!H43/50,0)*50</f>
        <v>50</v>
      </c>
      <c r="I43" s="4">
        <f>ROUND('All Ridership'!I43/50,0)*50</f>
        <v>0</v>
      </c>
      <c r="J43" s="4">
        <f>ROUND('All Ridership'!J43/50,0)*50</f>
        <v>0</v>
      </c>
      <c r="K43" s="4">
        <f>ROUND('All Ridership'!K43/50,0)*50</f>
        <v>150</v>
      </c>
      <c r="L43" s="4">
        <f>ROUND('All Ridership'!L43/50,0)*50</f>
        <v>50</v>
      </c>
      <c r="M43" s="4">
        <f>ROUND('All Ridership'!M43/50,0)*50</f>
        <v>50</v>
      </c>
      <c r="N43" s="4">
        <f>ROUND('All Ridership'!N43/50,0)*50</f>
        <v>50</v>
      </c>
      <c r="O43" s="4">
        <f>ROUND('All Ridership'!O43/50,0)*50</f>
        <v>50</v>
      </c>
      <c r="P43" s="4">
        <f>ROUND('All Ridership'!P43/50,0)*50</f>
        <v>200</v>
      </c>
      <c r="Q43" s="4">
        <f>ROUND('All Ridership'!Q43/50,0)*50</f>
        <v>50</v>
      </c>
      <c r="R43" s="4">
        <f>ROUND('All Ridership'!R43/50,0)*50</f>
        <v>50</v>
      </c>
      <c r="S43" s="4">
        <f>ROUND('All Ridership'!S43/50,0)*50</f>
        <v>50</v>
      </c>
      <c r="T43" s="4">
        <f>ROUND('All Ridership'!T43/50,0)*50</f>
        <v>0</v>
      </c>
      <c r="U43" s="4">
        <f>ROUND('All Ridership'!U43/50,0)*50</f>
        <v>0</v>
      </c>
      <c r="V43" s="4">
        <f>ROUND('All Ridership'!V43/50,0)*50</f>
        <v>0</v>
      </c>
      <c r="W43" s="4">
        <f>ROUND('All Ridership'!W43/50,0)*50</f>
        <v>0</v>
      </c>
      <c r="X43" s="4">
        <f>ROUND('All Ridership'!X43/50,0)*50</f>
        <v>50</v>
      </c>
      <c r="Y43" s="4">
        <f>ROUND('All Ridership'!Y43/50,0)*50</f>
        <v>0</v>
      </c>
      <c r="Z43" s="4">
        <f>ROUND('All Ridership'!Z43/50,0)*50</f>
        <v>0</v>
      </c>
      <c r="AA43" s="4">
        <f>ROUND('All Ridership'!AA43/50,0)*50</f>
        <v>100</v>
      </c>
      <c r="AB43" s="4">
        <f>ROUND('All Ridership'!AB43/50,0)*50</f>
        <v>0</v>
      </c>
      <c r="AC43" s="4">
        <f>ROUND('All Ridership'!AC43/50,0)*50</f>
        <v>0</v>
      </c>
      <c r="AD43" s="4">
        <f>ROUND('All Ridership'!AD43/50,0)*50</f>
        <v>0</v>
      </c>
      <c r="AE43" s="4">
        <f>ROUND('All Ridership'!AE43/50,0)*50</f>
        <v>50</v>
      </c>
      <c r="AF43" s="4">
        <f>ROUND('All Ridership'!AF43/50,0)*50</f>
        <v>50</v>
      </c>
      <c r="AG43" s="4">
        <f>ROUND('All Ridership'!AG43/50,0)*50</f>
        <v>0</v>
      </c>
      <c r="AH43" s="4">
        <f>ROUND('All Ridership'!AH43/50,0)*50</f>
        <v>0</v>
      </c>
      <c r="AI43" s="3" t="s">
        <v>59</v>
      </c>
      <c r="AJ43" s="3" t="s">
        <v>60</v>
      </c>
      <c r="AK43" s="3" t="s">
        <v>61</v>
      </c>
      <c r="AL43" s="3" t="s">
        <v>133</v>
      </c>
    </row>
    <row r="44" ht="15.75" customHeight="1">
      <c r="A44" s="2">
        <v>42.0</v>
      </c>
      <c r="B44" s="3" t="s">
        <v>134</v>
      </c>
      <c r="C44" s="4">
        <f>ROUND('All Ridership'!C44/50,0)*50</f>
        <v>250</v>
      </c>
      <c r="D44" s="4">
        <f>ROUND('All Ridership'!D44/50,0)*50</f>
        <v>50</v>
      </c>
      <c r="E44" s="4">
        <f>ROUND('All Ridership'!E44/50,0)*50</f>
        <v>100</v>
      </c>
      <c r="F44" s="4">
        <f>ROUND('All Ridership'!F44/50,0)*50</f>
        <v>100</v>
      </c>
      <c r="G44" s="4">
        <f>ROUND('All Ridership'!G44/50,0)*50</f>
        <v>100</v>
      </c>
      <c r="H44" s="4">
        <f>ROUND('All Ridership'!H44/50,0)*50</f>
        <v>300</v>
      </c>
      <c r="I44" s="4">
        <f>ROUND('All Ridership'!I44/50,0)*50</f>
        <v>50</v>
      </c>
      <c r="J44" s="4">
        <f>ROUND('All Ridership'!J44/50,0)*50</f>
        <v>100</v>
      </c>
      <c r="K44" s="4">
        <f>ROUND('All Ridership'!K44/50,0)*50</f>
        <v>650</v>
      </c>
      <c r="L44" s="4">
        <f>ROUND('All Ridership'!L44/50,0)*50</f>
        <v>150</v>
      </c>
      <c r="M44" s="4">
        <f>ROUND('All Ridership'!M44/50,0)*50</f>
        <v>450</v>
      </c>
      <c r="N44" s="4">
        <f>ROUND('All Ridership'!N44/50,0)*50</f>
        <v>400</v>
      </c>
      <c r="O44" s="4">
        <f>ROUND('All Ridership'!O44/50,0)*50</f>
        <v>250</v>
      </c>
      <c r="P44" s="4">
        <f>ROUND('All Ridership'!P44/50,0)*50</f>
        <v>700</v>
      </c>
      <c r="Q44" s="4">
        <f>ROUND('All Ridership'!Q44/50,0)*50</f>
        <v>300</v>
      </c>
      <c r="R44" s="4">
        <f>ROUND('All Ridership'!R44/50,0)*50</f>
        <v>400</v>
      </c>
      <c r="S44" s="4">
        <f>ROUND('All Ridership'!S44/50,0)*50</f>
        <v>950</v>
      </c>
      <c r="T44" s="4">
        <f>ROUND('All Ridership'!T44/50,0)*50</f>
        <v>250</v>
      </c>
      <c r="U44" s="4">
        <f>ROUND('All Ridership'!U44/50,0)*50</f>
        <v>650</v>
      </c>
      <c r="V44" s="4">
        <f>ROUND('All Ridership'!V44/50,0)*50</f>
        <v>600</v>
      </c>
      <c r="W44" s="4">
        <f>ROUND('All Ridership'!W44/50,0)*50</f>
        <v>400</v>
      </c>
      <c r="X44" s="4">
        <f>ROUND('All Ridership'!X44/50,0)*50</f>
        <v>1000</v>
      </c>
      <c r="Y44" s="4">
        <f>ROUND('All Ridership'!Y44/50,0)*50</f>
        <v>400</v>
      </c>
      <c r="Z44" s="4">
        <f>ROUND('All Ridership'!Z44/50,0)*50</f>
        <v>650</v>
      </c>
      <c r="AA44" s="4">
        <f>ROUND('All Ridership'!AA44/50,0)*50</f>
        <v>900</v>
      </c>
      <c r="AB44" s="4">
        <f>ROUND('All Ridership'!AB44/50,0)*50</f>
        <v>250</v>
      </c>
      <c r="AC44" s="4">
        <f>ROUND('All Ridership'!AC44/50,0)*50</f>
        <v>600</v>
      </c>
      <c r="AD44" s="4">
        <f>ROUND('All Ridership'!AD44/50,0)*50</f>
        <v>600</v>
      </c>
      <c r="AE44" s="4">
        <f>ROUND('All Ridership'!AE44/50,0)*50</f>
        <v>400</v>
      </c>
      <c r="AF44" s="4">
        <f>ROUND('All Ridership'!AF44/50,0)*50</f>
        <v>1000</v>
      </c>
      <c r="AG44" s="4">
        <f>ROUND('All Ridership'!AG44/50,0)*50</f>
        <v>400</v>
      </c>
      <c r="AH44" s="4">
        <f>ROUND('All Ridership'!AH44/50,0)*50</f>
        <v>650</v>
      </c>
      <c r="AI44" s="3" t="s">
        <v>40</v>
      </c>
      <c r="AJ44" s="3" t="s">
        <v>41</v>
      </c>
      <c r="AK44" s="3" t="s">
        <v>53</v>
      </c>
      <c r="AL44" s="3" t="s">
        <v>135</v>
      </c>
    </row>
    <row r="45" ht="15.75" customHeight="1">
      <c r="A45" s="2">
        <v>43.0</v>
      </c>
      <c r="B45" s="3" t="s">
        <v>136</v>
      </c>
      <c r="C45" s="4">
        <f>ROUND('All Ridership'!C45/50,0)*50</f>
        <v>50</v>
      </c>
      <c r="D45" s="4">
        <f>ROUND('All Ridership'!D45/50,0)*50</f>
        <v>50</v>
      </c>
      <c r="E45" s="4">
        <f>ROUND('All Ridership'!E45/50,0)*50</f>
        <v>50</v>
      </c>
      <c r="F45" s="4">
        <f>ROUND('All Ridership'!F45/50,0)*50</f>
        <v>50</v>
      </c>
      <c r="G45" s="4">
        <f>ROUND('All Ridership'!G45/50,0)*50</f>
        <v>50</v>
      </c>
      <c r="H45" s="4">
        <f>ROUND('All Ridership'!H45/50,0)*50</f>
        <v>100</v>
      </c>
      <c r="I45" s="4">
        <f>ROUND('All Ridership'!I45/50,0)*50</f>
        <v>0</v>
      </c>
      <c r="J45" s="4">
        <f>ROUND('All Ridership'!J45/50,0)*50</f>
        <v>50</v>
      </c>
      <c r="K45" s="4">
        <f>ROUND('All Ridership'!K45/50,0)*50</f>
        <v>100</v>
      </c>
      <c r="L45" s="4">
        <f>ROUND('All Ridership'!L45/50,0)*50</f>
        <v>100</v>
      </c>
      <c r="M45" s="4">
        <f>ROUND('All Ridership'!M45/50,0)*50</f>
        <v>100</v>
      </c>
      <c r="N45" s="4">
        <f>ROUND('All Ridership'!N45/50,0)*50</f>
        <v>100</v>
      </c>
      <c r="O45" s="4">
        <f>ROUND('All Ridership'!O45/50,0)*50</f>
        <v>100</v>
      </c>
      <c r="P45" s="4">
        <f>ROUND('All Ridership'!P45/50,0)*50</f>
        <v>200</v>
      </c>
      <c r="Q45" s="4">
        <f>ROUND('All Ridership'!Q45/50,0)*50</f>
        <v>50</v>
      </c>
      <c r="R45" s="4">
        <f>ROUND('All Ridership'!R45/50,0)*50</f>
        <v>100</v>
      </c>
      <c r="S45" s="4">
        <f>ROUND('All Ridership'!S45/50,0)*50</f>
        <v>200</v>
      </c>
      <c r="T45" s="4">
        <f>ROUND('All Ridership'!T45/50,0)*50</f>
        <v>100</v>
      </c>
      <c r="U45" s="4">
        <f>ROUND('All Ridership'!U45/50,0)*50</f>
        <v>150</v>
      </c>
      <c r="V45" s="4">
        <f>ROUND('All Ridership'!V45/50,0)*50</f>
        <v>150</v>
      </c>
      <c r="W45" s="4">
        <f>ROUND('All Ridership'!W45/50,0)*50</f>
        <v>150</v>
      </c>
      <c r="X45" s="4">
        <f>ROUND('All Ridership'!X45/50,0)*50</f>
        <v>350</v>
      </c>
      <c r="Y45" s="4">
        <f>ROUND('All Ridership'!Y45/50,0)*50</f>
        <v>100</v>
      </c>
      <c r="Z45" s="4">
        <f>ROUND('All Ridership'!Z45/50,0)*50</f>
        <v>200</v>
      </c>
      <c r="AA45" s="4">
        <f>ROUND('All Ridership'!AA45/50,0)*50</f>
        <v>250</v>
      </c>
      <c r="AB45" s="4">
        <f>ROUND('All Ridership'!AB45/50,0)*50</f>
        <v>100</v>
      </c>
      <c r="AC45" s="4">
        <f>ROUND('All Ridership'!AC45/50,0)*50</f>
        <v>150</v>
      </c>
      <c r="AD45" s="4">
        <f>ROUND('All Ridership'!AD45/50,0)*50</f>
        <v>150</v>
      </c>
      <c r="AE45" s="4">
        <f>ROUND('All Ridership'!AE45/50,0)*50</f>
        <v>150</v>
      </c>
      <c r="AF45" s="4">
        <f>ROUND('All Ridership'!AF45/50,0)*50</f>
        <v>350</v>
      </c>
      <c r="AG45" s="4">
        <f>ROUND('All Ridership'!AG45/50,0)*50</f>
        <v>100</v>
      </c>
      <c r="AH45" s="4">
        <f>ROUND('All Ridership'!AH45/50,0)*50</f>
        <v>200</v>
      </c>
      <c r="AI45" s="3"/>
      <c r="AJ45" s="3"/>
      <c r="AK45" s="3"/>
      <c r="AL45" s="3" t="s">
        <v>137</v>
      </c>
    </row>
    <row r="46" ht="15.75" customHeight="1">
      <c r="A46" s="2">
        <v>44.0</v>
      </c>
      <c r="B46" s="3" t="s">
        <v>138</v>
      </c>
      <c r="C46" s="4">
        <f>ROUND('All Ridership'!C46/50,0)*50</f>
        <v>50</v>
      </c>
      <c r="D46" s="4">
        <f>ROUND('All Ridership'!D46/50,0)*50</f>
        <v>0</v>
      </c>
      <c r="E46" s="4">
        <f>ROUND('All Ridership'!E46/50,0)*50</f>
        <v>0</v>
      </c>
      <c r="F46" s="4">
        <f>ROUND('All Ridership'!F46/50,0)*50</f>
        <v>0</v>
      </c>
      <c r="G46" s="4">
        <f>ROUND('All Ridership'!G46/50,0)*50</f>
        <v>0</v>
      </c>
      <c r="H46" s="4">
        <f>ROUND('All Ridership'!H46/50,0)*50</f>
        <v>50</v>
      </c>
      <c r="I46" s="4">
        <f>ROUND('All Ridership'!I46/50,0)*50</f>
        <v>0</v>
      </c>
      <c r="J46" s="4">
        <f>ROUND('All Ridership'!J46/50,0)*50</f>
        <v>0</v>
      </c>
      <c r="K46" s="4">
        <f>ROUND('All Ridership'!K46/50,0)*50</f>
        <v>50</v>
      </c>
      <c r="L46" s="4">
        <f>ROUND('All Ridership'!L46/50,0)*50</f>
        <v>0</v>
      </c>
      <c r="M46" s="4">
        <f>ROUND('All Ridership'!M46/50,0)*50</f>
        <v>50</v>
      </c>
      <c r="N46" s="4">
        <f>ROUND('All Ridership'!N46/50,0)*50</f>
        <v>0</v>
      </c>
      <c r="O46" s="4">
        <f>ROUND('All Ridership'!O46/50,0)*50</f>
        <v>0</v>
      </c>
      <c r="P46" s="4">
        <f>ROUND('All Ridership'!P46/50,0)*50</f>
        <v>50</v>
      </c>
      <c r="Q46" s="4">
        <f>ROUND('All Ridership'!Q46/50,0)*50</f>
        <v>50</v>
      </c>
      <c r="R46" s="4">
        <f>ROUND('All Ridership'!R46/50,0)*50</f>
        <v>50</v>
      </c>
      <c r="S46" s="4">
        <f>ROUND('All Ridership'!S46/50,0)*50</f>
        <v>50</v>
      </c>
      <c r="T46" s="4">
        <f>ROUND('All Ridership'!T46/50,0)*50</f>
        <v>0</v>
      </c>
      <c r="U46" s="4">
        <f>ROUND('All Ridership'!U46/50,0)*50</f>
        <v>0</v>
      </c>
      <c r="V46" s="4">
        <f>ROUND('All Ridership'!V46/50,0)*50</f>
        <v>0</v>
      </c>
      <c r="W46" s="4">
        <f>ROUND('All Ridership'!W46/50,0)*50</f>
        <v>0</v>
      </c>
      <c r="X46" s="4">
        <f>ROUND('All Ridership'!X46/50,0)*50</f>
        <v>0</v>
      </c>
      <c r="Y46" s="4">
        <f>ROUND('All Ridership'!Y46/50,0)*50</f>
        <v>0</v>
      </c>
      <c r="Z46" s="4">
        <f>ROUND('All Ridership'!Z46/50,0)*50</f>
        <v>0</v>
      </c>
      <c r="AA46" s="4">
        <f>ROUND('All Ridership'!AA46/50,0)*50</f>
        <v>50</v>
      </c>
      <c r="AB46" s="4">
        <f>ROUND('All Ridership'!AB46/50,0)*50</f>
        <v>0</v>
      </c>
      <c r="AC46" s="4">
        <f>ROUND('All Ridership'!AC46/50,0)*50</f>
        <v>0</v>
      </c>
      <c r="AD46" s="4">
        <f>ROUND('All Ridership'!AD46/50,0)*50</f>
        <v>0</v>
      </c>
      <c r="AE46" s="4">
        <f>ROUND('All Ridership'!AE46/50,0)*50</f>
        <v>0</v>
      </c>
      <c r="AF46" s="4">
        <f>ROUND('All Ridership'!AF46/50,0)*50</f>
        <v>50</v>
      </c>
      <c r="AG46" s="4">
        <f>ROUND('All Ridership'!AG46/50,0)*50</f>
        <v>0</v>
      </c>
      <c r="AH46" s="4">
        <f>ROUND('All Ridership'!AH46/50,0)*50</f>
        <v>0</v>
      </c>
      <c r="AI46" s="3"/>
      <c r="AJ46" s="3"/>
      <c r="AK46" s="3"/>
      <c r="AL46" s="3" t="s">
        <v>139</v>
      </c>
    </row>
    <row r="47" ht="15.75" customHeight="1">
      <c r="A47" s="2">
        <v>45.0</v>
      </c>
      <c r="B47" s="3" t="s">
        <v>140</v>
      </c>
      <c r="C47" s="4">
        <f>ROUND('All Ridership'!C47/50,0)*50</f>
        <v>50</v>
      </c>
      <c r="D47" s="4">
        <f>ROUND('All Ridership'!D47/50,0)*50</f>
        <v>0</v>
      </c>
      <c r="E47" s="4">
        <f>ROUND('All Ridership'!E47/50,0)*50</f>
        <v>0</v>
      </c>
      <c r="F47" s="4">
        <f>ROUND('All Ridership'!F47/50,0)*50</f>
        <v>0</v>
      </c>
      <c r="G47" s="4">
        <f>ROUND('All Ridership'!G47/50,0)*50</f>
        <v>0</v>
      </c>
      <c r="H47" s="4">
        <f>ROUND('All Ridership'!H47/50,0)*50</f>
        <v>50</v>
      </c>
      <c r="I47" s="4">
        <f>ROUND('All Ridership'!I47/50,0)*50</f>
        <v>0</v>
      </c>
      <c r="J47" s="4">
        <f>ROUND('All Ridership'!J47/50,0)*50</f>
        <v>0</v>
      </c>
      <c r="K47" s="4">
        <f>ROUND('All Ridership'!K47/50,0)*50</f>
        <v>150</v>
      </c>
      <c r="L47" s="4">
        <f>ROUND('All Ridership'!L47/50,0)*50</f>
        <v>50</v>
      </c>
      <c r="M47" s="4">
        <f>ROUND('All Ridership'!M47/50,0)*50</f>
        <v>50</v>
      </c>
      <c r="N47" s="4">
        <f>ROUND('All Ridership'!N47/50,0)*50</f>
        <v>50</v>
      </c>
      <c r="O47" s="4">
        <f>ROUND('All Ridership'!O47/50,0)*50</f>
        <v>50</v>
      </c>
      <c r="P47" s="4">
        <f>ROUND('All Ridership'!P47/50,0)*50</f>
        <v>150</v>
      </c>
      <c r="Q47" s="4">
        <f>ROUND('All Ridership'!Q47/50,0)*50</f>
        <v>50</v>
      </c>
      <c r="R47" s="4">
        <f>ROUND('All Ridership'!R47/50,0)*50</f>
        <v>50</v>
      </c>
      <c r="S47" s="4">
        <f>ROUND('All Ridership'!S47/50,0)*50</f>
        <v>250</v>
      </c>
      <c r="T47" s="4">
        <f>ROUND('All Ridership'!T47/50,0)*50</f>
        <v>100</v>
      </c>
      <c r="U47" s="4">
        <f>ROUND('All Ridership'!U47/50,0)*50</f>
        <v>100</v>
      </c>
      <c r="V47" s="4">
        <f>ROUND('All Ridership'!V47/50,0)*50</f>
        <v>100</v>
      </c>
      <c r="W47" s="4">
        <f>ROUND('All Ridership'!W47/50,0)*50</f>
        <v>150</v>
      </c>
      <c r="X47" s="4">
        <f>ROUND('All Ridership'!X47/50,0)*50</f>
        <v>500</v>
      </c>
      <c r="Y47" s="4">
        <f>ROUND('All Ridership'!Y47/50,0)*50</f>
        <v>100</v>
      </c>
      <c r="Z47" s="4">
        <f>ROUND('All Ridership'!Z47/50,0)*50</f>
        <v>200</v>
      </c>
      <c r="AA47" s="4">
        <f>ROUND('All Ridership'!AA47/50,0)*50</f>
        <v>50</v>
      </c>
      <c r="AB47" s="4">
        <f>ROUND('All Ridership'!AB47/50,0)*50</f>
        <v>0</v>
      </c>
      <c r="AC47" s="4">
        <f>ROUND('All Ridership'!AC47/50,0)*50</f>
        <v>0</v>
      </c>
      <c r="AD47" s="4">
        <f>ROUND('All Ridership'!AD47/50,0)*50</f>
        <v>0</v>
      </c>
      <c r="AE47" s="4">
        <f>ROUND('All Ridership'!AE47/50,0)*50</f>
        <v>50</v>
      </c>
      <c r="AF47" s="4">
        <f>ROUND('All Ridership'!AF47/50,0)*50</f>
        <v>50</v>
      </c>
      <c r="AG47" s="4">
        <f>ROUND('All Ridership'!AG47/50,0)*50</f>
        <v>0</v>
      </c>
      <c r="AH47" s="4">
        <f>ROUND('All Ridership'!AH47/50,0)*50</f>
        <v>50</v>
      </c>
      <c r="AI47" s="3"/>
      <c r="AJ47" s="3"/>
      <c r="AK47" s="3"/>
      <c r="AL47" s="3" t="s">
        <v>141</v>
      </c>
    </row>
    <row r="48" ht="15.75" customHeight="1">
      <c r="A48" s="2">
        <v>46.0</v>
      </c>
      <c r="B48" s="3" t="s">
        <v>142</v>
      </c>
      <c r="C48" s="4">
        <f>ROUND('All Ridership'!C48/50,0)*50</f>
        <v>300</v>
      </c>
      <c r="D48" s="4">
        <f>ROUND('All Ridership'!D48/50,0)*50</f>
        <v>50</v>
      </c>
      <c r="E48" s="4">
        <f>ROUND('All Ridership'!E48/50,0)*50</f>
        <v>100</v>
      </c>
      <c r="F48" s="4">
        <f>ROUND('All Ridership'!F48/50,0)*50</f>
        <v>100</v>
      </c>
      <c r="G48" s="4">
        <f>ROUND('All Ridership'!G48/50,0)*50</f>
        <v>50</v>
      </c>
      <c r="H48" s="4">
        <f>ROUND('All Ridership'!H48/50,0)*50</f>
        <v>300</v>
      </c>
      <c r="I48" s="4">
        <f>ROUND('All Ridership'!I48/50,0)*50</f>
        <v>50</v>
      </c>
      <c r="J48" s="4">
        <f>ROUND('All Ridership'!J48/50,0)*50</f>
        <v>100</v>
      </c>
      <c r="K48" s="4">
        <f>ROUND('All Ridership'!K48/50,0)*50</f>
        <v>450</v>
      </c>
      <c r="L48" s="4">
        <f>ROUND('All Ridership'!L48/50,0)*50</f>
        <v>50</v>
      </c>
      <c r="M48" s="4">
        <f>ROUND('All Ridership'!M48/50,0)*50</f>
        <v>200</v>
      </c>
      <c r="N48" s="4">
        <f>ROUND('All Ridership'!N48/50,0)*50</f>
        <v>150</v>
      </c>
      <c r="O48" s="4">
        <f>ROUND('All Ridership'!O48/50,0)*50</f>
        <v>100</v>
      </c>
      <c r="P48" s="4">
        <f>ROUND('All Ridership'!P48/50,0)*50</f>
        <v>250</v>
      </c>
      <c r="Q48" s="4">
        <f>ROUND('All Ridership'!Q48/50,0)*50</f>
        <v>150</v>
      </c>
      <c r="R48" s="4">
        <f>ROUND('All Ridership'!R48/50,0)*50</f>
        <v>150</v>
      </c>
      <c r="S48" s="4">
        <f>ROUND('All Ridership'!S48/50,0)*50</f>
        <v>650</v>
      </c>
      <c r="T48" s="4">
        <f>ROUND('All Ridership'!T48/50,0)*50</f>
        <v>100</v>
      </c>
      <c r="U48" s="4">
        <f>ROUND('All Ridership'!U48/50,0)*50</f>
        <v>400</v>
      </c>
      <c r="V48" s="4">
        <f>ROUND('All Ridership'!V48/50,0)*50</f>
        <v>350</v>
      </c>
      <c r="W48" s="4">
        <f>ROUND('All Ridership'!W48/50,0)*50</f>
        <v>150</v>
      </c>
      <c r="X48" s="4">
        <f>ROUND('All Ridership'!X48/50,0)*50</f>
        <v>600</v>
      </c>
      <c r="Y48" s="4">
        <f>ROUND('All Ridership'!Y48/50,0)*50</f>
        <v>200</v>
      </c>
      <c r="Z48" s="4">
        <f>ROUND('All Ridership'!Z48/50,0)*50</f>
        <v>300</v>
      </c>
      <c r="AA48" s="4">
        <f>ROUND('All Ridership'!AA48/50,0)*50</f>
        <v>450</v>
      </c>
      <c r="AB48" s="4">
        <f>ROUND('All Ridership'!AB48/50,0)*50</f>
        <v>50</v>
      </c>
      <c r="AC48" s="4">
        <f>ROUND('All Ridership'!AC48/50,0)*50</f>
        <v>100</v>
      </c>
      <c r="AD48" s="4">
        <f>ROUND('All Ridership'!AD48/50,0)*50</f>
        <v>50</v>
      </c>
      <c r="AE48" s="4">
        <f>ROUND('All Ridership'!AE48/50,0)*50</f>
        <v>100</v>
      </c>
      <c r="AF48" s="4">
        <f>ROUND('All Ridership'!AF48/50,0)*50</f>
        <v>250</v>
      </c>
      <c r="AG48" s="4">
        <f>ROUND('All Ridership'!AG48/50,0)*50</f>
        <v>100</v>
      </c>
      <c r="AH48" s="4">
        <f>ROUND('All Ridership'!AH48/50,0)*50</f>
        <v>150</v>
      </c>
      <c r="AI48" s="3" t="s">
        <v>59</v>
      </c>
      <c r="AJ48" s="3" t="s">
        <v>56</v>
      </c>
      <c r="AK48" s="3" t="s">
        <v>114</v>
      </c>
      <c r="AL48" s="3" t="s">
        <v>143</v>
      </c>
    </row>
    <row r="49" ht="15.75" customHeight="1">
      <c r="A49" s="2">
        <v>47.0</v>
      </c>
      <c r="B49" s="3" t="s">
        <v>144</v>
      </c>
      <c r="C49" s="4">
        <f>ROUND('All Ridership'!C49/50,0)*50</f>
        <v>200</v>
      </c>
      <c r="D49" s="4">
        <f>ROUND('All Ridership'!D49/50,0)*50</f>
        <v>0</v>
      </c>
      <c r="E49" s="4">
        <f>ROUND('All Ridership'!E49/50,0)*50</f>
        <v>0</v>
      </c>
      <c r="F49" s="4">
        <f>ROUND('All Ridership'!F49/50,0)*50</f>
        <v>0</v>
      </c>
      <c r="G49" s="4">
        <f>ROUND('All Ridership'!G49/50,0)*50</f>
        <v>50</v>
      </c>
      <c r="H49" s="4">
        <f>ROUND('All Ridership'!H49/50,0)*50</f>
        <v>150</v>
      </c>
      <c r="I49" s="4">
        <f>ROUND('All Ridership'!I49/50,0)*50</f>
        <v>0</v>
      </c>
      <c r="J49" s="4">
        <f>ROUND('All Ridership'!J49/50,0)*50</f>
        <v>50</v>
      </c>
      <c r="K49" s="4">
        <f>ROUND('All Ridership'!K49/50,0)*50</f>
        <v>500</v>
      </c>
      <c r="L49" s="4">
        <f>ROUND('All Ridership'!L49/50,0)*50</f>
        <v>50</v>
      </c>
      <c r="M49" s="4">
        <f>ROUND('All Ridership'!M49/50,0)*50</f>
        <v>100</v>
      </c>
      <c r="N49" s="4">
        <f>ROUND('All Ridership'!N49/50,0)*50</f>
        <v>100</v>
      </c>
      <c r="O49" s="4">
        <f>ROUND('All Ridership'!O49/50,0)*50</f>
        <v>50</v>
      </c>
      <c r="P49" s="4">
        <f>ROUND('All Ridership'!P49/50,0)*50</f>
        <v>300</v>
      </c>
      <c r="Q49" s="4">
        <f>ROUND('All Ridership'!Q49/50,0)*50</f>
        <v>50</v>
      </c>
      <c r="R49" s="4">
        <f>ROUND('All Ridership'!R49/50,0)*50</f>
        <v>100</v>
      </c>
      <c r="S49" s="4">
        <f>ROUND('All Ridership'!S49/50,0)*50</f>
        <v>700</v>
      </c>
      <c r="T49" s="4">
        <f>ROUND('All Ridership'!T49/50,0)*50</f>
        <v>50</v>
      </c>
      <c r="U49" s="4">
        <f>ROUND('All Ridership'!U49/50,0)*50</f>
        <v>150</v>
      </c>
      <c r="V49" s="4">
        <f>ROUND('All Ridership'!V49/50,0)*50</f>
        <v>150</v>
      </c>
      <c r="W49" s="4">
        <f>ROUND('All Ridership'!W49/50,0)*50</f>
        <v>100</v>
      </c>
      <c r="X49" s="4">
        <f>ROUND('All Ridership'!X49/50,0)*50</f>
        <v>500</v>
      </c>
      <c r="Y49" s="4">
        <f>ROUND('All Ridership'!Y49/50,0)*50</f>
        <v>50</v>
      </c>
      <c r="Z49" s="4">
        <f>ROUND('All Ridership'!Z49/50,0)*50</f>
        <v>100</v>
      </c>
      <c r="AA49" s="4">
        <f>ROUND('All Ridership'!AA49/50,0)*50</f>
        <v>450</v>
      </c>
      <c r="AB49" s="4">
        <f>ROUND('All Ridership'!AB49/50,0)*50</f>
        <v>50</v>
      </c>
      <c r="AC49" s="4">
        <f>ROUND('All Ridership'!AC49/50,0)*50</f>
        <v>100</v>
      </c>
      <c r="AD49" s="4">
        <f>ROUND('All Ridership'!AD49/50,0)*50</f>
        <v>100</v>
      </c>
      <c r="AE49" s="4">
        <f>ROUND('All Ridership'!AE49/50,0)*50</f>
        <v>50</v>
      </c>
      <c r="AF49" s="4">
        <f>ROUND('All Ridership'!AF49/50,0)*50</f>
        <v>350</v>
      </c>
      <c r="AG49" s="4">
        <f>ROUND('All Ridership'!AG49/50,0)*50</f>
        <v>50</v>
      </c>
      <c r="AH49" s="4">
        <f>ROUND('All Ridership'!AH49/50,0)*50</f>
        <v>150</v>
      </c>
      <c r="AI49" s="3"/>
      <c r="AJ49" s="3"/>
      <c r="AK49" s="3"/>
      <c r="AL49" s="3" t="s">
        <v>145</v>
      </c>
    </row>
    <row r="50" ht="15.75" customHeight="1">
      <c r="A50" s="2">
        <v>48.0</v>
      </c>
      <c r="B50" s="3" t="s">
        <v>146</v>
      </c>
      <c r="C50" s="4">
        <f>ROUND('All Ridership'!C50/50,0)*50</f>
        <v>1350</v>
      </c>
      <c r="D50" s="4">
        <f>ROUND('All Ridership'!D50/50,0)*50</f>
        <v>50</v>
      </c>
      <c r="E50" s="4">
        <f>ROUND('All Ridership'!E50/50,0)*50</f>
        <v>100</v>
      </c>
      <c r="F50" s="4">
        <f>ROUND('All Ridership'!F50/50,0)*50</f>
        <v>50</v>
      </c>
      <c r="G50" s="4">
        <f>ROUND('All Ridership'!G50/50,0)*50</f>
        <v>100</v>
      </c>
      <c r="H50" s="4">
        <f>ROUND('All Ridership'!H50/50,0)*50</f>
        <v>750</v>
      </c>
      <c r="I50" s="4">
        <f>ROUND('All Ridership'!I50/50,0)*50</f>
        <v>50</v>
      </c>
      <c r="J50" s="4">
        <f>ROUND('All Ridership'!J50/50,0)*50</f>
        <v>50</v>
      </c>
      <c r="K50" s="4">
        <f>ROUND('All Ridership'!K50/50,0)*50</f>
        <v>850</v>
      </c>
      <c r="L50" s="4">
        <f>ROUND('All Ridership'!L50/50,0)*50</f>
        <v>50</v>
      </c>
      <c r="M50" s="4">
        <f>ROUND('All Ridership'!M50/50,0)*50</f>
        <v>50</v>
      </c>
      <c r="N50" s="4">
        <f>ROUND('All Ridership'!N50/50,0)*50</f>
        <v>50</v>
      </c>
      <c r="O50" s="4">
        <f>ROUND('All Ridership'!O50/50,0)*50</f>
        <v>50</v>
      </c>
      <c r="P50" s="4">
        <f>ROUND('All Ridership'!P50/50,0)*50</f>
        <v>650</v>
      </c>
      <c r="Q50" s="4">
        <f>ROUND('All Ridership'!Q50/50,0)*50</f>
        <v>50</v>
      </c>
      <c r="R50" s="4">
        <f>ROUND('All Ridership'!R50/50,0)*50</f>
        <v>50</v>
      </c>
      <c r="S50" s="4">
        <f>ROUND('All Ridership'!S50/50,0)*50</f>
        <v>700</v>
      </c>
      <c r="T50" s="4">
        <f>ROUND('All Ridership'!T50/50,0)*50</f>
        <v>0</v>
      </c>
      <c r="U50" s="4">
        <f>ROUND('All Ridership'!U50/50,0)*50</f>
        <v>50</v>
      </c>
      <c r="V50" s="4">
        <f>ROUND('All Ridership'!V50/50,0)*50</f>
        <v>0</v>
      </c>
      <c r="W50" s="4">
        <f>ROUND('All Ridership'!W50/50,0)*50</f>
        <v>0</v>
      </c>
      <c r="X50" s="4">
        <f>ROUND('All Ridership'!X50/50,0)*50</f>
        <v>350</v>
      </c>
      <c r="Y50" s="4">
        <f>ROUND('All Ridership'!Y50/50,0)*50</f>
        <v>0</v>
      </c>
      <c r="Z50" s="4">
        <f>ROUND('All Ridership'!Z50/50,0)*50</f>
        <v>50</v>
      </c>
      <c r="AA50" s="4">
        <f>ROUND('All Ridership'!AA50/50,0)*50</f>
        <v>1000</v>
      </c>
      <c r="AB50" s="4">
        <f>ROUND('All Ridership'!AB50/50,0)*50</f>
        <v>50</v>
      </c>
      <c r="AC50" s="4">
        <f>ROUND('All Ridership'!AC50/50,0)*50</f>
        <v>100</v>
      </c>
      <c r="AD50" s="4">
        <f>ROUND('All Ridership'!AD50/50,0)*50</f>
        <v>50</v>
      </c>
      <c r="AE50" s="4">
        <f>ROUND('All Ridership'!AE50/50,0)*50</f>
        <v>150</v>
      </c>
      <c r="AF50" s="4">
        <f>ROUND('All Ridership'!AF50/50,0)*50</f>
        <v>750</v>
      </c>
      <c r="AG50" s="4">
        <f>ROUND('All Ridership'!AG50/50,0)*50</f>
        <v>50</v>
      </c>
      <c r="AH50" s="4">
        <f>ROUND('All Ridership'!AH50/50,0)*50</f>
        <v>50</v>
      </c>
      <c r="AI50" s="3"/>
      <c r="AJ50" s="3"/>
      <c r="AK50" s="3"/>
      <c r="AL50" s="3" t="s">
        <v>147</v>
      </c>
    </row>
    <row r="51" ht="15.75" customHeight="1">
      <c r="A51" s="2">
        <v>49.0</v>
      </c>
      <c r="B51" s="3" t="s">
        <v>148</v>
      </c>
      <c r="C51" s="4">
        <f>ROUND('All Ridership'!C51/50,0)*50</f>
        <v>300</v>
      </c>
      <c r="D51" s="4">
        <f>ROUND('All Ridership'!D51/50,0)*50</f>
        <v>400</v>
      </c>
      <c r="E51" s="4">
        <f>ROUND('All Ridership'!E51/50,0)*50</f>
        <v>200</v>
      </c>
      <c r="F51" s="4">
        <f>ROUND('All Ridership'!F51/50,0)*50</f>
        <v>200</v>
      </c>
      <c r="G51" s="4">
        <f>ROUND('All Ridership'!G51/50,0)*50</f>
        <v>550</v>
      </c>
      <c r="H51" s="4">
        <f>ROUND('All Ridership'!H51/50,0)*50</f>
        <v>350</v>
      </c>
      <c r="I51" s="4">
        <f>ROUND('All Ridership'!I51/50,0)*50</f>
        <v>200</v>
      </c>
      <c r="J51" s="4">
        <f>ROUND('All Ridership'!J51/50,0)*50</f>
        <v>250</v>
      </c>
      <c r="K51" s="4">
        <f>ROUND('All Ridership'!K51/50,0)*50</f>
        <v>1150</v>
      </c>
      <c r="L51" s="4">
        <f>ROUND('All Ridership'!L51/50,0)*50</f>
        <v>600</v>
      </c>
      <c r="M51" s="4">
        <f>ROUND('All Ridership'!M51/50,0)*50</f>
        <v>550</v>
      </c>
      <c r="N51" s="4">
        <f>ROUND('All Ridership'!N51/50,0)*50</f>
        <v>650</v>
      </c>
      <c r="O51" s="4">
        <f>ROUND('All Ridership'!O51/50,0)*50</f>
        <v>550</v>
      </c>
      <c r="P51" s="4">
        <f>ROUND('All Ridership'!P51/50,0)*50</f>
        <v>1450</v>
      </c>
      <c r="Q51" s="4">
        <f>ROUND('All Ridership'!Q51/50,0)*50</f>
        <v>500</v>
      </c>
      <c r="R51" s="4">
        <f>ROUND('All Ridership'!R51/50,0)*50</f>
        <v>1000</v>
      </c>
      <c r="S51" s="4">
        <f>ROUND('All Ridership'!S51/50,0)*50</f>
        <v>1350</v>
      </c>
      <c r="T51" s="4">
        <f>ROUND('All Ridership'!T51/50,0)*50</f>
        <v>550</v>
      </c>
      <c r="U51" s="4">
        <f>ROUND('All Ridership'!U51/50,0)*50</f>
        <v>600</v>
      </c>
      <c r="V51" s="4">
        <f>ROUND('All Ridership'!V51/50,0)*50</f>
        <v>650</v>
      </c>
      <c r="W51" s="4">
        <f>ROUND('All Ridership'!W51/50,0)*50</f>
        <v>550</v>
      </c>
      <c r="X51" s="4">
        <f>ROUND('All Ridership'!X51/50,0)*50</f>
        <v>1250</v>
      </c>
      <c r="Y51" s="4">
        <f>ROUND('All Ridership'!Y51/50,0)*50</f>
        <v>600</v>
      </c>
      <c r="Z51" s="4">
        <f>ROUND('All Ridership'!Z51/50,0)*50</f>
        <v>1050</v>
      </c>
      <c r="AA51" s="4">
        <f>ROUND('All Ridership'!AA51/50,0)*50</f>
        <v>600</v>
      </c>
      <c r="AB51" s="4">
        <f>ROUND('All Ridership'!AB51/50,0)*50</f>
        <v>350</v>
      </c>
      <c r="AC51" s="4">
        <f>ROUND('All Ridership'!AC51/50,0)*50</f>
        <v>350</v>
      </c>
      <c r="AD51" s="4">
        <f>ROUND('All Ridership'!AD51/50,0)*50</f>
        <v>350</v>
      </c>
      <c r="AE51" s="4">
        <f>ROUND('All Ridership'!AE51/50,0)*50</f>
        <v>300</v>
      </c>
      <c r="AF51" s="4">
        <f>ROUND('All Ridership'!AF51/50,0)*50</f>
        <v>750</v>
      </c>
      <c r="AG51" s="4">
        <f>ROUND('All Ridership'!AG51/50,0)*50</f>
        <v>350</v>
      </c>
      <c r="AH51" s="4">
        <f>ROUND('All Ridership'!AH51/50,0)*50</f>
        <v>650</v>
      </c>
      <c r="AI51" s="3" t="s">
        <v>40</v>
      </c>
      <c r="AJ51" s="3" t="s">
        <v>41</v>
      </c>
      <c r="AK51" s="3" t="s">
        <v>42</v>
      </c>
      <c r="AL51" s="3" t="s">
        <v>149</v>
      </c>
    </row>
    <row r="52" ht="15.75" customHeight="1">
      <c r="A52" s="2">
        <v>50.0</v>
      </c>
      <c r="B52" s="3" t="s">
        <v>150</v>
      </c>
      <c r="C52" s="4">
        <f>ROUND('All Ridership'!C52/50,0)*50</f>
        <v>50</v>
      </c>
      <c r="D52" s="4">
        <f>ROUND('All Ridership'!D52/50,0)*50</f>
        <v>50</v>
      </c>
      <c r="E52" s="4">
        <f>ROUND('All Ridership'!E52/50,0)*50</f>
        <v>0</v>
      </c>
      <c r="F52" s="4">
        <f>ROUND('All Ridership'!F52/50,0)*50</f>
        <v>50</v>
      </c>
      <c r="G52" s="4">
        <f>ROUND('All Ridership'!G52/50,0)*50</f>
        <v>50</v>
      </c>
      <c r="H52" s="4">
        <f>ROUND('All Ridership'!H52/50,0)*50</f>
        <v>100</v>
      </c>
      <c r="I52" s="4">
        <f>ROUND('All Ridership'!I52/50,0)*50</f>
        <v>50</v>
      </c>
      <c r="J52" s="4">
        <f>ROUND('All Ridership'!J52/50,0)*50</f>
        <v>50</v>
      </c>
      <c r="K52" s="4">
        <f>ROUND('All Ridership'!K52/50,0)*50</f>
        <v>550</v>
      </c>
      <c r="L52" s="4">
        <f>ROUND('All Ridership'!L52/50,0)*50</f>
        <v>100</v>
      </c>
      <c r="M52" s="4">
        <f>ROUND('All Ridership'!M52/50,0)*50</f>
        <v>200</v>
      </c>
      <c r="N52" s="4">
        <f>ROUND('All Ridership'!N52/50,0)*50</f>
        <v>250</v>
      </c>
      <c r="O52" s="4">
        <f>ROUND('All Ridership'!O52/50,0)*50</f>
        <v>150</v>
      </c>
      <c r="P52" s="4">
        <f>ROUND('All Ridership'!P52/50,0)*50</f>
        <v>350</v>
      </c>
      <c r="Q52" s="4">
        <f>ROUND('All Ridership'!Q52/50,0)*50</f>
        <v>200</v>
      </c>
      <c r="R52" s="4">
        <f>ROUND('All Ridership'!R52/50,0)*50</f>
        <v>250</v>
      </c>
      <c r="S52" s="4">
        <f>ROUND('All Ridership'!S52/50,0)*50</f>
        <v>750</v>
      </c>
      <c r="T52" s="4">
        <f>ROUND('All Ridership'!T52/50,0)*50</f>
        <v>200</v>
      </c>
      <c r="U52" s="4">
        <f>ROUND('All Ridership'!U52/50,0)*50</f>
        <v>300</v>
      </c>
      <c r="V52" s="4">
        <f>ROUND('All Ridership'!V52/50,0)*50</f>
        <v>300</v>
      </c>
      <c r="W52" s="4">
        <f>ROUND('All Ridership'!W52/50,0)*50</f>
        <v>300</v>
      </c>
      <c r="X52" s="4">
        <f>ROUND('All Ridership'!X52/50,0)*50</f>
        <v>550</v>
      </c>
      <c r="Y52" s="4">
        <f>ROUND('All Ridership'!Y52/50,0)*50</f>
        <v>300</v>
      </c>
      <c r="Z52" s="4">
        <f>ROUND('All Ridership'!Z52/50,0)*50</f>
        <v>400</v>
      </c>
      <c r="AA52" s="4">
        <f>ROUND('All Ridership'!AA52/50,0)*50</f>
        <v>450</v>
      </c>
      <c r="AB52" s="4">
        <f>ROUND('All Ridership'!AB52/50,0)*50</f>
        <v>100</v>
      </c>
      <c r="AC52" s="4">
        <f>ROUND('All Ridership'!AC52/50,0)*50</f>
        <v>150</v>
      </c>
      <c r="AD52" s="4">
        <f>ROUND('All Ridership'!AD52/50,0)*50</f>
        <v>200</v>
      </c>
      <c r="AE52" s="4">
        <f>ROUND('All Ridership'!AE52/50,0)*50</f>
        <v>150</v>
      </c>
      <c r="AF52" s="4">
        <f>ROUND('All Ridership'!AF52/50,0)*50</f>
        <v>350</v>
      </c>
      <c r="AG52" s="4">
        <f>ROUND('All Ridership'!AG52/50,0)*50</f>
        <v>150</v>
      </c>
      <c r="AH52" s="4">
        <f>ROUND('All Ridership'!AH52/50,0)*50</f>
        <v>250</v>
      </c>
      <c r="AI52" s="3" t="s">
        <v>59</v>
      </c>
      <c r="AJ52" s="3" t="s">
        <v>56</v>
      </c>
      <c r="AK52" s="3" t="s">
        <v>114</v>
      </c>
      <c r="AL52" s="3" t="s">
        <v>151</v>
      </c>
    </row>
    <row r="53" ht="15.75" customHeight="1">
      <c r="A53" s="2">
        <v>51.0</v>
      </c>
      <c r="B53" s="3" t="s">
        <v>152</v>
      </c>
      <c r="C53" s="4">
        <f>ROUND('All Ridership'!C53/50,0)*50</f>
        <v>150</v>
      </c>
      <c r="D53" s="4">
        <f>ROUND('All Ridership'!D53/50,0)*50</f>
        <v>0</v>
      </c>
      <c r="E53" s="4">
        <f>ROUND('All Ridership'!E53/50,0)*50</f>
        <v>50</v>
      </c>
      <c r="F53" s="4">
        <f>ROUND('All Ridership'!F53/50,0)*50</f>
        <v>0</v>
      </c>
      <c r="G53" s="4">
        <f>ROUND('All Ridership'!G53/50,0)*50</f>
        <v>50</v>
      </c>
      <c r="H53" s="4">
        <f>ROUND('All Ridership'!H53/50,0)*50</f>
        <v>150</v>
      </c>
      <c r="I53" s="4">
        <f>ROUND('All Ridership'!I53/50,0)*50</f>
        <v>0</v>
      </c>
      <c r="J53" s="4">
        <f>ROUND('All Ridership'!J53/50,0)*50</f>
        <v>50</v>
      </c>
      <c r="K53" s="4">
        <f>ROUND('All Ridership'!K53/50,0)*50</f>
        <v>250</v>
      </c>
      <c r="L53" s="4">
        <f>ROUND('All Ridership'!L53/50,0)*50</f>
        <v>0</v>
      </c>
      <c r="M53" s="4">
        <f>ROUND('All Ridership'!M53/50,0)*50</f>
        <v>50</v>
      </c>
      <c r="N53" s="4">
        <f>ROUND('All Ridership'!N53/50,0)*50</f>
        <v>50</v>
      </c>
      <c r="O53" s="4">
        <f>ROUND('All Ridership'!O53/50,0)*50</f>
        <v>50</v>
      </c>
      <c r="P53" s="4">
        <f>ROUND('All Ridership'!P53/50,0)*50</f>
        <v>200</v>
      </c>
      <c r="Q53" s="4">
        <f>ROUND('All Ridership'!Q53/50,0)*50</f>
        <v>50</v>
      </c>
      <c r="R53" s="4">
        <f>ROUND('All Ridership'!R53/50,0)*50</f>
        <v>100</v>
      </c>
      <c r="S53" s="4">
        <f>ROUND('All Ridership'!S53/50,0)*50</f>
        <v>400</v>
      </c>
      <c r="T53" s="4">
        <f>ROUND('All Ridership'!T53/50,0)*50</f>
        <v>50</v>
      </c>
      <c r="U53" s="4">
        <f>ROUND('All Ridership'!U53/50,0)*50</f>
        <v>200</v>
      </c>
      <c r="V53" s="4">
        <f>ROUND('All Ridership'!V53/50,0)*50</f>
        <v>150</v>
      </c>
      <c r="W53" s="4">
        <f>ROUND('All Ridership'!W53/50,0)*50</f>
        <v>100</v>
      </c>
      <c r="X53" s="4">
        <f>ROUND('All Ridership'!X53/50,0)*50</f>
        <v>450</v>
      </c>
      <c r="Y53" s="4">
        <f>ROUND('All Ridership'!Y53/50,0)*50</f>
        <v>100</v>
      </c>
      <c r="Z53" s="4">
        <f>ROUND('All Ridership'!Z53/50,0)*50</f>
        <v>250</v>
      </c>
      <c r="AA53" s="4">
        <f>ROUND('All Ridership'!AA53/50,0)*50</f>
        <v>150</v>
      </c>
      <c r="AB53" s="4">
        <f>ROUND('All Ridership'!AB53/50,0)*50</f>
        <v>0</v>
      </c>
      <c r="AC53" s="4">
        <f>ROUND('All Ridership'!AC53/50,0)*50</f>
        <v>50</v>
      </c>
      <c r="AD53" s="4">
        <f>ROUND('All Ridership'!AD53/50,0)*50</f>
        <v>0</v>
      </c>
      <c r="AE53" s="4">
        <f>ROUND('All Ridership'!AE53/50,0)*50</f>
        <v>50</v>
      </c>
      <c r="AF53" s="4">
        <f>ROUND('All Ridership'!AF53/50,0)*50</f>
        <v>100</v>
      </c>
      <c r="AG53" s="4">
        <f>ROUND('All Ridership'!AG53/50,0)*50</f>
        <v>50</v>
      </c>
      <c r="AH53" s="4">
        <f>ROUND('All Ridership'!AH53/50,0)*50</f>
        <v>50</v>
      </c>
      <c r="AI53" s="3" t="s">
        <v>59</v>
      </c>
      <c r="AJ53" s="3" t="s">
        <v>56</v>
      </c>
      <c r="AK53" s="3" t="s">
        <v>114</v>
      </c>
      <c r="AL53" s="3" t="s">
        <v>153</v>
      </c>
    </row>
    <row r="54" ht="15.75" customHeight="1">
      <c r="A54" s="2">
        <v>52.0</v>
      </c>
      <c r="B54" s="3" t="s">
        <v>154</v>
      </c>
      <c r="C54" s="4">
        <f>ROUND('All Ridership'!C54/50,0)*50</f>
        <v>250</v>
      </c>
      <c r="D54" s="4">
        <f>ROUND('All Ridership'!D54/50,0)*50</f>
        <v>0</v>
      </c>
      <c r="E54" s="4">
        <f>ROUND('All Ridership'!E54/50,0)*50</f>
        <v>50</v>
      </c>
      <c r="F54" s="4">
        <f>ROUND('All Ridership'!F54/50,0)*50</f>
        <v>0</v>
      </c>
      <c r="G54" s="4">
        <f>ROUND('All Ridership'!G54/50,0)*50</f>
        <v>50</v>
      </c>
      <c r="H54" s="4">
        <f>ROUND('All Ridership'!H54/50,0)*50</f>
        <v>300</v>
      </c>
      <c r="I54" s="4">
        <f>ROUND('All Ridership'!I54/50,0)*50</f>
        <v>0</v>
      </c>
      <c r="J54" s="4">
        <f>ROUND('All Ridership'!J54/50,0)*50</f>
        <v>0</v>
      </c>
      <c r="K54" s="4">
        <f>ROUND('All Ridership'!K54/50,0)*50</f>
        <v>200</v>
      </c>
      <c r="L54" s="4">
        <f>ROUND('All Ridership'!L54/50,0)*50</f>
        <v>0</v>
      </c>
      <c r="M54" s="4">
        <f>ROUND('All Ridership'!M54/50,0)*50</f>
        <v>0</v>
      </c>
      <c r="N54" s="4">
        <f>ROUND('All Ridership'!N54/50,0)*50</f>
        <v>0</v>
      </c>
      <c r="O54" s="4">
        <f>ROUND('All Ridership'!O54/50,0)*50</f>
        <v>50</v>
      </c>
      <c r="P54" s="4">
        <f>ROUND('All Ridership'!P54/50,0)*50</f>
        <v>150</v>
      </c>
      <c r="Q54" s="4">
        <f>ROUND('All Ridership'!Q54/50,0)*50</f>
        <v>50</v>
      </c>
      <c r="R54" s="4">
        <f>ROUND('All Ridership'!R54/50,0)*50</f>
        <v>50</v>
      </c>
      <c r="S54" s="4">
        <f>ROUND('All Ridership'!S54/50,0)*50</f>
        <v>100</v>
      </c>
      <c r="T54" s="4">
        <f>ROUND('All Ridership'!T54/50,0)*50</f>
        <v>0</v>
      </c>
      <c r="U54" s="4">
        <f>ROUND('All Ridership'!U54/50,0)*50</f>
        <v>0</v>
      </c>
      <c r="V54" s="4">
        <f>ROUND('All Ridership'!V54/50,0)*50</f>
        <v>0</v>
      </c>
      <c r="W54" s="4">
        <f>ROUND('All Ridership'!W54/50,0)*50</f>
        <v>0</v>
      </c>
      <c r="X54" s="4">
        <f>ROUND('All Ridership'!X54/50,0)*50</f>
        <v>50</v>
      </c>
      <c r="Y54" s="4">
        <f>ROUND('All Ridership'!Y54/50,0)*50</f>
        <v>0</v>
      </c>
      <c r="Z54" s="4">
        <f>ROUND('All Ridership'!Z54/50,0)*50</f>
        <v>0</v>
      </c>
      <c r="AA54" s="4">
        <f>ROUND('All Ridership'!AA54/50,0)*50</f>
        <v>50</v>
      </c>
      <c r="AB54" s="4">
        <f>ROUND('All Ridership'!AB54/50,0)*50</f>
        <v>0</v>
      </c>
      <c r="AC54" s="4">
        <f>ROUND('All Ridership'!AC54/50,0)*50</f>
        <v>0</v>
      </c>
      <c r="AD54" s="4">
        <f>ROUND('All Ridership'!AD54/50,0)*50</f>
        <v>0</v>
      </c>
      <c r="AE54" s="4">
        <f>ROUND('All Ridership'!AE54/50,0)*50</f>
        <v>0</v>
      </c>
      <c r="AF54" s="4">
        <f>ROUND('All Ridership'!AF54/50,0)*50</f>
        <v>50</v>
      </c>
      <c r="AG54" s="4">
        <f>ROUND('All Ridership'!AG54/50,0)*50</f>
        <v>0</v>
      </c>
      <c r="AH54" s="4">
        <f>ROUND('All Ridership'!AH54/50,0)*50</f>
        <v>0</v>
      </c>
      <c r="AI54" s="3"/>
      <c r="AJ54" s="3"/>
      <c r="AK54" s="3"/>
      <c r="AL54" s="3" t="s">
        <v>155</v>
      </c>
    </row>
    <row r="55" ht="15.75" customHeight="1">
      <c r="A55" s="2">
        <v>53.0</v>
      </c>
      <c r="B55" s="3" t="s">
        <v>156</v>
      </c>
      <c r="C55" s="4">
        <f>ROUND('All Ridership'!C55/50,0)*50</f>
        <v>900</v>
      </c>
      <c r="D55" s="4">
        <f>ROUND('All Ridership'!D55/50,0)*50</f>
        <v>100</v>
      </c>
      <c r="E55" s="4">
        <f>ROUND('All Ridership'!E55/50,0)*50</f>
        <v>100</v>
      </c>
      <c r="F55" s="4">
        <f>ROUND('All Ridership'!F55/50,0)*50</f>
        <v>100</v>
      </c>
      <c r="G55" s="4">
        <f>ROUND('All Ridership'!G55/50,0)*50</f>
        <v>200</v>
      </c>
      <c r="H55" s="4">
        <f>ROUND('All Ridership'!H55/50,0)*50</f>
        <v>850</v>
      </c>
      <c r="I55" s="4">
        <f>ROUND('All Ridership'!I55/50,0)*50</f>
        <v>50</v>
      </c>
      <c r="J55" s="4">
        <f>ROUND('All Ridership'!J55/50,0)*50</f>
        <v>50</v>
      </c>
      <c r="K55" s="4">
        <f>ROUND('All Ridership'!K55/50,0)*50</f>
        <v>950</v>
      </c>
      <c r="L55" s="4">
        <f>ROUND('All Ridership'!L55/50,0)*50</f>
        <v>100</v>
      </c>
      <c r="M55" s="4">
        <f>ROUND('All Ridership'!M55/50,0)*50</f>
        <v>150</v>
      </c>
      <c r="N55" s="4">
        <f>ROUND('All Ridership'!N55/50,0)*50</f>
        <v>100</v>
      </c>
      <c r="O55" s="4">
        <f>ROUND('All Ridership'!O55/50,0)*50</f>
        <v>200</v>
      </c>
      <c r="P55" s="4">
        <f>ROUND('All Ridership'!P55/50,0)*50</f>
        <v>1100</v>
      </c>
      <c r="Q55" s="4">
        <f>ROUND('All Ridership'!Q55/50,0)*50</f>
        <v>100</v>
      </c>
      <c r="R55" s="4">
        <f>ROUND('All Ridership'!R55/50,0)*50</f>
        <v>100</v>
      </c>
      <c r="S55" s="4">
        <f>ROUND('All Ridership'!S55/50,0)*50</f>
        <v>1050</v>
      </c>
      <c r="T55" s="4">
        <f>ROUND('All Ridership'!T55/50,0)*50</f>
        <v>50</v>
      </c>
      <c r="U55" s="4">
        <f>ROUND('All Ridership'!U55/50,0)*50</f>
        <v>150</v>
      </c>
      <c r="V55" s="4">
        <f>ROUND('All Ridership'!V55/50,0)*50</f>
        <v>50</v>
      </c>
      <c r="W55" s="4">
        <f>ROUND('All Ridership'!W55/50,0)*50</f>
        <v>200</v>
      </c>
      <c r="X55" s="4">
        <f>ROUND('All Ridership'!X55/50,0)*50</f>
        <v>400</v>
      </c>
      <c r="Y55" s="4">
        <f>ROUND('All Ridership'!Y55/50,0)*50</f>
        <v>50</v>
      </c>
      <c r="Z55" s="4">
        <f>ROUND('All Ridership'!Z55/50,0)*50</f>
        <v>50</v>
      </c>
      <c r="AA55" s="4">
        <f>ROUND('All Ridership'!AA55/50,0)*50</f>
        <v>1250</v>
      </c>
      <c r="AB55" s="4">
        <f>ROUND('All Ridership'!AB55/50,0)*50</f>
        <v>100</v>
      </c>
      <c r="AC55" s="4">
        <f>ROUND('All Ridership'!AC55/50,0)*50</f>
        <v>200</v>
      </c>
      <c r="AD55" s="4">
        <f>ROUND('All Ridership'!AD55/50,0)*50</f>
        <v>100</v>
      </c>
      <c r="AE55" s="4">
        <f>ROUND('All Ridership'!AE55/50,0)*50</f>
        <v>250</v>
      </c>
      <c r="AF55" s="4">
        <f>ROUND('All Ridership'!AF55/50,0)*50</f>
        <v>1000</v>
      </c>
      <c r="AG55" s="4">
        <f>ROUND('All Ridership'!AG55/50,0)*50</f>
        <v>100</v>
      </c>
      <c r="AH55" s="4">
        <f>ROUND('All Ridership'!AH55/50,0)*50</f>
        <v>150</v>
      </c>
      <c r="AI55" s="3" t="s">
        <v>59</v>
      </c>
      <c r="AJ55" s="3" t="s">
        <v>70</v>
      </c>
      <c r="AK55" s="3" t="s">
        <v>114</v>
      </c>
      <c r="AL55" s="3" t="s">
        <v>157</v>
      </c>
    </row>
    <row r="56" ht="15.75" customHeight="1">
      <c r="A56" s="2">
        <v>54.0</v>
      </c>
      <c r="B56" s="3" t="s">
        <v>158</v>
      </c>
      <c r="C56" s="4">
        <f>ROUND('All Ridership'!C56/50,0)*50</f>
        <v>0</v>
      </c>
      <c r="D56" s="4">
        <f>ROUND('All Ridership'!D56/50,0)*50</f>
        <v>0</v>
      </c>
      <c r="E56" s="4">
        <f>ROUND('All Ridership'!E56/50,0)*50</f>
        <v>0</v>
      </c>
      <c r="F56" s="4">
        <f>ROUND('All Ridership'!F56/50,0)*50</f>
        <v>0</v>
      </c>
      <c r="G56" s="4">
        <f>ROUND('All Ridership'!G56/50,0)*50</f>
        <v>0</v>
      </c>
      <c r="H56" s="4">
        <f>ROUND('All Ridership'!H56/50,0)*50</f>
        <v>50</v>
      </c>
      <c r="I56" s="4">
        <f>ROUND('All Ridership'!I56/50,0)*50</f>
        <v>0</v>
      </c>
      <c r="J56" s="4">
        <f>ROUND('All Ridership'!J56/50,0)*50</f>
        <v>0</v>
      </c>
      <c r="K56" s="4">
        <f>ROUND('All Ridership'!K56/50,0)*50</f>
        <v>50</v>
      </c>
      <c r="L56" s="4">
        <f>ROUND('All Ridership'!L56/50,0)*50</f>
        <v>0</v>
      </c>
      <c r="M56" s="4">
        <f>ROUND('All Ridership'!M56/50,0)*50</f>
        <v>0</v>
      </c>
      <c r="N56" s="4">
        <f>ROUND('All Ridership'!N56/50,0)*50</f>
        <v>0</v>
      </c>
      <c r="O56" s="4">
        <f>ROUND('All Ridership'!O56/50,0)*50</f>
        <v>50</v>
      </c>
      <c r="P56" s="4">
        <f>ROUND('All Ridership'!P56/50,0)*50</f>
        <v>100</v>
      </c>
      <c r="Q56" s="4">
        <f>ROUND('All Ridership'!Q56/50,0)*50</f>
        <v>50</v>
      </c>
      <c r="R56" s="4">
        <f>ROUND('All Ridership'!R56/50,0)*50</f>
        <v>50</v>
      </c>
      <c r="S56" s="4">
        <f>ROUND('All Ridership'!S56/50,0)*50</f>
        <v>0</v>
      </c>
      <c r="T56" s="4">
        <f>ROUND('All Ridership'!T56/50,0)*50</f>
        <v>0</v>
      </c>
      <c r="U56" s="4">
        <f>ROUND('All Ridership'!U56/50,0)*50</f>
        <v>0</v>
      </c>
      <c r="V56" s="4">
        <f>ROUND('All Ridership'!V56/50,0)*50</f>
        <v>0</v>
      </c>
      <c r="W56" s="4">
        <f>ROUND('All Ridership'!W56/50,0)*50</f>
        <v>0</v>
      </c>
      <c r="X56" s="4">
        <f>ROUND('All Ridership'!X56/50,0)*50</f>
        <v>0</v>
      </c>
      <c r="Y56" s="4">
        <f>ROUND('All Ridership'!Y56/50,0)*50</f>
        <v>0</v>
      </c>
      <c r="Z56" s="4">
        <f>ROUND('All Ridership'!Z56/50,0)*50</f>
        <v>0</v>
      </c>
      <c r="AA56" s="4">
        <f>ROUND('All Ridership'!AA56/50,0)*50</f>
        <v>50</v>
      </c>
      <c r="AB56" s="4">
        <f>ROUND('All Ridership'!AB56/50,0)*50</f>
        <v>0</v>
      </c>
      <c r="AC56" s="4">
        <f>ROUND('All Ridership'!AC56/50,0)*50</f>
        <v>0</v>
      </c>
      <c r="AD56" s="4">
        <f>ROUND('All Ridership'!AD56/50,0)*50</f>
        <v>0</v>
      </c>
      <c r="AE56" s="4">
        <f>ROUND('All Ridership'!AE56/50,0)*50</f>
        <v>0</v>
      </c>
      <c r="AF56" s="4">
        <f>ROUND('All Ridership'!AF56/50,0)*50</f>
        <v>50</v>
      </c>
      <c r="AG56" s="4">
        <f>ROUND('All Ridership'!AG56/50,0)*50</f>
        <v>0</v>
      </c>
      <c r="AH56" s="4">
        <f>ROUND('All Ridership'!AH56/50,0)*50</f>
        <v>0</v>
      </c>
      <c r="AI56" s="3"/>
      <c r="AJ56" s="3"/>
      <c r="AK56" s="3"/>
      <c r="AL56" s="3" t="s">
        <v>159</v>
      </c>
    </row>
    <row r="57" ht="15.75" customHeight="1">
      <c r="A57" s="2">
        <v>55.0</v>
      </c>
      <c r="B57" s="3" t="s">
        <v>160</v>
      </c>
      <c r="C57" s="4">
        <f>ROUND('All Ridership'!C57/50,0)*50</f>
        <v>450</v>
      </c>
      <c r="D57" s="4">
        <f>ROUND('All Ridership'!D57/50,0)*50</f>
        <v>0</v>
      </c>
      <c r="E57" s="4">
        <f>ROUND('All Ridership'!E57/50,0)*50</f>
        <v>50</v>
      </c>
      <c r="F57" s="4">
        <f>ROUND('All Ridership'!F57/50,0)*50</f>
        <v>50</v>
      </c>
      <c r="G57" s="4">
        <f>ROUND('All Ridership'!G57/50,0)*50</f>
        <v>50</v>
      </c>
      <c r="H57" s="4">
        <f>ROUND('All Ridership'!H57/50,0)*50</f>
        <v>400</v>
      </c>
      <c r="I57" s="4">
        <f>ROUND('All Ridership'!I57/50,0)*50</f>
        <v>50</v>
      </c>
      <c r="J57" s="4">
        <f>ROUND('All Ridership'!J57/50,0)*50</f>
        <v>50</v>
      </c>
      <c r="K57" s="4">
        <f>ROUND('All Ridership'!K57/50,0)*50</f>
        <v>750</v>
      </c>
      <c r="L57" s="4">
        <f>ROUND('All Ridership'!L57/50,0)*50</f>
        <v>50</v>
      </c>
      <c r="M57" s="4">
        <f>ROUND('All Ridership'!M57/50,0)*50</f>
        <v>100</v>
      </c>
      <c r="N57" s="4">
        <f>ROUND('All Ridership'!N57/50,0)*50</f>
        <v>100</v>
      </c>
      <c r="O57" s="4">
        <f>ROUND('All Ridership'!O57/50,0)*50</f>
        <v>100</v>
      </c>
      <c r="P57" s="4">
        <f>ROUND('All Ridership'!P57/50,0)*50</f>
        <v>600</v>
      </c>
      <c r="Q57" s="4">
        <f>ROUND('All Ridership'!Q57/50,0)*50</f>
        <v>100</v>
      </c>
      <c r="R57" s="4">
        <f>ROUND('All Ridership'!R57/50,0)*50</f>
        <v>200</v>
      </c>
      <c r="S57" s="4">
        <f>ROUND('All Ridership'!S57/50,0)*50</f>
        <v>1100</v>
      </c>
      <c r="T57" s="4">
        <f>ROUND('All Ridership'!T57/50,0)*50</f>
        <v>100</v>
      </c>
      <c r="U57" s="4">
        <f>ROUND('All Ridership'!U57/50,0)*50</f>
        <v>250</v>
      </c>
      <c r="V57" s="4">
        <f>ROUND('All Ridership'!V57/50,0)*50</f>
        <v>250</v>
      </c>
      <c r="W57" s="4">
        <f>ROUND('All Ridership'!W57/50,0)*50</f>
        <v>200</v>
      </c>
      <c r="X57" s="4">
        <f>ROUND('All Ridership'!X57/50,0)*50</f>
        <v>1200</v>
      </c>
      <c r="Y57" s="4">
        <f>ROUND('All Ridership'!Y57/50,0)*50</f>
        <v>200</v>
      </c>
      <c r="Z57" s="4">
        <f>ROUND('All Ridership'!Z57/50,0)*50</f>
        <v>300</v>
      </c>
      <c r="AA57" s="4">
        <f>ROUND('All Ridership'!AA57/50,0)*50</f>
        <v>700</v>
      </c>
      <c r="AB57" s="4">
        <f>ROUND('All Ridership'!AB57/50,0)*50</f>
        <v>50</v>
      </c>
      <c r="AC57" s="4">
        <f>ROUND('All Ridership'!AC57/50,0)*50</f>
        <v>100</v>
      </c>
      <c r="AD57" s="4">
        <f>ROUND('All Ridership'!AD57/50,0)*50</f>
        <v>100</v>
      </c>
      <c r="AE57" s="4">
        <f>ROUND('All Ridership'!AE57/50,0)*50</f>
        <v>100</v>
      </c>
      <c r="AF57" s="4">
        <f>ROUND('All Ridership'!AF57/50,0)*50</f>
        <v>500</v>
      </c>
      <c r="AG57" s="4">
        <f>ROUND('All Ridership'!AG57/50,0)*50</f>
        <v>100</v>
      </c>
      <c r="AH57" s="4">
        <f>ROUND('All Ridership'!AH57/50,0)*50</f>
        <v>150</v>
      </c>
      <c r="AI57" s="3" t="s">
        <v>40</v>
      </c>
      <c r="AJ57" s="3" t="s">
        <v>56</v>
      </c>
      <c r="AK57" s="3" t="s">
        <v>42</v>
      </c>
      <c r="AL57" s="3" t="s">
        <v>161</v>
      </c>
    </row>
    <row r="58" ht="15.75" customHeight="1">
      <c r="A58" s="2">
        <v>56.0</v>
      </c>
      <c r="B58" s="3" t="s">
        <v>162</v>
      </c>
      <c r="C58" s="4">
        <f>ROUND('All Ridership'!C58/50,0)*50</f>
        <v>100</v>
      </c>
      <c r="D58" s="4">
        <f>ROUND('All Ridership'!D58/50,0)*50</f>
        <v>50</v>
      </c>
      <c r="E58" s="4">
        <f>ROUND('All Ridership'!E58/50,0)*50</f>
        <v>50</v>
      </c>
      <c r="F58" s="4">
        <f>ROUND('All Ridership'!F58/50,0)*50</f>
        <v>50</v>
      </c>
      <c r="G58" s="4">
        <f>ROUND('All Ridership'!G58/50,0)*50</f>
        <v>50</v>
      </c>
      <c r="H58" s="4">
        <f>ROUND('All Ridership'!H58/50,0)*50</f>
        <v>150</v>
      </c>
      <c r="I58" s="4">
        <f>ROUND('All Ridership'!I58/50,0)*50</f>
        <v>50</v>
      </c>
      <c r="J58" s="4">
        <f>ROUND('All Ridership'!J58/50,0)*50</f>
        <v>50</v>
      </c>
      <c r="K58" s="4">
        <f>ROUND('All Ridership'!K58/50,0)*50</f>
        <v>450</v>
      </c>
      <c r="L58" s="4">
        <f>ROUND('All Ridership'!L58/50,0)*50</f>
        <v>100</v>
      </c>
      <c r="M58" s="4">
        <f>ROUND('All Ridership'!M58/50,0)*50</f>
        <v>250</v>
      </c>
      <c r="N58" s="4">
        <f>ROUND('All Ridership'!N58/50,0)*50</f>
        <v>200</v>
      </c>
      <c r="O58" s="4">
        <f>ROUND('All Ridership'!O58/50,0)*50</f>
        <v>200</v>
      </c>
      <c r="P58" s="4">
        <f>ROUND('All Ridership'!P58/50,0)*50</f>
        <v>500</v>
      </c>
      <c r="Q58" s="4">
        <f>ROUND('All Ridership'!Q58/50,0)*50</f>
        <v>250</v>
      </c>
      <c r="R58" s="4">
        <f>ROUND('All Ridership'!R58/50,0)*50</f>
        <v>300</v>
      </c>
      <c r="S58" s="4">
        <f>ROUND('All Ridership'!S58/50,0)*50</f>
        <v>900</v>
      </c>
      <c r="T58" s="4">
        <f>ROUND('All Ridership'!T58/50,0)*50</f>
        <v>200</v>
      </c>
      <c r="U58" s="4">
        <f>ROUND('All Ridership'!U58/50,0)*50</f>
        <v>500</v>
      </c>
      <c r="V58" s="4">
        <f>ROUND('All Ridership'!V58/50,0)*50</f>
        <v>400</v>
      </c>
      <c r="W58" s="4">
        <f>ROUND('All Ridership'!W58/50,0)*50</f>
        <v>350</v>
      </c>
      <c r="X58" s="4">
        <f>ROUND('All Ridership'!X58/50,0)*50</f>
        <v>850</v>
      </c>
      <c r="Y58" s="4">
        <f>ROUND('All Ridership'!Y58/50,0)*50</f>
        <v>400</v>
      </c>
      <c r="Z58" s="4">
        <f>ROUND('All Ridership'!Z58/50,0)*50</f>
        <v>700</v>
      </c>
      <c r="AA58" s="4">
        <f>ROUND('All Ridership'!AA58/50,0)*50</f>
        <v>450</v>
      </c>
      <c r="AB58" s="4">
        <f>ROUND('All Ridership'!AB58/50,0)*50</f>
        <v>100</v>
      </c>
      <c r="AC58" s="4">
        <f>ROUND('All Ridership'!AC58/50,0)*50</f>
        <v>250</v>
      </c>
      <c r="AD58" s="4">
        <f>ROUND('All Ridership'!AD58/50,0)*50</f>
        <v>200</v>
      </c>
      <c r="AE58" s="4">
        <f>ROUND('All Ridership'!AE58/50,0)*50</f>
        <v>150</v>
      </c>
      <c r="AF58" s="4">
        <f>ROUND('All Ridership'!AF58/50,0)*50</f>
        <v>550</v>
      </c>
      <c r="AG58" s="4">
        <f>ROUND('All Ridership'!AG58/50,0)*50</f>
        <v>250</v>
      </c>
      <c r="AH58" s="4">
        <f>ROUND('All Ridership'!AH58/50,0)*50</f>
        <v>300</v>
      </c>
      <c r="AI58" s="3" t="s">
        <v>40</v>
      </c>
      <c r="AJ58" s="3" t="s">
        <v>60</v>
      </c>
      <c r="AK58" s="3" t="s">
        <v>42</v>
      </c>
      <c r="AL58" s="3" t="s">
        <v>163</v>
      </c>
    </row>
    <row r="59" ht="15.75" customHeight="1">
      <c r="A59" s="2">
        <v>57.0</v>
      </c>
      <c r="B59" s="3" t="s">
        <v>164</v>
      </c>
      <c r="C59" s="4">
        <f>ROUND('All Ridership'!C59/50,0)*50</f>
        <v>200</v>
      </c>
      <c r="D59" s="4">
        <f>ROUND('All Ridership'!D59/50,0)*50</f>
        <v>0</v>
      </c>
      <c r="E59" s="4">
        <f>ROUND('All Ridership'!E59/50,0)*50</f>
        <v>0</v>
      </c>
      <c r="F59" s="4">
        <f>ROUND('All Ridership'!F59/50,0)*50</f>
        <v>0</v>
      </c>
      <c r="G59" s="4">
        <f>ROUND('All Ridership'!G59/50,0)*50</f>
        <v>50</v>
      </c>
      <c r="H59" s="4">
        <f>ROUND('All Ridership'!H59/50,0)*50</f>
        <v>150</v>
      </c>
      <c r="I59" s="4">
        <f>ROUND('All Ridership'!I59/50,0)*50</f>
        <v>50</v>
      </c>
      <c r="J59" s="4">
        <f>ROUND('All Ridership'!J59/50,0)*50</f>
        <v>50</v>
      </c>
      <c r="K59" s="4">
        <f>ROUND('All Ridership'!K59/50,0)*50</f>
        <v>400</v>
      </c>
      <c r="L59" s="4">
        <f>ROUND('All Ridership'!L59/50,0)*50</f>
        <v>50</v>
      </c>
      <c r="M59" s="4">
        <f>ROUND('All Ridership'!M59/50,0)*50</f>
        <v>150</v>
      </c>
      <c r="N59" s="4">
        <f>ROUND('All Ridership'!N59/50,0)*50</f>
        <v>100</v>
      </c>
      <c r="O59" s="4">
        <f>ROUND('All Ridership'!O59/50,0)*50</f>
        <v>100</v>
      </c>
      <c r="P59" s="4">
        <f>ROUND('All Ridership'!P59/50,0)*50</f>
        <v>300</v>
      </c>
      <c r="Q59" s="4">
        <f>ROUND('All Ridership'!Q59/50,0)*50</f>
        <v>100</v>
      </c>
      <c r="R59" s="4">
        <f>ROUND('All Ridership'!R59/50,0)*50</f>
        <v>150</v>
      </c>
      <c r="S59" s="4">
        <f>ROUND('All Ridership'!S59/50,0)*50</f>
        <v>500</v>
      </c>
      <c r="T59" s="4">
        <f>ROUND('All Ridership'!T59/50,0)*50</f>
        <v>50</v>
      </c>
      <c r="U59" s="4">
        <f>ROUND('All Ridership'!U59/50,0)*50</f>
        <v>150</v>
      </c>
      <c r="V59" s="4">
        <f>ROUND('All Ridership'!V59/50,0)*50</f>
        <v>100</v>
      </c>
      <c r="W59" s="4">
        <f>ROUND('All Ridership'!W59/50,0)*50</f>
        <v>100</v>
      </c>
      <c r="X59" s="4">
        <f>ROUND('All Ridership'!X59/50,0)*50</f>
        <v>400</v>
      </c>
      <c r="Y59" s="4">
        <f>ROUND('All Ridership'!Y59/50,0)*50</f>
        <v>100</v>
      </c>
      <c r="Z59" s="4">
        <f>ROUND('All Ridership'!Z59/50,0)*50</f>
        <v>150</v>
      </c>
      <c r="AA59" s="4">
        <f>ROUND('All Ridership'!AA59/50,0)*50</f>
        <v>400</v>
      </c>
      <c r="AB59" s="4">
        <f>ROUND('All Ridership'!AB59/50,0)*50</f>
        <v>50</v>
      </c>
      <c r="AC59" s="4">
        <f>ROUND('All Ridership'!AC59/50,0)*50</f>
        <v>100</v>
      </c>
      <c r="AD59" s="4">
        <f>ROUND('All Ridership'!AD59/50,0)*50</f>
        <v>100</v>
      </c>
      <c r="AE59" s="4">
        <f>ROUND('All Ridership'!AE59/50,0)*50</f>
        <v>50</v>
      </c>
      <c r="AF59" s="4">
        <f>ROUND('All Ridership'!AF59/50,0)*50</f>
        <v>350</v>
      </c>
      <c r="AG59" s="4">
        <f>ROUND('All Ridership'!AG59/50,0)*50</f>
        <v>50</v>
      </c>
      <c r="AH59" s="4">
        <f>ROUND('All Ridership'!AH59/50,0)*50</f>
        <v>150</v>
      </c>
      <c r="AI59" s="3"/>
      <c r="AJ59" s="3"/>
      <c r="AK59" s="3"/>
      <c r="AL59" s="3" t="s">
        <v>165</v>
      </c>
    </row>
    <row r="60" ht="15.75" customHeight="1">
      <c r="A60" s="2">
        <v>58.0</v>
      </c>
      <c r="B60" s="3" t="s">
        <v>166</v>
      </c>
      <c r="C60" s="4">
        <f>ROUND('All Ridership'!C60/50,0)*50</f>
        <v>150</v>
      </c>
      <c r="D60" s="4">
        <f>ROUND('All Ridership'!D60/50,0)*50</f>
        <v>0</v>
      </c>
      <c r="E60" s="4">
        <f>ROUND('All Ridership'!E60/50,0)*50</f>
        <v>0</v>
      </c>
      <c r="F60" s="4">
        <f>ROUND('All Ridership'!F60/50,0)*50</f>
        <v>0</v>
      </c>
      <c r="G60" s="4">
        <f>ROUND('All Ridership'!G60/50,0)*50</f>
        <v>50</v>
      </c>
      <c r="H60" s="4">
        <f>ROUND('All Ridership'!H60/50,0)*50</f>
        <v>150</v>
      </c>
      <c r="I60" s="4">
        <f>ROUND('All Ridership'!I60/50,0)*50</f>
        <v>0</v>
      </c>
      <c r="J60" s="4">
        <f>ROUND('All Ridership'!J60/50,0)*50</f>
        <v>50</v>
      </c>
      <c r="K60" s="4">
        <f>ROUND('All Ridership'!K60/50,0)*50</f>
        <v>250</v>
      </c>
      <c r="L60" s="4">
        <f>ROUND('All Ridership'!L60/50,0)*50</f>
        <v>0</v>
      </c>
      <c r="M60" s="4">
        <f>ROUND('All Ridership'!M60/50,0)*50</f>
        <v>50</v>
      </c>
      <c r="N60" s="4">
        <f>ROUND('All Ridership'!N60/50,0)*50</f>
        <v>50</v>
      </c>
      <c r="O60" s="4">
        <f>ROUND('All Ridership'!O60/50,0)*50</f>
        <v>50</v>
      </c>
      <c r="P60" s="4">
        <f>ROUND('All Ridership'!P60/50,0)*50</f>
        <v>200</v>
      </c>
      <c r="Q60" s="4">
        <f>ROUND('All Ridership'!Q60/50,0)*50</f>
        <v>50</v>
      </c>
      <c r="R60" s="4">
        <f>ROUND('All Ridership'!R60/50,0)*50</f>
        <v>50</v>
      </c>
      <c r="S60" s="4">
        <f>ROUND('All Ridership'!S60/50,0)*50</f>
        <v>400</v>
      </c>
      <c r="T60" s="4">
        <f>ROUND('All Ridership'!T60/50,0)*50</f>
        <v>50</v>
      </c>
      <c r="U60" s="4">
        <f>ROUND('All Ridership'!U60/50,0)*50</f>
        <v>100</v>
      </c>
      <c r="V60" s="4">
        <f>ROUND('All Ridership'!V60/50,0)*50</f>
        <v>100</v>
      </c>
      <c r="W60" s="4">
        <f>ROUND('All Ridership'!W60/50,0)*50</f>
        <v>100</v>
      </c>
      <c r="X60" s="4">
        <f>ROUND('All Ridership'!X60/50,0)*50</f>
        <v>350</v>
      </c>
      <c r="Y60" s="4">
        <f>ROUND('All Ridership'!Y60/50,0)*50</f>
        <v>100</v>
      </c>
      <c r="Z60" s="4">
        <f>ROUND('All Ridership'!Z60/50,0)*50</f>
        <v>150</v>
      </c>
      <c r="AA60" s="4">
        <f>ROUND('All Ridership'!AA60/50,0)*50</f>
        <v>150</v>
      </c>
      <c r="AB60" s="4">
        <f>ROUND('All Ridership'!AB60/50,0)*50</f>
        <v>0</v>
      </c>
      <c r="AC60" s="4">
        <f>ROUND('All Ridership'!AC60/50,0)*50</f>
        <v>50</v>
      </c>
      <c r="AD60" s="4">
        <f>ROUND('All Ridership'!AD60/50,0)*50</f>
        <v>0</v>
      </c>
      <c r="AE60" s="4">
        <f>ROUND('All Ridership'!AE60/50,0)*50</f>
        <v>50</v>
      </c>
      <c r="AF60" s="4">
        <f>ROUND('All Ridership'!AF60/50,0)*50</f>
        <v>100</v>
      </c>
      <c r="AG60" s="4">
        <f>ROUND('All Ridership'!AG60/50,0)*50</f>
        <v>50</v>
      </c>
      <c r="AH60" s="4">
        <f>ROUND('All Ridership'!AH60/50,0)*50</f>
        <v>50</v>
      </c>
      <c r="AI60" s="3"/>
      <c r="AJ60" s="3"/>
      <c r="AK60" s="3"/>
      <c r="AL60" s="3" t="s">
        <v>167</v>
      </c>
    </row>
    <row r="61" ht="15.75" customHeight="1">
      <c r="A61" s="2">
        <v>59.0</v>
      </c>
      <c r="B61" s="3" t="s">
        <v>168</v>
      </c>
      <c r="C61" s="4">
        <f>ROUND('All Ridership'!C61/50,0)*50</f>
        <v>1000</v>
      </c>
      <c r="D61" s="4">
        <f>ROUND('All Ridership'!D61/50,0)*50</f>
        <v>200</v>
      </c>
      <c r="E61" s="4">
        <f>ROUND('All Ridership'!E61/50,0)*50</f>
        <v>350</v>
      </c>
      <c r="F61" s="4">
        <f>ROUND('All Ridership'!F61/50,0)*50</f>
        <v>300</v>
      </c>
      <c r="G61" s="4">
        <f>ROUND('All Ridership'!G61/50,0)*50</f>
        <v>200</v>
      </c>
      <c r="H61" s="4">
        <f>ROUND('All Ridership'!H61/50,0)*50</f>
        <v>850</v>
      </c>
      <c r="I61" s="4">
        <f>ROUND('All Ridership'!I61/50,0)*50</f>
        <v>150</v>
      </c>
      <c r="J61" s="4">
        <f>ROUND('All Ridership'!J61/50,0)*50</f>
        <v>250</v>
      </c>
      <c r="K61" s="4">
        <f>ROUND('All Ridership'!K61/50,0)*50</f>
        <v>1350</v>
      </c>
      <c r="L61" s="4">
        <f>ROUND('All Ridership'!L61/50,0)*50</f>
        <v>300</v>
      </c>
      <c r="M61" s="4">
        <f>ROUND('All Ridership'!M61/50,0)*50</f>
        <v>350</v>
      </c>
      <c r="N61" s="4">
        <f>ROUND('All Ridership'!N61/50,0)*50</f>
        <v>250</v>
      </c>
      <c r="O61" s="4">
        <f>ROUND('All Ridership'!O61/50,0)*50</f>
        <v>350</v>
      </c>
      <c r="P61" s="4">
        <f>ROUND('All Ridership'!P61/50,0)*50</f>
        <v>1100</v>
      </c>
      <c r="Q61" s="4">
        <f>ROUND('All Ridership'!Q61/50,0)*50</f>
        <v>300</v>
      </c>
      <c r="R61" s="4">
        <f>ROUND('All Ridership'!R61/50,0)*50</f>
        <v>550</v>
      </c>
      <c r="S61" s="4">
        <f>ROUND('All Ridership'!S61/50,0)*50</f>
        <v>2100</v>
      </c>
      <c r="T61" s="4">
        <f>ROUND('All Ridership'!T61/50,0)*50</f>
        <v>400</v>
      </c>
      <c r="U61" s="4">
        <f>ROUND('All Ridership'!U61/50,0)*50</f>
        <v>850</v>
      </c>
      <c r="V61" s="4">
        <f>ROUND('All Ridership'!V61/50,0)*50</f>
        <v>800</v>
      </c>
      <c r="W61" s="4">
        <f>ROUND('All Ridership'!W61/50,0)*50</f>
        <v>600</v>
      </c>
      <c r="X61" s="4">
        <f>ROUND('All Ridership'!X61/50,0)*50</f>
        <v>2150</v>
      </c>
      <c r="Y61" s="4">
        <f>ROUND('All Ridership'!Y61/50,0)*50</f>
        <v>550</v>
      </c>
      <c r="Z61" s="4">
        <f>ROUND('All Ridership'!Z61/50,0)*50</f>
        <v>1200</v>
      </c>
      <c r="AA61" s="4">
        <f>ROUND('All Ridership'!AA61/50,0)*50</f>
        <v>1500</v>
      </c>
      <c r="AB61" s="4">
        <f>ROUND('All Ridership'!AB61/50,0)*50</f>
        <v>250</v>
      </c>
      <c r="AC61" s="4">
        <f>ROUND('All Ridership'!AC61/50,0)*50</f>
        <v>400</v>
      </c>
      <c r="AD61" s="4">
        <f>ROUND('All Ridership'!AD61/50,0)*50</f>
        <v>400</v>
      </c>
      <c r="AE61" s="4">
        <f>ROUND('All Ridership'!AE61/50,0)*50</f>
        <v>350</v>
      </c>
      <c r="AF61" s="4">
        <f>ROUND('All Ridership'!AF61/50,0)*50</f>
        <v>1250</v>
      </c>
      <c r="AG61" s="4">
        <f>ROUND('All Ridership'!AG61/50,0)*50</f>
        <v>300</v>
      </c>
      <c r="AH61" s="4">
        <f>ROUND('All Ridership'!AH61/50,0)*50</f>
        <v>650</v>
      </c>
      <c r="AI61" s="3" t="s">
        <v>59</v>
      </c>
      <c r="AJ61" s="3" t="s">
        <v>60</v>
      </c>
      <c r="AK61" s="3" t="s">
        <v>114</v>
      </c>
      <c r="AL61" s="3" t="s">
        <v>169</v>
      </c>
    </row>
    <row r="62" ht="15.75" customHeight="1">
      <c r="A62" s="2">
        <v>60.0</v>
      </c>
      <c r="B62" s="3" t="s">
        <v>170</v>
      </c>
      <c r="C62" s="4">
        <f>ROUND('All Ridership'!C62/50,0)*50</f>
        <v>50</v>
      </c>
      <c r="D62" s="4">
        <f>ROUND('All Ridership'!D62/50,0)*50</f>
        <v>0</v>
      </c>
      <c r="E62" s="4">
        <f>ROUND('All Ridership'!E62/50,0)*50</f>
        <v>0</v>
      </c>
      <c r="F62" s="4">
        <f>ROUND('All Ridership'!F62/50,0)*50</f>
        <v>0</v>
      </c>
      <c r="G62" s="4">
        <f>ROUND('All Ridership'!G62/50,0)*50</f>
        <v>0</v>
      </c>
      <c r="H62" s="4">
        <f>ROUND('All Ridership'!H62/50,0)*50</f>
        <v>50</v>
      </c>
      <c r="I62" s="4">
        <f>ROUND('All Ridership'!I62/50,0)*50</f>
        <v>0</v>
      </c>
      <c r="J62" s="4">
        <f>ROUND('All Ridership'!J62/50,0)*50</f>
        <v>0</v>
      </c>
      <c r="K62" s="4">
        <f>ROUND('All Ridership'!K62/50,0)*50</f>
        <v>100</v>
      </c>
      <c r="L62" s="4">
        <f>ROUND('All Ridership'!L62/50,0)*50</f>
        <v>0</v>
      </c>
      <c r="M62" s="4">
        <f>ROUND('All Ridership'!M62/50,0)*50</f>
        <v>50</v>
      </c>
      <c r="N62" s="4">
        <f>ROUND('All Ridership'!N62/50,0)*50</f>
        <v>0</v>
      </c>
      <c r="O62" s="4">
        <f>ROUND('All Ridership'!O62/50,0)*50</f>
        <v>50</v>
      </c>
      <c r="P62" s="4">
        <f>ROUND('All Ridership'!P62/50,0)*50</f>
        <v>100</v>
      </c>
      <c r="Q62" s="4">
        <f>ROUND('All Ridership'!Q62/50,0)*50</f>
        <v>50</v>
      </c>
      <c r="R62" s="4">
        <f>ROUND('All Ridership'!R62/50,0)*50</f>
        <v>50</v>
      </c>
      <c r="S62" s="4">
        <f>ROUND('All Ridership'!S62/50,0)*50</f>
        <v>200</v>
      </c>
      <c r="T62" s="4">
        <f>ROUND('All Ridership'!T62/50,0)*50</f>
        <v>50</v>
      </c>
      <c r="U62" s="4">
        <f>ROUND('All Ridership'!U62/50,0)*50</f>
        <v>100</v>
      </c>
      <c r="V62" s="4">
        <f>ROUND('All Ridership'!V62/50,0)*50</f>
        <v>100</v>
      </c>
      <c r="W62" s="4">
        <f>ROUND('All Ridership'!W62/50,0)*50</f>
        <v>100</v>
      </c>
      <c r="X62" s="4">
        <f>ROUND('All Ridership'!X62/50,0)*50</f>
        <v>200</v>
      </c>
      <c r="Y62" s="4">
        <f>ROUND('All Ridership'!Y62/50,0)*50</f>
        <v>100</v>
      </c>
      <c r="Z62" s="4">
        <f>ROUND('All Ridership'!Z62/50,0)*50</f>
        <v>100</v>
      </c>
      <c r="AA62" s="4">
        <f>ROUND('All Ridership'!AA62/50,0)*50</f>
        <v>100</v>
      </c>
      <c r="AB62" s="4">
        <f>ROUND('All Ridership'!AB62/50,0)*50</f>
        <v>0</v>
      </c>
      <c r="AC62" s="4">
        <f>ROUND('All Ridership'!AC62/50,0)*50</f>
        <v>50</v>
      </c>
      <c r="AD62" s="4">
        <f>ROUND('All Ridership'!AD62/50,0)*50</f>
        <v>50</v>
      </c>
      <c r="AE62" s="4">
        <f>ROUND('All Ridership'!AE62/50,0)*50</f>
        <v>50</v>
      </c>
      <c r="AF62" s="4">
        <f>ROUND('All Ridership'!AF62/50,0)*50</f>
        <v>100</v>
      </c>
      <c r="AG62" s="4">
        <f>ROUND('All Ridership'!AG62/50,0)*50</f>
        <v>50</v>
      </c>
      <c r="AH62" s="4">
        <f>ROUND('All Ridership'!AH62/50,0)*50</f>
        <v>50</v>
      </c>
      <c r="AI62" s="3" t="s">
        <v>40</v>
      </c>
      <c r="AJ62" s="3" t="s">
        <v>56</v>
      </c>
      <c r="AK62" s="3" t="s">
        <v>114</v>
      </c>
      <c r="AL62" s="3" t="s">
        <v>171</v>
      </c>
    </row>
    <row r="63" ht="15.75" customHeight="1">
      <c r="A63" s="2">
        <v>61.0</v>
      </c>
      <c r="B63" s="3" t="s">
        <v>172</v>
      </c>
      <c r="C63" s="4">
        <f>ROUND('All Ridership'!C63/50,0)*50</f>
        <v>250</v>
      </c>
      <c r="D63" s="4">
        <f>ROUND('All Ridership'!D63/50,0)*50</f>
        <v>0</v>
      </c>
      <c r="E63" s="4">
        <f>ROUND('All Ridership'!E63/50,0)*50</f>
        <v>50</v>
      </c>
      <c r="F63" s="4">
        <f>ROUND('All Ridership'!F63/50,0)*50</f>
        <v>0</v>
      </c>
      <c r="G63" s="4">
        <f>ROUND('All Ridership'!G63/50,0)*50</f>
        <v>50</v>
      </c>
      <c r="H63" s="4">
        <f>ROUND('All Ridership'!H63/50,0)*50</f>
        <v>200</v>
      </c>
      <c r="I63" s="4">
        <f>ROUND('All Ridership'!I63/50,0)*50</f>
        <v>0</v>
      </c>
      <c r="J63" s="4">
        <f>ROUND('All Ridership'!J63/50,0)*50</f>
        <v>0</v>
      </c>
      <c r="K63" s="4">
        <f>ROUND('All Ridership'!K63/50,0)*50</f>
        <v>200</v>
      </c>
      <c r="L63" s="4">
        <f>ROUND('All Ridership'!L63/50,0)*50</f>
        <v>0</v>
      </c>
      <c r="M63" s="4">
        <f>ROUND('All Ridership'!M63/50,0)*50</f>
        <v>50</v>
      </c>
      <c r="N63" s="4">
        <f>ROUND('All Ridership'!N63/50,0)*50</f>
        <v>0</v>
      </c>
      <c r="O63" s="4">
        <f>ROUND('All Ridership'!O63/50,0)*50</f>
        <v>0</v>
      </c>
      <c r="P63" s="4">
        <f>ROUND('All Ridership'!P63/50,0)*50</f>
        <v>100</v>
      </c>
      <c r="Q63" s="4">
        <f>ROUND('All Ridership'!Q63/50,0)*50</f>
        <v>0</v>
      </c>
      <c r="R63" s="4">
        <f>ROUND('All Ridership'!R63/50,0)*50</f>
        <v>0</v>
      </c>
      <c r="S63" s="4">
        <f>ROUND('All Ridership'!S63/50,0)*50</f>
        <v>200</v>
      </c>
      <c r="T63" s="4">
        <f>ROUND('All Ridership'!T63/50,0)*50</f>
        <v>0</v>
      </c>
      <c r="U63" s="4">
        <f>ROUND('All Ridership'!U63/50,0)*50</f>
        <v>0</v>
      </c>
      <c r="V63" s="4">
        <f>ROUND('All Ridership'!V63/50,0)*50</f>
        <v>0</v>
      </c>
      <c r="W63" s="4">
        <f>ROUND('All Ridership'!W63/50,0)*50</f>
        <v>0</v>
      </c>
      <c r="X63" s="4">
        <f>ROUND('All Ridership'!X63/50,0)*50</f>
        <v>50</v>
      </c>
      <c r="Y63" s="4">
        <f>ROUND('All Ridership'!Y63/50,0)*50</f>
        <v>0</v>
      </c>
      <c r="Z63" s="4">
        <f>ROUND('All Ridership'!Z63/50,0)*50</f>
        <v>0</v>
      </c>
      <c r="AA63" s="4">
        <f>ROUND('All Ridership'!AA63/50,0)*50</f>
        <v>200</v>
      </c>
      <c r="AB63" s="4">
        <f>ROUND('All Ridership'!AB63/50,0)*50</f>
        <v>0</v>
      </c>
      <c r="AC63" s="4">
        <f>ROUND('All Ridership'!AC63/50,0)*50</f>
        <v>0</v>
      </c>
      <c r="AD63" s="4">
        <f>ROUND('All Ridership'!AD63/50,0)*50</f>
        <v>0</v>
      </c>
      <c r="AE63" s="4">
        <f>ROUND('All Ridership'!AE63/50,0)*50</f>
        <v>0</v>
      </c>
      <c r="AF63" s="4">
        <f>ROUND('All Ridership'!AF63/50,0)*50</f>
        <v>100</v>
      </c>
      <c r="AG63" s="4">
        <f>ROUND('All Ridership'!AG63/50,0)*50</f>
        <v>0</v>
      </c>
      <c r="AH63" s="4">
        <f>ROUND('All Ridership'!AH63/50,0)*50</f>
        <v>0</v>
      </c>
      <c r="AI63" s="3"/>
      <c r="AJ63" s="3"/>
      <c r="AK63" s="3"/>
      <c r="AL63" s="3" t="s">
        <v>173</v>
      </c>
    </row>
    <row r="64" ht="15.75" customHeight="1">
      <c r="A64" s="2">
        <v>62.0</v>
      </c>
      <c r="B64" s="3" t="s">
        <v>174</v>
      </c>
      <c r="C64" s="4">
        <f>ROUND('All Ridership'!C64/50,0)*50</f>
        <v>450</v>
      </c>
      <c r="D64" s="4">
        <f>ROUND('All Ridership'!D64/50,0)*50</f>
        <v>50</v>
      </c>
      <c r="E64" s="4">
        <f>ROUND('All Ridership'!E64/50,0)*50</f>
        <v>50</v>
      </c>
      <c r="F64" s="4">
        <f>ROUND('All Ridership'!F64/50,0)*50</f>
        <v>0</v>
      </c>
      <c r="G64" s="4">
        <f>ROUND('All Ridership'!G64/50,0)*50</f>
        <v>50</v>
      </c>
      <c r="H64" s="4">
        <f>ROUND('All Ridership'!H64/50,0)*50</f>
        <v>450</v>
      </c>
      <c r="I64" s="4">
        <f>ROUND('All Ridership'!I64/50,0)*50</f>
        <v>50</v>
      </c>
      <c r="J64" s="4">
        <f>ROUND('All Ridership'!J64/50,0)*50</f>
        <v>50</v>
      </c>
      <c r="K64" s="4">
        <f>ROUND('All Ridership'!K64/50,0)*50</f>
        <v>650</v>
      </c>
      <c r="L64" s="4">
        <f>ROUND('All Ridership'!L64/50,0)*50</f>
        <v>50</v>
      </c>
      <c r="M64" s="4">
        <f>ROUND('All Ridership'!M64/50,0)*50</f>
        <v>100</v>
      </c>
      <c r="N64" s="4">
        <f>ROUND('All Ridership'!N64/50,0)*50</f>
        <v>50</v>
      </c>
      <c r="O64" s="4">
        <f>ROUND('All Ridership'!O64/50,0)*50</f>
        <v>100</v>
      </c>
      <c r="P64" s="4">
        <f>ROUND('All Ridership'!P64/50,0)*50</f>
        <v>400</v>
      </c>
      <c r="Q64" s="4">
        <f>ROUND('All Ridership'!Q64/50,0)*50</f>
        <v>50</v>
      </c>
      <c r="R64" s="4">
        <f>ROUND('All Ridership'!R64/50,0)*50</f>
        <v>100</v>
      </c>
      <c r="S64" s="4">
        <f>ROUND('All Ridership'!S64/50,0)*50</f>
        <v>400</v>
      </c>
      <c r="T64" s="4">
        <f>ROUND('All Ridership'!T64/50,0)*50</f>
        <v>0</v>
      </c>
      <c r="U64" s="4">
        <f>ROUND('All Ridership'!U64/50,0)*50</f>
        <v>50</v>
      </c>
      <c r="V64" s="4">
        <f>ROUND('All Ridership'!V64/50,0)*50</f>
        <v>0</v>
      </c>
      <c r="W64" s="4">
        <f>ROUND('All Ridership'!W64/50,0)*50</f>
        <v>50</v>
      </c>
      <c r="X64" s="4">
        <f>ROUND('All Ridership'!X64/50,0)*50</f>
        <v>200</v>
      </c>
      <c r="Y64" s="4">
        <f>ROUND('All Ridership'!Y64/50,0)*50</f>
        <v>50</v>
      </c>
      <c r="Z64" s="4">
        <f>ROUND('All Ridership'!Z64/50,0)*50</f>
        <v>50</v>
      </c>
      <c r="AA64" s="4">
        <f>ROUND('All Ridership'!AA64/50,0)*50</f>
        <v>450</v>
      </c>
      <c r="AB64" s="4">
        <f>ROUND('All Ridership'!AB64/50,0)*50</f>
        <v>0</v>
      </c>
      <c r="AC64" s="4">
        <f>ROUND('All Ridership'!AC64/50,0)*50</f>
        <v>50</v>
      </c>
      <c r="AD64" s="4">
        <f>ROUND('All Ridership'!AD64/50,0)*50</f>
        <v>0</v>
      </c>
      <c r="AE64" s="4">
        <f>ROUND('All Ridership'!AE64/50,0)*50</f>
        <v>50</v>
      </c>
      <c r="AF64" s="4">
        <f>ROUND('All Ridership'!AF64/50,0)*50</f>
        <v>200</v>
      </c>
      <c r="AG64" s="4">
        <f>ROUND('All Ridership'!AG64/50,0)*50</f>
        <v>50</v>
      </c>
      <c r="AH64" s="4">
        <f>ROUND('All Ridership'!AH64/50,0)*50</f>
        <v>50</v>
      </c>
      <c r="AI64" s="3" t="s">
        <v>59</v>
      </c>
      <c r="AJ64" s="3" t="s">
        <v>60</v>
      </c>
      <c r="AK64" s="3" t="s">
        <v>114</v>
      </c>
      <c r="AL64" s="3" t="s">
        <v>175</v>
      </c>
    </row>
    <row r="65" ht="15.75" customHeight="1">
      <c r="A65" s="2">
        <v>63.0</v>
      </c>
      <c r="B65" s="3" t="s">
        <v>176</v>
      </c>
      <c r="C65" s="4">
        <f>ROUND('All Ridership'!C65/50,0)*50</f>
        <v>350</v>
      </c>
      <c r="D65" s="4">
        <f>ROUND('All Ridership'!D65/50,0)*50</f>
        <v>50</v>
      </c>
      <c r="E65" s="4">
        <f>ROUND('All Ridership'!E65/50,0)*50</f>
        <v>150</v>
      </c>
      <c r="F65" s="4">
        <f>ROUND('All Ridership'!F65/50,0)*50</f>
        <v>150</v>
      </c>
      <c r="G65" s="4">
        <f>ROUND('All Ridership'!G65/50,0)*50</f>
        <v>100</v>
      </c>
      <c r="H65" s="4">
        <f>ROUND('All Ridership'!H65/50,0)*50</f>
        <v>300</v>
      </c>
      <c r="I65" s="4">
        <f>ROUND('All Ridership'!I65/50,0)*50</f>
        <v>50</v>
      </c>
      <c r="J65" s="4">
        <f>ROUND('All Ridership'!J65/50,0)*50</f>
        <v>150</v>
      </c>
      <c r="K65" s="4">
        <f>ROUND('All Ridership'!K65/50,0)*50</f>
        <v>500</v>
      </c>
      <c r="L65" s="4">
        <f>ROUND('All Ridership'!L65/50,0)*50</f>
        <v>50</v>
      </c>
      <c r="M65" s="4">
        <f>ROUND('All Ridership'!M65/50,0)*50</f>
        <v>100</v>
      </c>
      <c r="N65" s="4">
        <f>ROUND('All Ridership'!N65/50,0)*50</f>
        <v>150</v>
      </c>
      <c r="O65" s="4">
        <f>ROUND('All Ridership'!O65/50,0)*50</f>
        <v>100</v>
      </c>
      <c r="P65" s="4">
        <f>ROUND('All Ridership'!P65/50,0)*50</f>
        <v>400</v>
      </c>
      <c r="Q65" s="4">
        <f>ROUND('All Ridership'!Q65/50,0)*50</f>
        <v>100</v>
      </c>
      <c r="R65" s="4">
        <f>ROUND('All Ridership'!R65/50,0)*50</f>
        <v>200</v>
      </c>
      <c r="S65" s="4">
        <f>ROUND('All Ridership'!S65/50,0)*50</f>
        <v>900</v>
      </c>
      <c r="T65" s="4">
        <f>ROUND('All Ridership'!T65/50,0)*50</f>
        <v>150</v>
      </c>
      <c r="U65" s="4">
        <f>ROUND('All Ridership'!U65/50,0)*50</f>
        <v>300</v>
      </c>
      <c r="V65" s="4">
        <f>ROUND('All Ridership'!V65/50,0)*50</f>
        <v>300</v>
      </c>
      <c r="W65" s="4">
        <f>ROUND('All Ridership'!W65/50,0)*50</f>
        <v>250</v>
      </c>
      <c r="X65" s="4">
        <f>ROUND('All Ridership'!X65/50,0)*50</f>
        <v>750</v>
      </c>
      <c r="Y65" s="4">
        <f>ROUND('All Ridership'!Y65/50,0)*50</f>
        <v>250</v>
      </c>
      <c r="Z65" s="4">
        <f>ROUND('All Ridership'!Z65/50,0)*50</f>
        <v>400</v>
      </c>
      <c r="AA65" s="4">
        <f>ROUND('All Ridership'!AA65/50,0)*50</f>
        <v>300</v>
      </c>
      <c r="AB65" s="4">
        <f>ROUND('All Ridership'!AB65/50,0)*50</f>
        <v>50</v>
      </c>
      <c r="AC65" s="4">
        <f>ROUND('All Ridership'!AC65/50,0)*50</f>
        <v>100</v>
      </c>
      <c r="AD65" s="4">
        <f>ROUND('All Ridership'!AD65/50,0)*50</f>
        <v>50</v>
      </c>
      <c r="AE65" s="4">
        <f>ROUND('All Ridership'!AE65/50,0)*50</f>
        <v>50</v>
      </c>
      <c r="AF65" s="4">
        <f>ROUND('All Ridership'!AF65/50,0)*50</f>
        <v>150</v>
      </c>
      <c r="AG65" s="4">
        <f>ROUND('All Ridership'!AG65/50,0)*50</f>
        <v>50</v>
      </c>
      <c r="AH65" s="4">
        <f>ROUND('All Ridership'!AH65/50,0)*50</f>
        <v>50</v>
      </c>
      <c r="AI65" s="3" t="s">
        <v>59</v>
      </c>
      <c r="AJ65" s="3" t="s">
        <v>70</v>
      </c>
      <c r="AK65" s="3" t="s">
        <v>53</v>
      </c>
      <c r="AL65" s="3" t="s">
        <v>177</v>
      </c>
    </row>
    <row r="66" ht="15.75" customHeight="1">
      <c r="A66" s="2">
        <v>64.0</v>
      </c>
      <c r="B66" s="3" t="s">
        <v>178</v>
      </c>
      <c r="C66" s="4">
        <f>ROUND('All Ridership'!C66/50,0)*50</f>
        <v>150</v>
      </c>
      <c r="D66" s="4">
        <f>ROUND('All Ridership'!D66/50,0)*50</f>
        <v>0</v>
      </c>
      <c r="E66" s="4">
        <f>ROUND('All Ridership'!E66/50,0)*50</f>
        <v>0</v>
      </c>
      <c r="F66" s="4">
        <f>ROUND('All Ridership'!F66/50,0)*50</f>
        <v>0</v>
      </c>
      <c r="G66" s="4">
        <f>ROUND('All Ridership'!G66/50,0)*50</f>
        <v>50</v>
      </c>
      <c r="H66" s="4">
        <f>ROUND('All Ridership'!H66/50,0)*50</f>
        <v>100</v>
      </c>
      <c r="I66" s="4">
        <f>ROUND('All Ridership'!I66/50,0)*50</f>
        <v>0</v>
      </c>
      <c r="J66" s="4">
        <f>ROUND('All Ridership'!J66/50,0)*50</f>
        <v>0</v>
      </c>
      <c r="K66" s="4">
        <f>ROUND('All Ridership'!K66/50,0)*50</f>
        <v>150</v>
      </c>
      <c r="L66" s="4">
        <f>ROUND('All Ridership'!L66/50,0)*50</f>
        <v>0</v>
      </c>
      <c r="M66" s="4">
        <f>ROUND('All Ridership'!M66/50,0)*50</f>
        <v>50</v>
      </c>
      <c r="N66" s="4">
        <f>ROUND('All Ridership'!N66/50,0)*50</f>
        <v>0</v>
      </c>
      <c r="O66" s="4">
        <f>ROUND('All Ridership'!O66/50,0)*50</f>
        <v>50</v>
      </c>
      <c r="P66" s="4">
        <f>ROUND('All Ridership'!P66/50,0)*50</f>
        <v>100</v>
      </c>
      <c r="Q66" s="4">
        <f>ROUND('All Ridership'!Q66/50,0)*50</f>
        <v>50</v>
      </c>
      <c r="R66" s="4">
        <f>ROUND('All Ridership'!R66/50,0)*50</f>
        <v>50</v>
      </c>
      <c r="S66" s="4">
        <f>ROUND('All Ridership'!S66/50,0)*50</f>
        <v>150</v>
      </c>
      <c r="T66" s="4">
        <f>ROUND('All Ridership'!T66/50,0)*50</f>
        <v>0</v>
      </c>
      <c r="U66" s="4">
        <f>ROUND('All Ridership'!U66/50,0)*50</f>
        <v>50</v>
      </c>
      <c r="V66" s="4">
        <f>ROUND('All Ridership'!V66/50,0)*50</f>
        <v>50</v>
      </c>
      <c r="W66" s="4">
        <f>ROUND('All Ridership'!W66/50,0)*50</f>
        <v>50</v>
      </c>
      <c r="X66" s="4">
        <f>ROUND('All Ridership'!X66/50,0)*50</f>
        <v>100</v>
      </c>
      <c r="Y66" s="4">
        <f>ROUND('All Ridership'!Y66/50,0)*50</f>
        <v>50</v>
      </c>
      <c r="Z66" s="4">
        <f>ROUND('All Ridership'!Z66/50,0)*50</f>
        <v>50</v>
      </c>
      <c r="AA66" s="4">
        <f>ROUND('All Ridership'!AA66/50,0)*50</f>
        <v>150</v>
      </c>
      <c r="AB66" s="4">
        <f>ROUND('All Ridership'!AB66/50,0)*50</f>
        <v>0</v>
      </c>
      <c r="AC66" s="4">
        <f>ROUND('All Ridership'!AC66/50,0)*50</f>
        <v>50</v>
      </c>
      <c r="AD66" s="4">
        <f>ROUND('All Ridership'!AD66/50,0)*50</f>
        <v>50</v>
      </c>
      <c r="AE66" s="4">
        <f>ROUND('All Ridership'!AE66/50,0)*50</f>
        <v>50</v>
      </c>
      <c r="AF66" s="4">
        <f>ROUND('All Ridership'!AF66/50,0)*50</f>
        <v>100</v>
      </c>
      <c r="AG66" s="4">
        <f>ROUND('All Ridership'!AG66/50,0)*50</f>
        <v>50</v>
      </c>
      <c r="AH66" s="4">
        <f>ROUND('All Ridership'!AH66/50,0)*50</f>
        <v>50</v>
      </c>
      <c r="AI66" s="3"/>
      <c r="AJ66" s="3"/>
      <c r="AK66" s="3"/>
      <c r="AL66" s="3" t="s">
        <v>179</v>
      </c>
    </row>
    <row r="67" ht="15.75" customHeight="1">
      <c r="A67" s="2">
        <v>65.0</v>
      </c>
      <c r="B67" s="3" t="s">
        <v>180</v>
      </c>
      <c r="C67" s="4">
        <f>ROUND('All Ridership'!C67/50,0)*50</f>
        <v>50</v>
      </c>
      <c r="D67" s="4">
        <f>ROUND('All Ridership'!D67/50,0)*50</f>
        <v>0</v>
      </c>
      <c r="E67" s="4">
        <f>ROUND('All Ridership'!E67/50,0)*50</f>
        <v>0</v>
      </c>
      <c r="F67" s="4">
        <f>ROUND('All Ridership'!F67/50,0)*50</f>
        <v>0</v>
      </c>
      <c r="G67" s="4">
        <f>ROUND('All Ridership'!G67/50,0)*50</f>
        <v>0</v>
      </c>
      <c r="H67" s="4">
        <f>ROUND('All Ridership'!H67/50,0)*50</f>
        <v>100</v>
      </c>
      <c r="I67" s="4">
        <f>ROUND('All Ridership'!I67/50,0)*50</f>
        <v>0</v>
      </c>
      <c r="J67" s="4">
        <f>ROUND('All Ridership'!J67/50,0)*50</f>
        <v>0</v>
      </c>
      <c r="K67" s="4">
        <f>ROUND('All Ridership'!K67/50,0)*50</f>
        <v>100</v>
      </c>
      <c r="L67" s="4">
        <f>ROUND('All Ridership'!L67/50,0)*50</f>
        <v>0</v>
      </c>
      <c r="M67" s="4">
        <f>ROUND('All Ridership'!M67/50,0)*50</f>
        <v>0</v>
      </c>
      <c r="N67" s="4">
        <f>ROUND('All Ridership'!N67/50,0)*50</f>
        <v>0</v>
      </c>
      <c r="O67" s="4">
        <f>ROUND('All Ridership'!O67/50,0)*50</f>
        <v>0</v>
      </c>
      <c r="P67" s="4">
        <f>ROUND('All Ridership'!P67/50,0)*50</f>
        <v>50</v>
      </c>
      <c r="Q67" s="4">
        <f>ROUND('All Ridership'!Q67/50,0)*50</f>
        <v>0</v>
      </c>
      <c r="R67" s="4">
        <f>ROUND('All Ridership'!R67/50,0)*50</f>
        <v>0</v>
      </c>
      <c r="S67" s="4">
        <f>ROUND('All Ridership'!S67/50,0)*50</f>
        <v>0</v>
      </c>
      <c r="T67" s="4">
        <f>ROUND('All Ridership'!T67/50,0)*50</f>
        <v>0</v>
      </c>
      <c r="U67" s="4">
        <f>ROUND('All Ridership'!U67/50,0)*50</f>
        <v>0</v>
      </c>
      <c r="V67" s="4">
        <f>ROUND('All Ridership'!V67/50,0)*50</f>
        <v>0</v>
      </c>
      <c r="W67" s="4">
        <f>ROUND('All Ridership'!W67/50,0)*50</f>
        <v>0</v>
      </c>
      <c r="X67" s="4">
        <f>ROUND('All Ridership'!X67/50,0)*50</f>
        <v>0</v>
      </c>
      <c r="Y67" s="4">
        <f>ROUND('All Ridership'!Y67/50,0)*50</f>
        <v>0</v>
      </c>
      <c r="Z67" s="4">
        <f>ROUND('All Ridership'!Z67/50,0)*50</f>
        <v>0</v>
      </c>
      <c r="AA67" s="4">
        <f>ROUND('All Ridership'!AA67/50,0)*50</f>
        <v>50</v>
      </c>
      <c r="AB67" s="4">
        <f>ROUND('All Ridership'!AB67/50,0)*50</f>
        <v>0</v>
      </c>
      <c r="AC67" s="4">
        <f>ROUND('All Ridership'!AC67/50,0)*50</f>
        <v>0</v>
      </c>
      <c r="AD67" s="4">
        <f>ROUND('All Ridership'!AD67/50,0)*50</f>
        <v>0</v>
      </c>
      <c r="AE67" s="4">
        <f>ROUND('All Ridership'!AE67/50,0)*50</f>
        <v>0</v>
      </c>
      <c r="AF67" s="4">
        <f>ROUND('All Ridership'!AF67/50,0)*50</f>
        <v>50</v>
      </c>
      <c r="AG67" s="4">
        <f>ROUND('All Ridership'!AG67/50,0)*50</f>
        <v>0</v>
      </c>
      <c r="AH67" s="4">
        <f>ROUND('All Ridership'!AH67/50,0)*50</f>
        <v>0</v>
      </c>
      <c r="AI67" s="3"/>
      <c r="AJ67" s="3"/>
      <c r="AK67" s="3"/>
      <c r="AL67" s="3" t="s">
        <v>181</v>
      </c>
    </row>
    <row r="68" ht="15.75" customHeight="1">
      <c r="A68" s="2">
        <v>66.0</v>
      </c>
      <c r="B68" s="3" t="s">
        <v>182</v>
      </c>
      <c r="C68" s="4">
        <f>ROUND('All Ridership'!C68/50,0)*50</f>
        <v>250</v>
      </c>
      <c r="D68" s="4">
        <f>ROUND('All Ridership'!D68/50,0)*50</f>
        <v>50</v>
      </c>
      <c r="E68" s="4">
        <f>ROUND('All Ridership'!E68/50,0)*50</f>
        <v>50</v>
      </c>
      <c r="F68" s="4">
        <f>ROUND('All Ridership'!F68/50,0)*50</f>
        <v>50</v>
      </c>
      <c r="G68" s="4">
        <f>ROUND('All Ridership'!G68/50,0)*50</f>
        <v>100</v>
      </c>
      <c r="H68" s="4">
        <f>ROUND('All Ridership'!H68/50,0)*50</f>
        <v>300</v>
      </c>
      <c r="I68" s="4">
        <f>ROUND('All Ridership'!I68/50,0)*50</f>
        <v>50</v>
      </c>
      <c r="J68" s="4">
        <f>ROUND('All Ridership'!J68/50,0)*50</f>
        <v>50</v>
      </c>
      <c r="K68" s="4">
        <f>ROUND('All Ridership'!K68/50,0)*50</f>
        <v>200</v>
      </c>
      <c r="L68" s="4">
        <f>ROUND('All Ridership'!L68/50,0)*50</f>
        <v>50</v>
      </c>
      <c r="M68" s="4">
        <f>ROUND('All Ridership'!M68/50,0)*50</f>
        <v>100</v>
      </c>
      <c r="N68" s="4">
        <f>ROUND('All Ridership'!N68/50,0)*50</f>
        <v>100</v>
      </c>
      <c r="O68" s="4">
        <f>ROUND('All Ridership'!O68/50,0)*50</f>
        <v>100</v>
      </c>
      <c r="P68" s="4">
        <f>ROUND('All Ridership'!P68/50,0)*50</f>
        <v>200</v>
      </c>
      <c r="Q68" s="4">
        <f>ROUND('All Ridership'!Q68/50,0)*50</f>
        <v>50</v>
      </c>
      <c r="R68" s="4">
        <f>ROUND('All Ridership'!R68/50,0)*50</f>
        <v>100</v>
      </c>
      <c r="S68" s="4">
        <f>ROUND('All Ridership'!S68/50,0)*50</f>
        <v>250</v>
      </c>
      <c r="T68" s="4">
        <f>ROUND('All Ridership'!T68/50,0)*50</f>
        <v>100</v>
      </c>
      <c r="U68" s="4">
        <f>ROUND('All Ridership'!U68/50,0)*50</f>
        <v>150</v>
      </c>
      <c r="V68" s="4">
        <f>ROUND('All Ridership'!V68/50,0)*50</f>
        <v>250</v>
      </c>
      <c r="W68" s="4">
        <f>ROUND('All Ridership'!W68/50,0)*50</f>
        <v>150</v>
      </c>
      <c r="X68" s="4">
        <f>ROUND('All Ridership'!X68/50,0)*50</f>
        <v>350</v>
      </c>
      <c r="Y68" s="4">
        <f>ROUND('All Ridership'!Y68/50,0)*50</f>
        <v>100</v>
      </c>
      <c r="Z68" s="4">
        <f>ROUND('All Ridership'!Z68/50,0)*50</f>
        <v>150</v>
      </c>
      <c r="AA68" s="4">
        <f>ROUND('All Ridership'!AA68/50,0)*50</f>
        <v>100</v>
      </c>
      <c r="AB68" s="4">
        <f>ROUND('All Ridership'!AB68/50,0)*50</f>
        <v>50</v>
      </c>
      <c r="AC68" s="4">
        <f>ROUND('All Ridership'!AC68/50,0)*50</f>
        <v>50</v>
      </c>
      <c r="AD68" s="4">
        <f>ROUND('All Ridership'!AD68/50,0)*50</f>
        <v>50</v>
      </c>
      <c r="AE68" s="4">
        <f>ROUND('All Ridership'!AE68/50,0)*50</f>
        <v>50</v>
      </c>
      <c r="AF68" s="4">
        <f>ROUND('All Ridership'!AF68/50,0)*50</f>
        <v>100</v>
      </c>
      <c r="AG68" s="4">
        <f>ROUND('All Ridership'!AG68/50,0)*50</f>
        <v>50</v>
      </c>
      <c r="AH68" s="4">
        <f>ROUND('All Ridership'!AH68/50,0)*50</f>
        <v>50</v>
      </c>
      <c r="AI68" s="3" t="s">
        <v>40</v>
      </c>
      <c r="AJ68" s="3" t="s">
        <v>41</v>
      </c>
      <c r="AK68" s="3" t="s">
        <v>42</v>
      </c>
      <c r="AL68" s="3" t="s">
        <v>183</v>
      </c>
    </row>
    <row r="69" ht="15.75" customHeight="1">
      <c r="A69" s="2">
        <v>67.0</v>
      </c>
      <c r="B69" s="3" t="s">
        <v>184</v>
      </c>
      <c r="C69" s="4">
        <f>ROUND('All Ridership'!C69/50,0)*50</f>
        <v>350</v>
      </c>
      <c r="D69" s="4">
        <f>ROUND('All Ridership'!D69/50,0)*50</f>
        <v>0</v>
      </c>
      <c r="E69" s="4">
        <f>ROUND('All Ridership'!E69/50,0)*50</f>
        <v>50</v>
      </c>
      <c r="F69" s="4">
        <f>ROUND('All Ridership'!F69/50,0)*50</f>
        <v>0</v>
      </c>
      <c r="G69" s="4">
        <f>ROUND('All Ridership'!G69/50,0)*50</f>
        <v>50</v>
      </c>
      <c r="H69" s="4">
        <f>ROUND('All Ridership'!H69/50,0)*50</f>
        <v>150</v>
      </c>
      <c r="I69" s="4">
        <f>ROUND('All Ridership'!I69/50,0)*50</f>
        <v>0</v>
      </c>
      <c r="J69" s="4">
        <f>ROUND('All Ridership'!J69/50,0)*50</f>
        <v>0</v>
      </c>
      <c r="K69" s="4">
        <f>ROUND('All Ridership'!K69/50,0)*50</f>
        <v>450</v>
      </c>
      <c r="L69" s="4">
        <f>ROUND('All Ridership'!L69/50,0)*50</f>
        <v>50</v>
      </c>
      <c r="M69" s="4">
        <f>ROUND('All Ridership'!M69/50,0)*50</f>
        <v>50</v>
      </c>
      <c r="N69" s="4">
        <f>ROUND('All Ridership'!N69/50,0)*50</f>
        <v>50</v>
      </c>
      <c r="O69" s="4">
        <f>ROUND('All Ridership'!O69/50,0)*50</f>
        <v>100</v>
      </c>
      <c r="P69" s="4">
        <f>ROUND('All Ridership'!P69/50,0)*50</f>
        <v>300</v>
      </c>
      <c r="Q69" s="4">
        <f>ROUND('All Ridership'!Q69/50,0)*50</f>
        <v>50</v>
      </c>
      <c r="R69" s="4">
        <f>ROUND('All Ridership'!R69/50,0)*50</f>
        <v>100</v>
      </c>
      <c r="S69" s="4">
        <f>ROUND('All Ridership'!S69/50,0)*50</f>
        <v>850</v>
      </c>
      <c r="T69" s="4">
        <f>ROUND('All Ridership'!T69/50,0)*50</f>
        <v>50</v>
      </c>
      <c r="U69" s="4">
        <f>ROUND('All Ridership'!U69/50,0)*50</f>
        <v>150</v>
      </c>
      <c r="V69" s="4">
        <f>ROUND('All Ridership'!V69/50,0)*50</f>
        <v>150</v>
      </c>
      <c r="W69" s="4">
        <f>ROUND('All Ridership'!W69/50,0)*50</f>
        <v>150</v>
      </c>
      <c r="X69" s="4">
        <f>ROUND('All Ridership'!X69/50,0)*50</f>
        <v>600</v>
      </c>
      <c r="Y69" s="4">
        <f>ROUND('All Ridership'!Y69/50,0)*50</f>
        <v>150</v>
      </c>
      <c r="Z69" s="4">
        <f>ROUND('All Ridership'!Z69/50,0)*50</f>
        <v>200</v>
      </c>
      <c r="AA69" s="4">
        <f>ROUND('All Ridership'!AA69/50,0)*50</f>
        <v>550</v>
      </c>
      <c r="AB69" s="4">
        <f>ROUND('All Ridership'!AB69/50,0)*50</f>
        <v>50</v>
      </c>
      <c r="AC69" s="4">
        <f>ROUND('All Ridership'!AC69/50,0)*50</f>
        <v>100</v>
      </c>
      <c r="AD69" s="4">
        <f>ROUND('All Ridership'!AD69/50,0)*50</f>
        <v>100</v>
      </c>
      <c r="AE69" s="4">
        <f>ROUND('All Ridership'!AE69/50,0)*50</f>
        <v>100</v>
      </c>
      <c r="AF69" s="4">
        <f>ROUND('All Ridership'!AF69/50,0)*50</f>
        <v>450</v>
      </c>
      <c r="AG69" s="4">
        <f>ROUND('All Ridership'!AG69/50,0)*50</f>
        <v>100</v>
      </c>
      <c r="AH69" s="4">
        <f>ROUND('All Ridership'!AH69/50,0)*50</f>
        <v>150</v>
      </c>
      <c r="AI69" s="3" t="s">
        <v>40</v>
      </c>
      <c r="AJ69" s="3" t="s">
        <v>56</v>
      </c>
      <c r="AK69" s="3" t="s">
        <v>61</v>
      </c>
      <c r="AL69" s="3" t="s">
        <v>185</v>
      </c>
    </row>
    <row r="70" ht="15.75" customHeight="1">
      <c r="A70" s="2">
        <v>68.0</v>
      </c>
      <c r="B70" s="3" t="s">
        <v>186</v>
      </c>
      <c r="C70" s="4">
        <f>ROUND('All Ridership'!C70/50,0)*50</f>
        <v>1550</v>
      </c>
      <c r="D70" s="4">
        <f>ROUND('All Ridership'!D70/50,0)*50</f>
        <v>150</v>
      </c>
      <c r="E70" s="4">
        <f>ROUND('All Ridership'!E70/50,0)*50</f>
        <v>250</v>
      </c>
      <c r="F70" s="4">
        <f>ROUND('All Ridership'!F70/50,0)*50</f>
        <v>200</v>
      </c>
      <c r="G70" s="4">
        <f>ROUND('All Ridership'!G70/50,0)*50</f>
        <v>250</v>
      </c>
      <c r="H70" s="4">
        <f>ROUND('All Ridership'!H70/50,0)*50</f>
        <v>1100</v>
      </c>
      <c r="I70" s="4">
        <f>ROUND('All Ridership'!I70/50,0)*50</f>
        <v>150</v>
      </c>
      <c r="J70" s="4">
        <f>ROUND('All Ridership'!J70/50,0)*50</f>
        <v>250</v>
      </c>
      <c r="K70" s="4">
        <f>ROUND('All Ridership'!K70/50,0)*50</f>
        <v>1600</v>
      </c>
      <c r="L70" s="4">
        <f>ROUND('All Ridership'!L70/50,0)*50</f>
        <v>150</v>
      </c>
      <c r="M70" s="4">
        <f>ROUND('All Ridership'!M70/50,0)*50</f>
        <v>600</v>
      </c>
      <c r="N70" s="4">
        <f>ROUND('All Ridership'!N70/50,0)*50</f>
        <v>450</v>
      </c>
      <c r="O70" s="4">
        <f>ROUND('All Ridership'!O70/50,0)*50</f>
        <v>300</v>
      </c>
      <c r="P70" s="4">
        <f>ROUND('All Ridership'!P70/50,0)*50</f>
        <v>1100</v>
      </c>
      <c r="Q70" s="4">
        <f>ROUND('All Ridership'!Q70/50,0)*50</f>
        <v>250</v>
      </c>
      <c r="R70" s="4">
        <f>ROUND('All Ridership'!R70/50,0)*50</f>
        <v>400</v>
      </c>
      <c r="S70" s="4">
        <f>ROUND('All Ridership'!S70/50,0)*50</f>
        <v>2000</v>
      </c>
      <c r="T70" s="4">
        <f>ROUND('All Ridership'!T70/50,0)*50</f>
        <v>250</v>
      </c>
      <c r="U70" s="4">
        <f>ROUND('All Ridership'!U70/50,0)*50</f>
        <v>500</v>
      </c>
      <c r="V70" s="4">
        <f>ROUND('All Ridership'!V70/50,0)*50</f>
        <v>450</v>
      </c>
      <c r="W70" s="4">
        <f>ROUND('All Ridership'!W70/50,0)*50</f>
        <v>350</v>
      </c>
      <c r="X70" s="4">
        <f>ROUND('All Ridership'!X70/50,0)*50</f>
        <v>1400</v>
      </c>
      <c r="Y70" s="4">
        <f>ROUND('All Ridership'!Y70/50,0)*50</f>
        <v>350</v>
      </c>
      <c r="Z70" s="4">
        <f>ROUND('All Ridership'!Z70/50,0)*50</f>
        <v>550</v>
      </c>
      <c r="AA70" s="4">
        <f>ROUND('All Ridership'!AA70/50,0)*50</f>
        <v>2750</v>
      </c>
      <c r="AB70" s="4">
        <f>ROUND('All Ridership'!AB70/50,0)*50</f>
        <v>1300</v>
      </c>
      <c r="AC70" s="4">
        <f>ROUND('All Ridership'!AC70/50,0)*50</f>
        <v>650</v>
      </c>
      <c r="AD70" s="4">
        <f>ROUND('All Ridership'!AD70/50,0)*50</f>
        <v>550</v>
      </c>
      <c r="AE70" s="4">
        <f>ROUND('All Ridership'!AE70/50,0)*50</f>
        <v>450</v>
      </c>
      <c r="AF70" s="4">
        <f>ROUND('All Ridership'!AF70/50,0)*50</f>
        <v>1300</v>
      </c>
      <c r="AG70" s="4">
        <f>ROUND('All Ridership'!AG70/50,0)*50</f>
        <v>400</v>
      </c>
      <c r="AH70" s="4">
        <f>ROUND('All Ridership'!AH70/50,0)*50</f>
        <v>600</v>
      </c>
      <c r="AI70" s="3" t="s">
        <v>59</v>
      </c>
      <c r="AJ70" s="3" t="s">
        <v>70</v>
      </c>
      <c r="AK70" s="3" t="s">
        <v>53</v>
      </c>
      <c r="AL70" s="3" t="s">
        <v>187</v>
      </c>
    </row>
    <row r="71" ht="15.75" customHeight="1">
      <c r="A71" s="2">
        <v>69.0</v>
      </c>
      <c r="B71" s="3" t="s">
        <v>188</v>
      </c>
      <c r="C71" s="4">
        <f>ROUND('All Ridership'!C71/50,0)*50</f>
        <v>300</v>
      </c>
      <c r="D71" s="4">
        <f>ROUND('All Ridership'!D71/50,0)*50</f>
        <v>0</v>
      </c>
      <c r="E71" s="4">
        <f>ROUND('All Ridership'!E71/50,0)*50</f>
        <v>0</v>
      </c>
      <c r="F71" s="4">
        <f>ROUND('All Ridership'!F71/50,0)*50</f>
        <v>0</v>
      </c>
      <c r="G71" s="4">
        <f>ROUND('All Ridership'!G71/50,0)*50</f>
        <v>50</v>
      </c>
      <c r="H71" s="4">
        <f>ROUND('All Ridership'!H71/50,0)*50</f>
        <v>400</v>
      </c>
      <c r="I71" s="4">
        <f>ROUND('All Ridership'!I71/50,0)*50</f>
        <v>0</v>
      </c>
      <c r="J71" s="4">
        <f>ROUND('All Ridership'!J71/50,0)*50</f>
        <v>50</v>
      </c>
      <c r="K71" s="4">
        <f>ROUND('All Ridership'!K71/50,0)*50</f>
        <v>450</v>
      </c>
      <c r="L71" s="4">
        <f>ROUND('All Ridership'!L71/50,0)*50</f>
        <v>0</v>
      </c>
      <c r="M71" s="4">
        <f>ROUND('All Ridership'!M71/50,0)*50</f>
        <v>50</v>
      </c>
      <c r="N71" s="4">
        <f>ROUND('All Ridership'!N71/50,0)*50</f>
        <v>50</v>
      </c>
      <c r="O71" s="4">
        <f>ROUND('All Ridership'!O71/50,0)*50</f>
        <v>50</v>
      </c>
      <c r="P71" s="4">
        <f>ROUND('All Ridership'!P71/50,0)*50</f>
        <v>300</v>
      </c>
      <c r="Q71" s="4">
        <f>ROUND('All Ridership'!Q71/50,0)*50</f>
        <v>50</v>
      </c>
      <c r="R71" s="4">
        <f>ROUND('All Ridership'!R71/50,0)*50</f>
        <v>50</v>
      </c>
      <c r="S71" s="4">
        <f>ROUND('All Ridership'!S71/50,0)*50</f>
        <v>200</v>
      </c>
      <c r="T71" s="4">
        <f>ROUND('All Ridership'!T71/50,0)*50</f>
        <v>0</v>
      </c>
      <c r="U71" s="4">
        <f>ROUND('All Ridership'!U71/50,0)*50</f>
        <v>50</v>
      </c>
      <c r="V71" s="4">
        <f>ROUND('All Ridership'!V71/50,0)*50</f>
        <v>0</v>
      </c>
      <c r="W71" s="4">
        <f>ROUND('All Ridership'!W71/50,0)*50</f>
        <v>50</v>
      </c>
      <c r="X71" s="4">
        <f>ROUND('All Ridership'!X71/50,0)*50</f>
        <v>100</v>
      </c>
      <c r="Y71" s="4">
        <f>ROUND('All Ridership'!Y71/50,0)*50</f>
        <v>0</v>
      </c>
      <c r="Z71" s="4">
        <f>ROUND('All Ridership'!Z71/50,0)*50</f>
        <v>50</v>
      </c>
      <c r="AA71" s="4">
        <f>ROUND('All Ridership'!AA71/50,0)*50</f>
        <v>300</v>
      </c>
      <c r="AB71" s="4">
        <f>ROUND('All Ridership'!AB71/50,0)*50</f>
        <v>0</v>
      </c>
      <c r="AC71" s="4">
        <f>ROUND('All Ridership'!AC71/50,0)*50</f>
        <v>0</v>
      </c>
      <c r="AD71" s="4">
        <f>ROUND('All Ridership'!AD71/50,0)*50</f>
        <v>0</v>
      </c>
      <c r="AE71" s="4">
        <f>ROUND('All Ridership'!AE71/50,0)*50</f>
        <v>50</v>
      </c>
      <c r="AF71" s="4">
        <f>ROUND('All Ridership'!AF71/50,0)*50</f>
        <v>250</v>
      </c>
      <c r="AG71" s="4">
        <f>ROUND('All Ridership'!AG71/50,0)*50</f>
        <v>0</v>
      </c>
      <c r="AH71" s="4">
        <f>ROUND('All Ridership'!AH71/50,0)*50</f>
        <v>50</v>
      </c>
      <c r="AI71" s="3" t="s">
        <v>59</v>
      </c>
      <c r="AJ71" s="3" t="s">
        <v>109</v>
      </c>
      <c r="AK71" s="3" t="s">
        <v>61</v>
      </c>
      <c r="AL71" s="3" t="s">
        <v>189</v>
      </c>
    </row>
    <row r="72" ht="15.75" customHeight="1">
      <c r="A72" s="2">
        <v>70.0</v>
      </c>
      <c r="B72" s="3" t="s">
        <v>190</v>
      </c>
      <c r="C72" s="4">
        <f>ROUND('All Ridership'!C72/50,0)*50</f>
        <v>1150</v>
      </c>
      <c r="D72" s="4">
        <f>ROUND('All Ridership'!D72/50,0)*50</f>
        <v>50</v>
      </c>
      <c r="E72" s="4">
        <f>ROUND('All Ridership'!E72/50,0)*50</f>
        <v>50</v>
      </c>
      <c r="F72" s="4">
        <f>ROUND('All Ridership'!F72/50,0)*50</f>
        <v>50</v>
      </c>
      <c r="G72" s="4">
        <f>ROUND('All Ridership'!G72/50,0)*50</f>
        <v>200</v>
      </c>
      <c r="H72" s="4">
        <f>ROUND('All Ridership'!H72/50,0)*50</f>
        <v>1300</v>
      </c>
      <c r="I72" s="4">
        <f>ROUND('All Ridership'!I72/50,0)*50</f>
        <v>50</v>
      </c>
      <c r="J72" s="4">
        <f>ROUND('All Ridership'!J72/50,0)*50</f>
        <v>50</v>
      </c>
      <c r="K72" s="4">
        <f>ROUND('All Ridership'!K72/50,0)*50</f>
        <v>950</v>
      </c>
      <c r="L72" s="4">
        <f>ROUND('All Ridership'!L72/50,0)*50</f>
        <v>100</v>
      </c>
      <c r="M72" s="4">
        <f>ROUND('All Ridership'!M72/50,0)*50</f>
        <v>100</v>
      </c>
      <c r="N72" s="4">
        <f>ROUND('All Ridership'!N72/50,0)*50</f>
        <v>50</v>
      </c>
      <c r="O72" s="4">
        <f>ROUND('All Ridership'!O72/50,0)*50</f>
        <v>150</v>
      </c>
      <c r="P72" s="4">
        <f>ROUND('All Ridership'!P72/50,0)*50</f>
        <v>1100</v>
      </c>
      <c r="Q72" s="4">
        <f>ROUND('All Ridership'!Q72/50,0)*50</f>
        <v>150</v>
      </c>
      <c r="R72" s="4">
        <f>ROUND('All Ridership'!R72/50,0)*50</f>
        <v>250</v>
      </c>
      <c r="S72" s="4">
        <f>ROUND('All Ridership'!S72/50,0)*50</f>
        <v>1100</v>
      </c>
      <c r="T72" s="4">
        <f>ROUND('All Ridership'!T72/50,0)*50</f>
        <v>0</v>
      </c>
      <c r="U72" s="4">
        <f>ROUND('All Ridership'!U72/50,0)*50</f>
        <v>50</v>
      </c>
      <c r="V72" s="4">
        <f>ROUND('All Ridership'!V72/50,0)*50</f>
        <v>0</v>
      </c>
      <c r="W72" s="4">
        <f>ROUND('All Ridership'!W72/50,0)*50</f>
        <v>150</v>
      </c>
      <c r="X72" s="4">
        <f>ROUND('All Ridership'!X72/50,0)*50</f>
        <v>250</v>
      </c>
      <c r="Y72" s="4">
        <f>ROUND('All Ridership'!Y72/50,0)*50</f>
        <v>100</v>
      </c>
      <c r="Z72" s="4">
        <f>ROUND('All Ridership'!Z72/50,0)*50</f>
        <v>50</v>
      </c>
      <c r="AA72" s="4">
        <f>ROUND('All Ridership'!AA72/50,0)*50</f>
        <v>1650</v>
      </c>
      <c r="AB72" s="4">
        <f>ROUND('All Ridership'!AB72/50,0)*50</f>
        <v>50</v>
      </c>
      <c r="AC72" s="4">
        <f>ROUND('All Ridership'!AC72/50,0)*50</f>
        <v>200</v>
      </c>
      <c r="AD72" s="4">
        <f>ROUND('All Ridership'!AD72/50,0)*50</f>
        <v>100</v>
      </c>
      <c r="AE72" s="4">
        <f>ROUND('All Ridership'!AE72/50,0)*50</f>
        <v>300</v>
      </c>
      <c r="AF72" s="4">
        <f>ROUND('All Ridership'!AF72/50,0)*50</f>
        <v>1100</v>
      </c>
      <c r="AG72" s="4">
        <f>ROUND('All Ridership'!AG72/50,0)*50</f>
        <v>250</v>
      </c>
      <c r="AH72" s="4">
        <f>ROUND('All Ridership'!AH72/50,0)*50</f>
        <v>300</v>
      </c>
      <c r="AI72" s="3" t="s">
        <v>59</v>
      </c>
      <c r="AJ72" s="3" t="s">
        <v>60</v>
      </c>
      <c r="AK72" s="3" t="s">
        <v>61</v>
      </c>
      <c r="AL72" s="3" t="s">
        <v>191</v>
      </c>
    </row>
    <row r="73" ht="15.75" customHeight="1">
      <c r="A73" s="2">
        <v>71.0</v>
      </c>
      <c r="B73" s="3" t="s">
        <v>192</v>
      </c>
      <c r="C73" s="4">
        <f>ROUND('All Ridership'!C73/50,0)*50</f>
        <v>150</v>
      </c>
      <c r="D73" s="4">
        <f>ROUND('All Ridership'!D73/50,0)*50</f>
        <v>50</v>
      </c>
      <c r="E73" s="4">
        <f>ROUND('All Ridership'!E73/50,0)*50</f>
        <v>50</v>
      </c>
      <c r="F73" s="4">
        <f>ROUND('All Ridership'!F73/50,0)*50</f>
        <v>50</v>
      </c>
      <c r="G73" s="4">
        <f>ROUND('All Ridership'!G73/50,0)*50</f>
        <v>50</v>
      </c>
      <c r="H73" s="4">
        <f>ROUND('All Ridership'!H73/50,0)*50</f>
        <v>250</v>
      </c>
      <c r="I73" s="4">
        <f>ROUND('All Ridership'!I73/50,0)*50</f>
        <v>50</v>
      </c>
      <c r="J73" s="4">
        <f>ROUND('All Ridership'!J73/50,0)*50</f>
        <v>50</v>
      </c>
      <c r="K73" s="4">
        <f>ROUND('All Ridership'!K73/50,0)*50</f>
        <v>800</v>
      </c>
      <c r="L73" s="4">
        <f>ROUND('All Ridership'!L73/50,0)*50</f>
        <v>150</v>
      </c>
      <c r="M73" s="4">
        <f>ROUND('All Ridership'!M73/50,0)*50</f>
        <v>250</v>
      </c>
      <c r="N73" s="4">
        <f>ROUND('All Ridership'!N73/50,0)*50</f>
        <v>250</v>
      </c>
      <c r="O73" s="4">
        <f>ROUND('All Ridership'!O73/50,0)*50</f>
        <v>150</v>
      </c>
      <c r="P73" s="4">
        <f>ROUND('All Ridership'!P73/50,0)*50</f>
        <v>650</v>
      </c>
      <c r="Q73" s="4">
        <f>ROUND('All Ridership'!Q73/50,0)*50</f>
        <v>250</v>
      </c>
      <c r="R73" s="4">
        <f>ROUND('All Ridership'!R73/50,0)*50</f>
        <v>300</v>
      </c>
      <c r="S73" s="4">
        <f>ROUND('All Ridership'!S73/50,0)*50</f>
        <v>950</v>
      </c>
      <c r="T73" s="4">
        <f>ROUND('All Ridership'!T73/50,0)*50</f>
        <v>150</v>
      </c>
      <c r="U73" s="4">
        <f>ROUND('All Ridership'!U73/50,0)*50</f>
        <v>350</v>
      </c>
      <c r="V73" s="4">
        <f>ROUND('All Ridership'!V73/50,0)*50</f>
        <v>300</v>
      </c>
      <c r="W73" s="4">
        <f>ROUND('All Ridership'!W73/50,0)*50</f>
        <v>200</v>
      </c>
      <c r="X73" s="4">
        <f>ROUND('All Ridership'!X73/50,0)*50</f>
        <v>750</v>
      </c>
      <c r="Y73" s="4">
        <f>ROUND('All Ridership'!Y73/50,0)*50</f>
        <v>250</v>
      </c>
      <c r="Z73" s="4">
        <f>ROUND('All Ridership'!Z73/50,0)*50</f>
        <v>400</v>
      </c>
      <c r="AA73" s="4">
        <f>ROUND('All Ridership'!AA73/50,0)*50</f>
        <v>700</v>
      </c>
      <c r="AB73" s="4">
        <f>ROUND('All Ridership'!AB73/50,0)*50</f>
        <v>150</v>
      </c>
      <c r="AC73" s="4">
        <f>ROUND('All Ridership'!AC73/50,0)*50</f>
        <v>200</v>
      </c>
      <c r="AD73" s="4">
        <f>ROUND('All Ridership'!AD73/50,0)*50</f>
        <v>250</v>
      </c>
      <c r="AE73" s="4">
        <f>ROUND('All Ridership'!AE73/50,0)*50</f>
        <v>150</v>
      </c>
      <c r="AF73" s="4">
        <f>ROUND('All Ridership'!AF73/50,0)*50</f>
        <v>650</v>
      </c>
      <c r="AG73" s="4">
        <f>ROUND('All Ridership'!AG73/50,0)*50</f>
        <v>200</v>
      </c>
      <c r="AH73" s="4">
        <f>ROUND('All Ridership'!AH73/50,0)*50</f>
        <v>300</v>
      </c>
      <c r="AI73" s="3" t="s">
        <v>59</v>
      </c>
      <c r="AJ73" s="3" t="s">
        <v>60</v>
      </c>
      <c r="AK73" s="3" t="s">
        <v>42</v>
      </c>
      <c r="AL73" s="3" t="s">
        <v>193</v>
      </c>
    </row>
    <row r="74" ht="15.75" customHeight="1">
      <c r="A74" s="2">
        <v>72.0</v>
      </c>
      <c r="B74" s="3" t="s">
        <v>194</v>
      </c>
      <c r="C74" s="4">
        <f>ROUND('All Ridership'!C74/50,0)*50</f>
        <v>200</v>
      </c>
      <c r="D74" s="4">
        <f>ROUND('All Ridership'!D74/50,0)*50</f>
        <v>0</v>
      </c>
      <c r="E74" s="4">
        <f>ROUND('All Ridership'!E74/50,0)*50</f>
        <v>100</v>
      </c>
      <c r="F74" s="4">
        <f>ROUND('All Ridership'!F74/50,0)*50</f>
        <v>100</v>
      </c>
      <c r="G74" s="4">
        <f>ROUND('All Ridership'!G74/50,0)*50</f>
        <v>50</v>
      </c>
      <c r="H74" s="4">
        <f>ROUND('All Ridership'!H74/50,0)*50</f>
        <v>250</v>
      </c>
      <c r="I74" s="4">
        <f>ROUND('All Ridership'!I74/50,0)*50</f>
        <v>50</v>
      </c>
      <c r="J74" s="4">
        <f>ROUND('All Ridership'!J74/50,0)*50</f>
        <v>150</v>
      </c>
      <c r="K74" s="4">
        <f>ROUND('All Ridership'!K74/50,0)*50</f>
        <v>400</v>
      </c>
      <c r="L74" s="4">
        <f>ROUND('All Ridership'!L74/50,0)*50</f>
        <v>50</v>
      </c>
      <c r="M74" s="4">
        <f>ROUND('All Ridership'!M74/50,0)*50</f>
        <v>150</v>
      </c>
      <c r="N74" s="4">
        <f>ROUND('All Ridership'!N74/50,0)*50</f>
        <v>150</v>
      </c>
      <c r="O74" s="4">
        <f>ROUND('All Ridership'!O74/50,0)*50</f>
        <v>100</v>
      </c>
      <c r="P74" s="4">
        <f>ROUND('All Ridership'!P74/50,0)*50</f>
        <v>400</v>
      </c>
      <c r="Q74" s="4">
        <f>ROUND('All Ridership'!Q74/50,0)*50</f>
        <v>150</v>
      </c>
      <c r="R74" s="4">
        <f>ROUND('All Ridership'!R74/50,0)*50</f>
        <v>250</v>
      </c>
      <c r="S74" s="4">
        <f>ROUND('All Ridership'!S74/50,0)*50</f>
        <v>800</v>
      </c>
      <c r="T74" s="4">
        <f>ROUND('All Ridership'!T74/50,0)*50</f>
        <v>100</v>
      </c>
      <c r="U74" s="4">
        <f>ROUND('All Ridership'!U74/50,0)*50</f>
        <v>350</v>
      </c>
      <c r="V74" s="4">
        <f>ROUND('All Ridership'!V74/50,0)*50</f>
        <v>300</v>
      </c>
      <c r="W74" s="4">
        <f>ROUND('All Ridership'!W74/50,0)*50</f>
        <v>200</v>
      </c>
      <c r="X74" s="4">
        <f>ROUND('All Ridership'!X74/50,0)*50</f>
        <v>800</v>
      </c>
      <c r="Y74" s="4">
        <f>ROUND('All Ridership'!Y74/50,0)*50</f>
        <v>250</v>
      </c>
      <c r="Z74" s="4">
        <f>ROUND('All Ridership'!Z74/50,0)*50</f>
        <v>500</v>
      </c>
      <c r="AA74" s="4">
        <f>ROUND('All Ridership'!AA74/50,0)*50</f>
        <v>350</v>
      </c>
      <c r="AB74" s="4">
        <f>ROUND('All Ridership'!AB74/50,0)*50</f>
        <v>50</v>
      </c>
      <c r="AC74" s="4">
        <f>ROUND('All Ridership'!AC74/50,0)*50</f>
        <v>150</v>
      </c>
      <c r="AD74" s="4">
        <f>ROUND('All Ridership'!AD74/50,0)*50</f>
        <v>150</v>
      </c>
      <c r="AE74" s="4">
        <f>ROUND('All Ridership'!AE74/50,0)*50</f>
        <v>100</v>
      </c>
      <c r="AF74" s="4">
        <f>ROUND('All Ridership'!AF74/50,0)*50</f>
        <v>400</v>
      </c>
      <c r="AG74" s="4">
        <f>ROUND('All Ridership'!AG74/50,0)*50</f>
        <v>100</v>
      </c>
      <c r="AH74" s="4">
        <f>ROUND('All Ridership'!AH74/50,0)*50</f>
        <v>250</v>
      </c>
      <c r="AI74" s="3"/>
      <c r="AJ74" s="3"/>
      <c r="AK74" s="3"/>
      <c r="AL74" s="3" t="s">
        <v>195</v>
      </c>
    </row>
    <row r="75" ht="15.75" customHeight="1">
      <c r="A75" s="2">
        <v>73.0</v>
      </c>
      <c r="B75" s="3" t="s">
        <v>196</v>
      </c>
      <c r="C75" s="4">
        <f>ROUND('All Ridership'!C75/50,0)*50</f>
        <v>800</v>
      </c>
      <c r="D75" s="4">
        <f>ROUND('All Ridership'!D75/50,0)*50</f>
        <v>0</v>
      </c>
      <c r="E75" s="4">
        <f>ROUND('All Ridership'!E75/50,0)*50</f>
        <v>50</v>
      </c>
      <c r="F75" s="4">
        <f>ROUND('All Ridership'!F75/50,0)*50</f>
        <v>0</v>
      </c>
      <c r="G75" s="4">
        <f>ROUND('All Ridership'!G75/50,0)*50</f>
        <v>100</v>
      </c>
      <c r="H75" s="4">
        <f>ROUND('All Ridership'!H75/50,0)*50</f>
        <v>550</v>
      </c>
      <c r="I75" s="4">
        <f>ROUND('All Ridership'!I75/50,0)*50</f>
        <v>50</v>
      </c>
      <c r="J75" s="4">
        <f>ROUND('All Ridership'!J75/50,0)*50</f>
        <v>50</v>
      </c>
      <c r="K75" s="4">
        <f>ROUND('All Ridership'!K75/50,0)*50</f>
        <v>650</v>
      </c>
      <c r="L75" s="4">
        <f>ROUND('All Ridership'!L75/50,0)*50</f>
        <v>50</v>
      </c>
      <c r="M75" s="4">
        <f>ROUND('All Ridership'!M75/50,0)*50</f>
        <v>100</v>
      </c>
      <c r="N75" s="4">
        <f>ROUND('All Ridership'!N75/50,0)*50</f>
        <v>100</v>
      </c>
      <c r="O75" s="4">
        <f>ROUND('All Ridership'!O75/50,0)*50</f>
        <v>100</v>
      </c>
      <c r="P75" s="4">
        <f>ROUND('All Ridership'!P75/50,0)*50</f>
        <v>550</v>
      </c>
      <c r="Q75" s="4">
        <f>ROUND('All Ridership'!Q75/50,0)*50</f>
        <v>50</v>
      </c>
      <c r="R75" s="4">
        <f>ROUND('All Ridership'!R75/50,0)*50</f>
        <v>50</v>
      </c>
      <c r="S75" s="4">
        <f>ROUND('All Ridership'!S75/50,0)*50</f>
        <v>450</v>
      </c>
      <c r="T75" s="4">
        <f>ROUND('All Ridership'!T75/50,0)*50</f>
        <v>0</v>
      </c>
      <c r="U75" s="4">
        <f>ROUND('All Ridership'!U75/50,0)*50</f>
        <v>100</v>
      </c>
      <c r="V75" s="4">
        <f>ROUND('All Ridership'!V75/50,0)*50</f>
        <v>50</v>
      </c>
      <c r="W75" s="4">
        <f>ROUND('All Ridership'!W75/50,0)*50</f>
        <v>50</v>
      </c>
      <c r="X75" s="4">
        <f>ROUND('All Ridership'!X75/50,0)*50</f>
        <v>350</v>
      </c>
      <c r="Y75" s="4">
        <f>ROUND('All Ridership'!Y75/50,0)*50</f>
        <v>50</v>
      </c>
      <c r="Z75" s="4">
        <f>ROUND('All Ridership'!Z75/50,0)*50</f>
        <v>50</v>
      </c>
      <c r="AA75" s="4">
        <f>ROUND('All Ridership'!AA75/50,0)*50</f>
        <v>500</v>
      </c>
      <c r="AB75" s="4">
        <f>ROUND('All Ridership'!AB75/50,0)*50</f>
        <v>0</v>
      </c>
      <c r="AC75" s="4">
        <f>ROUND('All Ridership'!AC75/50,0)*50</f>
        <v>100</v>
      </c>
      <c r="AD75" s="4">
        <f>ROUND('All Ridership'!AD75/50,0)*50</f>
        <v>50</v>
      </c>
      <c r="AE75" s="4">
        <f>ROUND('All Ridership'!AE75/50,0)*50</f>
        <v>50</v>
      </c>
      <c r="AF75" s="4">
        <f>ROUND('All Ridership'!AF75/50,0)*50</f>
        <v>250</v>
      </c>
      <c r="AG75" s="4">
        <f>ROUND('All Ridership'!AG75/50,0)*50</f>
        <v>50</v>
      </c>
      <c r="AH75" s="4">
        <f>ROUND('All Ridership'!AH75/50,0)*50</f>
        <v>50</v>
      </c>
      <c r="AI75" s="3"/>
      <c r="AJ75" s="3"/>
      <c r="AK75" s="3"/>
      <c r="AL75" s="3" t="s">
        <v>197</v>
      </c>
    </row>
    <row r="76" ht="15.75" customHeight="1">
      <c r="A76" s="2">
        <v>74.0</v>
      </c>
      <c r="B76" s="3" t="s">
        <v>198</v>
      </c>
      <c r="C76" s="4">
        <f>ROUND('All Ridership'!C76/50,0)*50</f>
        <v>0</v>
      </c>
      <c r="D76" s="4">
        <f>ROUND('All Ridership'!D76/50,0)*50</f>
        <v>0</v>
      </c>
      <c r="E76" s="4">
        <f>ROUND('All Ridership'!E76/50,0)*50</f>
        <v>0</v>
      </c>
      <c r="F76" s="4">
        <f>ROUND('All Ridership'!F76/50,0)*50</f>
        <v>0</v>
      </c>
      <c r="G76" s="4">
        <f>ROUND('All Ridership'!G76/50,0)*50</f>
        <v>0</v>
      </c>
      <c r="H76" s="4">
        <f>ROUND('All Ridership'!H76/50,0)*50</f>
        <v>0</v>
      </c>
      <c r="I76" s="4">
        <f>ROUND('All Ridership'!I76/50,0)*50</f>
        <v>0</v>
      </c>
      <c r="J76" s="4">
        <f>ROUND('All Ridership'!J76/50,0)*50</f>
        <v>0</v>
      </c>
      <c r="K76" s="4">
        <f>ROUND('All Ridership'!K76/50,0)*50</f>
        <v>0</v>
      </c>
      <c r="L76" s="4">
        <f>ROUND('All Ridership'!L76/50,0)*50</f>
        <v>0</v>
      </c>
      <c r="M76" s="4">
        <f>ROUND('All Ridership'!M76/50,0)*50</f>
        <v>0</v>
      </c>
      <c r="N76" s="4">
        <f>ROUND('All Ridership'!N76/50,0)*50</f>
        <v>0</v>
      </c>
      <c r="O76" s="4">
        <f>ROUND('All Ridership'!O76/50,0)*50</f>
        <v>0</v>
      </c>
      <c r="P76" s="4">
        <f>ROUND('All Ridership'!P76/50,0)*50</f>
        <v>0</v>
      </c>
      <c r="Q76" s="4">
        <f>ROUND('All Ridership'!Q76/50,0)*50</f>
        <v>0</v>
      </c>
      <c r="R76" s="4">
        <f>ROUND('All Ridership'!R76/50,0)*50</f>
        <v>0</v>
      </c>
      <c r="S76" s="4">
        <f>ROUND('All Ridership'!S76/50,0)*50</f>
        <v>0</v>
      </c>
      <c r="T76" s="4">
        <f>ROUND('All Ridership'!T76/50,0)*50</f>
        <v>0</v>
      </c>
      <c r="U76" s="4">
        <f>ROUND('All Ridership'!U76/50,0)*50</f>
        <v>0</v>
      </c>
      <c r="V76" s="4">
        <f>ROUND('All Ridership'!V76/50,0)*50</f>
        <v>0</v>
      </c>
      <c r="W76" s="4">
        <f>ROUND('All Ridership'!W76/50,0)*50</f>
        <v>0</v>
      </c>
      <c r="X76" s="4">
        <f>ROUND('All Ridership'!X76/50,0)*50</f>
        <v>0</v>
      </c>
      <c r="Y76" s="4">
        <f>ROUND('All Ridership'!Y76/50,0)*50</f>
        <v>0</v>
      </c>
      <c r="Z76" s="4">
        <f>ROUND('All Ridership'!Z76/50,0)*50</f>
        <v>0</v>
      </c>
      <c r="AA76" s="4">
        <f>ROUND('All Ridership'!AA76/50,0)*50</f>
        <v>0</v>
      </c>
      <c r="AB76" s="4">
        <f>ROUND('All Ridership'!AB76/50,0)*50</f>
        <v>0</v>
      </c>
      <c r="AC76" s="4">
        <f>ROUND('All Ridership'!AC76/50,0)*50</f>
        <v>0</v>
      </c>
      <c r="AD76" s="4">
        <f>ROUND('All Ridership'!AD76/50,0)*50</f>
        <v>0</v>
      </c>
      <c r="AE76" s="4">
        <f>ROUND('All Ridership'!AE76/50,0)*50</f>
        <v>0</v>
      </c>
      <c r="AF76" s="4">
        <f>ROUND('All Ridership'!AF76/50,0)*50</f>
        <v>0</v>
      </c>
      <c r="AG76" s="4">
        <f>ROUND('All Ridership'!AG76/50,0)*50</f>
        <v>0</v>
      </c>
      <c r="AH76" s="4">
        <f>ROUND('All Ridership'!AH76/50,0)*50</f>
        <v>0</v>
      </c>
      <c r="AI76" s="3"/>
      <c r="AJ76" s="3"/>
      <c r="AK76" s="3"/>
      <c r="AL76" s="3" t="s">
        <v>199</v>
      </c>
    </row>
    <row r="77" ht="15.75" customHeight="1">
      <c r="A77" s="2">
        <v>75.0</v>
      </c>
      <c r="B77" s="3" t="s">
        <v>200</v>
      </c>
      <c r="C77" s="4">
        <f>ROUND('All Ridership'!C77/50,0)*50</f>
        <v>150</v>
      </c>
      <c r="D77" s="4">
        <f>ROUND('All Ridership'!D77/50,0)*50</f>
        <v>0</v>
      </c>
      <c r="E77" s="4">
        <f>ROUND('All Ridership'!E77/50,0)*50</f>
        <v>0</v>
      </c>
      <c r="F77" s="4">
        <f>ROUND('All Ridership'!F77/50,0)*50</f>
        <v>0</v>
      </c>
      <c r="G77" s="4">
        <f>ROUND('All Ridership'!G77/50,0)*50</f>
        <v>0</v>
      </c>
      <c r="H77" s="4">
        <f>ROUND('All Ridership'!H77/50,0)*50</f>
        <v>100</v>
      </c>
      <c r="I77" s="4">
        <f>ROUND('All Ridership'!I77/50,0)*50</f>
        <v>0</v>
      </c>
      <c r="J77" s="4">
        <f>ROUND('All Ridership'!J77/50,0)*50</f>
        <v>50</v>
      </c>
      <c r="K77" s="4">
        <f>ROUND('All Ridership'!K77/50,0)*50</f>
        <v>450</v>
      </c>
      <c r="L77" s="4">
        <f>ROUND('All Ridership'!L77/50,0)*50</f>
        <v>50</v>
      </c>
      <c r="M77" s="4">
        <f>ROUND('All Ridership'!M77/50,0)*50</f>
        <v>100</v>
      </c>
      <c r="N77" s="4">
        <f>ROUND('All Ridership'!N77/50,0)*50</f>
        <v>100</v>
      </c>
      <c r="O77" s="4">
        <f>ROUND('All Ridership'!O77/50,0)*50</f>
        <v>50</v>
      </c>
      <c r="P77" s="4">
        <f>ROUND('All Ridership'!P77/50,0)*50</f>
        <v>400</v>
      </c>
      <c r="Q77" s="4">
        <f>ROUND('All Ridership'!Q77/50,0)*50</f>
        <v>100</v>
      </c>
      <c r="R77" s="4">
        <f>ROUND('All Ridership'!R77/50,0)*50</f>
        <v>150</v>
      </c>
      <c r="S77" s="4">
        <f>ROUND('All Ridership'!S77/50,0)*50</f>
        <v>850</v>
      </c>
      <c r="T77" s="4">
        <f>ROUND('All Ridership'!T77/50,0)*50</f>
        <v>50</v>
      </c>
      <c r="U77" s="4">
        <f>ROUND('All Ridership'!U77/50,0)*50</f>
        <v>400</v>
      </c>
      <c r="V77" s="4">
        <f>ROUND('All Ridership'!V77/50,0)*50</f>
        <v>350</v>
      </c>
      <c r="W77" s="4">
        <f>ROUND('All Ridership'!W77/50,0)*50</f>
        <v>200</v>
      </c>
      <c r="X77" s="4">
        <f>ROUND('All Ridership'!X77/50,0)*50</f>
        <v>850</v>
      </c>
      <c r="Y77" s="4">
        <f>ROUND('All Ridership'!Y77/50,0)*50</f>
        <v>250</v>
      </c>
      <c r="Z77" s="4">
        <f>ROUND('All Ridership'!Z77/50,0)*50</f>
        <v>450</v>
      </c>
      <c r="AA77" s="4">
        <f>ROUND('All Ridership'!AA77/50,0)*50</f>
        <v>600</v>
      </c>
      <c r="AB77" s="4">
        <f>ROUND('All Ridership'!AB77/50,0)*50</f>
        <v>50</v>
      </c>
      <c r="AC77" s="4">
        <f>ROUND('All Ridership'!AC77/50,0)*50</f>
        <v>150</v>
      </c>
      <c r="AD77" s="4">
        <f>ROUND('All Ridership'!AD77/50,0)*50</f>
        <v>150</v>
      </c>
      <c r="AE77" s="4">
        <f>ROUND('All Ridership'!AE77/50,0)*50</f>
        <v>100</v>
      </c>
      <c r="AF77" s="4">
        <f>ROUND('All Ridership'!AF77/50,0)*50</f>
        <v>600</v>
      </c>
      <c r="AG77" s="4">
        <f>ROUND('All Ridership'!AG77/50,0)*50</f>
        <v>150</v>
      </c>
      <c r="AH77" s="4">
        <f>ROUND('All Ridership'!AH77/50,0)*50</f>
        <v>300</v>
      </c>
      <c r="AI77" s="3" t="s">
        <v>59</v>
      </c>
      <c r="AJ77" s="3" t="s">
        <v>60</v>
      </c>
      <c r="AK77" s="3" t="s">
        <v>42</v>
      </c>
      <c r="AL77" s="3" t="s">
        <v>201</v>
      </c>
    </row>
    <row r="78" ht="15.75" customHeight="1">
      <c r="A78" s="2">
        <v>76.0</v>
      </c>
      <c r="B78" s="3" t="s">
        <v>202</v>
      </c>
      <c r="C78" s="4">
        <f>ROUND('All Ridership'!C78/50,0)*50</f>
        <v>800</v>
      </c>
      <c r="D78" s="4">
        <f>ROUND('All Ridership'!D78/50,0)*50</f>
        <v>100</v>
      </c>
      <c r="E78" s="4">
        <f>ROUND('All Ridership'!E78/50,0)*50</f>
        <v>100</v>
      </c>
      <c r="F78" s="4">
        <f>ROUND('All Ridership'!F78/50,0)*50</f>
        <v>50</v>
      </c>
      <c r="G78" s="4">
        <f>ROUND('All Ridership'!G78/50,0)*50</f>
        <v>100</v>
      </c>
      <c r="H78" s="4">
        <f>ROUND('All Ridership'!H78/50,0)*50</f>
        <v>450</v>
      </c>
      <c r="I78" s="4">
        <f>ROUND('All Ridership'!I78/50,0)*50</f>
        <v>0</v>
      </c>
      <c r="J78" s="4">
        <f>ROUND('All Ridership'!J78/50,0)*50</f>
        <v>50</v>
      </c>
      <c r="K78" s="4">
        <f>ROUND('All Ridership'!K78/50,0)*50</f>
        <v>700</v>
      </c>
      <c r="L78" s="4">
        <f>ROUND('All Ridership'!L78/50,0)*50</f>
        <v>100</v>
      </c>
      <c r="M78" s="4">
        <f>ROUND('All Ridership'!M78/50,0)*50</f>
        <v>150</v>
      </c>
      <c r="N78" s="4">
        <f>ROUND('All Ridership'!N78/50,0)*50</f>
        <v>100</v>
      </c>
      <c r="O78" s="4">
        <f>ROUND('All Ridership'!O78/50,0)*50</f>
        <v>100</v>
      </c>
      <c r="P78" s="4">
        <f>ROUND('All Ridership'!P78/50,0)*50</f>
        <v>550</v>
      </c>
      <c r="Q78" s="4">
        <f>ROUND('All Ridership'!Q78/50,0)*50</f>
        <v>100</v>
      </c>
      <c r="R78" s="4">
        <f>ROUND('All Ridership'!R78/50,0)*50</f>
        <v>200</v>
      </c>
      <c r="S78" s="4">
        <f>ROUND('All Ridership'!S78/50,0)*50</f>
        <v>400</v>
      </c>
      <c r="T78" s="4">
        <f>ROUND('All Ridership'!T78/50,0)*50</f>
        <v>50</v>
      </c>
      <c r="U78" s="4">
        <f>ROUND('All Ridership'!U78/50,0)*50</f>
        <v>50</v>
      </c>
      <c r="V78" s="4">
        <f>ROUND('All Ridership'!V78/50,0)*50</f>
        <v>50</v>
      </c>
      <c r="W78" s="4">
        <f>ROUND('All Ridership'!W78/50,0)*50</f>
        <v>50</v>
      </c>
      <c r="X78" s="4">
        <f>ROUND('All Ridership'!X78/50,0)*50</f>
        <v>150</v>
      </c>
      <c r="Y78" s="4">
        <f>ROUND('All Ridership'!Y78/50,0)*50</f>
        <v>50</v>
      </c>
      <c r="Z78" s="4">
        <f>ROUND('All Ridership'!Z78/50,0)*50</f>
        <v>50</v>
      </c>
      <c r="AA78" s="4">
        <f>ROUND('All Ridership'!AA78/50,0)*50</f>
        <v>450</v>
      </c>
      <c r="AB78" s="4">
        <f>ROUND('All Ridership'!AB78/50,0)*50</f>
        <v>50</v>
      </c>
      <c r="AC78" s="4">
        <f>ROUND('All Ridership'!AC78/50,0)*50</f>
        <v>50</v>
      </c>
      <c r="AD78" s="4">
        <f>ROUND('All Ridership'!AD78/50,0)*50</f>
        <v>50</v>
      </c>
      <c r="AE78" s="4">
        <f>ROUND('All Ridership'!AE78/50,0)*50</f>
        <v>50</v>
      </c>
      <c r="AF78" s="4">
        <f>ROUND('All Ridership'!AF78/50,0)*50</f>
        <v>200</v>
      </c>
      <c r="AG78" s="4">
        <f>ROUND('All Ridership'!AG78/50,0)*50</f>
        <v>50</v>
      </c>
      <c r="AH78" s="4">
        <f>ROUND('All Ridership'!AH78/50,0)*50</f>
        <v>50</v>
      </c>
      <c r="AI78" s="3" t="s">
        <v>73</v>
      </c>
      <c r="AJ78" s="3" t="s">
        <v>60</v>
      </c>
      <c r="AK78" s="3" t="s">
        <v>61</v>
      </c>
      <c r="AL78" s="3" t="s">
        <v>203</v>
      </c>
    </row>
    <row r="79" ht="15.75" customHeight="1">
      <c r="A79" s="2">
        <v>77.0</v>
      </c>
      <c r="B79" s="3" t="s">
        <v>204</v>
      </c>
      <c r="C79" s="4">
        <f>ROUND('All Ridership'!C79/50,0)*50</f>
        <v>50</v>
      </c>
      <c r="D79" s="4">
        <f>ROUND('All Ridership'!D79/50,0)*50</f>
        <v>50</v>
      </c>
      <c r="E79" s="4">
        <f>ROUND('All Ridership'!E79/50,0)*50</f>
        <v>50</v>
      </c>
      <c r="F79" s="4">
        <f>ROUND('All Ridership'!F79/50,0)*50</f>
        <v>50</v>
      </c>
      <c r="G79" s="4">
        <f>ROUND('All Ridership'!G79/50,0)*50</f>
        <v>50</v>
      </c>
      <c r="H79" s="4">
        <f>ROUND('All Ridership'!H79/50,0)*50</f>
        <v>100</v>
      </c>
      <c r="I79" s="4">
        <f>ROUND('All Ridership'!I79/50,0)*50</f>
        <v>50</v>
      </c>
      <c r="J79" s="4">
        <f>ROUND('All Ridership'!J79/50,0)*50</f>
        <v>50</v>
      </c>
      <c r="K79" s="4">
        <f>ROUND('All Ridership'!K79/50,0)*50</f>
        <v>650</v>
      </c>
      <c r="L79" s="4">
        <f>ROUND('All Ridership'!L79/50,0)*50</f>
        <v>100</v>
      </c>
      <c r="M79" s="4">
        <f>ROUND('All Ridership'!M79/50,0)*50</f>
        <v>350</v>
      </c>
      <c r="N79" s="4">
        <f>ROUND('All Ridership'!N79/50,0)*50</f>
        <v>300</v>
      </c>
      <c r="O79" s="4">
        <f>ROUND('All Ridership'!O79/50,0)*50</f>
        <v>250</v>
      </c>
      <c r="P79" s="4">
        <f>ROUND('All Ridership'!P79/50,0)*50</f>
        <v>600</v>
      </c>
      <c r="Q79" s="4">
        <f>ROUND('All Ridership'!Q79/50,0)*50</f>
        <v>300</v>
      </c>
      <c r="R79" s="4">
        <f>ROUND('All Ridership'!R79/50,0)*50</f>
        <v>400</v>
      </c>
      <c r="S79" s="4">
        <f>ROUND('All Ridership'!S79/50,0)*50</f>
        <v>850</v>
      </c>
      <c r="T79" s="4">
        <f>ROUND('All Ridership'!T79/50,0)*50</f>
        <v>200</v>
      </c>
      <c r="U79" s="4">
        <f>ROUND('All Ridership'!U79/50,0)*50</f>
        <v>500</v>
      </c>
      <c r="V79" s="4">
        <f>ROUND('All Ridership'!V79/50,0)*50</f>
        <v>450</v>
      </c>
      <c r="W79" s="4">
        <f>ROUND('All Ridership'!W79/50,0)*50</f>
        <v>350</v>
      </c>
      <c r="X79" s="4">
        <f>ROUND('All Ridership'!X79/50,0)*50</f>
        <v>800</v>
      </c>
      <c r="Y79" s="4">
        <f>ROUND('All Ridership'!Y79/50,0)*50</f>
        <v>400</v>
      </c>
      <c r="Z79" s="4">
        <f>ROUND('All Ridership'!Z79/50,0)*50</f>
        <v>600</v>
      </c>
      <c r="AA79" s="4">
        <f>ROUND('All Ridership'!AA79/50,0)*50</f>
        <v>800</v>
      </c>
      <c r="AB79" s="4">
        <f>ROUND('All Ridership'!AB79/50,0)*50</f>
        <v>200</v>
      </c>
      <c r="AC79" s="4">
        <f>ROUND('All Ridership'!AC79/50,0)*50</f>
        <v>500</v>
      </c>
      <c r="AD79" s="4">
        <f>ROUND('All Ridership'!AD79/50,0)*50</f>
        <v>450</v>
      </c>
      <c r="AE79" s="4">
        <f>ROUND('All Ridership'!AE79/50,0)*50</f>
        <v>350</v>
      </c>
      <c r="AF79" s="4">
        <f>ROUND('All Ridership'!AF79/50,0)*50</f>
        <v>800</v>
      </c>
      <c r="AG79" s="4">
        <f>ROUND('All Ridership'!AG79/50,0)*50</f>
        <v>350</v>
      </c>
      <c r="AH79" s="4">
        <f>ROUND('All Ridership'!AH79/50,0)*50</f>
        <v>650</v>
      </c>
      <c r="AI79" s="3" t="s">
        <v>40</v>
      </c>
      <c r="AJ79" s="3" t="s">
        <v>60</v>
      </c>
      <c r="AK79" s="3" t="s">
        <v>53</v>
      </c>
      <c r="AL79" s="3" t="s">
        <v>205</v>
      </c>
    </row>
    <row r="80" ht="15.75" customHeight="1">
      <c r="A80" s="2">
        <v>78.0</v>
      </c>
      <c r="B80" s="3" t="s">
        <v>206</v>
      </c>
      <c r="C80" s="4">
        <f>ROUND('All Ridership'!C80/50,0)*50</f>
        <v>500</v>
      </c>
      <c r="D80" s="4">
        <f>ROUND('All Ridership'!D80/50,0)*50</f>
        <v>0</v>
      </c>
      <c r="E80" s="4">
        <f>ROUND('All Ridership'!E80/50,0)*50</f>
        <v>0</v>
      </c>
      <c r="F80" s="4">
        <f>ROUND('All Ridership'!F80/50,0)*50</f>
        <v>0</v>
      </c>
      <c r="G80" s="4">
        <f>ROUND('All Ridership'!G80/50,0)*50</f>
        <v>50</v>
      </c>
      <c r="H80" s="4">
        <f>ROUND('All Ridership'!H80/50,0)*50</f>
        <v>500</v>
      </c>
      <c r="I80" s="4">
        <f>ROUND('All Ridership'!I80/50,0)*50</f>
        <v>50</v>
      </c>
      <c r="J80" s="4">
        <f>ROUND('All Ridership'!J80/50,0)*50</f>
        <v>50</v>
      </c>
      <c r="K80" s="4">
        <f>ROUND('All Ridership'!K80/50,0)*50</f>
        <v>450</v>
      </c>
      <c r="L80" s="4">
        <f>ROUND('All Ridership'!L80/50,0)*50</f>
        <v>50</v>
      </c>
      <c r="M80" s="4">
        <f>ROUND('All Ridership'!M80/50,0)*50</f>
        <v>50</v>
      </c>
      <c r="N80" s="4">
        <f>ROUND('All Ridership'!N80/50,0)*50</f>
        <v>50</v>
      </c>
      <c r="O80" s="4">
        <f>ROUND('All Ridership'!O80/50,0)*50</f>
        <v>50</v>
      </c>
      <c r="P80" s="4">
        <f>ROUND('All Ridership'!P80/50,0)*50</f>
        <v>350</v>
      </c>
      <c r="Q80" s="4">
        <f>ROUND('All Ridership'!Q80/50,0)*50</f>
        <v>50</v>
      </c>
      <c r="R80" s="4">
        <f>ROUND('All Ridership'!R80/50,0)*50</f>
        <v>100</v>
      </c>
      <c r="S80" s="4">
        <f>ROUND('All Ridership'!S80/50,0)*50</f>
        <v>100</v>
      </c>
      <c r="T80" s="4">
        <f>ROUND('All Ridership'!T80/50,0)*50</f>
        <v>0</v>
      </c>
      <c r="U80" s="4">
        <f>ROUND('All Ridership'!U80/50,0)*50</f>
        <v>0</v>
      </c>
      <c r="V80" s="4">
        <f>ROUND('All Ridership'!V80/50,0)*50</f>
        <v>0</v>
      </c>
      <c r="W80" s="4">
        <f>ROUND('All Ridership'!W80/50,0)*50</f>
        <v>0</v>
      </c>
      <c r="X80" s="4">
        <f>ROUND('All Ridership'!X80/50,0)*50</f>
        <v>50</v>
      </c>
      <c r="Y80" s="4">
        <f>ROUND('All Ridership'!Y80/50,0)*50</f>
        <v>0</v>
      </c>
      <c r="Z80" s="4">
        <f>ROUND('All Ridership'!Z80/50,0)*50</f>
        <v>0</v>
      </c>
      <c r="AA80" s="4">
        <f>ROUND('All Ridership'!AA80/50,0)*50</f>
        <v>100</v>
      </c>
      <c r="AB80" s="4">
        <f>ROUND('All Ridership'!AB80/50,0)*50</f>
        <v>0</v>
      </c>
      <c r="AC80" s="4">
        <f>ROUND('All Ridership'!AC80/50,0)*50</f>
        <v>0</v>
      </c>
      <c r="AD80" s="4">
        <f>ROUND('All Ridership'!AD80/50,0)*50</f>
        <v>0</v>
      </c>
      <c r="AE80" s="4">
        <f>ROUND('All Ridership'!AE80/50,0)*50</f>
        <v>0</v>
      </c>
      <c r="AF80" s="4">
        <f>ROUND('All Ridership'!AF80/50,0)*50</f>
        <v>50</v>
      </c>
      <c r="AG80" s="4">
        <f>ROUND('All Ridership'!AG80/50,0)*50</f>
        <v>0</v>
      </c>
      <c r="AH80" s="4">
        <f>ROUND('All Ridership'!AH80/50,0)*50</f>
        <v>50</v>
      </c>
      <c r="AI80" s="3" t="s">
        <v>59</v>
      </c>
      <c r="AJ80" s="3" t="s">
        <v>60</v>
      </c>
      <c r="AK80" s="3" t="s">
        <v>114</v>
      </c>
      <c r="AL80" s="3" t="s">
        <v>207</v>
      </c>
    </row>
    <row r="81" ht="15.75" customHeight="1">
      <c r="A81" s="2">
        <v>79.0</v>
      </c>
      <c r="B81" s="3" t="s">
        <v>208</v>
      </c>
      <c r="C81" s="4">
        <f>ROUND('All Ridership'!C81/50,0)*50</f>
        <v>550</v>
      </c>
      <c r="D81" s="4">
        <f>ROUND('All Ridership'!D81/50,0)*50</f>
        <v>12500</v>
      </c>
      <c r="E81" s="4">
        <f>ROUND('All Ridership'!E81/50,0)*50</f>
        <v>1150</v>
      </c>
      <c r="F81" s="4">
        <f>ROUND('All Ridership'!F81/50,0)*50</f>
        <v>1250</v>
      </c>
      <c r="G81" s="4">
        <f>ROUND('All Ridership'!G81/50,0)*50</f>
        <v>12850</v>
      </c>
      <c r="H81" s="4">
        <f>ROUND('All Ridership'!H81/50,0)*50</f>
        <v>1550</v>
      </c>
      <c r="I81" s="4">
        <f>ROUND('All Ridership'!I81/50,0)*50</f>
        <v>1650</v>
      </c>
      <c r="J81" s="4">
        <f>ROUND('All Ridership'!J81/50,0)*50</f>
        <v>800</v>
      </c>
      <c r="K81" s="4">
        <f>ROUND('All Ridership'!K81/50,0)*50</f>
        <v>950</v>
      </c>
      <c r="L81" s="4">
        <f>ROUND('All Ridership'!L81/50,0)*50</f>
        <v>14350</v>
      </c>
      <c r="M81" s="4">
        <f>ROUND('All Ridership'!M81/50,0)*50</f>
        <v>2150</v>
      </c>
      <c r="N81" s="4">
        <f>ROUND('All Ridership'!N81/50,0)*50</f>
        <v>3350</v>
      </c>
      <c r="O81" s="4">
        <f>ROUND('All Ridership'!O81/50,0)*50</f>
        <v>10100</v>
      </c>
      <c r="P81" s="4">
        <f>ROUND('All Ridership'!P81/50,0)*50</f>
        <v>2450</v>
      </c>
      <c r="Q81" s="4">
        <f>ROUND('All Ridership'!Q81/50,0)*50</f>
        <v>3700</v>
      </c>
      <c r="R81" s="4">
        <f>ROUND('All Ridership'!R81/50,0)*50</f>
        <v>2400</v>
      </c>
      <c r="S81" s="4">
        <f>ROUND('All Ridership'!S81/50,0)*50</f>
        <v>1350</v>
      </c>
      <c r="T81" s="4">
        <f>ROUND('All Ridership'!T81/50,0)*50</f>
        <v>16700</v>
      </c>
      <c r="U81" s="4">
        <f>ROUND('All Ridership'!U81/50,0)*50</f>
        <v>3300</v>
      </c>
      <c r="V81" s="4">
        <f>ROUND('All Ridership'!V81/50,0)*50</f>
        <v>4600</v>
      </c>
      <c r="W81" s="4">
        <f>ROUND('All Ridership'!W81/50,0)*50</f>
        <v>11500</v>
      </c>
      <c r="X81" s="4">
        <f>ROUND('All Ridership'!X81/50,0)*50</f>
        <v>3200</v>
      </c>
      <c r="Y81" s="4">
        <f>ROUND('All Ridership'!Y81/50,0)*50</f>
        <v>5300</v>
      </c>
      <c r="Z81" s="4">
        <f>ROUND('All Ridership'!Z81/50,0)*50</f>
        <v>3300</v>
      </c>
      <c r="AA81" s="4">
        <f>ROUND('All Ridership'!AA81/50,0)*50</f>
        <v>1500</v>
      </c>
      <c r="AB81" s="4">
        <f>ROUND('All Ridership'!AB81/50,0)*50</f>
        <v>18650</v>
      </c>
      <c r="AC81" s="4">
        <f>ROUND('All Ridership'!AC81/50,0)*50</f>
        <v>2400</v>
      </c>
      <c r="AD81" s="4">
        <f>ROUND('All Ridership'!AD81/50,0)*50</f>
        <v>4500</v>
      </c>
      <c r="AE81" s="4">
        <f>ROUND('All Ridership'!AE81/50,0)*50</f>
        <v>9900</v>
      </c>
      <c r="AF81" s="4">
        <f>ROUND('All Ridership'!AF81/50,0)*50</f>
        <v>3300</v>
      </c>
      <c r="AG81" s="4">
        <f>ROUND('All Ridership'!AG81/50,0)*50</f>
        <v>4000</v>
      </c>
      <c r="AH81" s="4">
        <f>ROUND('All Ridership'!AH81/50,0)*50</f>
        <v>3300</v>
      </c>
      <c r="AI81" s="3"/>
      <c r="AJ81" s="3"/>
      <c r="AK81" s="3"/>
      <c r="AL81" s="3" t="s">
        <v>209</v>
      </c>
    </row>
    <row r="82" ht="15.75" customHeight="1">
      <c r="A82" s="2">
        <v>80.0</v>
      </c>
      <c r="B82" s="3" t="s">
        <v>210</v>
      </c>
      <c r="C82" s="4">
        <f>ROUND('All Ridership'!C82/50,0)*50</f>
        <v>100</v>
      </c>
      <c r="D82" s="4">
        <f>ROUND('All Ridership'!D82/50,0)*50</f>
        <v>0</v>
      </c>
      <c r="E82" s="4">
        <f>ROUND('All Ridership'!E82/50,0)*50</f>
        <v>0</v>
      </c>
      <c r="F82" s="4">
        <f>ROUND('All Ridership'!F82/50,0)*50</f>
        <v>0</v>
      </c>
      <c r="G82" s="4">
        <f>ROUND('All Ridership'!G82/50,0)*50</f>
        <v>0</v>
      </c>
      <c r="H82" s="4">
        <f>ROUND('All Ridership'!H82/50,0)*50</f>
        <v>100</v>
      </c>
      <c r="I82" s="4">
        <f>ROUND('All Ridership'!I82/50,0)*50</f>
        <v>0</v>
      </c>
      <c r="J82" s="4">
        <f>ROUND('All Ridership'!J82/50,0)*50</f>
        <v>0</v>
      </c>
      <c r="K82" s="4">
        <f>ROUND('All Ridership'!K82/50,0)*50</f>
        <v>250</v>
      </c>
      <c r="L82" s="4">
        <f>ROUND('All Ridership'!L82/50,0)*50</f>
        <v>0</v>
      </c>
      <c r="M82" s="4">
        <f>ROUND('All Ridership'!M82/50,0)*50</f>
        <v>50</v>
      </c>
      <c r="N82" s="4">
        <f>ROUND('All Ridership'!N82/50,0)*50</f>
        <v>50</v>
      </c>
      <c r="O82" s="4">
        <f>ROUND('All Ridership'!O82/50,0)*50</f>
        <v>50</v>
      </c>
      <c r="P82" s="4">
        <f>ROUND('All Ridership'!P82/50,0)*50</f>
        <v>150</v>
      </c>
      <c r="Q82" s="4">
        <f>ROUND('All Ridership'!Q82/50,0)*50</f>
        <v>50</v>
      </c>
      <c r="R82" s="4">
        <f>ROUND('All Ridership'!R82/50,0)*50</f>
        <v>50</v>
      </c>
      <c r="S82" s="4">
        <f>ROUND('All Ridership'!S82/50,0)*50</f>
        <v>200</v>
      </c>
      <c r="T82" s="4">
        <f>ROUND('All Ridership'!T82/50,0)*50</f>
        <v>0</v>
      </c>
      <c r="U82" s="4">
        <f>ROUND('All Ridership'!U82/50,0)*50</f>
        <v>50</v>
      </c>
      <c r="V82" s="4">
        <f>ROUND('All Ridership'!V82/50,0)*50</f>
        <v>50</v>
      </c>
      <c r="W82" s="4">
        <f>ROUND('All Ridership'!W82/50,0)*50</f>
        <v>50</v>
      </c>
      <c r="X82" s="4">
        <f>ROUND('All Ridership'!X82/50,0)*50</f>
        <v>100</v>
      </c>
      <c r="Y82" s="4">
        <f>ROUND('All Ridership'!Y82/50,0)*50</f>
        <v>50</v>
      </c>
      <c r="Z82" s="4">
        <f>ROUND('All Ridership'!Z82/50,0)*50</f>
        <v>50</v>
      </c>
      <c r="AA82" s="4">
        <f>ROUND('All Ridership'!AA82/50,0)*50</f>
        <v>150</v>
      </c>
      <c r="AB82" s="4">
        <f>ROUND('All Ridership'!AB82/50,0)*50</f>
        <v>0</v>
      </c>
      <c r="AC82" s="4">
        <f>ROUND('All Ridership'!AC82/50,0)*50</f>
        <v>0</v>
      </c>
      <c r="AD82" s="4">
        <f>ROUND('All Ridership'!AD82/50,0)*50</f>
        <v>0</v>
      </c>
      <c r="AE82" s="4">
        <f>ROUND('All Ridership'!AE82/50,0)*50</f>
        <v>0</v>
      </c>
      <c r="AF82" s="4">
        <f>ROUND('All Ridership'!AF82/50,0)*50</f>
        <v>50</v>
      </c>
      <c r="AG82" s="4">
        <f>ROUND('All Ridership'!AG82/50,0)*50</f>
        <v>0</v>
      </c>
      <c r="AH82" s="4">
        <f>ROUND('All Ridership'!AH82/50,0)*50</f>
        <v>0</v>
      </c>
      <c r="AI82" s="3"/>
      <c r="AJ82" s="3"/>
      <c r="AK82" s="3"/>
      <c r="AL82" s="3" t="s">
        <v>211</v>
      </c>
    </row>
    <row r="83" ht="15.75" customHeight="1">
      <c r="A83" s="2">
        <v>81.0</v>
      </c>
      <c r="B83" s="3" t="s">
        <v>212</v>
      </c>
      <c r="C83" s="4">
        <f>ROUND('All Ridership'!C83/50,0)*50</f>
        <v>250</v>
      </c>
      <c r="D83" s="4">
        <f>ROUND('All Ridership'!D83/50,0)*50</f>
        <v>50</v>
      </c>
      <c r="E83" s="4">
        <f>ROUND('All Ridership'!E83/50,0)*50</f>
        <v>0</v>
      </c>
      <c r="F83" s="4">
        <f>ROUND('All Ridership'!F83/50,0)*50</f>
        <v>0</v>
      </c>
      <c r="G83" s="4">
        <f>ROUND('All Ridership'!G83/50,0)*50</f>
        <v>50</v>
      </c>
      <c r="H83" s="4">
        <f>ROUND('All Ridership'!H83/50,0)*50</f>
        <v>250</v>
      </c>
      <c r="I83" s="4">
        <f>ROUND('All Ridership'!I83/50,0)*50</f>
        <v>50</v>
      </c>
      <c r="J83" s="4">
        <f>ROUND('All Ridership'!J83/50,0)*50</f>
        <v>50</v>
      </c>
      <c r="K83" s="4">
        <f>ROUND('All Ridership'!K83/50,0)*50</f>
        <v>400</v>
      </c>
      <c r="L83" s="4">
        <f>ROUND('All Ridership'!L83/50,0)*50</f>
        <v>50</v>
      </c>
      <c r="M83" s="4">
        <f>ROUND('All Ridership'!M83/50,0)*50</f>
        <v>50</v>
      </c>
      <c r="N83" s="4">
        <f>ROUND('All Ridership'!N83/50,0)*50</f>
        <v>50</v>
      </c>
      <c r="O83" s="4">
        <f>ROUND('All Ridership'!O83/50,0)*50</f>
        <v>100</v>
      </c>
      <c r="P83" s="4">
        <f>ROUND('All Ridership'!P83/50,0)*50</f>
        <v>300</v>
      </c>
      <c r="Q83" s="4">
        <f>ROUND('All Ridership'!Q83/50,0)*50</f>
        <v>50</v>
      </c>
      <c r="R83" s="4">
        <f>ROUND('All Ridership'!R83/50,0)*50</f>
        <v>100</v>
      </c>
      <c r="S83" s="4">
        <f>ROUND('All Ridership'!S83/50,0)*50</f>
        <v>800</v>
      </c>
      <c r="T83" s="4">
        <f>ROUND('All Ridership'!T83/50,0)*50</f>
        <v>200</v>
      </c>
      <c r="U83" s="4">
        <f>ROUND('All Ridership'!U83/50,0)*50</f>
        <v>150</v>
      </c>
      <c r="V83" s="4">
        <f>ROUND('All Ridership'!V83/50,0)*50</f>
        <v>150</v>
      </c>
      <c r="W83" s="4">
        <f>ROUND('All Ridership'!W83/50,0)*50</f>
        <v>200</v>
      </c>
      <c r="X83" s="4">
        <f>ROUND('All Ridership'!X83/50,0)*50</f>
        <v>600</v>
      </c>
      <c r="Y83" s="4">
        <f>ROUND('All Ridership'!Y83/50,0)*50</f>
        <v>150</v>
      </c>
      <c r="Z83" s="4">
        <f>ROUND('All Ridership'!Z83/50,0)*50</f>
        <v>250</v>
      </c>
      <c r="AA83" s="4">
        <f>ROUND('All Ridership'!AA83/50,0)*50</f>
        <v>350</v>
      </c>
      <c r="AB83" s="4">
        <f>ROUND('All Ridership'!AB83/50,0)*50</f>
        <v>50</v>
      </c>
      <c r="AC83" s="4">
        <f>ROUND('All Ridership'!AC83/50,0)*50</f>
        <v>50</v>
      </c>
      <c r="AD83" s="4">
        <f>ROUND('All Ridership'!AD83/50,0)*50</f>
        <v>50</v>
      </c>
      <c r="AE83" s="4">
        <f>ROUND('All Ridership'!AE83/50,0)*50</f>
        <v>100</v>
      </c>
      <c r="AF83" s="4">
        <f>ROUND('All Ridership'!AF83/50,0)*50</f>
        <v>300</v>
      </c>
      <c r="AG83" s="4">
        <f>ROUND('All Ridership'!AG83/50,0)*50</f>
        <v>50</v>
      </c>
      <c r="AH83" s="4">
        <f>ROUND('All Ridership'!AH83/50,0)*50</f>
        <v>150</v>
      </c>
      <c r="AI83" s="3" t="s">
        <v>59</v>
      </c>
      <c r="AJ83" s="3" t="s">
        <v>60</v>
      </c>
      <c r="AK83" s="3" t="s">
        <v>61</v>
      </c>
      <c r="AL83" s="3" t="s">
        <v>213</v>
      </c>
    </row>
    <row r="84" ht="15.75" customHeight="1">
      <c r="A84" s="2">
        <v>82.0</v>
      </c>
      <c r="B84" s="3" t="s">
        <v>214</v>
      </c>
      <c r="C84" s="4">
        <f>ROUND('All Ridership'!C84/50,0)*50</f>
        <v>500</v>
      </c>
      <c r="D84" s="4">
        <f>ROUND('All Ridership'!D84/50,0)*50</f>
        <v>50</v>
      </c>
      <c r="E84" s="4">
        <f>ROUND('All Ridership'!E84/50,0)*50</f>
        <v>50</v>
      </c>
      <c r="F84" s="4">
        <f>ROUND('All Ridership'!F84/50,0)*50</f>
        <v>50</v>
      </c>
      <c r="G84" s="4">
        <f>ROUND('All Ridership'!G84/50,0)*50</f>
        <v>50</v>
      </c>
      <c r="H84" s="4">
        <f>ROUND('All Ridership'!H84/50,0)*50</f>
        <v>300</v>
      </c>
      <c r="I84" s="4">
        <f>ROUND('All Ridership'!I84/50,0)*50</f>
        <v>50</v>
      </c>
      <c r="J84" s="4">
        <f>ROUND('All Ridership'!J84/50,0)*50</f>
        <v>50</v>
      </c>
      <c r="K84" s="4">
        <f>ROUND('All Ridership'!K84/50,0)*50</f>
        <v>600</v>
      </c>
      <c r="L84" s="4">
        <f>ROUND('All Ridership'!L84/50,0)*50</f>
        <v>50</v>
      </c>
      <c r="M84" s="4">
        <f>ROUND('All Ridership'!M84/50,0)*50</f>
        <v>100</v>
      </c>
      <c r="N84" s="4">
        <f>ROUND('All Ridership'!N84/50,0)*50</f>
        <v>50</v>
      </c>
      <c r="O84" s="4">
        <f>ROUND('All Ridership'!O84/50,0)*50</f>
        <v>100</v>
      </c>
      <c r="P84" s="4">
        <f>ROUND('All Ridership'!P84/50,0)*50</f>
        <v>300</v>
      </c>
      <c r="Q84" s="4">
        <f>ROUND('All Ridership'!Q84/50,0)*50</f>
        <v>100</v>
      </c>
      <c r="R84" s="4">
        <f>ROUND('All Ridership'!R84/50,0)*50</f>
        <v>150</v>
      </c>
      <c r="S84" s="4">
        <f>ROUND('All Ridership'!S84/50,0)*50</f>
        <v>800</v>
      </c>
      <c r="T84" s="4">
        <f>ROUND('All Ridership'!T84/50,0)*50</f>
        <v>100</v>
      </c>
      <c r="U84" s="4">
        <f>ROUND('All Ridership'!U84/50,0)*50</f>
        <v>350</v>
      </c>
      <c r="V84" s="4">
        <f>ROUND('All Ridership'!V84/50,0)*50</f>
        <v>300</v>
      </c>
      <c r="W84" s="4">
        <f>ROUND('All Ridership'!W84/50,0)*50</f>
        <v>150</v>
      </c>
      <c r="X84" s="4">
        <f>ROUND('All Ridership'!X84/50,0)*50</f>
        <v>650</v>
      </c>
      <c r="Y84" s="4">
        <f>ROUND('All Ridership'!Y84/50,0)*50</f>
        <v>200</v>
      </c>
      <c r="Z84" s="4">
        <f>ROUND('All Ridership'!Z84/50,0)*50</f>
        <v>350</v>
      </c>
      <c r="AA84" s="4">
        <f>ROUND('All Ridership'!AA84/50,0)*50</f>
        <v>550</v>
      </c>
      <c r="AB84" s="4">
        <f>ROUND('All Ridership'!AB84/50,0)*50</f>
        <v>50</v>
      </c>
      <c r="AC84" s="4">
        <f>ROUND('All Ridership'!AC84/50,0)*50</f>
        <v>100</v>
      </c>
      <c r="AD84" s="4">
        <f>ROUND('All Ridership'!AD84/50,0)*50</f>
        <v>50</v>
      </c>
      <c r="AE84" s="4">
        <f>ROUND('All Ridership'!AE84/50,0)*50</f>
        <v>100</v>
      </c>
      <c r="AF84" s="4">
        <f>ROUND('All Ridership'!AF84/50,0)*50</f>
        <v>300</v>
      </c>
      <c r="AG84" s="4">
        <f>ROUND('All Ridership'!AG84/50,0)*50</f>
        <v>100</v>
      </c>
      <c r="AH84" s="4">
        <f>ROUND('All Ridership'!AH84/50,0)*50</f>
        <v>150</v>
      </c>
      <c r="AI84" s="3" t="s">
        <v>59</v>
      </c>
      <c r="AJ84" s="3" t="s">
        <v>109</v>
      </c>
      <c r="AK84" s="3" t="s">
        <v>114</v>
      </c>
      <c r="AL84" s="3" t="s">
        <v>215</v>
      </c>
    </row>
    <row r="85" ht="15.75" customHeight="1">
      <c r="A85" s="2">
        <v>83.0</v>
      </c>
      <c r="B85" s="3" t="s">
        <v>216</v>
      </c>
      <c r="C85" s="4">
        <f>ROUND('All Ridership'!C85/50,0)*50</f>
        <v>300</v>
      </c>
      <c r="D85" s="4">
        <f>ROUND('All Ridership'!D85/50,0)*50</f>
        <v>0</v>
      </c>
      <c r="E85" s="4">
        <f>ROUND('All Ridership'!E85/50,0)*50</f>
        <v>50</v>
      </c>
      <c r="F85" s="4">
        <f>ROUND('All Ridership'!F85/50,0)*50</f>
        <v>50</v>
      </c>
      <c r="G85" s="4">
        <f>ROUND('All Ridership'!G85/50,0)*50</f>
        <v>50</v>
      </c>
      <c r="H85" s="4">
        <f>ROUND('All Ridership'!H85/50,0)*50</f>
        <v>200</v>
      </c>
      <c r="I85" s="4">
        <f>ROUND('All Ridership'!I85/50,0)*50</f>
        <v>50</v>
      </c>
      <c r="J85" s="4">
        <f>ROUND('All Ridership'!J85/50,0)*50</f>
        <v>100</v>
      </c>
      <c r="K85" s="4">
        <f>ROUND('All Ridership'!K85/50,0)*50</f>
        <v>400</v>
      </c>
      <c r="L85" s="4">
        <f>ROUND('All Ridership'!L85/50,0)*50</f>
        <v>50</v>
      </c>
      <c r="M85" s="4">
        <f>ROUND('All Ridership'!M85/50,0)*50</f>
        <v>150</v>
      </c>
      <c r="N85" s="4">
        <f>ROUND('All Ridership'!N85/50,0)*50</f>
        <v>100</v>
      </c>
      <c r="O85" s="4">
        <f>ROUND('All Ridership'!O85/50,0)*50</f>
        <v>50</v>
      </c>
      <c r="P85" s="4">
        <f>ROUND('All Ridership'!P85/50,0)*50</f>
        <v>300</v>
      </c>
      <c r="Q85" s="4">
        <f>ROUND('All Ridership'!Q85/50,0)*50</f>
        <v>100</v>
      </c>
      <c r="R85" s="4">
        <f>ROUND('All Ridership'!R85/50,0)*50</f>
        <v>200</v>
      </c>
      <c r="S85" s="4">
        <f>ROUND('All Ridership'!S85/50,0)*50</f>
        <v>450</v>
      </c>
      <c r="T85" s="4">
        <f>ROUND('All Ridership'!T85/50,0)*50</f>
        <v>50</v>
      </c>
      <c r="U85" s="4">
        <f>ROUND('All Ridership'!U85/50,0)*50</f>
        <v>250</v>
      </c>
      <c r="V85" s="4">
        <f>ROUND('All Ridership'!V85/50,0)*50</f>
        <v>200</v>
      </c>
      <c r="W85" s="4">
        <f>ROUND('All Ridership'!W85/50,0)*50</f>
        <v>100</v>
      </c>
      <c r="X85" s="4">
        <f>ROUND('All Ridership'!X85/50,0)*50</f>
        <v>400</v>
      </c>
      <c r="Y85" s="4">
        <f>ROUND('All Ridership'!Y85/50,0)*50</f>
        <v>150</v>
      </c>
      <c r="Z85" s="4">
        <f>ROUND('All Ridership'!Z85/50,0)*50</f>
        <v>250</v>
      </c>
      <c r="AA85" s="4">
        <f>ROUND('All Ridership'!AA85/50,0)*50</f>
        <v>300</v>
      </c>
      <c r="AB85" s="4">
        <f>ROUND('All Ridership'!AB85/50,0)*50</f>
        <v>0</v>
      </c>
      <c r="AC85" s="4">
        <f>ROUND('All Ridership'!AC85/50,0)*50</f>
        <v>100</v>
      </c>
      <c r="AD85" s="4">
        <f>ROUND('All Ridership'!AD85/50,0)*50</f>
        <v>100</v>
      </c>
      <c r="AE85" s="4">
        <f>ROUND('All Ridership'!AE85/50,0)*50</f>
        <v>50</v>
      </c>
      <c r="AF85" s="4">
        <f>ROUND('All Ridership'!AF85/50,0)*50</f>
        <v>250</v>
      </c>
      <c r="AG85" s="4">
        <f>ROUND('All Ridership'!AG85/50,0)*50</f>
        <v>50</v>
      </c>
      <c r="AH85" s="4">
        <f>ROUND('All Ridership'!AH85/50,0)*50</f>
        <v>150</v>
      </c>
      <c r="AI85" s="3"/>
      <c r="AJ85" s="3"/>
      <c r="AK85" s="3"/>
      <c r="AL85" s="3" t="s">
        <v>217</v>
      </c>
    </row>
    <row r="86" ht="15.75" customHeight="1">
      <c r="A86" s="2">
        <v>84.0</v>
      </c>
      <c r="B86" s="3" t="s">
        <v>218</v>
      </c>
      <c r="C86" s="4">
        <f>ROUND('All Ridership'!C86/50,0)*50</f>
        <v>400</v>
      </c>
      <c r="D86" s="4">
        <f>ROUND('All Ridership'!D86/50,0)*50</f>
        <v>0</v>
      </c>
      <c r="E86" s="4">
        <f>ROUND('All Ridership'!E86/50,0)*50</f>
        <v>0</v>
      </c>
      <c r="F86" s="4">
        <f>ROUND('All Ridership'!F86/50,0)*50</f>
        <v>0</v>
      </c>
      <c r="G86" s="4">
        <f>ROUND('All Ridership'!G86/50,0)*50</f>
        <v>50</v>
      </c>
      <c r="H86" s="4">
        <f>ROUND('All Ridership'!H86/50,0)*50</f>
        <v>200</v>
      </c>
      <c r="I86" s="4">
        <f>ROUND('All Ridership'!I86/50,0)*50</f>
        <v>0</v>
      </c>
      <c r="J86" s="4">
        <f>ROUND('All Ridership'!J86/50,0)*50</f>
        <v>0</v>
      </c>
      <c r="K86" s="4">
        <f>ROUND('All Ridership'!K86/50,0)*50</f>
        <v>350</v>
      </c>
      <c r="L86" s="4">
        <f>ROUND('All Ridership'!L86/50,0)*50</f>
        <v>0</v>
      </c>
      <c r="M86" s="4">
        <f>ROUND('All Ridership'!M86/50,0)*50</f>
        <v>100</v>
      </c>
      <c r="N86" s="4">
        <f>ROUND('All Ridership'!N86/50,0)*50</f>
        <v>50</v>
      </c>
      <c r="O86" s="4">
        <f>ROUND('All Ridership'!O86/50,0)*50</f>
        <v>50</v>
      </c>
      <c r="P86" s="4">
        <f>ROUND('All Ridership'!P86/50,0)*50</f>
        <v>200</v>
      </c>
      <c r="Q86" s="4">
        <f>ROUND('All Ridership'!Q86/50,0)*50</f>
        <v>50</v>
      </c>
      <c r="R86" s="4">
        <f>ROUND('All Ridership'!R86/50,0)*50</f>
        <v>50</v>
      </c>
      <c r="S86" s="4">
        <f>ROUND('All Ridership'!S86/50,0)*50</f>
        <v>400</v>
      </c>
      <c r="T86" s="4">
        <f>ROUND('All Ridership'!T86/50,0)*50</f>
        <v>50</v>
      </c>
      <c r="U86" s="4">
        <f>ROUND('All Ridership'!U86/50,0)*50</f>
        <v>50</v>
      </c>
      <c r="V86" s="4">
        <f>ROUND('All Ridership'!V86/50,0)*50</f>
        <v>50</v>
      </c>
      <c r="W86" s="4">
        <f>ROUND('All Ridership'!W86/50,0)*50</f>
        <v>50</v>
      </c>
      <c r="X86" s="4">
        <f>ROUND('All Ridership'!X86/50,0)*50</f>
        <v>250</v>
      </c>
      <c r="Y86" s="4">
        <f>ROUND('All Ridership'!Y86/50,0)*50</f>
        <v>50</v>
      </c>
      <c r="Z86" s="4">
        <f>ROUND('All Ridership'!Z86/50,0)*50</f>
        <v>50</v>
      </c>
      <c r="AA86" s="4">
        <f>ROUND('All Ridership'!AA86/50,0)*50</f>
        <v>350</v>
      </c>
      <c r="AB86" s="4">
        <f>ROUND('All Ridership'!AB86/50,0)*50</f>
        <v>50</v>
      </c>
      <c r="AC86" s="4">
        <f>ROUND('All Ridership'!AC86/50,0)*50</f>
        <v>100</v>
      </c>
      <c r="AD86" s="4">
        <f>ROUND('All Ridership'!AD86/50,0)*50</f>
        <v>100</v>
      </c>
      <c r="AE86" s="4">
        <f>ROUND('All Ridership'!AE86/50,0)*50</f>
        <v>50</v>
      </c>
      <c r="AF86" s="4">
        <f>ROUND('All Ridership'!AF86/50,0)*50</f>
        <v>250</v>
      </c>
      <c r="AG86" s="4">
        <f>ROUND('All Ridership'!AG86/50,0)*50</f>
        <v>50</v>
      </c>
      <c r="AH86" s="4">
        <f>ROUND('All Ridership'!AH86/50,0)*50</f>
        <v>50</v>
      </c>
      <c r="AI86" s="3"/>
      <c r="AJ86" s="3"/>
      <c r="AK86" s="3"/>
      <c r="AL86" s="3" t="s">
        <v>219</v>
      </c>
    </row>
    <row r="87" ht="15.75" customHeight="1">
      <c r="A87" s="2">
        <v>85.0</v>
      </c>
      <c r="B87" s="3" t="s">
        <v>220</v>
      </c>
      <c r="C87" s="4">
        <f>ROUND('All Ridership'!C87/50,0)*50</f>
        <v>550</v>
      </c>
      <c r="D87" s="4">
        <f>ROUND('All Ridership'!D87/50,0)*50</f>
        <v>50</v>
      </c>
      <c r="E87" s="4">
        <f>ROUND('All Ridership'!E87/50,0)*50</f>
        <v>0</v>
      </c>
      <c r="F87" s="4">
        <f>ROUND('All Ridership'!F87/50,0)*50</f>
        <v>0</v>
      </c>
      <c r="G87" s="4">
        <f>ROUND('All Ridership'!G87/50,0)*50</f>
        <v>100</v>
      </c>
      <c r="H87" s="4">
        <f>ROUND('All Ridership'!H87/50,0)*50</f>
        <v>500</v>
      </c>
      <c r="I87" s="4">
        <f>ROUND('All Ridership'!I87/50,0)*50</f>
        <v>50</v>
      </c>
      <c r="J87" s="4">
        <f>ROUND('All Ridership'!J87/50,0)*50</f>
        <v>100</v>
      </c>
      <c r="K87" s="4">
        <f>ROUND('All Ridership'!K87/50,0)*50</f>
        <v>550</v>
      </c>
      <c r="L87" s="4">
        <f>ROUND('All Ridership'!L87/50,0)*50</f>
        <v>50</v>
      </c>
      <c r="M87" s="4">
        <f>ROUND('All Ridership'!M87/50,0)*50</f>
        <v>100</v>
      </c>
      <c r="N87" s="4">
        <f>ROUND('All Ridership'!N87/50,0)*50</f>
        <v>100</v>
      </c>
      <c r="O87" s="4">
        <f>ROUND('All Ridership'!O87/50,0)*50</f>
        <v>100</v>
      </c>
      <c r="P87" s="4">
        <f>ROUND('All Ridership'!P87/50,0)*50</f>
        <v>450</v>
      </c>
      <c r="Q87" s="4">
        <f>ROUND('All Ridership'!Q87/50,0)*50</f>
        <v>100</v>
      </c>
      <c r="R87" s="4">
        <f>ROUND('All Ridership'!R87/50,0)*50</f>
        <v>150</v>
      </c>
      <c r="S87" s="4">
        <f>ROUND('All Ridership'!S87/50,0)*50</f>
        <v>950</v>
      </c>
      <c r="T87" s="4">
        <f>ROUND('All Ridership'!T87/50,0)*50</f>
        <v>150</v>
      </c>
      <c r="U87" s="4">
        <f>ROUND('All Ridership'!U87/50,0)*50</f>
        <v>200</v>
      </c>
      <c r="V87" s="4">
        <f>ROUND('All Ridership'!V87/50,0)*50</f>
        <v>150</v>
      </c>
      <c r="W87" s="4">
        <f>ROUND('All Ridership'!W87/50,0)*50</f>
        <v>200</v>
      </c>
      <c r="X87" s="4">
        <f>ROUND('All Ridership'!X87/50,0)*50</f>
        <v>750</v>
      </c>
      <c r="Y87" s="4">
        <f>ROUND('All Ridership'!Y87/50,0)*50</f>
        <v>100</v>
      </c>
      <c r="Z87" s="4">
        <f>ROUND('All Ridership'!Z87/50,0)*50</f>
        <v>200</v>
      </c>
      <c r="AA87" s="4">
        <f>ROUND('All Ridership'!AA87/50,0)*50</f>
        <v>550</v>
      </c>
      <c r="AB87" s="4">
        <f>ROUND('All Ridership'!AB87/50,0)*50</f>
        <v>50</v>
      </c>
      <c r="AC87" s="4">
        <f>ROUND('All Ridership'!AC87/50,0)*50</f>
        <v>100</v>
      </c>
      <c r="AD87" s="4">
        <f>ROUND('All Ridership'!AD87/50,0)*50</f>
        <v>100</v>
      </c>
      <c r="AE87" s="4">
        <f>ROUND('All Ridership'!AE87/50,0)*50</f>
        <v>100</v>
      </c>
      <c r="AF87" s="4">
        <f>ROUND('All Ridership'!AF87/50,0)*50</f>
        <v>450</v>
      </c>
      <c r="AG87" s="4">
        <f>ROUND('All Ridership'!AG87/50,0)*50</f>
        <v>100</v>
      </c>
      <c r="AH87" s="4">
        <f>ROUND('All Ridership'!AH87/50,0)*50</f>
        <v>150</v>
      </c>
      <c r="AI87" s="3" t="s">
        <v>59</v>
      </c>
      <c r="AJ87" s="3" t="s">
        <v>56</v>
      </c>
      <c r="AK87" s="3" t="s">
        <v>114</v>
      </c>
      <c r="AL87" s="3" t="s">
        <v>221</v>
      </c>
    </row>
    <row r="88" ht="15.75" customHeight="1">
      <c r="A88" s="2">
        <v>86.0</v>
      </c>
      <c r="B88" s="3" t="s">
        <v>222</v>
      </c>
      <c r="C88" s="4">
        <f>ROUND('All Ridership'!C88/50,0)*50</f>
        <v>50</v>
      </c>
      <c r="D88" s="4">
        <f>ROUND('All Ridership'!D88/50,0)*50</f>
        <v>0</v>
      </c>
      <c r="E88" s="4">
        <f>ROUND('All Ridership'!E88/50,0)*50</f>
        <v>0</v>
      </c>
      <c r="F88" s="4">
        <f>ROUND('All Ridership'!F88/50,0)*50</f>
        <v>0</v>
      </c>
      <c r="G88" s="4">
        <f>ROUND('All Ridership'!G88/50,0)*50</f>
        <v>50</v>
      </c>
      <c r="H88" s="4">
        <f>ROUND('All Ridership'!H88/50,0)*50</f>
        <v>100</v>
      </c>
      <c r="I88" s="4">
        <f>ROUND('All Ridership'!I88/50,0)*50</f>
        <v>0</v>
      </c>
      <c r="J88" s="4">
        <f>ROUND('All Ridership'!J88/50,0)*50</f>
        <v>50</v>
      </c>
      <c r="K88" s="4">
        <f>ROUND('All Ridership'!K88/50,0)*50</f>
        <v>150</v>
      </c>
      <c r="L88" s="4">
        <f>ROUND('All Ridership'!L88/50,0)*50</f>
        <v>50</v>
      </c>
      <c r="M88" s="4">
        <f>ROUND('All Ridership'!M88/50,0)*50</f>
        <v>50</v>
      </c>
      <c r="N88" s="4">
        <f>ROUND('All Ridership'!N88/50,0)*50</f>
        <v>50</v>
      </c>
      <c r="O88" s="4">
        <f>ROUND('All Ridership'!O88/50,0)*50</f>
        <v>50</v>
      </c>
      <c r="P88" s="4">
        <f>ROUND('All Ridership'!P88/50,0)*50</f>
        <v>150</v>
      </c>
      <c r="Q88" s="4">
        <f>ROUND('All Ridership'!Q88/50,0)*50</f>
        <v>50</v>
      </c>
      <c r="R88" s="4">
        <f>ROUND('All Ridership'!R88/50,0)*50</f>
        <v>100</v>
      </c>
      <c r="S88" s="4">
        <f>ROUND('All Ridership'!S88/50,0)*50</f>
        <v>450</v>
      </c>
      <c r="T88" s="4">
        <f>ROUND('All Ridership'!T88/50,0)*50</f>
        <v>100</v>
      </c>
      <c r="U88" s="4">
        <f>ROUND('All Ridership'!U88/50,0)*50</f>
        <v>300</v>
      </c>
      <c r="V88" s="4">
        <f>ROUND('All Ridership'!V88/50,0)*50</f>
        <v>200</v>
      </c>
      <c r="W88" s="4">
        <f>ROUND('All Ridership'!W88/50,0)*50</f>
        <v>200</v>
      </c>
      <c r="X88" s="4">
        <f>ROUND('All Ridership'!X88/50,0)*50</f>
        <v>400</v>
      </c>
      <c r="Y88" s="4">
        <f>ROUND('All Ridership'!Y88/50,0)*50</f>
        <v>200</v>
      </c>
      <c r="Z88" s="4">
        <f>ROUND('All Ridership'!Z88/50,0)*50</f>
        <v>300</v>
      </c>
      <c r="AA88" s="4">
        <f>ROUND('All Ridership'!AA88/50,0)*50</f>
        <v>150</v>
      </c>
      <c r="AB88" s="4">
        <f>ROUND('All Ridership'!AB88/50,0)*50</f>
        <v>50</v>
      </c>
      <c r="AC88" s="4">
        <f>ROUND('All Ridership'!AC88/50,0)*50</f>
        <v>100</v>
      </c>
      <c r="AD88" s="4">
        <f>ROUND('All Ridership'!AD88/50,0)*50</f>
        <v>50</v>
      </c>
      <c r="AE88" s="4">
        <f>ROUND('All Ridership'!AE88/50,0)*50</f>
        <v>50</v>
      </c>
      <c r="AF88" s="4">
        <f>ROUND('All Ridership'!AF88/50,0)*50</f>
        <v>150</v>
      </c>
      <c r="AG88" s="4">
        <f>ROUND('All Ridership'!AG88/50,0)*50</f>
        <v>50</v>
      </c>
      <c r="AH88" s="4">
        <f>ROUND('All Ridership'!AH88/50,0)*50</f>
        <v>100</v>
      </c>
      <c r="AI88" s="3" t="s">
        <v>40</v>
      </c>
      <c r="AJ88" s="3" t="s">
        <v>56</v>
      </c>
      <c r="AK88" s="3" t="s">
        <v>42</v>
      </c>
      <c r="AL88" s="3" t="s">
        <v>223</v>
      </c>
    </row>
    <row r="89" ht="15.75" customHeight="1">
      <c r="A89" s="2">
        <v>87.0</v>
      </c>
      <c r="B89" s="3" t="s">
        <v>224</v>
      </c>
      <c r="C89" s="4">
        <f>ROUND('All Ridership'!C89/50,0)*50</f>
        <v>150</v>
      </c>
      <c r="D89" s="4">
        <f>ROUND('All Ridership'!D89/50,0)*50</f>
        <v>0</v>
      </c>
      <c r="E89" s="4">
        <f>ROUND('All Ridership'!E89/50,0)*50</f>
        <v>0</v>
      </c>
      <c r="F89" s="4">
        <f>ROUND('All Ridership'!F89/50,0)*50</f>
        <v>0</v>
      </c>
      <c r="G89" s="4">
        <f>ROUND('All Ridership'!G89/50,0)*50</f>
        <v>50</v>
      </c>
      <c r="H89" s="4">
        <f>ROUND('All Ridership'!H89/50,0)*50</f>
        <v>150</v>
      </c>
      <c r="I89" s="4">
        <f>ROUND('All Ridership'!I89/50,0)*50</f>
        <v>0</v>
      </c>
      <c r="J89" s="4">
        <f>ROUND('All Ridership'!J89/50,0)*50</f>
        <v>50</v>
      </c>
      <c r="K89" s="4">
        <f>ROUND('All Ridership'!K89/50,0)*50</f>
        <v>250</v>
      </c>
      <c r="L89" s="4">
        <f>ROUND('All Ridership'!L89/50,0)*50</f>
        <v>0</v>
      </c>
      <c r="M89" s="4">
        <f>ROUND('All Ridership'!M89/50,0)*50</f>
        <v>50</v>
      </c>
      <c r="N89" s="4">
        <f>ROUND('All Ridership'!N89/50,0)*50</f>
        <v>50</v>
      </c>
      <c r="O89" s="4">
        <f>ROUND('All Ridership'!O89/50,0)*50</f>
        <v>50</v>
      </c>
      <c r="P89" s="4">
        <f>ROUND('All Ridership'!P89/50,0)*50</f>
        <v>200</v>
      </c>
      <c r="Q89" s="4">
        <f>ROUND('All Ridership'!Q89/50,0)*50</f>
        <v>50</v>
      </c>
      <c r="R89" s="4">
        <f>ROUND('All Ridership'!R89/50,0)*50</f>
        <v>50</v>
      </c>
      <c r="S89" s="4">
        <f>ROUND('All Ridership'!S89/50,0)*50</f>
        <v>350</v>
      </c>
      <c r="T89" s="4">
        <f>ROUND('All Ridership'!T89/50,0)*50</f>
        <v>50</v>
      </c>
      <c r="U89" s="4">
        <f>ROUND('All Ridership'!U89/50,0)*50</f>
        <v>100</v>
      </c>
      <c r="V89" s="4">
        <f>ROUND('All Ridership'!V89/50,0)*50</f>
        <v>50</v>
      </c>
      <c r="W89" s="4">
        <f>ROUND('All Ridership'!W89/50,0)*50</f>
        <v>50</v>
      </c>
      <c r="X89" s="4">
        <f>ROUND('All Ridership'!X89/50,0)*50</f>
        <v>250</v>
      </c>
      <c r="Y89" s="4">
        <f>ROUND('All Ridership'!Y89/50,0)*50</f>
        <v>50</v>
      </c>
      <c r="Z89" s="4">
        <f>ROUND('All Ridership'!Z89/50,0)*50</f>
        <v>50</v>
      </c>
      <c r="AA89" s="4">
        <f>ROUND('All Ridership'!AA89/50,0)*50</f>
        <v>250</v>
      </c>
      <c r="AB89" s="4">
        <f>ROUND('All Ridership'!AB89/50,0)*50</f>
        <v>0</v>
      </c>
      <c r="AC89" s="4">
        <f>ROUND('All Ridership'!AC89/50,0)*50</f>
        <v>50</v>
      </c>
      <c r="AD89" s="4">
        <f>ROUND('All Ridership'!AD89/50,0)*50</f>
        <v>50</v>
      </c>
      <c r="AE89" s="4">
        <f>ROUND('All Ridership'!AE89/50,0)*50</f>
        <v>50</v>
      </c>
      <c r="AF89" s="4">
        <f>ROUND('All Ridership'!AF89/50,0)*50</f>
        <v>200</v>
      </c>
      <c r="AG89" s="4">
        <f>ROUND('All Ridership'!AG89/50,0)*50</f>
        <v>50</v>
      </c>
      <c r="AH89" s="4">
        <f>ROUND('All Ridership'!AH89/50,0)*50</f>
        <v>50</v>
      </c>
      <c r="AI89" s="3"/>
      <c r="AJ89" s="3"/>
      <c r="AK89" s="3"/>
      <c r="AL89" s="3" t="s">
        <v>225</v>
      </c>
    </row>
    <row r="90" ht="15.75" customHeight="1">
      <c r="A90" s="2">
        <v>88.0</v>
      </c>
      <c r="B90" s="3" t="s">
        <v>226</v>
      </c>
      <c r="C90" s="4">
        <f>ROUND('All Ridership'!C90/50,0)*50</f>
        <v>350</v>
      </c>
      <c r="D90" s="4">
        <f>ROUND('All Ridership'!D90/50,0)*50</f>
        <v>50</v>
      </c>
      <c r="E90" s="4">
        <f>ROUND('All Ridership'!E90/50,0)*50</f>
        <v>100</v>
      </c>
      <c r="F90" s="4">
        <f>ROUND('All Ridership'!F90/50,0)*50</f>
        <v>100</v>
      </c>
      <c r="G90" s="4">
        <f>ROUND('All Ridership'!G90/50,0)*50</f>
        <v>100</v>
      </c>
      <c r="H90" s="4">
        <f>ROUND('All Ridership'!H90/50,0)*50</f>
        <v>300</v>
      </c>
      <c r="I90" s="4">
        <f>ROUND('All Ridership'!I90/50,0)*50</f>
        <v>50</v>
      </c>
      <c r="J90" s="4">
        <f>ROUND('All Ridership'!J90/50,0)*50</f>
        <v>150</v>
      </c>
      <c r="K90" s="4">
        <f>ROUND('All Ridership'!K90/50,0)*50</f>
        <v>550</v>
      </c>
      <c r="L90" s="4">
        <f>ROUND('All Ridership'!L90/50,0)*50</f>
        <v>50</v>
      </c>
      <c r="M90" s="4">
        <f>ROUND('All Ridership'!M90/50,0)*50</f>
        <v>150</v>
      </c>
      <c r="N90" s="4">
        <f>ROUND('All Ridership'!N90/50,0)*50</f>
        <v>150</v>
      </c>
      <c r="O90" s="4">
        <f>ROUND('All Ridership'!O90/50,0)*50</f>
        <v>150</v>
      </c>
      <c r="P90" s="4">
        <f>ROUND('All Ridership'!P90/50,0)*50</f>
        <v>450</v>
      </c>
      <c r="Q90" s="4">
        <f>ROUND('All Ridership'!Q90/50,0)*50</f>
        <v>150</v>
      </c>
      <c r="R90" s="4">
        <f>ROUND('All Ridership'!R90/50,0)*50</f>
        <v>250</v>
      </c>
      <c r="S90" s="4">
        <f>ROUND('All Ridership'!S90/50,0)*50</f>
        <v>950</v>
      </c>
      <c r="T90" s="4">
        <f>ROUND('All Ridership'!T90/50,0)*50</f>
        <v>200</v>
      </c>
      <c r="U90" s="4">
        <f>ROUND('All Ridership'!U90/50,0)*50</f>
        <v>550</v>
      </c>
      <c r="V90" s="4">
        <f>ROUND('All Ridership'!V90/50,0)*50</f>
        <v>500</v>
      </c>
      <c r="W90" s="4">
        <f>ROUND('All Ridership'!W90/50,0)*50</f>
        <v>300</v>
      </c>
      <c r="X90" s="4">
        <f>ROUND('All Ridership'!X90/50,0)*50</f>
        <v>950</v>
      </c>
      <c r="Y90" s="4">
        <f>ROUND('All Ridership'!Y90/50,0)*50</f>
        <v>300</v>
      </c>
      <c r="Z90" s="4">
        <f>ROUND('All Ridership'!Z90/50,0)*50</f>
        <v>550</v>
      </c>
      <c r="AA90" s="4">
        <f>ROUND('All Ridership'!AA90/50,0)*50</f>
        <v>350</v>
      </c>
      <c r="AB90" s="4">
        <f>ROUND('All Ridership'!AB90/50,0)*50</f>
        <v>50</v>
      </c>
      <c r="AC90" s="4">
        <f>ROUND('All Ridership'!AC90/50,0)*50</f>
        <v>50</v>
      </c>
      <c r="AD90" s="4">
        <f>ROUND('All Ridership'!AD90/50,0)*50</f>
        <v>50</v>
      </c>
      <c r="AE90" s="4">
        <f>ROUND('All Ridership'!AE90/50,0)*50</f>
        <v>100</v>
      </c>
      <c r="AF90" s="4">
        <f>ROUND('All Ridership'!AF90/50,0)*50</f>
        <v>300</v>
      </c>
      <c r="AG90" s="4">
        <f>ROUND('All Ridership'!AG90/50,0)*50</f>
        <v>100</v>
      </c>
      <c r="AH90" s="4">
        <f>ROUND('All Ridership'!AH90/50,0)*50</f>
        <v>150</v>
      </c>
      <c r="AI90" s="3" t="s">
        <v>59</v>
      </c>
      <c r="AJ90" s="3" t="s">
        <v>60</v>
      </c>
      <c r="AK90" s="3" t="s">
        <v>61</v>
      </c>
      <c r="AL90" s="3" t="s">
        <v>227</v>
      </c>
    </row>
    <row r="91" ht="15.75" customHeight="1">
      <c r="A91" s="2">
        <v>89.0</v>
      </c>
      <c r="B91" s="3" t="s">
        <v>228</v>
      </c>
      <c r="C91" s="4">
        <f>ROUND('All Ridership'!C91/50,0)*50</f>
        <v>250</v>
      </c>
      <c r="D91" s="4">
        <f>ROUND('All Ridership'!D91/50,0)*50</f>
        <v>0</v>
      </c>
      <c r="E91" s="4">
        <f>ROUND('All Ridership'!E91/50,0)*50</f>
        <v>0</v>
      </c>
      <c r="F91" s="4">
        <f>ROUND('All Ridership'!F91/50,0)*50</f>
        <v>0</v>
      </c>
      <c r="G91" s="4">
        <f>ROUND('All Ridership'!G91/50,0)*50</f>
        <v>50</v>
      </c>
      <c r="H91" s="4">
        <f>ROUND('All Ridership'!H91/50,0)*50</f>
        <v>200</v>
      </c>
      <c r="I91" s="4">
        <f>ROUND('All Ridership'!I91/50,0)*50</f>
        <v>0</v>
      </c>
      <c r="J91" s="4">
        <f>ROUND('All Ridership'!J91/50,0)*50</f>
        <v>0</v>
      </c>
      <c r="K91" s="4">
        <f>ROUND('All Ridership'!K91/50,0)*50</f>
        <v>250</v>
      </c>
      <c r="L91" s="4">
        <f>ROUND('All Ridership'!L91/50,0)*50</f>
        <v>0</v>
      </c>
      <c r="M91" s="4">
        <f>ROUND('All Ridership'!M91/50,0)*50</f>
        <v>50</v>
      </c>
      <c r="N91" s="4">
        <f>ROUND('All Ridership'!N91/50,0)*50</f>
        <v>50</v>
      </c>
      <c r="O91" s="4">
        <f>ROUND('All Ridership'!O91/50,0)*50</f>
        <v>50</v>
      </c>
      <c r="P91" s="4">
        <f>ROUND('All Ridership'!P91/50,0)*50</f>
        <v>250</v>
      </c>
      <c r="Q91" s="4">
        <f>ROUND('All Ridership'!Q91/50,0)*50</f>
        <v>0</v>
      </c>
      <c r="R91" s="4">
        <f>ROUND('All Ridership'!R91/50,0)*50</f>
        <v>50</v>
      </c>
      <c r="S91" s="4">
        <f>ROUND('All Ridership'!S91/50,0)*50</f>
        <v>150</v>
      </c>
      <c r="T91" s="4">
        <f>ROUND('All Ridership'!T91/50,0)*50</f>
        <v>0</v>
      </c>
      <c r="U91" s="4">
        <f>ROUND('All Ridership'!U91/50,0)*50</f>
        <v>50</v>
      </c>
      <c r="V91" s="4">
        <f>ROUND('All Ridership'!V91/50,0)*50</f>
        <v>0</v>
      </c>
      <c r="W91" s="4">
        <f>ROUND('All Ridership'!W91/50,0)*50</f>
        <v>0</v>
      </c>
      <c r="X91" s="4">
        <f>ROUND('All Ridership'!X91/50,0)*50</f>
        <v>100</v>
      </c>
      <c r="Y91" s="4">
        <f>ROUND('All Ridership'!Y91/50,0)*50</f>
        <v>0</v>
      </c>
      <c r="Z91" s="4">
        <f>ROUND('All Ridership'!Z91/50,0)*50</f>
        <v>0</v>
      </c>
      <c r="AA91" s="4">
        <f>ROUND('All Ridership'!AA91/50,0)*50</f>
        <v>200</v>
      </c>
      <c r="AB91" s="4">
        <f>ROUND('All Ridership'!AB91/50,0)*50</f>
        <v>0</v>
      </c>
      <c r="AC91" s="4">
        <f>ROUND('All Ridership'!AC91/50,0)*50</f>
        <v>0</v>
      </c>
      <c r="AD91" s="4">
        <f>ROUND('All Ridership'!AD91/50,0)*50</f>
        <v>0</v>
      </c>
      <c r="AE91" s="4">
        <f>ROUND('All Ridership'!AE91/50,0)*50</f>
        <v>0</v>
      </c>
      <c r="AF91" s="4">
        <f>ROUND('All Ridership'!AF91/50,0)*50</f>
        <v>50</v>
      </c>
      <c r="AG91" s="4">
        <f>ROUND('All Ridership'!AG91/50,0)*50</f>
        <v>0</v>
      </c>
      <c r="AH91" s="4">
        <f>ROUND('All Ridership'!AH91/50,0)*50</f>
        <v>0</v>
      </c>
      <c r="AI91" s="3"/>
      <c r="AJ91" s="3"/>
      <c r="AK91" s="3"/>
      <c r="AL91" s="3" t="s">
        <v>229</v>
      </c>
    </row>
    <row r="92" ht="15.75" customHeight="1">
      <c r="A92" s="2">
        <v>90.0</v>
      </c>
      <c r="B92" s="3" t="s">
        <v>230</v>
      </c>
      <c r="C92" s="4">
        <f>ROUND('All Ridership'!C92/50,0)*50</f>
        <v>50</v>
      </c>
      <c r="D92" s="4">
        <f>ROUND('All Ridership'!D92/50,0)*50</f>
        <v>0</v>
      </c>
      <c r="E92" s="4">
        <f>ROUND('All Ridership'!E92/50,0)*50</f>
        <v>0</v>
      </c>
      <c r="F92" s="4">
        <f>ROUND('All Ridership'!F92/50,0)*50</f>
        <v>0</v>
      </c>
      <c r="G92" s="4">
        <f>ROUND('All Ridership'!G92/50,0)*50</f>
        <v>0</v>
      </c>
      <c r="H92" s="4">
        <f>ROUND('All Ridership'!H92/50,0)*50</f>
        <v>50</v>
      </c>
      <c r="I92" s="4">
        <f>ROUND('All Ridership'!I92/50,0)*50</f>
        <v>0</v>
      </c>
      <c r="J92" s="4">
        <f>ROUND('All Ridership'!J92/50,0)*50</f>
        <v>0</v>
      </c>
      <c r="K92" s="4">
        <f>ROUND('All Ridership'!K92/50,0)*50</f>
        <v>100</v>
      </c>
      <c r="L92" s="4">
        <f>ROUND('All Ridership'!L92/50,0)*50</f>
        <v>0</v>
      </c>
      <c r="M92" s="4">
        <f>ROUND('All Ridership'!M92/50,0)*50</f>
        <v>0</v>
      </c>
      <c r="N92" s="4">
        <f>ROUND('All Ridership'!N92/50,0)*50</f>
        <v>0</v>
      </c>
      <c r="O92" s="4">
        <f>ROUND('All Ridership'!O92/50,0)*50</f>
        <v>50</v>
      </c>
      <c r="P92" s="4">
        <f>ROUND('All Ridership'!P92/50,0)*50</f>
        <v>50</v>
      </c>
      <c r="Q92" s="4">
        <f>ROUND('All Ridership'!Q92/50,0)*50</f>
        <v>0</v>
      </c>
      <c r="R92" s="4">
        <f>ROUND('All Ridership'!R92/50,0)*50</f>
        <v>0</v>
      </c>
      <c r="S92" s="4">
        <f>ROUND('All Ridership'!S92/50,0)*50</f>
        <v>50</v>
      </c>
      <c r="T92" s="4">
        <f>ROUND('All Ridership'!T92/50,0)*50</f>
        <v>0</v>
      </c>
      <c r="U92" s="4">
        <f>ROUND('All Ridership'!U92/50,0)*50</f>
        <v>0</v>
      </c>
      <c r="V92" s="4">
        <f>ROUND('All Ridership'!V92/50,0)*50</f>
        <v>0</v>
      </c>
      <c r="W92" s="4">
        <f>ROUND('All Ridership'!W92/50,0)*50</f>
        <v>0</v>
      </c>
      <c r="X92" s="4">
        <f>ROUND('All Ridership'!X92/50,0)*50</f>
        <v>0</v>
      </c>
      <c r="Y92" s="4">
        <f>ROUND('All Ridership'!Y92/50,0)*50</f>
        <v>0</v>
      </c>
      <c r="Z92" s="4">
        <f>ROUND('All Ridership'!Z92/50,0)*50</f>
        <v>0</v>
      </c>
      <c r="AA92" s="4">
        <f>ROUND('All Ridership'!AA92/50,0)*50</f>
        <v>100</v>
      </c>
      <c r="AB92" s="4">
        <f>ROUND('All Ridership'!AB92/50,0)*50</f>
        <v>0</v>
      </c>
      <c r="AC92" s="4">
        <f>ROUND('All Ridership'!AC92/50,0)*50</f>
        <v>0</v>
      </c>
      <c r="AD92" s="4">
        <f>ROUND('All Ridership'!AD92/50,0)*50</f>
        <v>0</v>
      </c>
      <c r="AE92" s="4">
        <f>ROUND('All Ridership'!AE92/50,0)*50</f>
        <v>0</v>
      </c>
      <c r="AF92" s="4">
        <f>ROUND('All Ridership'!AF92/50,0)*50</f>
        <v>0</v>
      </c>
      <c r="AG92" s="4">
        <f>ROUND('All Ridership'!AG92/50,0)*50</f>
        <v>0</v>
      </c>
      <c r="AH92" s="4">
        <f>ROUND('All Ridership'!AH92/50,0)*50</f>
        <v>0</v>
      </c>
      <c r="AI92" s="3"/>
      <c r="AJ92" s="3"/>
      <c r="AK92" s="3"/>
      <c r="AL92" s="3" t="s">
        <v>231</v>
      </c>
    </row>
    <row r="93" ht="15.75" customHeight="1">
      <c r="A93" s="2">
        <v>91.0</v>
      </c>
      <c r="B93" s="3" t="s">
        <v>232</v>
      </c>
      <c r="C93" s="4">
        <f>ROUND('All Ridership'!C93/50,0)*50</f>
        <v>650</v>
      </c>
      <c r="D93" s="4">
        <f>ROUND('All Ridership'!D93/50,0)*50</f>
        <v>50</v>
      </c>
      <c r="E93" s="4">
        <f>ROUND('All Ridership'!E93/50,0)*50</f>
        <v>0</v>
      </c>
      <c r="F93" s="4">
        <f>ROUND('All Ridership'!F93/50,0)*50</f>
        <v>0</v>
      </c>
      <c r="G93" s="4">
        <f>ROUND('All Ridership'!G93/50,0)*50</f>
        <v>150</v>
      </c>
      <c r="H93" s="4">
        <f>ROUND('All Ridership'!H93/50,0)*50</f>
        <v>400</v>
      </c>
      <c r="I93" s="4">
        <f>ROUND('All Ridership'!I93/50,0)*50</f>
        <v>0</v>
      </c>
      <c r="J93" s="4">
        <f>ROUND('All Ridership'!J93/50,0)*50</f>
        <v>0</v>
      </c>
      <c r="K93" s="4">
        <f>ROUND('All Ridership'!K93/50,0)*50</f>
        <v>750</v>
      </c>
      <c r="L93" s="4">
        <f>ROUND('All Ridership'!L93/50,0)*50</f>
        <v>100</v>
      </c>
      <c r="M93" s="4">
        <f>ROUND('All Ridership'!M93/50,0)*50</f>
        <v>100</v>
      </c>
      <c r="N93" s="4">
        <f>ROUND('All Ridership'!N93/50,0)*50</f>
        <v>100</v>
      </c>
      <c r="O93" s="4">
        <f>ROUND('All Ridership'!O93/50,0)*50</f>
        <v>100</v>
      </c>
      <c r="P93" s="4">
        <f>ROUND('All Ridership'!P93/50,0)*50</f>
        <v>550</v>
      </c>
      <c r="Q93" s="4">
        <f>ROUND('All Ridership'!Q93/50,0)*50</f>
        <v>50</v>
      </c>
      <c r="R93" s="4">
        <f>ROUND('All Ridership'!R93/50,0)*50</f>
        <v>50</v>
      </c>
      <c r="S93" s="4">
        <f>ROUND('All Ridership'!S93/50,0)*50</f>
        <v>350</v>
      </c>
      <c r="T93" s="4">
        <f>ROUND('All Ridership'!T93/50,0)*50</f>
        <v>50</v>
      </c>
      <c r="U93" s="4">
        <f>ROUND('All Ridership'!U93/50,0)*50</f>
        <v>50</v>
      </c>
      <c r="V93" s="4">
        <f>ROUND('All Ridership'!V93/50,0)*50</f>
        <v>50</v>
      </c>
      <c r="W93" s="4">
        <f>ROUND('All Ridership'!W93/50,0)*50</f>
        <v>50</v>
      </c>
      <c r="X93" s="4">
        <f>ROUND('All Ridership'!X93/50,0)*50</f>
        <v>50</v>
      </c>
      <c r="Y93" s="4">
        <f>ROUND('All Ridership'!Y93/50,0)*50</f>
        <v>50</v>
      </c>
      <c r="Z93" s="4">
        <f>ROUND('All Ridership'!Z93/50,0)*50</f>
        <v>0</v>
      </c>
      <c r="AA93" s="4">
        <f>ROUND('All Ridership'!AA93/50,0)*50</f>
        <v>800</v>
      </c>
      <c r="AB93" s="4">
        <f>ROUND('All Ridership'!AB93/50,0)*50</f>
        <v>50</v>
      </c>
      <c r="AC93" s="4">
        <f>ROUND('All Ridership'!AC93/50,0)*50</f>
        <v>100</v>
      </c>
      <c r="AD93" s="4">
        <f>ROUND('All Ridership'!AD93/50,0)*50</f>
        <v>50</v>
      </c>
      <c r="AE93" s="4">
        <f>ROUND('All Ridership'!AE93/50,0)*50</f>
        <v>150</v>
      </c>
      <c r="AF93" s="4">
        <f>ROUND('All Ridership'!AF93/50,0)*50</f>
        <v>450</v>
      </c>
      <c r="AG93" s="4">
        <f>ROUND('All Ridership'!AG93/50,0)*50</f>
        <v>50</v>
      </c>
      <c r="AH93" s="4">
        <f>ROUND('All Ridership'!AH93/50,0)*50</f>
        <v>50</v>
      </c>
      <c r="AI93" s="3"/>
      <c r="AJ93" s="3"/>
      <c r="AK93" s="3"/>
      <c r="AL93" s="3" t="s">
        <v>233</v>
      </c>
    </row>
    <row r="94" ht="15.75" customHeight="1">
      <c r="A94" s="2">
        <v>92.0</v>
      </c>
      <c r="B94" s="3" t="s">
        <v>234</v>
      </c>
      <c r="C94" s="4">
        <f>ROUND('All Ridership'!C94/50,0)*50</f>
        <v>100</v>
      </c>
      <c r="D94" s="4">
        <f>ROUND('All Ridership'!D94/50,0)*50</f>
        <v>50</v>
      </c>
      <c r="E94" s="4">
        <f>ROUND('All Ridership'!E94/50,0)*50</f>
        <v>50</v>
      </c>
      <c r="F94" s="4">
        <f>ROUND('All Ridership'!F94/50,0)*50</f>
        <v>50</v>
      </c>
      <c r="G94" s="4">
        <f>ROUND('All Ridership'!G94/50,0)*50</f>
        <v>50</v>
      </c>
      <c r="H94" s="4">
        <f>ROUND('All Ridership'!H94/50,0)*50</f>
        <v>150</v>
      </c>
      <c r="I94" s="4">
        <f>ROUND('All Ridership'!I94/50,0)*50</f>
        <v>50</v>
      </c>
      <c r="J94" s="4">
        <f>ROUND('All Ridership'!J94/50,0)*50</f>
        <v>100</v>
      </c>
      <c r="K94" s="4">
        <f>ROUND('All Ridership'!K94/50,0)*50</f>
        <v>250</v>
      </c>
      <c r="L94" s="4">
        <f>ROUND('All Ridership'!L94/50,0)*50</f>
        <v>150</v>
      </c>
      <c r="M94" s="4">
        <f>ROUND('All Ridership'!M94/50,0)*50</f>
        <v>100</v>
      </c>
      <c r="N94" s="4">
        <f>ROUND('All Ridership'!N94/50,0)*50</f>
        <v>100</v>
      </c>
      <c r="O94" s="4">
        <f>ROUND('All Ridership'!O94/50,0)*50</f>
        <v>150</v>
      </c>
      <c r="P94" s="4">
        <f>ROUND('All Ridership'!P94/50,0)*50</f>
        <v>300</v>
      </c>
      <c r="Q94" s="4">
        <f>ROUND('All Ridership'!Q94/50,0)*50</f>
        <v>100</v>
      </c>
      <c r="R94" s="4">
        <f>ROUND('All Ridership'!R94/50,0)*50</f>
        <v>150</v>
      </c>
      <c r="S94" s="4">
        <f>ROUND('All Ridership'!S94/50,0)*50</f>
        <v>400</v>
      </c>
      <c r="T94" s="4">
        <f>ROUND('All Ridership'!T94/50,0)*50</f>
        <v>100</v>
      </c>
      <c r="U94" s="4">
        <f>ROUND('All Ridership'!U94/50,0)*50</f>
        <v>100</v>
      </c>
      <c r="V94" s="4">
        <f>ROUND('All Ridership'!V94/50,0)*50</f>
        <v>100</v>
      </c>
      <c r="W94" s="4">
        <f>ROUND('All Ridership'!W94/50,0)*50</f>
        <v>100</v>
      </c>
      <c r="X94" s="4">
        <f>ROUND('All Ridership'!X94/50,0)*50</f>
        <v>350</v>
      </c>
      <c r="Y94" s="4">
        <f>ROUND('All Ridership'!Y94/50,0)*50</f>
        <v>100</v>
      </c>
      <c r="Z94" s="4">
        <f>ROUND('All Ridership'!Z94/50,0)*50</f>
        <v>150</v>
      </c>
      <c r="AA94" s="4">
        <f>ROUND('All Ridership'!AA94/50,0)*50</f>
        <v>100</v>
      </c>
      <c r="AB94" s="4">
        <f>ROUND('All Ridership'!AB94/50,0)*50</f>
        <v>50</v>
      </c>
      <c r="AC94" s="4">
        <f>ROUND('All Ridership'!AC94/50,0)*50</f>
        <v>50</v>
      </c>
      <c r="AD94" s="4">
        <f>ROUND('All Ridership'!AD94/50,0)*50</f>
        <v>50</v>
      </c>
      <c r="AE94" s="4">
        <f>ROUND('All Ridership'!AE94/50,0)*50</f>
        <v>50</v>
      </c>
      <c r="AF94" s="4">
        <f>ROUND('All Ridership'!AF94/50,0)*50</f>
        <v>150</v>
      </c>
      <c r="AG94" s="4">
        <f>ROUND('All Ridership'!AG94/50,0)*50</f>
        <v>50</v>
      </c>
      <c r="AH94" s="4">
        <f>ROUND('All Ridership'!AH94/50,0)*50</f>
        <v>50</v>
      </c>
      <c r="AI94" s="3" t="s">
        <v>59</v>
      </c>
      <c r="AJ94" s="3" t="s">
        <v>70</v>
      </c>
      <c r="AK94" s="3" t="s">
        <v>61</v>
      </c>
      <c r="AL94" s="3" t="s">
        <v>235</v>
      </c>
    </row>
    <row r="95" ht="15.75" customHeight="1">
      <c r="A95" s="2">
        <v>93.0</v>
      </c>
      <c r="B95" s="3" t="s">
        <v>236</v>
      </c>
      <c r="C95" s="4">
        <f>ROUND('All Ridership'!C95/50,0)*50</f>
        <v>250</v>
      </c>
      <c r="D95" s="4">
        <f>ROUND('All Ridership'!D95/50,0)*50</f>
        <v>0</v>
      </c>
      <c r="E95" s="4">
        <f>ROUND('All Ridership'!E95/50,0)*50</f>
        <v>0</v>
      </c>
      <c r="F95" s="4">
        <f>ROUND('All Ridership'!F95/50,0)*50</f>
        <v>0</v>
      </c>
      <c r="G95" s="4">
        <f>ROUND('All Ridership'!G95/50,0)*50</f>
        <v>50</v>
      </c>
      <c r="H95" s="4">
        <f>ROUND('All Ridership'!H95/50,0)*50</f>
        <v>150</v>
      </c>
      <c r="I95" s="4">
        <f>ROUND('All Ridership'!I95/50,0)*50</f>
        <v>0</v>
      </c>
      <c r="J95" s="4">
        <f>ROUND('All Ridership'!J95/50,0)*50</f>
        <v>50</v>
      </c>
      <c r="K95" s="4">
        <f>ROUND('All Ridership'!K95/50,0)*50</f>
        <v>750</v>
      </c>
      <c r="L95" s="4">
        <f>ROUND('All Ridership'!L95/50,0)*50</f>
        <v>50</v>
      </c>
      <c r="M95" s="4">
        <f>ROUND('All Ridership'!M95/50,0)*50</f>
        <v>150</v>
      </c>
      <c r="N95" s="4">
        <f>ROUND('All Ridership'!N95/50,0)*50</f>
        <v>150</v>
      </c>
      <c r="O95" s="4">
        <f>ROUND('All Ridership'!O95/50,0)*50</f>
        <v>100</v>
      </c>
      <c r="P95" s="4">
        <f>ROUND('All Ridership'!P95/50,0)*50</f>
        <v>550</v>
      </c>
      <c r="Q95" s="4">
        <f>ROUND('All Ridership'!Q95/50,0)*50</f>
        <v>100</v>
      </c>
      <c r="R95" s="4">
        <f>ROUND('All Ridership'!R95/50,0)*50</f>
        <v>200</v>
      </c>
      <c r="S95" s="4">
        <f>ROUND('All Ridership'!S95/50,0)*50</f>
        <v>1300</v>
      </c>
      <c r="T95" s="4">
        <f>ROUND('All Ridership'!T95/50,0)*50</f>
        <v>100</v>
      </c>
      <c r="U95" s="4">
        <f>ROUND('All Ridership'!U95/50,0)*50</f>
        <v>250</v>
      </c>
      <c r="V95" s="4">
        <f>ROUND('All Ridership'!V95/50,0)*50</f>
        <v>300</v>
      </c>
      <c r="W95" s="4">
        <f>ROUND('All Ridership'!W95/50,0)*50</f>
        <v>200</v>
      </c>
      <c r="X95" s="4">
        <f>ROUND('All Ridership'!X95/50,0)*50</f>
        <v>1250</v>
      </c>
      <c r="Y95" s="4">
        <f>ROUND('All Ridership'!Y95/50,0)*50</f>
        <v>200</v>
      </c>
      <c r="Z95" s="4">
        <f>ROUND('All Ridership'!Z95/50,0)*50</f>
        <v>550</v>
      </c>
      <c r="AA95" s="4">
        <f>ROUND('All Ridership'!AA95/50,0)*50</f>
        <v>950</v>
      </c>
      <c r="AB95" s="4">
        <f>ROUND('All Ridership'!AB95/50,0)*50</f>
        <v>50</v>
      </c>
      <c r="AC95" s="4">
        <f>ROUND('All Ridership'!AC95/50,0)*50</f>
        <v>150</v>
      </c>
      <c r="AD95" s="4">
        <f>ROUND('All Ridership'!AD95/50,0)*50</f>
        <v>100</v>
      </c>
      <c r="AE95" s="4">
        <f>ROUND('All Ridership'!AE95/50,0)*50</f>
        <v>150</v>
      </c>
      <c r="AF95" s="4">
        <f>ROUND('All Ridership'!AF95/50,0)*50</f>
        <v>700</v>
      </c>
      <c r="AG95" s="4">
        <f>ROUND('All Ridership'!AG95/50,0)*50</f>
        <v>150</v>
      </c>
      <c r="AH95" s="4">
        <f>ROUND('All Ridership'!AH95/50,0)*50</f>
        <v>200</v>
      </c>
      <c r="AI95" s="3" t="s">
        <v>59</v>
      </c>
      <c r="AJ95" s="3" t="s">
        <v>60</v>
      </c>
      <c r="AK95" s="3" t="s">
        <v>42</v>
      </c>
      <c r="AL95" s="3" t="s">
        <v>237</v>
      </c>
    </row>
    <row r="96" ht="15.75" customHeight="1">
      <c r="A96" s="2">
        <v>94.0</v>
      </c>
      <c r="B96" s="3" t="s">
        <v>238</v>
      </c>
      <c r="C96" s="4">
        <f>ROUND('All Ridership'!C96/50,0)*50</f>
        <v>400</v>
      </c>
      <c r="D96" s="4">
        <f>ROUND('All Ridership'!D96/50,0)*50</f>
        <v>50</v>
      </c>
      <c r="E96" s="4">
        <f>ROUND('All Ridership'!E96/50,0)*50</f>
        <v>100</v>
      </c>
      <c r="F96" s="4">
        <f>ROUND('All Ridership'!F96/50,0)*50</f>
        <v>50</v>
      </c>
      <c r="G96" s="4">
        <f>ROUND('All Ridership'!G96/50,0)*50</f>
        <v>100</v>
      </c>
      <c r="H96" s="4">
        <f>ROUND('All Ridership'!H96/50,0)*50</f>
        <v>250</v>
      </c>
      <c r="I96" s="4">
        <f>ROUND('All Ridership'!I96/50,0)*50</f>
        <v>50</v>
      </c>
      <c r="J96" s="4">
        <f>ROUND('All Ridership'!J96/50,0)*50</f>
        <v>50</v>
      </c>
      <c r="K96" s="4">
        <f>ROUND('All Ridership'!K96/50,0)*50</f>
        <v>1000</v>
      </c>
      <c r="L96" s="4">
        <f>ROUND('All Ridership'!L96/50,0)*50</f>
        <v>100</v>
      </c>
      <c r="M96" s="4">
        <f>ROUND('All Ridership'!M96/50,0)*50</f>
        <v>250</v>
      </c>
      <c r="N96" s="4">
        <f>ROUND('All Ridership'!N96/50,0)*50</f>
        <v>200</v>
      </c>
      <c r="O96" s="4">
        <f>ROUND('All Ridership'!O96/50,0)*50</f>
        <v>150</v>
      </c>
      <c r="P96" s="4">
        <f>ROUND('All Ridership'!P96/50,0)*50</f>
        <v>550</v>
      </c>
      <c r="Q96" s="4">
        <f>ROUND('All Ridership'!Q96/50,0)*50</f>
        <v>100</v>
      </c>
      <c r="R96" s="4">
        <f>ROUND('All Ridership'!R96/50,0)*50</f>
        <v>150</v>
      </c>
      <c r="S96" s="4">
        <f>ROUND('All Ridership'!S96/50,0)*50</f>
        <v>2750</v>
      </c>
      <c r="T96" s="4">
        <f>ROUND('All Ridership'!T96/50,0)*50</f>
        <v>250</v>
      </c>
      <c r="U96" s="4">
        <f>ROUND('All Ridership'!U96/50,0)*50</f>
        <v>850</v>
      </c>
      <c r="V96" s="4">
        <f>ROUND('All Ridership'!V96/50,0)*50</f>
        <v>450</v>
      </c>
      <c r="W96" s="4">
        <f>ROUND('All Ridership'!W96/50,0)*50</f>
        <v>550</v>
      </c>
      <c r="X96" s="4">
        <f>ROUND('All Ridership'!X96/50,0)*50</f>
        <v>1950</v>
      </c>
      <c r="Y96" s="4">
        <f>ROUND('All Ridership'!Y96/50,0)*50</f>
        <v>450</v>
      </c>
      <c r="Z96" s="4">
        <f>ROUND('All Ridership'!Z96/50,0)*50</f>
        <v>500</v>
      </c>
      <c r="AA96" s="4">
        <f>ROUND('All Ridership'!AA96/50,0)*50</f>
        <v>1900</v>
      </c>
      <c r="AB96" s="4">
        <f>ROUND('All Ridership'!AB96/50,0)*50</f>
        <v>150</v>
      </c>
      <c r="AC96" s="4">
        <f>ROUND('All Ridership'!AC96/50,0)*50</f>
        <v>500</v>
      </c>
      <c r="AD96" s="4">
        <f>ROUND('All Ridership'!AD96/50,0)*50</f>
        <v>350</v>
      </c>
      <c r="AE96" s="4">
        <f>ROUND('All Ridership'!AE96/50,0)*50</f>
        <v>350</v>
      </c>
      <c r="AF96" s="4">
        <f>ROUND('All Ridership'!AF96/50,0)*50</f>
        <v>1600</v>
      </c>
      <c r="AG96" s="4">
        <f>ROUND('All Ridership'!AG96/50,0)*50</f>
        <v>250</v>
      </c>
      <c r="AH96" s="4">
        <f>ROUND('All Ridership'!AH96/50,0)*50</f>
        <v>400</v>
      </c>
      <c r="AI96" s="3" t="s">
        <v>59</v>
      </c>
      <c r="AJ96" s="3" t="s">
        <v>60</v>
      </c>
      <c r="AK96" s="3" t="s">
        <v>53</v>
      </c>
      <c r="AL96" s="3" t="s">
        <v>239</v>
      </c>
    </row>
    <row r="97" ht="15.75" customHeight="1">
      <c r="A97" s="2">
        <v>95.0</v>
      </c>
      <c r="B97" s="3" t="s">
        <v>240</v>
      </c>
      <c r="C97" s="4">
        <f>ROUND('All Ridership'!C97/50,0)*50</f>
        <v>50</v>
      </c>
      <c r="D97" s="4">
        <f>ROUND('All Ridership'!D97/50,0)*50</f>
        <v>100</v>
      </c>
      <c r="E97" s="4">
        <f>ROUND('All Ridership'!E97/50,0)*50</f>
        <v>50</v>
      </c>
      <c r="F97" s="4">
        <f>ROUND('All Ridership'!F97/50,0)*50</f>
        <v>50</v>
      </c>
      <c r="G97" s="4">
        <f>ROUND('All Ridership'!G97/50,0)*50</f>
        <v>100</v>
      </c>
      <c r="H97" s="4">
        <f>ROUND('All Ridership'!H97/50,0)*50</f>
        <v>100</v>
      </c>
      <c r="I97" s="4">
        <f>ROUND('All Ridership'!I97/50,0)*50</f>
        <v>50</v>
      </c>
      <c r="J97" s="4">
        <f>ROUND('All Ridership'!J97/50,0)*50</f>
        <v>50</v>
      </c>
      <c r="K97" s="4">
        <f>ROUND('All Ridership'!K97/50,0)*50</f>
        <v>1750</v>
      </c>
      <c r="L97" s="4">
        <f>ROUND('All Ridership'!L97/50,0)*50</f>
        <v>250</v>
      </c>
      <c r="M97" s="4">
        <f>ROUND('All Ridership'!M97/50,0)*50</f>
        <v>500</v>
      </c>
      <c r="N97" s="4">
        <f>ROUND('All Ridership'!N97/50,0)*50</f>
        <v>450</v>
      </c>
      <c r="O97" s="4">
        <f>ROUND('All Ridership'!O97/50,0)*50</f>
        <v>450</v>
      </c>
      <c r="P97" s="4">
        <f>ROUND('All Ridership'!P97/50,0)*50</f>
        <v>2000</v>
      </c>
      <c r="Q97" s="4">
        <f>ROUND('All Ridership'!Q97/50,0)*50</f>
        <v>450</v>
      </c>
      <c r="R97" s="4">
        <f>ROUND('All Ridership'!R97/50,0)*50</f>
        <v>700</v>
      </c>
      <c r="S97" s="4">
        <f>ROUND('All Ridership'!S97/50,0)*50</f>
        <v>4200</v>
      </c>
      <c r="T97" s="4">
        <f>ROUND('All Ridership'!T97/50,0)*50</f>
        <v>2900</v>
      </c>
      <c r="U97" s="4">
        <f>ROUND('All Ridership'!U97/50,0)*50</f>
        <v>2200</v>
      </c>
      <c r="V97" s="4">
        <f>ROUND('All Ridership'!V97/50,0)*50</f>
        <v>2050</v>
      </c>
      <c r="W97" s="4">
        <f>ROUND('All Ridership'!W97/50,0)*50</f>
        <v>1700</v>
      </c>
      <c r="X97" s="4">
        <f>ROUND('All Ridership'!X97/50,0)*50</f>
        <v>2600</v>
      </c>
      <c r="Y97" s="4">
        <f>ROUND('All Ridership'!Y97/50,0)*50</f>
        <v>1850</v>
      </c>
      <c r="Z97" s="4">
        <f>ROUND('All Ridership'!Z97/50,0)*50</f>
        <v>2150</v>
      </c>
      <c r="AA97" s="4">
        <f>ROUND('All Ridership'!AA97/50,0)*50</f>
        <v>6650</v>
      </c>
      <c r="AB97" s="4">
        <f>ROUND('All Ridership'!AB97/50,0)*50</f>
        <v>4300</v>
      </c>
      <c r="AC97" s="4">
        <f>ROUND('All Ridership'!AC97/50,0)*50</f>
        <v>2350</v>
      </c>
      <c r="AD97" s="4">
        <f>ROUND('All Ridership'!AD97/50,0)*50</f>
        <v>2050</v>
      </c>
      <c r="AE97" s="4">
        <f>ROUND('All Ridership'!AE97/50,0)*50</f>
        <v>2650</v>
      </c>
      <c r="AF97" s="4">
        <f>ROUND('All Ridership'!AF97/50,0)*50</f>
        <v>3500</v>
      </c>
      <c r="AG97" s="4">
        <f>ROUND('All Ridership'!AG97/50,0)*50</f>
        <v>2150</v>
      </c>
      <c r="AH97" s="4">
        <f>ROUND('All Ridership'!AH97/50,0)*50</f>
        <v>2200</v>
      </c>
      <c r="AI97" s="3"/>
      <c r="AJ97" s="3"/>
      <c r="AK97" s="3"/>
      <c r="AL97" s="3" t="s">
        <v>241</v>
      </c>
    </row>
    <row r="98" ht="15.75" customHeight="1">
      <c r="A98" s="2">
        <v>96.0</v>
      </c>
      <c r="B98" s="3" t="s">
        <v>242</v>
      </c>
      <c r="C98" s="4">
        <f>ROUND('All Ridership'!C98/50,0)*50</f>
        <v>350</v>
      </c>
      <c r="D98" s="4">
        <f>ROUND('All Ridership'!D98/50,0)*50</f>
        <v>0</v>
      </c>
      <c r="E98" s="4">
        <f>ROUND('All Ridership'!E98/50,0)*50</f>
        <v>100</v>
      </c>
      <c r="F98" s="4">
        <f>ROUND('All Ridership'!F98/50,0)*50</f>
        <v>50</v>
      </c>
      <c r="G98" s="4">
        <f>ROUND('All Ridership'!G98/50,0)*50</f>
        <v>50</v>
      </c>
      <c r="H98" s="4">
        <f>ROUND('All Ridership'!H98/50,0)*50</f>
        <v>250</v>
      </c>
      <c r="I98" s="4">
        <f>ROUND('All Ridership'!I98/50,0)*50</f>
        <v>0</v>
      </c>
      <c r="J98" s="4">
        <f>ROUND('All Ridership'!J98/50,0)*50</f>
        <v>50</v>
      </c>
      <c r="K98" s="4">
        <f>ROUND('All Ridership'!K98/50,0)*50</f>
        <v>450</v>
      </c>
      <c r="L98" s="4">
        <f>ROUND('All Ridership'!L98/50,0)*50</f>
        <v>0</v>
      </c>
      <c r="M98" s="4">
        <f>ROUND('All Ridership'!M98/50,0)*50</f>
        <v>50</v>
      </c>
      <c r="N98" s="4">
        <f>ROUND('All Ridership'!N98/50,0)*50</f>
        <v>0</v>
      </c>
      <c r="O98" s="4">
        <f>ROUND('All Ridership'!O98/50,0)*50</f>
        <v>50</v>
      </c>
      <c r="P98" s="4">
        <f>ROUND('All Ridership'!P98/50,0)*50</f>
        <v>150</v>
      </c>
      <c r="Q98" s="4">
        <f>ROUND('All Ridership'!Q98/50,0)*50</f>
        <v>50</v>
      </c>
      <c r="R98" s="4">
        <f>ROUND('All Ridership'!R98/50,0)*50</f>
        <v>50</v>
      </c>
      <c r="S98" s="4">
        <f>ROUND('All Ridership'!S98/50,0)*50</f>
        <v>400</v>
      </c>
      <c r="T98" s="4">
        <f>ROUND('All Ridership'!T98/50,0)*50</f>
        <v>0</v>
      </c>
      <c r="U98" s="4">
        <f>ROUND('All Ridership'!U98/50,0)*50</f>
        <v>100</v>
      </c>
      <c r="V98" s="4">
        <f>ROUND('All Ridership'!V98/50,0)*50</f>
        <v>50</v>
      </c>
      <c r="W98" s="4">
        <f>ROUND('All Ridership'!W98/50,0)*50</f>
        <v>50</v>
      </c>
      <c r="X98" s="4">
        <f>ROUND('All Ridership'!X98/50,0)*50</f>
        <v>200</v>
      </c>
      <c r="Y98" s="4">
        <f>ROUND('All Ridership'!Y98/50,0)*50</f>
        <v>50</v>
      </c>
      <c r="Z98" s="4">
        <f>ROUND('All Ridership'!Z98/50,0)*50</f>
        <v>50</v>
      </c>
      <c r="AA98" s="4">
        <f>ROUND('All Ridership'!AA98/50,0)*50</f>
        <v>350</v>
      </c>
      <c r="AB98" s="4">
        <f>ROUND('All Ridership'!AB98/50,0)*50</f>
        <v>0</v>
      </c>
      <c r="AC98" s="4">
        <f>ROUND('All Ridership'!AC98/50,0)*50</f>
        <v>50</v>
      </c>
      <c r="AD98" s="4">
        <f>ROUND('All Ridership'!AD98/50,0)*50</f>
        <v>0</v>
      </c>
      <c r="AE98" s="4">
        <f>ROUND('All Ridership'!AE98/50,0)*50</f>
        <v>50</v>
      </c>
      <c r="AF98" s="4">
        <f>ROUND('All Ridership'!AF98/50,0)*50</f>
        <v>150</v>
      </c>
      <c r="AG98" s="4">
        <f>ROUND('All Ridership'!AG98/50,0)*50</f>
        <v>50</v>
      </c>
      <c r="AH98" s="4">
        <f>ROUND('All Ridership'!AH98/50,0)*50</f>
        <v>50</v>
      </c>
      <c r="AI98" s="3"/>
      <c r="AJ98" s="3"/>
      <c r="AK98" s="3"/>
      <c r="AL98" s="3" t="s">
        <v>243</v>
      </c>
    </row>
    <row r="99" ht="15.75" customHeight="1">
      <c r="A99" s="2">
        <v>97.0</v>
      </c>
      <c r="B99" s="3" t="s">
        <v>244</v>
      </c>
      <c r="C99" s="4">
        <f>ROUND('All Ridership'!C99/50,0)*50</f>
        <v>100</v>
      </c>
      <c r="D99" s="4">
        <f>ROUND('All Ridership'!D99/50,0)*50</f>
        <v>600</v>
      </c>
      <c r="E99" s="4">
        <f>ROUND('All Ridership'!E99/50,0)*50</f>
        <v>100</v>
      </c>
      <c r="F99" s="4">
        <f>ROUND('All Ridership'!F99/50,0)*50</f>
        <v>100</v>
      </c>
      <c r="G99" s="4">
        <f>ROUND('All Ridership'!G99/50,0)*50</f>
        <v>750</v>
      </c>
      <c r="H99" s="4">
        <f>ROUND('All Ridership'!H99/50,0)*50</f>
        <v>150</v>
      </c>
      <c r="I99" s="4">
        <f>ROUND('All Ridership'!I99/50,0)*50</f>
        <v>100</v>
      </c>
      <c r="J99" s="4">
        <f>ROUND('All Ridership'!J99/50,0)*50</f>
        <v>50</v>
      </c>
      <c r="K99" s="4">
        <f>ROUND('All Ridership'!K99/50,0)*50</f>
        <v>100</v>
      </c>
      <c r="L99" s="4">
        <f>ROUND('All Ridership'!L99/50,0)*50</f>
        <v>1000</v>
      </c>
      <c r="M99" s="4">
        <f>ROUND('All Ridership'!M99/50,0)*50</f>
        <v>250</v>
      </c>
      <c r="N99" s="4">
        <f>ROUND('All Ridership'!N99/50,0)*50</f>
        <v>150</v>
      </c>
      <c r="O99" s="4">
        <f>ROUND('All Ridership'!O99/50,0)*50</f>
        <v>1350</v>
      </c>
      <c r="P99" s="4">
        <f>ROUND('All Ridership'!P99/50,0)*50</f>
        <v>150</v>
      </c>
      <c r="Q99" s="4">
        <f>ROUND('All Ridership'!Q99/50,0)*50</f>
        <v>450</v>
      </c>
      <c r="R99" s="4">
        <f>ROUND('All Ridership'!R99/50,0)*50</f>
        <v>150</v>
      </c>
      <c r="S99" s="4">
        <f>ROUND('All Ridership'!S99/50,0)*50</f>
        <v>150</v>
      </c>
      <c r="T99" s="4">
        <f>ROUND('All Ridership'!T99/50,0)*50</f>
        <v>950</v>
      </c>
      <c r="U99" s="4">
        <f>ROUND('All Ridership'!U99/50,0)*50</f>
        <v>300</v>
      </c>
      <c r="V99" s="4">
        <f>ROUND('All Ridership'!V99/50,0)*50</f>
        <v>250</v>
      </c>
      <c r="W99" s="4">
        <f>ROUND('All Ridership'!W99/50,0)*50</f>
        <v>1150</v>
      </c>
      <c r="X99" s="4">
        <f>ROUND('All Ridership'!X99/50,0)*50</f>
        <v>250</v>
      </c>
      <c r="Y99" s="4">
        <f>ROUND('All Ridership'!Y99/50,0)*50</f>
        <v>500</v>
      </c>
      <c r="Z99" s="4">
        <f>ROUND('All Ridership'!Z99/50,0)*50</f>
        <v>200</v>
      </c>
      <c r="AA99" s="4">
        <f>ROUND('All Ridership'!AA99/50,0)*50</f>
        <v>500</v>
      </c>
      <c r="AB99" s="4">
        <f>ROUND('All Ridership'!AB99/50,0)*50</f>
        <v>3050</v>
      </c>
      <c r="AC99" s="4">
        <f>ROUND('All Ridership'!AC99/50,0)*50</f>
        <v>500</v>
      </c>
      <c r="AD99" s="4">
        <f>ROUND('All Ridership'!AD99/50,0)*50</f>
        <v>800</v>
      </c>
      <c r="AE99" s="4">
        <f>ROUND('All Ridership'!AE99/50,0)*50</f>
        <v>2200</v>
      </c>
      <c r="AF99" s="4">
        <f>ROUND('All Ridership'!AF99/50,0)*50</f>
        <v>1400</v>
      </c>
      <c r="AG99" s="4">
        <f>ROUND('All Ridership'!AG99/50,0)*50</f>
        <v>750</v>
      </c>
      <c r="AH99" s="4">
        <f>ROUND('All Ridership'!AH99/50,0)*50</f>
        <v>800</v>
      </c>
      <c r="AI99" s="3" t="s">
        <v>40</v>
      </c>
      <c r="AJ99" s="3" t="s">
        <v>41</v>
      </c>
      <c r="AK99" s="3" t="s">
        <v>42</v>
      </c>
      <c r="AL99" s="3" t="s">
        <v>245</v>
      </c>
    </row>
    <row r="100" ht="15.75" customHeight="1">
      <c r="A100" s="2">
        <v>98.0</v>
      </c>
      <c r="B100" s="3" t="s">
        <v>246</v>
      </c>
      <c r="C100" s="4">
        <f>ROUND('All Ridership'!C100/50,0)*50</f>
        <v>50</v>
      </c>
      <c r="D100" s="4">
        <f>ROUND('All Ridership'!D100/50,0)*50</f>
        <v>50</v>
      </c>
      <c r="E100" s="4">
        <f>ROUND('All Ridership'!E100/50,0)*50</f>
        <v>50</v>
      </c>
      <c r="F100" s="4">
        <f>ROUND('All Ridership'!F100/50,0)*50</f>
        <v>50</v>
      </c>
      <c r="G100" s="4">
        <f>ROUND('All Ridership'!G100/50,0)*50</f>
        <v>100</v>
      </c>
      <c r="H100" s="4">
        <f>ROUND('All Ridership'!H100/50,0)*50</f>
        <v>50</v>
      </c>
      <c r="I100" s="4">
        <f>ROUND('All Ridership'!I100/50,0)*50</f>
        <v>0</v>
      </c>
      <c r="J100" s="4">
        <f>ROUND('All Ridership'!J100/50,0)*50</f>
        <v>0</v>
      </c>
      <c r="K100" s="4">
        <f>ROUND('All Ridership'!K100/50,0)*50</f>
        <v>50</v>
      </c>
      <c r="L100" s="4">
        <f>ROUND('All Ridership'!L100/50,0)*50</f>
        <v>700</v>
      </c>
      <c r="M100" s="4">
        <f>ROUND('All Ridership'!M100/50,0)*50</f>
        <v>100</v>
      </c>
      <c r="N100" s="4">
        <f>ROUND('All Ridership'!N100/50,0)*50</f>
        <v>250</v>
      </c>
      <c r="O100" s="4">
        <f>ROUND('All Ridership'!O100/50,0)*50</f>
        <v>550</v>
      </c>
      <c r="P100" s="4">
        <f>ROUND('All Ridership'!P100/50,0)*50</f>
        <v>150</v>
      </c>
      <c r="Q100" s="4">
        <f>ROUND('All Ridership'!Q100/50,0)*50</f>
        <v>150</v>
      </c>
      <c r="R100" s="4">
        <f>ROUND('All Ridership'!R100/50,0)*50</f>
        <v>200</v>
      </c>
      <c r="S100" s="4">
        <f>ROUND('All Ridership'!S100/50,0)*50</f>
        <v>100</v>
      </c>
      <c r="T100" s="4">
        <f>ROUND('All Ridership'!T100/50,0)*50</f>
        <v>600</v>
      </c>
      <c r="U100" s="4">
        <f>ROUND('All Ridership'!U100/50,0)*50</f>
        <v>150</v>
      </c>
      <c r="V100" s="4">
        <f>ROUND('All Ridership'!V100/50,0)*50</f>
        <v>200</v>
      </c>
      <c r="W100" s="4">
        <f>ROUND('All Ridership'!W100/50,0)*50</f>
        <v>350</v>
      </c>
      <c r="X100" s="4">
        <f>ROUND('All Ridership'!X100/50,0)*50</f>
        <v>150</v>
      </c>
      <c r="Y100" s="4">
        <f>ROUND('All Ridership'!Y100/50,0)*50</f>
        <v>200</v>
      </c>
      <c r="Z100" s="4">
        <f>ROUND('All Ridership'!Z100/50,0)*50</f>
        <v>200</v>
      </c>
      <c r="AA100" s="4">
        <f>ROUND('All Ridership'!AA100/50,0)*50</f>
        <v>150</v>
      </c>
      <c r="AB100" s="4">
        <f>ROUND('All Ridership'!AB100/50,0)*50</f>
        <v>750</v>
      </c>
      <c r="AC100" s="4">
        <f>ROUND('All Ridership'!AC100/50,0)*50</f>
        <v>200</v>
      </c>
      <c r="AD100" s="4">
        <f>ROUND('All Ridership'!AD100/50,0)*50</f>
        <v>350</v>
      </c>
      <c r="AE100" s="4">
        <f>ROUND('All Ridership'!AE100/50,0)*50</f>
        <v>350</v>
      </c>
      <c r="AF100" s="4">
        <f>ROUND('All Ridership'!AF100/50,0)*50</f>
        <v>250</v>
      </c>
      <c r="AG100" s="4">
        <f>ROUND('All Ridership'!AG100/50,0)*50</f>
        <v>250</v>
      </c>
      <c r="AH100" s="4">
        <f>ROUND('All Ridership'!AH100/50,0)*50</f>
        <v>300</v>
      </c>
      <c r="AI100" s="3" t="s">
        <v>40</v>
      </c>
      <c r="AJ100" s="3" t="s">
        <v>41</v>
      </c>
      <c r="AK100" s="3" t="s">
        <v>42</v>
      </c>
      <c r="AL100" s="3" t="s">
        <v>247</v>
      </c>
    </row>
    <row r="101" ht="15.75" customHeight="1">
      <c r="A101" s="2">
        <v>99.0</v>
      </c>
      <c r="B101" s="3" t="s">
        <v>248</v>
      </c>
      <c r="C101" s="4">
        <f>ROUND('All Ridership'!C101/50,0)*50</f>
        <v>850</v>
      </c>
      <c r="D101" s="4">
        <f>ROUND('All Ridership'!D101/50,0)*50</f>
        <v>50</v>
      </c>
      <c r="E101" s="4">
        <f>ROUND('All Ridership'!E101/50,0)*50</f>
        <v>50</v>
      </c>
      <c r="F101" s="4">
        <f>ROUND('All Ridership'!F101/50,0)*50</f>
        <v>50</v>
      </c>
      <c r="G101" s="4">
        <f>ROUND('All Ridership'!G101/50,0)*50</f>
        <v>100</v>
      </c>
      <c r="H101" s="4">
        <f>ROUND('All Ridership'!H101/50,0)*50</f>
        <v>800</v>
      </c>
      <c r="I101" s="4">
        <f>ROUND('All Ridership'!I101/50,0)*50</f>
        <v>50</v>
      </c>
      <c r="J101" s="4">
        <f>ROUND('All Ridership'!J101/50,0)*50</f>
        <v>50</v>
      </c>
      <c r="K101" s="4">
        <f>ROUND('All Ridership'!K101/50,0)*50</f>
        <v>650</v>
      </c>
      <c r="L101" s="4">
        <f>ROUND('All Ridership'!L101/50,0)*50</f>
        <v>50</v>
      </c>
      <c r="M101" s="4">
        <f>ROUND('All Ridership'!M101/50,0)*50</f>
        <v>50</v>
      </c>
      <c r="N101" s="4">
        <f>ROUND('All Ridership'!N101/50,0)*50</f>
        <v>50</v>
      </c>
      <c r="O101" s="4">
        <f>ROUND('All Ridership'!O101/50,0)*50</f>
        <v>100</v>
      </c>
      <c r="P101" s="4">
        <f>ROUND('All Ridership'!P101/50,0)*50</f>
        <v>750</v>
      </c>
      <c r="Q101" s="4">
        <f>ROUND('All Ridership'!Q101/50,0)*50</f>
        <v>100</v>
      </c>
      <c r="R101" s="4">
        <f>ROUND('All Ridership'!R101/50,0)*50</f>
        <v>150</v>
      </c>
      <c r="S101" s="4">
        <f>ROUND('All Ridership'!S101/50,0)*50</f>
        <v>500</v>
      </c>
      <c r="T101" s="4">
        <f>ROUND('All Ridership'!T101/50,0)*50</f>
        <v>0</v>
      </c>
      <c r="U101" s="4">
        <f>ROUND('All Ridership'!U101/50,0)*50</f>
        <v>50</v>
      </c>
      <c r="V101" s="4">
        <f>ROUND('All Ridership'!V101/50,0)*50</f>
        <v>0</v>
      </c>
      <c r="W101" s="4">
        <f>ROUND('All Ridership'!W101/50,0)*50</f>
        <v>100</v>
      </c>
      <c r="X101" s="4">
        <f>ROUND('All Ridership'!X101/50,0)*50</f>
        <v>150</v>
      </c>
      <c r="Y101" s="4">
        <f>ROUND('All Ridership'!Y101/50,0)*50</f>
        <v>50</v>
      </c>
      <c r="Z101" s="4">
        <f>ROUND('All Ridership'!Z101/50,0)*50</f>
        <v>50</v>
      </c>
      <c r="AA101" s="4">
        <f>ROUND('All Ridership'!AA101/50,0)*50</f>
        <v>1000</v>
      </c>
      <c r="AB101" s="4">
        <f>ROUND('All Ridership'!AB101/50,0)*50</f>
        <v>100</v>
      </c>
      <c r="AC101" s="4">
        <f>ROUND('All Ridership'!AC101/50,0)*50</f>
        <v>100</v>
      </c>
      <c r="AD101" s="4">
        <f>ROUND('All Ridership'!AD101/50,0)*50</f>
        <v>100</v>
      </c>
      <c r="AE101" s="4">
        <f>ROUND('All Ridership'!AE101/50,0)*50</f>
        <v>200</v>
      </c>
      <c r="AF101" s="4">
        <f>ROUND('All Ridership'!AF101/50,0)*50</f>
        <v>900</v>
      </c>
      <c r="AG101" s="4">
        <f>ROUND('All Ridership'!AG101/50,0)*50</f>
        <v>150</v>
      </c>
      <c r="AH101" s="4">
        <f>ROUND('All Ridership'!AH101/50,0)*50</f>
        <v>200</v>
      </c>
      <c r="AI101" s="3"/>
      <c r="AJ101" s="3"/>
      <c r="AK101" s="3"/>
      <c r="AL101" s="3" t="s">
        <v>249</v>
      </c>
    </row>
    <row r="102" ht="15.75" customHeight="1">
      <c r="A102" s="2">
        <v>100.0</v>
      </c>
      <c r="B102" s="3" t="s">
        <v>250</v>
      </c>
      <c r="C102" s="4">
        <f>ROUND('All Ridership'!C102/50,0)*50</f>
        <v>250</v>
      </c>
      <c r="D102" s="4">
        <f>ROUND('All Ridership'!D102/50,0)*50</f>
        <v>0</v>
      </c>
      <c r="E102" s="4">
        <f>ROUND('All Ridership'!E102/50,0)*50</f>
        <v>0</v>
      </c>
      <c r="F102" s="4">
        <f>ROUND('All Ridership'!F102/50,0)*50</f>
        <v>0</v>
      </c>
      <c r="G102" s="4">
        <f>ROUND('All Ridership'!G102/50,0)*50</f>
        <v>50</v>
      </c>
      <c r="H102" s="4">
        <f>ROUND('All Ridership'!H102/50,0)*50</f>
        <v>200</v>
      </c>
      <c r="I102" s="4">
        <f>ROUND('All Ridership'!I102/50,0)*50</f>
        <v>0</v>
      </c>
      <c r="J102" s="4">
        <f>ROUND('All Ridership'!J102/50,0)*50</f>
        <v>50</v>
      </c>
      <c r="K102" s="4">
        <f>ROUND('All Ridership'!K102/50,0)*50</f>
        <v>250</v>
      </c>
      <c r="L102" s="4">
        <f>ROUND('All Ridership'!L102/50,0)*50</f>
        <v>0</v>
      </c>
      <c r="M102" s="4">
        <f>ROUND('All Ridership'!M102/50,0)*50</f>
        <v>50</v>
      </c>
      <c r="N102" s="4">
        <f>ROUND('All Ridership'!N102/50,0)*50</f>
        <v>50</v>
      </c>
      <c r="O102" s="4">
        <f>ROUND('All Ridership'!O102/50,0)*50</f>
        <v>50</v>
      </c>
      <c r="P102" s="4">
        <f>ROUND('All Ridership'!P102/50,0)*50</f>
        <v>200</v>
      </c>
      <c r="Q102" s="4">
        <f>ROUND('All Ridership'!Q102/50,0)*50</f>
        <v>50</v>
      </c>
      <c r="R102" s="4">
        <f>ROUND('All Ridership'!R102/50,0)*50</f>
        <v>50</v>
      </c>
      <c r="S102" s="4">
        <f>ROUND('All Ridership'!S102/50,0)*50</f>
        <v>400</v>
      </c>
      <c r="T102" s="4">
        <f>ROUND('All Ridership'!T102/50,0)*50</f>
        <v>50</v>
      </c>
      <c r="U102" s="4">
        <f>ROUND('All Ridership'!U102/50,0)*50</f>
        <v>100</v>
      </c>
      <c r="V102" s="4">
        <f>ROUND('All Ridership'!V102/50,0)*50</f>
        <v>100</v>
      </c>
      <c r="W102" s="4">
        <f>ROUND('All Ridership'!W102/50,0)*50</f>
        <v>100</v>
      </c>
      <c r="X102" s="4">
        <f>ROUND('All Ridership'!X102/50,0)*50</f>
        <v>300</v>
      </c>
      <c r="Y102" s="4">
        <f>ROUND('All Ridership'!Y102/50,0)*50</f>
        <v>50</v>
      </c>
      <c r="Z102" s="4">
        <f>ROUND('All Ridership'!Z102/50,0)*50</f>
        <v>100</v>
      </c>
      <c r="AA102" s="4">
        <f>ROUND('All Ridership'!AA102/50,0)*50</f>
        <v>150</v>
      </c>
      <c r="AB102" s="4">
        <f>ROUND('All Ridership'!AB102/50,0)*50</f>
        <v>0</v>
      </c>
      <c r="AC102" s="4">
        <f>ROUND('All Ridership'!AC102/50,0)*50</f>
        <v>50</v>
      </c>
      <c r="AD102" s="4">
        <f>ROUND('All Ridership'!AD102/50,0)*50</f>
        <v>0</v>
      </c>
      <c r="AE102" s="4">
        <f>ROUND('All Ridership'!AE102/50,0)*50</f>
        <v>50</v>
      </c>
      <c r="AF102" s="4">
        <f>ROUND('All Ridership'!AF102/50,0)*50</f>
        <v>100</v>
      </c>
      <c r="AG102" s="4">
        <f>ROUND('All Ridership'!AG102/50,0)*50</f>
        <v>50</v>
      </c>
      <c r="AH102" s="4">
        <f>ROUND('All Ridership'!AH102/50,0)*50</f>
        <v>50</v>
      </c>
      <c r="AI102" s="3" t="s">
        <v>59</v>
      </c>
      <c r="AJ102" s="3" t="s">
        <v>56</v>
      </c>
      <c r="AK102" s="3" t="s">
        <v>61</v>
      </c>
      <c r="AL102" s="3" t="s">
        <v>251</v>
      </c>
    </row>
    <row r="103" ht="15.75" customHeight="1">
      <c r="A103" s="2">
        <v>101.0</v>
      </c>
      <c r="B103" s="3" t="s">
        <v>252</v>
      </c>
      <c r="C103" s="4">
        <f>ROUND('All Ridership'!C103/50,0)*50</f>
        <v>150</v>
      </c>
      <c r="D103" s="4">
        <f>ROUND('All Ridership'!D103/50,0)*50</f>
        <v>50</v>
      </c>
      <c r="E103" s="4">
        <f>ROUND('All Ridership'!E103/50,0)*50</f>
        <v>50</v>
      </c>
      <c r="F103" s="4">
        <f>ROUND('All Ridership'!F103/50,0)*50</f>
        <v>50</v>
      </c>
      <c r="G103" s="4">
        <f>ROUND('All Ridership'!G103/50,0)*50</f>
        <v>50</v>
      </c>
      <c r="H103" s="4">
        <f>ROUND('All Ridership'!H103/50,0)*50</f>
        <v>200</v>
      </c>
      <c r="I103" s="4">
        <f>ROUND('All Ridership'!I103/50,0)*50</f>
        <v>50</v>
      </c>
      <c r="J103" s="4">
        <f>ROUND('All Ridership'!J103/50,0)*50</f>
        <v>150</v>
      </c>
      <c r="K103" s="4">
        <f>ROUND('All Ridership'!K103/50,0)*50</f>
        <v>850</v>
      </c>
      <c r="L103" s="4">
        <f>ROUND('All Ridership'!L103/50,0)*50</f>
        <v>100</v>
      </c>
      <c r="M103" s="4">
        <f>ROUND('All Ridership'!M103/50,0)*50</f>
        <v>350</v>
      </c>
      <c r="N103" s="4">
        <f>ROUND('All Ridership'!N103/50,0)*50</f>
        <v>350</v>
      </c>
      <c r="O103" s="4">
        <f>ROUND('All Ridership'!O103/50,0)*50</f>
        <v>250</v>
      </c>
      <c r="P103" s="4">
        <f>ROUND('All Ridership'!P103/50,0)*50</f>
        <v>600</v>
      </c>
      <c r="Q103" s="4">
        <f>ROUND('All Ridership'!Q103/50,0)*50</f>
        <v>300</v>
      </c>
      <c r="R103" s="4">
        <f>ROUND('All Ridership'!R103/50,0)*50</f>
        <v>500</v>
      </c>
      <c r="S103" s="4">
        <f>ROUND('All Ridership'!S103/50,0)*50</f>
        <v>850</v>
      </c>
      <c r="T103" s="4">
        <f>ROUND('All Ridership'!T103/50,0)*50</f>
        <v>150</v>
      </c>
      <c r="U103" s="4">
        <f>ROUND('All Ridership'!U103/50,0)*50</f>
        <v>400</v>
      </c>
      <c r="V103" s="4">
        <f>ROUND('All Ridership'!V103/50,0)*50</f>
        <v>350</v>
      </c>
      <c r="W103" s="4">
        <f>ROUND('All Ridership'!W103/50,0)*50</f>
        <v>250</v>
      </c>
      <c r="X103" s="4">
        <f>ROUND('All Ridership'!X103/50,0)*50</f>
        <v>650</v>
      </c>
      <c r="Y103" s="4">
        <f>ROUND('All Ridership'!Y103/50,0)*50</f>
        <v>300</v>
      </c>
      <c r="Z103" s="4">
        <f>ROUND('All Ridership'!Z103/50,0)*50</f>
        <v>450</v>
      </c>
      <c r="AA103" s="4">
        <f>ROUND('All Ridership'!AA103/50,0)*50</f>
        <v>750</v>
      </c>
      <c r="AB103" s="4">
        <f>ROUND('All Ridership'!AB103/50,0)*50</f>
        <v>100</v>
      </c>
      <c r="AC103" s="4">
        <f>ROUND('All Ridership'!AC103/50,0)*50</f>
        <v>300</v>
      </c>
      <c r="AD103" s="4">
        <f>ROUND('All Ridership'!AD103/50,0)*50</f>
        <v>350</v>
      </c>
      <c r="AE103" s="4">
        <f>ROUND('All Ridership'!AE103/50,0)*50</f>
        <v>200</v>
      </c>
      <c r="AF103" s="4">
        <f>ROUND('All Ridership'!AF103/50,0)*50</f>
        <v>700</v>
      </c>
      <c r="AG103" s="4">
        <f>ROUND('All Ridership'!AG103/50,0)*50</f>
        <v>300</v>
      </c>
      <c r="AH103" s="4">
        <f>ROUND('All Ridership'!AH103/50,0)*50</f>
        <v>550</v>
      </c>
      <c r="AI103" s="3" t="s">
        <v>40</v>
      </c>
      <c r="AJ103" s="3" t="s">
        <v>41</v>
      </c>
      <c r="AK103" s="3" t="s">
        <v>42</v>
      </c>
      <c r="AL103" s="3" t="s">
        <v>253</v>
      </c>
    </row>
    <row r="104" ht="15.75" customHeight="1">
      <c r="A104" s="2">
        <v>102.0</v>
      </c>
      <c r="B104" s="3" t="s">
        <v>254</v>
      </c>
      <c r="C104" s="4">
        <f>ROUND('All Ridership'!C104/50,0)*50</f>
        <v>450</v>
      </c>
      <c r="D104" s="4">
        <f>ROUND('All Ridership'!D104/50,0)*50</f>
        <v>50</v>
      </c>
      <c r="E104" s="4">
        <f>ROUND('All Ridership'!E104/50,0)*50</f>
        <v>50</v>
      </c>
      <c r="F104" s="4">
        <f>ROUND('All Ridership'!F104/50,0)*50</f>
        <v>50</v>
      </c>
      <c r="G104" s="4">
        <f>ROUND('All Ridership'!G104/50,0)*50</f>
        <v>50</v>
      </c>
      <c r="H104" s="4">
        <f>ROUND('All Ridership'!H104/50,0)*50</f>
        <v>250</v>
      </c>
      <c r="I104" s="4">
        <f>ROUND('All Ridership'!I104/50,0)*50</f>
        <v>50</v>
      </c>
      <c r="J104" s="4">
        <f>ROUND('All Ridership'!J104/50,0)*50</f>
        <v>50</v>
      </c>
      <c r="K104" s="4">
        <f>ROUND('All Ridership'!K104/50,0)*50</f>
        <v>500</v>
      </c>
      <c r="L104" s="4">
        <f>ROUND('All Ridership'!L104/50,0)*50</f>
        <v>50</v>
      </c>
      <c r="M104" s="4">
        <f>ROUND('All Ridership'!M104/50,0)*50</f>
        <v>100</v>
      </c>
      <c r="N104" s="4">
        <f>ROUND('All Ridership'!N104/50,0)*50</f>
        <v>100</v>
      </c>
      <c r="O104" s="4">
        <f>ROUND('All Ridership'!O104/50,0)*50</f>
        <v>100</v>
      </c>
      <c r="P104" s="4">
        <f>ROUND('All Ridership'!P104/50,0)*50</f>
        <v>250</v>
      </c>
      <c r="Q104" s="4">
        <f>ROUND('All Ridership'!Q104/50,0)*50</f>
        <v>50</v>
      </c>
      <c r="R104" s="4">
        <f>ROUND('All Ridership'!R104/50,0)*50</f>
        <v>100</v>
      </c>
      <c r="S104" s="4">
        <f>ROUND('All Ridership'!S104/50,0)*50</f>
        <v>550</v>
      </c>
      <c r="T104" s="4">
        <f>ROUND('All Ridership'!T104/50,0)*50</f>
        <v>50</v>
      </c>
      <c r="U104" s="4">
        <f>ROUND('All Ridership'!U104/50,0)*50</f>
        <v>100</v>
      </c>
      <c r="V104" s="4">
        <f>ROUND('All Ridership'!V104/50,0)*50</f>
        <v>50</v>
      </c>
      <c r="W104" s="4">
        <f>ROUND('All Ridership'!W104/50,0)*50</f>
        <v>100</v>
      </c>
      <c r="X104" s="4">
        <f>ROUND('All Ridership'!X104/50,0)*50</f>
        <v>150</v>
      </c>
      <c r="Y104" s="4">
        <f>ROUND('All Ridership'!Y104/50,0)*50</f>
        <v>100</v>
      </c>
      <c r="Z104" s="4">
        <f>ROUND('All Ridership'!Z104/50,0)*50</f>
        <v>50</v>
      </c>
      <c r="AA104" s="4">
        <f>ROUND('All Ridership'!AA104/50,0)*50</f>
        <v>450</v>
      </c>
      <c r="AB104" s="4">
        <f>ROUND('All Ridership'!AB104/50,0)*50</f>
        <v>0</v>
      </c>
      <c r="AC104" s="4">
        <f>ROUND('All Ridership'!AC104/50,0)*50</f>
        <v>50</v>
      </c>
      <c r="AD104" s="4">
        <f>ROUND('All Ridership'!AD104/50,0)*50</f>
        <v>0</v>
      </c>
      <c r="AE104" s="4">
        <f>ROUND('All Ridership'!AE104/50,0)*50</f>
        <v>50</v>
      </c>
      <c r="AF104" s="4">
        <f>ROUND('All Ridership'!AF104/50,0)*50</f>
        <v>150</v>
      </c>
      <c r="AG104" s="4">
        <f>ROUND('All Ridership'!AG104/50,0)*50</f>
        <v>50</v>
      </c>
      <c r="AH104" s="4">
        <f>ROUND('All Ridership'!AH104/50,0)*50</f>
        <v>50</v>
      </c>
      <c r="AI104" s="3"/>
      <c r="AJ104" s="3"/>
      <c r="AK104" s="3"/>
      <c r="AL104" s="3" t="s">
        <v>255</v>
      </c>
    </row>
    <row r="105" ht="15.75" customHeight="1">
      <c r="A105" s="2">
        <v>103.0</v>
      </c>
      <c r="B105" s="3" t="s">
        <v>256</v>
      </c>
      <c r="C105" s="4">
        <f>ROUND('All Ridership'!C105/50,0)*50</f>
        <v>250</v>
      </c>
      <c r="D105" s="4">
        <f>ROUND('All Ridership'!D105/50,0)*50</f>
        <v>100</v>
      </c>
      <c r="E105" s="4">
        <f>ROUND('All Ridership'!E105/50,0)*50</f>
        <v>150</v>
      </c>
      <c r="F105" s="4">
        <f>ROUND('All Ridership'!F105/50,0)*50</f>
        <v>150</v>
      </c>
      <c r="G105" s="4">
        <f>ROUND('All Ridership'!G105/50,0)*50</f>
        <v>100</v>
      </c>
      <c r="H105" s="4">
        <f>ROUND('All Ridership'!H105/50,0)*50</f>
        <v>200</v>
      </c>
      <c r="I105" s="4">
        <f>ROUND('All Ridership'!I105/50,0)*50</f>
        <v>50</v>
      </c>
      <c r="J105" s="4">
        <f>ROUND('All Ridership'!J105/50,0)*50</f>
        <v>100</v>
      </c>
      <c r="K105" s="4">
        <f>ROUND('All Ridership'!K105/50,0)*50</f>
        <v>750</v>
      </c>
      <c r="L105" s="4">
        <f>ROUND('All Ridership'!L105/50,0)*50</f>
        <v>300</v>
      </c>
      <c r="M105" s="4">
        <f>ROUND('All Ridership'!M105/50,0)*50</f>
        <v>350</v>
      </c>
      <c r="N105" s="4">
        <f>ROUND('All Ridership'!N105/50,0)*50</f>
        <v>250</v>
      </c>
      <c r="O105" s="4">
        <f>ROUND('All Ridership'!O105/50,0)*50</f>
        <v>350</v>
      </c>
      <c r="P105" s="4">
        <f>ROUND('All Ridership'!P105/50,0)*50</f>
        <v>550</v>
      </c>
      <c r="Q105" s="4">
        <f>ROUND('All Ridership'!Q105/50,0)*50</f>
        <v>300</v>
      </c>
      <c r="R105" s="4">
        <f>ROUND('All Ridership'!R105/50,0)*50</f>
        <v>500</v>
      </c>
      <c r="S105" s="4">
        <f>ROUND('All Ridership'!S105/50,0)*50</f>
        <v>1150</v>
      </c>
      <c r="T105" s="4">
        <f>ROUND('All Ridership'!T105/50,0)*50</f>
        <v>500</v>
      </c>
      <c r="U105" s="4">
        <f>ROUND('All Ridership'!U105/50,0)*50</f>
        <v>550</v>
      </c>
      <c r="V105" s="4">
        <f>ROUND('All Ridership'!V105/50,0)*50</f>
        <v>450</v>
      </c>
      <c r="W105" s="4">
        <f>ROUND('All Ridership'!W105/50,0)*50</f>
        <v>550</v>
      </c>
      <c r="X105" s="4">
        <f>ROUND('All Ridership'!X105/50,0)*50</f>
        <v>1050</v>
      </c>
      <c r="Y105" s="4">
        <f>ROUND('All Ridership'!Y105/50,0)*50</f>
        <v>550</v>
      </c>
      <c r="Z105" s="4">
        <f>ROUND('All Ridership'!Z105/50,0)*50</f>
        <v>700</v>
      </c>
      <c r="AA105" s="4">
        <f>ROUND('All Ridership'!AA105/50,0)*50</f>
        <v>350</v>
      </c>
      <c r="AB105" s="4">
        <f>ROUND('All Ridership'!AB105/50,0)*50</f>
        <v>200</v>
      </c>
      <c r="AC105" s="4">
        <f>ROUND('All Ridership'!AC105/50,0)*50</f>
        <v>200</v>
      </c>
      <c r="AD105" s="4">
        <f>ROUND('All Ridership'!AD105/50,0)*50</f>
        <v>200</v>
      </c>
      <c r="AE105" s="4">
        <f>ROUND('All Ridership'!AE105/50,0)*50</f>
        <v>150</v>
      </c>
      <c r="AF105" s="4">
        <f>ROUND('All Ridership'!AF105/50,0)*50</f>
        <v>400</v>
      </c>
      <c r="AG105" s="4">
        <f>ROUND('All Ridership'!AG105/50,0)*50</f>
        <v>150</v>
      </c>
      <c r="AH105" s="4">
        <f>ROUND('All Ridership'!AH105/50,0)*50</f>
        <v>300</v>
      </c>
      <c r="AI105" s="3" t="s">
        <v>40</v>
      </c>
      <c r="AJ105" s="3" t="s">
        <v>56</v>
      </c>
      <c r="AK105" s="3" t="s">
        <v>53</v>
      </c>
      <c r="AL105" s="3" t="s">
        <v>257</v>
      </c>
    </row>
    <row r="106" ht="15.75" customHeight="1">
      <c r="A106" s="2">
        <v>104.0</v>
      </c>
      <c r="B106" s="3" t="s">
        <v>258</v>
      </c>
      <c r="C106" s="4">
        <f>ROUND('All Ridership'!C106/50,0)*50</f>
        <v>750</v>
      </c>
      <c r="D106" s="4">
        <f>ROUND('All Ridership'!D106/50,0)*50</f>
        <v>500</v>
      </c>
      <c r="E106" s="4">
        <f>ROUND('All Ridership'!E106/50,0)*50</f>
        <v>150</v>
      </c>
      <c r="F106" s="4">
        <f>ROUND('All Ridership'!F106/50,0)*50</f>
        <v>100</v>
      </c>
      <c r="G106" s="4">
        <f>ROUND('All Ridership'!G106/50,0)*50</f>
        <v>250</v>
      </c>
      <c r="H106" s="4">
        <f>ROUND('All Ridership'!H106/50,0)*50</f>
        <v>550</v>
      </c>
      <c r="I106" s="4">
        <f>ROUND('All Ridership'!I106/50,0)*50</f>
        <v>50</v>
      </c>
      <c r="J106" s="4">
        <f>ROUND('All Ridership'!J106/50,0)*50</f>
        <v>100</v>
      </c>
      <c r="K106" s="4">
        <f>ROUND('All Ridership'!K106/50,0)*50</f>
        <v>650</v>
      </c>
      <c r="L106" s="4">
        <f>ROUND('All Ridership'!L106/50,0)*50</f>
        <v>50</v>
      </c>
      <c r="M106" s="4">
        <f>ROUND('All Ridership'!M106/50,0)*50</f>
        <v>200</v>
      </c>
      <c r="N106" s="4">
        <f>ROUND('All Ridership'!N106/50,0)*50</f>
        <v>150</v>
      </c>
      <c r="O106" s="4">
        <f>ROUND('All Ridership'!O106/50,0)*50</f>
        <v>100</v>
      </c>
      <c r="P106" s="4">
        <f>ROUND('All Ridership'!P106/50,0)*50</f>
        <v>550</v>
      </c>
      <c r="Q106" s="4">
        <f>ROUND('All Ridership'!Q106/50,0)*50</f>
        <v>100</v>
      </c>
      <c r="R106" s="4">
        <f>ROUND('All Ridership'!R106/50,0)*50</f>
        <v>200</v>
      </c>
      <c r="S106" s="4">
        <f>ROUND('All Ridership'!S106/50,0)*50</f>
        <v>550</v>
      </c>
      <c r="T106" s="4">
        <f>ROUND('All Ridership'!T106/50,0)*50</f>
        <v>50</v>
      </c>
      <c r="U106" s="4">
        <f>ROUND('All Ridership'!U106/50,0)*50</f>
        <v>100</v>
      </c>
      <c r="V106" s="4">
        <f>ROUND('All Ridership'!V106/50,0)*50</f>
        <v>50</v>
      </c>
      <c r="W106" s="4">
        <f>ROUND('All Ridership'!W106/50,0)*50</f>
        <v>0</v>
      </c>
      <c r="X106" s="4">
        <f>ROUND('All Ridership'!X106/50,0)*50</f>
        <v>350</v>
      </c>
      <c r="Y106" s="4">
        <f>ROUND('All Ridership'!Y106/50,0)*50</f>
        <v>50</v>
      </c>
      <c r="Z106" s="4">
        <f>ROUND('All Ridership'!Z106/50,0)*50</f>
        <v>50</v>
      </c>
      <c r="AA106" s="4">
        <f>ROUND('All Ridership'!AA106/50,0)*50</f>
        <v>900</v>
      </c>
      <c r="AB106" s="4">
        <f>ROUND('All Ridership'!AB106/50,0)*50</f>
        <v>100</v>
      </c>
      <c r="AC106" s="4">
        <f>ROUND('All Ridership'!AC106/50,0)*50</f>
        <v>300</v>
      </c>
      <c r="AD106" s="4">
        <f>ROUND('All Ridership'!AD106/50,0)*50</f>
        <v>250</v>
      </c>
      <c r="AE106" s="4">
        <f>ROUND('All Ridership'!AE106/50,0)*50</f>
        <v>250</v>
      </c>
      <c r="AF106" s="4">
        <f>ROUND('All Ridership'!AF106/50,0)*50</f>
        <v>950</v>
      </c>
      <c r="AG106" s="4">
        <f>ROUND('All Ridership'!AG106/50,0)*50</f>
        <v>150</v>
      </c>
      <c r="AH106" s="4">
        <f>ROUND('All Ridership'!AH106/50,0)*50</f>
        <v>250</v>
      </c>
      <c r="AI106" s="3" t="s">
        <v>73</v>
      </c>
      <c r="AJ106" s="3" t="s">
        <v>70</v>
      </c>
      <c r="AK106" s="3" t="s">
        <v>61</v>
      </c>
      <c r="AL106" s="3" t="s">
        <v>259</v>
      </c>
    </row>
    <row r="107" ht="15.75" customHeight="1">
      <c r="A107" s="2">
        <v>105.0</v>
      </c>
      <c r="B107" s="3" t="s">
        <v>260</v>
      </c>
      <c r="C107" s="4">
        <f>ROUND('All Ridership'!C107/50,0)*50</f>
        <v>150</v>
      </c>
      <c r="D107" s="4">
        <f>ROUND('All Ridership'!D107/50,0)*50</f>
        <v>0</v>
      </c>
      <c r="E107" s="4">
        <f>ROUND('All Ridership'!E107/50,0)*50</f>
        <v>50</v>
      </c>
      <c r="F107" s="4">
        <f>ROUND('All Ridership'!F107/50,0)*50</f>
        <v>0</v>
      </c>
      <c r="G107" s="4">
        <f>ROUND('All Ridership'!G107/50,0)*50</f>
        <v>50</v>
      </c>
      <c r="H107" s="4">
        <f>ROUND('All Ridership'!H107/50,0)*50</f>
        <v>150</v>
      </c>
      <c r="I107" s="4">
        <f>ROUND('All Ridership'!I107/50,0)*50</f>
        <v>0</v>
      </c>
      <c r="J107" s="4">
        <f>ROUND('All Ridership'!J107/50,0)*50</f>
        <v>0</v>
      </c>
      <c r="K107" s="4">
        <f>ROUND('All Ridership'!K107/50,0)*50</f>
        <v>150</v>
      </c>
      <c r="L107" s="4">
        <f>ROUND('All Ridership'!L107/50,0)*50</f>
        <v>0</v>
      </c>
      <c r="M107" s="4">
        <f>ROUND('All Ridership'!M107/50,0)*50</f>
        <v>50</v>
      </c>
      <c r="N107" s="4">
        <f>ROUND('All Ridership'!N107/50,0)*50</f>
        <v>0</v>
      </c>
      <c r="O107" s="4">
        <f>ROUND('All Ridership'!O107/50,0)*50</f>
        <v>50</v>
      </c>
      <c r="P107" s="4">
        <f>ROUND('All Ridership'!P107/50,0)*50</f>
        <v>100</v>
      </c>
      <c r="Q107" s="4">
        <f>ROUND('All Ridership'!Q107/50,0)*50</f>
        <v>50</v>
      </c>
      <c r="R107" s="4">
        <f>ROUND('All Ridership'!R107/50,0)*50</f>
        <v>50</v>
      </c>
      <c r="S107" s="4">
        <f>ROUND('All Ridership'!S107/50,0)*50</f>
        <v>100</v>
      </c>
      <c r="T107" s="4">
        <f>ROUND('All Ridership'!T107/50,0)*50</f>
        <v>0</v>
      </c>
      <c r="U107" s="4">
        <f>ROUND('All Ridership'!U107/50,0)*50</f>
        <v>0</v>
      </c>
      <c r="V107" s="4">
        <f>ROUND('All Ridership'!V107/50,0)*50</f>
        <v>0</v>
      </c>
      <c r="W107" s="4">
        <f>ROUND('All Ridership'!W107/50,0)*50</f>
        <v>50</v>
      </c>
      <c r="X107" s="4">
        <f>ROUND('All Ridership'!X107/50,0)*50</f>
        <v>50</v>
      </c>
      <c r="Y107" s="4">
        <f>ROUND('All Ridership'!Y107/50,0)*50</f>
        <v>0</v>
      </c>
      <c r="Z107" s="4">
        <f>ROUND('All Ridership'!Z107/50,0)*50</f>
        <v>0</v>
      </c>
      <c r="AA107" s="4">
        <f>ROUND('All Ridership'!AA107/50,0)*50</f>
        <v>100</v>
      </c>
      <c r="AB107" s="4">
        <f>ROUND('All Ridership'!AB107/50,0)*50</f>
        <v>0</v>
      </c>
      <c r="AC107" s="4">
        <f>ROUND('All Ridership'!AC107/50,0)*50</f>
        <v>50</v>
      </c>
      <c r="AD107" s="4">
        <f>ROUND('All Ridership'!AD107/50,0)*50</f>
        <v>0</v>
      </c>
      <c r="AE107" s="4">
        <f>ROUND('All Ridership'!AE107/50,0)*50</f>
        <v>50</v>
      </c>
      <c r="AF107" s="4">
        <f>ROUND('All Ridership'!AF107/50,0)*50</f>
        <v>50</v>
      </c>
      <c r="AG107" s="4">
        <f>ROUND('All Ridership'!AG107/50,0)*50</f>
        <v>0</v>
      </c>
      <c r="AH107" s="4">
        <f>ROUND('All Ridership'!AH107/50,0)*50</f>
        <v>0</v>
      </c>
      <c r="AI107" s="3"/>
      <c r="AJ107" s="3"/>
      <c r="AK107" s="3"/>
      <c r="AL107" s="3" t="s">
        <v>261</v>
      </c>
    </row>
    <row r="108" ht="15.75" customHeight="1">
      <c r="A108" s="2">
        <v>106.0</v>
      </c>
      <c r="B108" s="3" t="s">
        <v>262</v>
      </c>
      <c r="C108" s="4">
        <f>ROUND('All Ridership'!C108/50,0)*50</f>
        <v>650</v>
      </c>
      <c r="D108" s="4">
        <f>ROUND('All Ridership'!D108/50,0)*50</f>
        <v>50</v>
      </c>
      <c r="E108" s="4">
        <f>ROUND('All Ridership'!E108/50,0)*50</f>
        <v>50</v>
      </c>
      <c r="F108" s="4">
        <f>ROUND('All Ridership'!F108/50,0)*50</f>
        <v>50</v>
      </c>
      <c r="G108" s="4">
        <f>ROUND('All Ridership'!G108/50,0)*50</f>
        <v>100</v>
      </c>
      <c r="H108" s="4">
        <f>ROUND('All Ridership'!H108/50,0)*50</f>
        <v>600</v>
      </c>
      <c r="I108" s="4">
        <f>ROUND('All Ridership'!I108/50,0)*50</f>
        <v>50</v>
      </c>
      <c r="J108" s="4">
        <f>ROUND('All Ridership'!J108/50,0)*50</f>
        <v>50</v>
      </c>
      <c r="K108" s="4">
        <f>ROUND('All Ridership'!K108/50,0)*50</f>
        <v>550</v>
      </c>
      <c r="L108" s="4">
        <f>ROUND('All Ridership'!L108/50,0)*50</f>
        <v>50</v>
      </c>
      <c r="M108" s="4">
        <f>ROUND('All Ridership'!M108/50,0)*50</f>
        <v>50</v>
      </c>
      <c r="N108" s="4">
        <f>ROUND('All Ridership'!N108/50,0)*50</f>
        <v>50</v>
      </c>
      <c r="O108" s="4">
        <f>ROUND('All Ridership'!O108/50,0)*50</f>
        <v>100</v>
      </c>
      <c r="P108" s="4">
        <f>ROUND('All Ridership'!P108/50,0)*50</f>
        <v>450</v>
      </c>
      <c r="Q108" s="4">
        <f>ROUND('All Ridership'!Q108/50,0)*50</f>
        <v>50</v>
      </c>
      <c r="R108" s="4">
        <f>ROUND('All Ridership'!R108/50,0)*50</f>
        <v>100</v>
      </c>
      <c r="S108" s="4">
        <f>ROUND('All Ridership'!S108/50,0)*50</f>
        <v>600</v>
      </c>
      <c r="T108" s="4">
        <f>ROUND('All Ridership'!T108/50,0)*50</f>
        <v>0</v>
      </c>
      <c r="U108" s="4">
        <f>ROUND('All Ridership'!U108/50,0)*50</f>
        <v>0</v>
      </c>
      <c r="V108" s="4">
        <f>ROUND('All Ridership'!V108/50,0)*50</f>
        <v>0</v>
      </c>
      <c r="W108" s="4">
        <f>ROUND('All Ridership'!W108/50,0)*50</f>
        <v>100</v>
      </c>
      <c r="X108" s="4">
        <f>ROUND('All Ridership'!X108/50,0)*50</f>
        <v>150</v>
      </c>
      <c r="Y108" s="4">
        <f>ROUND('All Ridership'!Y108/50,0)*50</f>
        <v>50</v>
      </c>
      <c r="Z108" s="4">
        <f>ROUND('All Ridership'!Z108/50,0)*50</f>
        <v>50</v>
      </c>
      <c r="AA108" s="4">
        <f>ROUND('All Ridership'!AA108/50,0)*50</f>
        <v>600</v>
      </c>
      <c r="AB108" s="4">
        <f>ROUND('All Ridership'!AB108/50,0)*50</f>
        <v>0</v>
      </c>
      <c r="AC108" s="4">
        <f>ROUND('All Ridership'!AC108/50,0)*50</f>
        <v>0</v>
      </c>
      <c r="AD108" s="4">
        <f>ROUND('All Ridership'!AD108/50,0)*50</f>
        <v>0</v>
      </c>
      <c r="AE108" s="4">
        <f>ROUND('All Ridership'!AE108/50,0)*50</f>
        <v>50</v>
      </c>
      <c r="AF108" s="4">
        <f>ROUND('All Ridership'!AF108/50,0)*50</f>
        <v>250</v>
      </c>
      <c r="AG108" s="4">
        <f>ROUND('All Ridership'!AG108/50,0)*50</f>
        <v>50</v>
      </c>
      <c r="AH108" s="4">
        <f>ROUND('All Ridership'!AH108/50,0)*50</f>
        <v>50</v>
      </c>
      <c r="AI108" s="3"/>
      <c r="AJ108" s="3"/>
      <c r="AK108" s="3"/>
      <c r="AL108" s="3" t="s">
        <v>263</v>
      </c>
    </row>
    <row r="109" ht="15.75" customHeight="1">
      <c r="A109" s="2">
        <v>107.0</v>
      </c>
      <c r="B109" s="3" t="s">
        <v>264</v>
      </c>
      <c r="C109" s="4">
        <f>ROUND('All Ridership'!C109/50,0)*50</f>
        <v>700</v>
      </c>
      <c r="D109" s="4">
        <f>ROUND('All Ridership'!D109/50,0)*50</f>
        <v>50</v>
      </c>
      <c r="E109" s="4">
        <f>ROUND('All Ridership'!E109/50,0)*50</f>
        <v>50</v>
      </c>
      <c r="F109" s="4">
        <f>ROUND('All Ridership'!F109/50,0)*50</f>
        <v>0</v>
      </c>
      <c r="G109" s="4">
        <f>ROUND('All Ridership'!G109/50,0)*50</f>
        <v>100</v>
      </c>
      <c r="H109" s="4">
        <f>ROUND('All Ridership'!H109/50,0)*50</f>
        <v>650</v>
      </c>
      <c r="I109" s="4">
        <f>ROUND('All Ridership'!I109/50,0)*50</f>
        <v>50</v>
      </c>
      <c r="J109" s="4">
        <f>ROUND('All Ridership'!J109/50,0)*50</f>
        <v>50</v>
      </c>
      <c r="K109" s="4">
        <f>ROUND('All Ridership'!K109/50,0)*50</f>
        <v>650</v>
      </c>
      <c r="L109" s="4">
        <f>ROUND('All Ridership'!L109/50,0)*50</f>
        <v>50</v>
      </c>
      <c r="M109" s="4">
        <f>ROUND('All Ridership'!M109/50,0)*50</f>
        <v>100</v>
      </c>
      <c r="N109" s="4">
        <f>ROUND('All Ridership'!N109/50,0)*50</f>
        <v>50</v>
      </c>
      <c r="O109" s="4">
        <f>ROUND('All Ridership'!O109/50,0)*50</f>
        <v>100</v>
      </c>
      <c r="P109" s="4">
        <f>ROUND('All Ridership'!P109/50,0)*50</f>
        <v>450</v>
      </c>
      <c r="Q109" s="4">
        <f>ROUND('All Ridership'!Q109/50,0)*50</f>
        <v>50</v>
      </c>
      <c r="R109" s="4">
        <f>ROUND('All Ridership'!R109/50,0)*50</f>
        <v>100</v>
      </c>
      <c r="S109" s="4">
        <f>ROUND('All Ridership'!S109/50,0)*50</f>
        <v>400</v>
      </c>
      <c r="T109" s="4">
        <f>ROUND('All Ridership'!T109/50,0)*50</f>
        <v>0</v>
      </c>
      <c r="U109" s="4">
        <f>ROUND('All Ridership'!U109/50,0)*50</f>
        <v>50</v>
      </c>
      <c r="V109" s="4">
        <f>ROUND('All Ridership'!V109/50,0)*50</f>
        <v>0</v>
      </c>
      <c r="W109" s="4">
        <f>ROUND('All Ridership'!W109/50,0)*50</f>
        <v>50</v>
      </c>
      <c r="X109" s="4">
        <f>ROUND('All Ridership'!X109/50,0)*50</f>
        <v>250</v>
      </c>
      <c r="Y109" s="4">
        <f>ROUND('All Ridership'!Y109/50,0)*50</f>
        <v>50</v>
      </c>
      <c r="Z109" s="4">
        <f>ROUND('All Ridership'!Z109/50,0)*50</f>
        <v>50</v>
      </c>
      <c r="AA109" s="4">
        <f>ROUND('All Ridership'!AA109/50,0)*50</f>
        <v>450</v>
      </c>
      <c r="AB109" s="4">
        <f>ROUND('All Ridership'!AB109/50,0)*50</f>
        <v>0</v>
      </c>
      <c r="AC109" s="4">
        <f>ROUND('All Ridership'!AC109/50,0)*50</f>
        <v>50</v>
      </c>
      <c r="AD109" s="4">
        <f>ROUND('All Ridership'!AD109/50,0)*50</f>
        <v>0</v>
      </c>
      <c r="AE109" s="4">
        <f>ROUND('All Ridership'!AE109/50,0)*50</f>
        <v>50</v>
      </c>
      <c r="AF109" s="4">
        <f>ROUND('All Ridership'!AF109/50,0)*50</f>
        <v>200</v>
      </c>
      <c r="AG109" s="4">
        <f>ROUND('All Ridership'!AG109/50,0)*50</f>
        <v>50</v>
      </c>
      <c r="AH109" s="4">
        <f>ROUND('All Ridership'!AH109/50,0)*50</f>
        <v>50</v>
      </c>
      <c r="AI109" s="3" t="s">
        <v>59</v>
      </c>
      <c r="AJ109" s="3" t="s">
        <v>109</v>
      </c>
      <c r="AK109" s="3" t="s">
        <v>114</v>
      </c>
      <c r="AL109" s="3" t="s">
        <v>265</v>
      </c>
    </row>
    <row r="110" ht="15.75" customHeight="1">
      <c r="A110" s="2">
        <v>108.0</v>
      </c>
      <c r="B110" s="3" t="s">
        <v>266</v>
      </c>
      <c r="C110" s="4">
        <f>ROUND('All Ridership'!C110/50,0)*50</f>
        <v>500</v>
      </c>
      <c r="D110" s="4">
        <f>ROUND('All Ridership'!D110/50,0)*50</f>
        <v>50</v>
      </c>
      <c r="E110" s="4">
        <f>ROUND('All Ridership'!E110/50,0)*50</f>
        <v>50</v>
      </c>
      <c r="F110" s="4">
        <f>ROUND('All Ridership'!F110/50,0)*50</f>
        <v>50</v>
      </c>
      <c r="G110" s="4">
        <f>ROUND('All Ridership'!G110/50,0)*50</f>
        <v>100</v>
      </c>
      <c r="H110" s="4">
        <f>ROUND('All Ridership'!H110/50,0)*50</f>
        <v>400</v>
      </c>
      <c r="I110" s="4">
        <f>ROUND('All Ridership'!I110/50,0)*50</f>
        <v>50</v>
      </c>
      <c r="J110" s="4">
        <f>ROUND('All Ridership'!J110/50,0)*50</f>
        <v>100</v>
      </c>
      <c r="K110" s="4">
        <f>ROUND('All Ridership'!K110/50,0)*50</f>
        <v>550</v>
      </c>
      <c r="L110" s="4">
        <f>ROUND('All Ridership'!L110/50,0)*50</f>
        <v>50</v>
      </c>
      <c r="M110" s="4">
        <f>ROUND('All Ridership'!M110/50,0)*50</f>
        <v>150</v>
      </c>
      <c r="N110" s="4">
        <f>ROUND('All Ridership'!N110/50,0)*50</f>
        <v>100</v>
      </c>
      <c r="O110" s="4">
        <f>ROUND('All Ridership'!O110/50,0)*50</f>
        <v>100</v>
      </c>
      <c r="P110" s="4">
        <f>ROUND('All Ridership'!P110/50,0)*50</f>
        <v>400</v>
      </c>
      <c r="Q110" s="4">
        <f>ROUND('All Ridership'!Q110/50,0)*50</f>
        <v>100</v>
      </c>
      <c r="R110" s="4">
        <f>ROUND('All Ridership'!R110/50,0)*50</f>
        <v>150</v>
      </c>
      <c r="S110" s="4">
        <f>ROUND('All Ridership'!S110/50,0)*50</f>
        <v>1050</v>
      </c>
      <c r="T110" s="4">
        <f>ROUND('All Ridership'!T110/50,0)*50</f>
        <v>150</v>
      </c>
      <c r="U110" s="4">
        <f>ROUND('All Ridership'!U110/50,0)*50</f>
        <v>300</v>
      </c>
      <c r="V110" s="4">
        <f>ROUND('All Ridership'!V110/50,0)*50</f>
        <v>250</v>
      </c>
      <c r="W110" s="4">
        <f>ROUND('All Ridership'!W110/50,0)*50</f>
        <v>250</v>
      </c>
      <c r="X110" s="4">
        <f>ROUND('All Ridership'!X110/50,0)*50</f>
        <v>800</v>
      </c>
      <c r="Y110" s="4">
        <f>ROUND('All Ridership'!Y110/50,0)*50</f>
        <v>200</v>
      </c>
      <c r="Z110" s="4">
        <f>ROUND('All Ridership'!Z110/50,0)*50</f>
        <v>350</v>
      </c>
      <c r="AA110" s="4">
        <f>ROUND('All Ridership'!AA110/50,0)*50</f>
        <v>500</v>
      </c>
      <c r="AB110" s="4">
        <f>ROUND('All Ridership'!AB110/50,0)*50</f>
        <v>50</v>
      </c>
      <c r="AC110" s="4">
        <f>ROUND('All Ridership'!AC110/50,0)*50</f>
        <v>150</v>
      </c>
      <c r="AD110" s="4">
        <f>ROUND('All Ridership'!AD110/50,0)*50</f>
        <v>100</v>
      </c>
      <c r="AE110" s="4">
        <f>ROUND('All Ridership'!AE110/50,0)*50</f>
        <v>100</v>
      </c>
      <c r="AF110" s="4">
        <f>ROUND('All Ridership'!AF110/50,0)*50</f>
        <v>450</v>
      </c>
      <c r="AG110" s="4">
        <f>ROUND('All Ridership'!AG110/50,0)*50</f>
        <v>100</v>
      </c>
      <c r="AH110" s="4">
        <f>ROUND('All Ridership'!AH110/50,0)*50</f>
        <v>150</v>
      </c>
      <c r="AI110" s="3" t="s">
        <v>59</v>
      </c>
      <c r="AJ110" s="3" t="s">
        <v>56</v>
      </c>
      <c r="AK110" s="3" t="s">
        <v>42</v>
      </c>
      <c r="AL110" s="3" t="s">
        <v>267</v>
      </c>
    </row>
    <row r="111" ht="15.75" customHeight="1">
      <c r="A111" s="2">
        <v>109.0</v>
      </c>
      <c r="B111" s="3" t="s">
        <v>268</v>
      </c>
      <c r="C111" s="4">
        <f>ROUND('All Ridership'!C111/50,0)*50</f>
        <v>200</v>
      </c>
      <c r="D111" s="4">
        <f>ROUND('All Ridership'!D111/50,0)*50</f>
        <v>0</v>
      </c>
      <c r="E111" s="4">
        <f>ROUND('All Ridership'!E111/50,0)*50</f>
        <v>50</v>
      </c>
      <c r="F111" s="4">
        <f>ROUND('All Ridership'!F111/50,0)*50</f>
        <v>0</v>
      </c>
      <c r="G111" s="4">
        <f>ROUND('All Ridership'!G111/50,0)*50</f>
        <v>50</v>
      </c>
      <c r="H111" s="4">
        <f>ROUND('All Ridership'!H111/50,0)*50</f>
        <v>200</v>
      </c>
      <c r="I111" s="4">
        <f>ROUND('All Ridership'!I111/50,0)*50</f>
        <v>50</v>
      </c>
      <c r="J111" s="4">
        <f>ROUND('All Ridership'!J111/50,0)*50</f>
        <v>50</v>
      </c>
      <c r="K111" s="4">
        <f>ROUND('All Ridership'!K111/50,0)*50</f>
        <v>250</v>
      </c>
      <c r="L111" s="4">
        <f>ROUND('All Ridership'!L111/50,0)*50</f>
        <v>50</v>
      </c>
      <c r="M111" s="4">
        <f>ROUND('All Ridership'!M111/50,0)*50</f>
        <v>50</v>
      </c>
      <c r="N111" s="4">
        <f>ROUND('All Ridership'!N111/50,0)*50</f>
        <v>50</v>
      </c>
      <c r="O111" s="4">
        <f>ROUND('All Ridership'!O111/50,0)*50</f>
        <v>50</v>
      </c>
      <c r="P111" s="4">
        <f>ROUND('All Ridership'!P111/50,0)*50</f>
        <v>200</v>
      </c>
      <c r="Q111" s="4">
        <f>ROUND('All Ridership'!Q111/50,0)*50</f>
        <v>50</v>
      </c>
      <c r="R111" s="4">
        <f>ROUND('All Ridership'!R111/50,0)*50</f>
        <v>100</v>
      </c>
      <c r="S111" s="4">
        <f>ROUND('All Ridership'!S111/50,0)*50</f>
        <v>500</v>
      </c>
      <c r="T111" s="4">
        <f>ROUND('All Ridership'!T111/50,0)*50</f>
        <v>50</v>
      </c>
      <c r="U111" s="4">
        <f>ROUND('All Ridership'!U111/50,0)*50</f>
        <v>150</v>
      </c>
      <c r="V111" s="4">
        <f>ROUND('All Ridership'!V111/50,0)*50</f>
        <v>150</v>
      </c>
      <c r="W111" s="4">
        <f>ROUND('All Ridership'!W111/50,0)*50</f>
        <v>100</v>
      </c>
      <c r="X111" s="4">
        <f>ROUND('All Ridership'!X111/50,0)*50</f>
        <v>450</v>
      </c>
      <c r="Y111" s="4">
        <f>ROUND('All Ridership'!Y111/50,0)*50</f>
        <v>150</v>
      </c>
      <c r="Z111" s="4">
        <f>ROUND('All Ridership'!Z111/50,0)*50</f>
        <v>250</v>
      </c>
      <c r="AA111" s="4">
        <f>ROUND('All Ridership'!AA111/50,0)*50</f>
        <v>200</v>
      </c>
      <c r="AB111" s="4">
        <f>ROUND('All Ridership'!AB111/50,0)*50</f>
        <v>0</v>
      </c>
      <c r="AC111" s="4">
        <f>ROUND('All Ridership'!AC111/50,0)*50</f>
        <v>50</v>
      </c>
      <c r="AD111" s="4">
        <f>ROUND('All Ridership'!AD111/50,0)*50</f>
        <v>0</v>
      </c>
      <c r="AE111" s="4">
        <f>ROUND('All Ridership'!AE111/50,0)*50</f>
        <v>50</v>
      </c>
      <c r="AF111" s="4">
        <f>ROUND('All Ridership'!AF111/50,0)*50</f>
        <v>100</v>
      </c>
      <c r="AG111" s="4">
        <f>ROUND('All Ridership'!AG111/50,0)*50</f>
        <v>50</v>
      </c>
      <c r="AH111" s="4">
        <f>ROUND('All Ridership'!AH111/50,0)*50</f>
        <v>50</v>
      </c>
      <c r="AI111" s="3" t="s">
        <v>59</v>
      </c>
      <c r="AJ111" s="3" t="s">
        <v>56</v>
      </c>
      <c r="AK111" s="3" t="s">
        <v>114</v>
      </c>
      <c r="AL111" s="3" t="s">
        <v>269</v>
      </c>
    </row>
    <row r="112" ht="15.75" customHeight="1">
      <c r="A112" s="2">
        <v>110.0</v>
      </c>
      <c r="B112" s="3" t="s">
        <v>270</v>
      </c>
      <c r="C112" s="4">
        <f>ROUND('All Ridership'!C112/50,0)*50</f>
        <v>100</v>
      </c>
      <c r="D112" s="4">
        <f>ROUND('All Ridership'!D112/50,0)*50</f>
        <v>0</v>
      </c>
      <c r="E112" s="4">
        <f>ROUND('All Ridership'!E112/50,0)*50</f>
        <v>50</v>
      </c>
      <c r="F112" s="4">
        <f>ROUND('All Ridership'!F112/50,0)*50</f>
        <v>0</v>
      </c>
      <c r="G112" s="4">
        <f>ROUND('All Ridership'!G112/50,0)*50</f>
        <v>50</v>
      </c>
      <c r="H112" s="4">
        <f>ROUND('All Ridership'!H112/50,0)*50</f>
        <v>100</v>
      </c>
      <c r="I112" s="4">
        <f>ROUND('All Ridership'!I112/50,0)*50</f>
        <v>50</v>
      </c>
      <c r="J112" s="4">
        <f>ROUND('All Ridership'!J112/50,0)*50</f>
        <v>50</v>
      </c>
      <c r="K112" s="4">
        <f>ROUND('All Ridership'!K112/50,0)*50</f>
        <v>250</v>
      </c>
      <c r="L112" s="4">
        <f>ROUND('All Ridership'!L112/50,0)*50</f>
        <v>50</v>
      </c>
      <c r="M112" s="4">
        <f>ROUND('All Ridership'!M112/50,0)*50</f>
        <v>100</v>
      </c>
      <c r="N112" s="4">
        <f>ROUND('All Ridership'!N112/50,0)*50</f>
        <v>100</v>
      </c>
      <c r="O112" s="4">
        <f>ROUND('All Ridership'!O112/50,0)*50</f>
        <v>100</v>
      </c>
      <c r="P112" s="4">
        <f>ROUND('All Ridership'!P112/50,0)*50</f>
        <v>250</v>
      </c>
      <c r="Q112" s="4">
        <f>ROUND('All Ridership'!Q112/50,0)*50</f>
        <v>150</v>
      </c>
      <c r="R112" s="4">
        <f>ROUND('All Ridership'!R112/50,0)*50</f>
        <v>150</v>
      </c>
      <c r="S112" s="4">
        <f>ROUND('All Ridership'!S112/50,0)*50</f>
        <v>150</v>
      </c>
      <c r="T112" s="4">
        <f>ROUND('All Ridership'!T112/50,0)*50</f>
        <v>50</v>
      </c>
      <c r="U112" s="4">
        <f>ROUND('All Ridership'!U112/50,0)*50</f>
        <v>50</v>
      </c>
      <c r="V112" s="4">
        <f>ROUND('All Ridership'!V112/50,0)*50</f>
        <v>100</v>
      </c>
      <c r="W112" s="4">
        <f>ROUND('All Ridership'!W112/50,0)*50</f>
        <v>50</v>
      </c>
      <c r="X112" s="4">
        <f>ROUND('All Ridership'!X112/50,0)*50</f>
        <v>200</v>
      </c>
      <c r="Y112" s="4">
        <f>ROUND('All Ridership'!Y112/50,0)*50</f>
        <v>100</v>
      </c>
      <c r="Z112" s="4">
        <f>ROUND('All Ridership'!Z112/50,0)*50</f>
        <v>100</v>
      </c>
      <c r="AA112" s="4">
        <f>ROUND('All Ridership'!AA112/50,0)*50</f>
        <v>250</v>
      </c>
      <c r="AB112" s="4">
        <f>ROUND('All Ridership'!AB112/50,0)*50</f>
        <v>50</v>
      </c>
      <c r="AC112" s="4">
        <f>ROUND('All Ridership'!AC112/50,0)*50</f>
        <v>100</v>
      </c>
      <c r="AD112" s="4">
        <f>ROUND('All Ridership'!AD112/50,0)*50</f>
        <v>100</v>
      </c>
      <c r="AE112" s="4">
        <f>ROUND('All Ridership'!AE112/50,0)*50</f>
        <v>100</v>
      </c>
      <c r="AF112" s="4">
        <f>ROUND('All Ridership'!AF112/50,0)*50</f>
        <v>300</v>
      </c>
      <c r="AG112" s="4">
        <f>ROUND('All Ridership'!AG112/50,0)*50</f>
        <v>200</v>
      </c>
      <c r="AH112" s="4">
        <f>ROUND('All Ridership'!AH112/50,0)*50</f>
        <v>150</v>
      </c>
      <c r="AI112" s="3" t="s">
        <v>40</v>
      </c>
      <c r="AJ112" s="3" t="s">
        <v>41</v>
      </c>
      <c r="AK112" s="3" t="s">
        <v>53</v>
      </c>
      <c r="AL112" s="3" t="s">
        <v>271</v>
      </c>
    </row>
    <row r="113" ht="15.75" customHeight="1">
      <c r="A113" s="2">
        <v>111.0</v>
      </c>
      <c r="B113" s="3" t="s">
        <v>272</v>
      </c>
      <c r="C113" s="4">
        <f>ROUND('All Ridership'!C113/50,0)*50</f>
        <v>250</v>
      </c>
      <c r="D113" s="4">
        <f>ROUND('All Ridership'!D113/50,0)*50</f>
        <v>0</v>
      </c>
      <c r="E113" s="4">
        <f>ROUND('All Ridership'!E113/50,0)*50</f>
        <v>0</v>
      </c>
      <c r="F113" s="4">
        <f>ROUND('All Ridership'!F113/50,0)*50</f>
        <v>0</v>
      </c>
      <c r="G113" s="4">
        <f>ROUND('All Ridership'!G113/50,0)*50</f>
        <v>0</v>
      </c>
      <c r="H113" s="4">
        <f>ROUND('All Ridership'!H113/50,0)*50</f>
        <v>150</v>
      </c>
      <c r="I113" s="4">
        <f>ROUND('All Ridership'!I113/50,0)*50</f>
        <v>0</v>
      </c>
      <c r="J113" s="4">
        <f>ROUND('All Ridership'!J113/50,0)*50</f>
        <v>50</v>
      </c>
      <c r="K113" s="4">
        <f>ROUND('All Ridership'!K113/50,0)*50</f>
        <v>300</v>
      </c>
      <c r="L113" s="4">
        <f>ROUND('All Ridership'!L113/50,0)*50</f>
        <v>50</v>
      </c>
      <c r="M113" s="4">
        <f>ROUND('All Ridership'!M113/50,0)*50</f>
        <v>100</v>
      </c>
      <c r="N113" s="4">
        <f>ROUND('All Ridership'!N113/50,0)*50</f>
        <v>150</v>
      </c>
      <c r="O113" s="4">
        <f>ROUND('All Ridership'!O113/50,0)*50</f>
        <v>50</v>
      </c>
      <c r="P113" s="4">
        <f>ROUND('All Ridership'!P113/50,0)*50</f>
        <v>250</v>
      </c>
      <c r="Q113" s="4">
        <f>ROUND('All Ridership'!Q113/50,0)*50</f>
        <v>50</v>
      </c>
      <c r="R113" s="4">
        <f>ROUND('All Ridership'!R113/50,0)*50</f>
        <v>100</v>
      </c>
      <c r="S113" s="4">
        <f>ROUND('All Ridership'!S113/50,0)*50</f>
        <v>650</v>
      </c>
      <c r="T113" s="4">
        <f>ROUND('All Ridership'!T113/50,0)*50</f>
        <v>200</v>
      </c>
      <c r="U113" s="4">
        <f>ROUND('All Ridership'!U113/50,0)*50</f>
        <v>100</v>
      </c>
      <c r="V113" s="4">
        <f>ROUND('All Ridership'!V113/50,0)*50</f>
        <v>50</v>
      </c>
      <c r="W113" s="4">
        <f>ROUND('All Ridership'!W113/50,0)*50</f>
        <v>150</v>
      </c>
      <c r="X113" s="4">
        <f>ROUND('All Ridership'!X113/50,0)*50</f>
        <v>450</v>
      </c>
      <c r="Y113" s="4">
        <f>ROUND('All Ridership'!Y113/50,0)*50</f>
        <v>100</v>
      </c>
      <c r="Z113" s="4">
        <f>ROUND('All Ridership'!Z113/50,0)*50</f>
        <v>150</v>
      </c>
      <c r="AA113" s="4">
        <f>ROUND('All Ridership'!AA113/50,0)*50</f>
        <v>450</v>
      </c>
      <c r="AB113" s="4">
        <f>ROUND('All Ridership'!AB113/50,0)*50</f>
        <v>100</v>
      </c>
      <c r="AC113" s="4">
        <f>ROUND('All Ridership'!AC113/50,0)*50</f>
        <v>250</v>
      </c>
      <c r="AD113" s="4">
        <f>ROUND('All Ridership'!AD113/50,0)*50</f>
        <v>200</v>
      </c>
      <c r="AE113" s="4">
        <f>ROUND('All Ridership'!AE113/50,0)*50</f>
        <v>200</v>
      </c>
      <c r="AF113" s="4">
        <f>ROUND('All Ridership'!AF113/50,0)*50</f>
        <v>600</v>
      </c>
      <c r="AG113" s="4">
        <f>ROUND('All Ridership'!AG113/50,0)*50</f>
        <v>100</v>
      </c>
      <c r="AH113" s="4">
        <f>ROUND('All Ridership'!AH113/50,0)*50</f>
        <v>150</v>
      </c>
      <c r="AI113" s="3"/>
      <c r="AJ113" s="3"/>
      <c r="AK113" s="3"/>
      <c r="AL113" s="3" t="s">
        <v>273</v>
      </c>
    </row>
    <row r="114" ht="15.75" customHeight="1">
      <c r="A114" s="2">
        <v>112.0</v>
      </c>
      <c r="B114" s="3" t="s">
        <v>274</v>
      </c>
      <c r="C114" s="4">
        <f>ROUND('All Ridership'!C114/50,0)*50</f>
        <v>150</v>
      </c>
      <c r="D114" s="4">
        <f>ROUND('All Ridership'!D114/50,0)*50</f>
        <v>0</v>
      </c>
      <c r="E114" s="4">
        <f>ROUND('All Ridership'!E114/50,0)*50</f>
        <v>0</v>
      </c>
      <c r="F114" s="4">
        <f>ROUND('All Ridership'!F114/50,0)*50</f>
        <v>0</v>
      </c>
      <c r="G114" s="4">
        <f>ROUND('All Ridership'!G114/50,0)*50</f>
        <v>50</v>
      </c>
      <c r="H114" s="4">
        <f>ROUND('All Ridership'!H114/50,0)*50</f>
        <v>150</v>
      </c>
      <c r="I114" s="4">
        <f>ROUND('All Ridership'!I114/50,0)*50</f>
        <v>0</v>
      </c>
      <c r="J114" s="4">
        <f>ROUND('All Ridership'!J114/50,0)*50</f>
        <v>0</v>
      </c>
      <c r="K114" s="4">
        <f>ROUND('All Ridership'!K114/50,0)*50</f>
        <v>200</v>
      </c>
      <c r="L114" s="4">
        <f>ROUND('All Ridership'!L114/50,0)*50</f>
        <v>50</v>
      </c>
      <c r="M114" s="4">
        <f>ROUND('All Ridership'!M114/50,0)*50</f>
        <v>50</v>
      </c>
      <c r="N114" s="4">
        <f>ROUND('All Ridership'!N114/50,0)*50</f>
        <v>50</v>
      </c>
      <c r="O114" s="4">
        <f>ROUND('All Ridership'!O114/50,0)*50</f>
        <v>50</v>
      </c>
      <c r="P114" s="4">
        <f>ROUND('All Ridership'!P114/50,0)*50</f>
        <v>200</v>
      </c>
      <c r="Q114" s="4">
        <f>ROUND('All Ridership'!Q114/50,0)*50</f>
        <v>50</v>
      </c>
      <c r="R114" s="4">
        <f>ROUND('All Ridership'!R114/50,0)*50</f>
        <v>100</v>
      </c>
      <c r="S114" s="4">
        <f>ROUND('All Ridership'!S114/50,0)*50</f>
        <v>400</v>
      </c>
      <c r="T114" s="4">
        <f>ROUND('All Ridership'!T114/50,0)*50</f>
        <v>50</v>
      </c>
      <c r="U114" s="4">
        <f>ROUND('All Ridership'!U114/50,0)*50</f>
        <v>100</v>
      </c>
      <c r="V114" s="4">
        <f>ROUND('All Ridership'!V114/50,0)*50</f>
        <v>100</v>
      </c>
      <c r="W114" s="4">
        <f>ROUND('All Ridership'!W114/50,0)*50</f>
        <v>100</v>
      </c>
      <c r="X114" s="4">
        <f>ROUND('All Ridership'!X114/50,0)*50</f>
        <v>350</v>
      </c>
      <c r="Y114" s="4">
        <f>ROUND('All Ridership'!Y114/50,0)*50</f>
        <v>100</v>
      </c>
      <c r="Z114" s="4">
        <f>ROUND('All Ridership'!Z114/50,0)*50</f>
        <v>200</v>
      </c>
      <c r="AA114" s="4">
        <f>ROUND('All Ridership'!AA114/50,0)*50</f>
        <v>150</v>
      </c>
      <c r="AB114" s="4">
        <f>ROUND('All Ridership'!AB114/50,0)*50</f>
        <v>0</v>
      </c>
      <c r="AC114" s="4">
        <f>ROUND('All Ridership'!AC114/50,0)*50</f>
        <v>50</v>
      </c>
      <c r="AD114" s="4">
        <f>ROUND('All Ridership'!AD114/50,0)*50</f>
        <v>0</v>
      </c>
      <c r="AE114" s="4">
        <f>ROUND('All Ridership'!AE114/50,0)*50</f>
        <v>50</v>
      </c>
      <c r="AF114" s="4">
        <f>ROUND('All Ridership'!AF114/50,0)*50</f>
        <v>50</v>
      </c>
      <c r="AG114" s="4">
        <f>ROUND('All Ridership'!AG114/50,0)*50</f>
        <v>50</v>
      </c>
      <c r="AH114" s="4">
        <f>ROUND('All Ridership'!AH114/50,0)*50</f>
        <v>50</v>
      </c>
      <c r="AI114" s="3" t="s">
        <v>59</v>
      </c>
      <c r="AJ114" s="3" t="s">
        <v>60</v>
      </c>
      <c r="AK114" s="3" t="s">
        <v>114</v>
      </c>
      <c r="AL114" s="3" t="s">
        <v>275</v>
      </c>
    </row>
    <row r="115" ht="15.75" customHeight="1">
      <c r="A115" s="2">
        <v>113.0</v>
      </c>
      <c r="B115" s="3" t="s">
        <v>276</v>
      </c>
      <c r="C115" s="4">
        <f>ROUND('All Ridership'!C115/50,0)*50</f>
        <v>150</v>
      </c>
      <c r="D115" s="4">
        <f>ROUND('All Ridership'!D115/50,0)*50</f>
        <v>0</v>
      </c>
      <c r="E115" s="4">
        <f>ROUND('All Ridership'!E115/50,0)*50</f>
        <v>50</v>
      </c>
      <c r="F115" s="4">
        <f>ROUND('All Ridership'!F115/50,0)*50</f>
        <v>50</v>
      </c>
      <c r="G115" s="4">
        <f>ROUND('All Ridership'!G115/50,0)*50</f>
        <v>0</v>
      </c>
      <c r="H115" s="4">
        <f>ROUND('All Ridership'!H115/50,0)*50</f>
        <v>100</v>
      </c>
      <c r="I115" s="4">
        <f>ROUND('All Ridership'!I115/50,0)*50</f>
        <v>0</v>
      </c>
      <c r="J115" s="4">
        <f>ROUND('All Ridership'!J115/50,0)*50</f>
        <v>50</v>
      </c>
      <c r="K115" s="4">
        <f>ROUND('All Ridership'!K115/50,0)*50</f>
        <v>250</v>
      </c>
      <c r="L115" s="4">
        <f>ROUND('All Ridership'!L115/50,0)*50</f>
        <v>50</v>
      </c>
      <c r="M115" s="4">
        <f>ROUND('All Ridership'!M115/50,0)*50</f>
        <v>50</v>
      </c>
      <c r="N115" s="4">
        <f>ROUND('All Ridership'!N115/50,0)*50</f>
        <v>50</v>
      </c>
      <c r="O115" s="4">
        <f>ROUND('All Ridership'!O115/50,0)*50</f>
        <v>50</v>
      </c>
      <c r="P115" s="4">
        <f>ROUND('All Ridership'!P115/50,0)*50</f>
        <v>200</v>
      </c>
      <c r="Q115" s="4">
        <f>ROUND('All Ridership'!Q115/50,0)*50</f>
        <v>50</v>
      </c>
      <c r="R115" s="4">
        <f>ROUND('All Ridership'!R115/50,0)*50</f>
        <v>100</v>
      </c>
      <c r="S115" s="4">
        <f>ROUND('All Ridership'!S115/50,0)*50</f>
        <v>550</v>
      </c>
      <c r="T115" s="4">
        <f>ROUND('All Ridership'!T115/50,0)*50</f>
        <v>100</v>
      </c>
      <c r="U115" s="4">
        <f>ROUND('All Ridership'!U115/50,0)*50</f>
        <v>200</v>
      </c>
      <c r="V115" s="4">
        <f>ROUND('All Ridership'!V115/50,0)*50</f>
        <v>150</v>
      </c>
      <c r="W115" s="4">
        <f>ROUND('All Ridership'!W115/50,0)*50</f>
        <v>150</v>
      </c>
      <c r="X115" s="4">
        <f>ROUND('All Ridership'!X115/50,0)*50</f>
        <v>450</v>
      </c>
      <c r="Y115" s="4">
        <f>ROUND('All Ridership'!Y115/50,0)*50</f>
        <v>100</v>
      </c>
      <c r="Z115" s="4">
        <f>ROUND('All Ridership'!Z115/50,0)*50</f>
        <v>250</v>
      </c>
      <c r="AA115" s="4">
        <f>ROUND('All Ridership'!AA115/50,0)*50</f>
        <v>200</v>
      </c>
      <c r="AB115" s="4">
        <f>ROUND('All Ridership'!AB115/50,0)*50</f>
        <v>0</v>
      </c>
      <c r="AC115" s="4">
        <f>ROUND('All Ridership'!AC115/50,0)*50</f>
        <v>50</v>
      </c>
      <c r="AD115" s="4">
        <f>ROUND('All Ridership'!AD115/50,0)*50</f>
        <v>50</v>
      </c>
      <c r="AE115" s="4">
        <f>ROUND('All Ridership'!AE115/50,0)*50</f>
        <v>50</v>
      </c>
      <c r="AF115" s="4">
        <f>ROUND('All Ridership'!AF115/50,0)*50</f>
        <v>150</v>
      </c>
      <c r="AG115" s="4">
        <f>ROUND('All Ridership'!AG115/50,0)*50</f>
        <v>50</v>
      </c>
      <c r="AH115" s="4">
        <f>ROUND('All Ridership'!AH115/50,0)*50</f>
        <v>100</v>
      </c>
      <c r="AI115" s="3" t="s">
        <v>59</v>
      </c>
      <c r="AJ115" s="3" t="s">
        <v>56</v>
      </c>
      <c r="AK115" s="3" t="s">
        <v>53</v>
      </c>
      <c r="AL115" s="3" t="s">
        <v>277</v>
      </c>
    </row>
    <row r="116" ht="15.75" customHeight="1">
      <c r="A116" s="2">
        <v>114.0</v>
      </c>
      <c r="B116" s="3" t="s">
        <v>278</v>
      </c>
      <c r="C116" s="4">
        <f>ROUND('All Ridership'!C116/50,0)*50</f>
        <v>100</v>
      </c>
      <c r="D116" s="4">
        <f>ROUND('All Ridership'!D116/50,0)*50</f>
        <v>0</v>
      </c>
      <c r="E116" s="4">
        <f>ROUND('All Ridership'!E116/50,0)*50</f>
        <v>0</v>
      </c>
      <c r="F116" s="4">
        <f>ROUND('All Ridership'!F116/50,0)*50</f>
        <v>0</v>
      </c>
      <c r="G116" s="4">
        <f>ROUND('All Ridership'!G116/50,0)*50</f>
        <v>0</v>
      </c>
      <c r="H116" s="4">
        <f>ROUND('All Ridership'!H116/50,0)*50</f>
        <v>100</v>
      </c>
      <c r="I116" s="4">
        <f>ROUND('All Ridership'!I116/50,0)*50</f>
        <v>0</v>
      </c>
      <c r="J116" s="4">
        <f>ROUND('All Ridership'!J116/50,0)*50</f>
        <v>50</v>
      </c>
      <c r="K116" s="4">
        <f>ROUND('All Ridership'!K116/50,0)*50</f>
        <v>250</v>
      </c>
      <c r="L116" s="4">
        <f>ROUND('All Ridership'!L116/50,0)*50</f>
        <v>50</v>
      </c>
      <c r="M116" s="4">
        <f>ROUND('All Ridership'!M116/50,0)*50</f>
        <v>50</v>
      </c>
      <c r="N116" s="4">
        <f>ROUND('All Ridership'!N116/50,0)*50</f>
        <v>50</v>
      </c>
      <c r="O116" s="4">
        <f>ROUND('All Ridership'!O116/50,0)*50</f>
        <v>50</v>
      </c>
      <c r="P116" s="4">
        <f>ROUND('All Ridership'!P116/50,0)*50</f>
        <v>250</v>
      </c>
      <c r="Q116" s="4">
        <f>ROUND('All Ridership'!Q116/50,0)*50</f>
        <v>50</v>
      </c>
      <c r="R116" s="4">
        <f>ROUND('All Ridership'!R116/50,0)*50</f>
        <v>100</v>
      </c>
      <c r="S116" s="4">
        <f>ROUND('All Ridership'!S116/50,0)*50</f>
        <v>250</v>
      </c>
      <c r="T116" s="4">
        <f>ROUND('All Ridership'!T116/50,0)*50</f>
        <v>50</v>
      </c>
      <c r="U116" s="4">
        <f>ROUND('All Ridership'!U116/50,0)*50</f>
        <v>100</v>
      </c>
      <c r="V116" s="4">
        <f>ROUND('All Ridership'!V116/50,0)*50</f>
        <v>100</v>
      </c>
      <c r="W116" s="4">
        <f>ROUND('All Ridership'!W116/50,0)*50</f>
        <v>50</v>
      </c>
      <c r="X116" s="4">
        <f>ROUND('All Ridership'!X116/50,0)*50</f>
        <v>250</v>
      </c>
      <c r="Y116" s="4">
        <f>ROUND('All Ridership'!Y116/50,0)*50</f>
        <v>50</v>
      </c>
      <c r="Z116" s="4">
        <f>ROUND('All Ridership'!Z116/50,0)*50</f>
        <v>100</v>
      </c>
      <c r="AA116" s="4">
        <f>ROUND('All Ridership'!AA116/50,0)*50</f>
        <v>150</v>
      </c>
      <c r="AB116" s="4">
        <f>ROUND('All Ridership'!AB116/50,0)*50</f>
        <v>0</v>
      </c>
      <c r="AC116" s="4">
        <f>ROUND('All Ridership'!AC116/50,0)*50</f>
        <v>50</v>
      </c>
      <c r="AD116" s="4">
        <f>ROUND('All Ridership'!AD116/50,0)*50</f>
        <v>50</v>
      </c>
      <c r="AE116" s="4">
        <f>ROUND('All Ridership'!AE116/50,0)*50</f>
        <v>50</v>
      </c>
      <c r="AF116" s="4">
        <f>ROUND('All Ridership'!AF116/50,0)*50</f>
        <v>100</v>
      </c>
      <c r="AG116" s="4">
        <f>ROUND('All Ridership'!AG116/50,0)*50</f>
        <v>50</v>
      </c>
      <c r="AH116" s="4">
        <f>ROUND('All Ridership'!AH116/50,0)*50</f>
        <v>50</v>
      </c>
      <c r="AI116" s="3"/>
      <c r="AJ116" s="3"/>
      <c r="AK116" s="3"/>
      <c r="AL116" s="3" t="s">
        <v>279</v>
      </c>
    </row>
    <row r="117" ht="15.75" customHeight="1">
      <c r="A117" s="2">
        <v>115.0</v>
      </c>
      <c r="B117" s="3" t="s">
        <v>280</v>
      </c>
      <c r="C117" s="4">
        <f>ROUND('All Ridership'!C117/50,0)*50</f>
        <v>150</v>
      </c>
      <c r="D117" s="4">
        <f>ROUND('All Ridership'!D117/50,0)*50</f>
        <v>50</v>
      </c>
      <c r="E117" s="4">
        <f>ROUND('All Ridership'!E117/50,0)*50</f>
        <v>0</v>
      </c>
      <c r="F117" s="4">
        <f>ROUND('All Ridership'!F117/50,0)*50</f>
        <v>0</v>
      </c>
      <c r="G117" s="4">
        <f>ROUND('All Ridership'!G117/50,0)*50</f>
        <v>50</v>
      </c>
      <c r="H117" s="4">
        <f>ROUND('All Ridership'!H117/50,0)*50</f>
        <v>150</v>
      </c>
      <c r="I117" s="4">
        <f>ROUND('All Ridership'!I117/50,0)*50</f>
        <v>50</v>
      </c>
      <c r="J117" s="4">
        <f>ROUND('All Ridership'!J117/50,0)*50</f>
        <v>0</v>
      </c>
      <c r="K117" s="4">
        <f>ROUND('All Ridership'!K117/50,0)*50</f>
        <v>200</v>
      </c>
      <c r="L117" s="4">
        <f>ROUND('All Ridership'!L117/50,0)*50</f>
        <v>50</v>
      </c>
      <c r="M117" s="4">
        <f>ROUND('All Ridership'!M117/50,0)*50</f>
        <v>50</v>
      </c>
      <c r="N117" s="4">
        <f>ROUND('All Ridership'!N117/50,0)*50</f>
        <v>50</v>
      </c>
      <c r="O117" s="4">
        <f>ROUND('All Ridership'!O117/50,0)*50</f>
        <v>50</v>
      </c>
      <c r="P117" s="4">
        <f>ROUND('All Ridership'!P117/50,0)*50</f>
        <v>150</v>
      </c>
      <c r="Q117" s="4">
        <f>ROUND('All Ridership'!Q117/50,0)*50</f>
        <v>50</v>
      </c>
      <c r="R117" s="4">
        <f>ROUND('All Ridership'!R117/50,0)*50</f>
        <v>100</v>
      </c>
      <c r="S117" s="4">
        <f>ROUND('All Ridership'!S117/50,0)*50</f>
        <v>200</v>
      </c>
      <c r="T117" s="4">
        <f>ROUND('All Ridership'!T117/50,0)*50</f>
        <v>50</v>
      </c>
      <c r="U117" s="4">
        <f>ROUND('All Ridership'!U117/50,0)*50</f>
        <v>50</v>
      </c>
      <c r="V117" s="4">
        <f>ROUND('All Ridership'!V117/50,0)*50</f>
        <v>50</v>
      </c>
      <c r="W117" s="4">
        <f>ROUND('All Ridership'!W117/50,0)*50</f>
        <v>50</v>
      </c>
      <c r="X117" s="4">
        <f>ROUND('All Ridership'!X117/50,0)*50</f>
        <v>150</v>
      </c>
      <c r="Y117" s="4">
        <f>ROUND('All Ridership'!Y117/50,0)*50</f>
        <v>50</v>
      </c>
      <c r="Z117" s="4">
        <f>ROUND('All Ridership'!Z117/50,0)*50</f>
        <v>50</v>
      </c>
      <c r="AA117" s="4">
        <f>ROUND('All Ridership'!AA117/50,0)*50</f>
        <v>150</v>
      </c>
      <c r="AB117" s="4">
        <f>ROUND('All Ridership'!AB117/50,0)*50</f>
        <v>50</v>
      </c>
      <c r="AC117" s="4">
        <f>ROUND('All Ridership'!AC117/50,0)*50</f>
        <v>50</v>
      </c>
      <c r="AD117" s="4">
        <f>ROUND('All Ridership'!AD117/50,0)*50</f>
        <v>50</v>
      </c>
      <c r="AE117" s="4">
        <f>ROUND('All Ridership'!AE117/50,0)*50</f>
        <v>50</v>
      </c>
      <c r="AF117" s="4">
        <f>ROUND('All Ridership'!AF117/50,0)*50</f>
        <v>100</v>
      </c>
      <c r="AG117" s="4">
        <f>ROUND('All Ridership'!AG117/50,0)*50</f>
        <v>50</v>
      </c>
      <c r="AH117" s="4">
        <f>ROUND('All Ridership'!AH117/50,0)*50</f>
        <v>50</v>
      </c>
      <c r="AI117" s="3"/>
      <c r="AJ117" s="3"/>
      <c r="AK117" s="3"/>
      <c r="AL117" s="3" t="s">
        <v>281</v>
      </c>
    </row>
    <row r="118" ht="15.75" customHeight="1">
      <c r="A118" s="2">
        <v>116.0</v>
      </c>
      <c r="B118" s="3" t="s">
        <v>282</v>
      </c>
      <c r="C118" s="4">
        <f>ROUND('All Ridership'!C118/50,0)*50</f>
        <v>100</v>
      </c>
      <c r="D118" s="4">
        <f>ROUND('All Ridership'!D118/50,0)*50</f>
        <v>0</v>
      </c>
      <c r="E118" s="4">
        <f>ROUND('All Ridership'!E118/50,0)*50</f>
        <v>0</v>
      </c>
      <c r="F118" s="4">
        <f>ROUND('All Ridership'!F118/50,0)*50</f>
        <v>0</v>
      </c>
      <c r="G118" s="4">
        <f>ROUND('All Ridership'!G118/50,0)*50</f>
        <v>0</v>
      </c>
      <c r="H118" s="4">
        <f>ROUND('All Ridership'!H118/50,0)*50</f>
        <v>100</v>
      </c>
      <c r="I118" s="4">
        <f>ROUND('All Ridership'!I118/50,0)*50</f>
        <v>0</v>
      </c>
      <c r="J118" s="4">
        <f>ROUND('All Ridership'!J118/50,0)*50</f>
        <v>50</v>
      </c>
      <c r="K118" s="4">
        <f>ROUND('All Ridership'!K118/50,0)*50</f>
        <v>350</v>
      </c>
      <c r="L118" s="4">
        <f>ROUND('All Ridership'!L118/50,0)*50</f>
        <v>50</v>
      </c>
      <c r="M118" s="4">
        <f>ROUND('All Ridership'!M118/50,0)*50</f>
        <v>50</v>
      </c>
      <c r="N118" s="4">
        <f>ROUND('All Ridership'!N118/50,0)*50</f>
        <v>100</v>
      </c>
      <c r="O118" s="4">
        <f>ROUND('All Ridership'!O118/50,0)*50</f>
        <v>100</v>
      </c>
      <c r="P118" s="4">
        <f>ROUND('All Ridership'!P118/50,0)*50</f>
        <v>300</v>
      </c>
      <c r="Q118" s="4">
        <f>ROUND('All Ridership'!Q118/50,0)*50</f>
        <v>50</v>
      </c>
      <c r="R118" s="4">
        <f>ROUND('All Ridership'!R118/50,0)*50</f>
        <v>200</v>
      </c>
      <c r="S118" s="4">
        <f>ROUND('All Ridership'!S118/50,0)*50</f>
        <v>650</v>
      </c>
      <c r="T118" s="4">
        <f>ROUND('All Ridership'!T118/50,0)*50</f>
        <v>150</v>
      </c>
      <c r="U118" s="4">
        <f>ROUND('All Ridership'!U118/50,0)*50</f>
        <v>150</v>
      </c>
      <c r="V118" s="4">
        <f>ROUND('All Ridership'!V118/50,0)*50</f>
        <v>350</v>
      </c>
      <c r="W118" s="4">
        <f>ROUND('All Ridership'!W118/50,0)*50</f>
        <v>200</v>
      </c>
      <c r="X118" s="4">
        <f>ROUND('All Ridership'!X118/50,0)*50</f>
        <v>900</v>
      </c>
      <c r="Y118" s="4">
        <f>ROUND('All Ridership'!Y118/50,0)*50</f>
        <v>150</v>
      </c>
      <c r="Z118" s="4">
        <f>ROUND('All Ridership'!Z118/50,0)*50</f>
        <v>500</v>
      </c>
      <c r="AA118" s="4">
        <f>ROUND('All Ridership'!AA118/50,0)*50</f>
        <v>300</v>
      </c>
      <c r="AB118" s="4">
        <f>ROUND('All Ridership'!AB118/50,0)*50</f>
        <v>50</v>
      </c>
      <c r="AC118" s="4">
        <f>ROUND('All Ridership'!AC118/50,0)*50</f>
        <v>50</v>
      </c>
      <c r="AD118" s="4">
        <f>ROUND('All Ridership'!AD118/50,0)*50</f>
        <v>100</v>
      </c>
      <c r="AE118" s="4">
        <f>ROUND('All Ridership'!AE118/50,0)*50</f>
        <v>100</v>
      </c>
      <c r="AF118" s="4">
        <f>ROUND('All Ridership'!AF118/50,0)*50</f>
        <v>350</v>
      </c>
      <c r="AG118" s="4">
        <f>ROUND('All Ridership'!AG118/50,0)*50</f>
        <v>50</v>
      </c>
      <c r="AH118" s="4">
        <f>ROUND('All Ridership'!AH118/50,0)*50</f>
        <v>200</v>
      </c>
      <c r="AI118" s="3" t="s">
        <v>40</v>
      </c>
      <c r="AJ118" s="3" t="s">
        <v>56</v>
      </c>
      <c r="AK118" s="3" t="s">
        <v>114</v>
      </c>
      <c r="AL118" s="3" t="s">
        <v>283</v>
      </c>
    </row>
    <row r="119" ht="15.75" customHeight="1">
      <c r="A119" s="2">
        <v>117.0</v>
      </c>
      <c r="B119" s="3" t="s">
        <v>284</v>
      </c>
      <c r="C119" s="4">
        <f>ROUND('All Ridership'!C119/50,0)*50</f>
        <v>250</v>
      </c>
      <c r="D119" s="4">
        <f>ROUND('All Ridership'!D119/50,0)*50</f>
        <v>0</v>
      </c>
      <c r="E119" s="4">
        <f>ROUND('All Ridership'!E119/50,0)*50</f>
        <v>0</v>
      </c>
      <c r="F119" s="4">
        <f>ROUND('All Ridership'!F119/50,0)*50</f>
        <v>0</v>
      </c>
      <c r="G119" s="4">
        <f>ROUND('All Ridership'!G119/50,0)*50</f>
        <v>50</v>
      </c>
      <c r="H119" s="4">
        <f>ROUND('All Ridership'!H119/50,0)*50</f>
        <v>200</v>
      </c>
      <c r="I119" s="4">
        <f>ROUND('All Ridership'!I119/50,0)*50</f>
        <v>0</v>
      </c>
      <c r="J119" s="4">
        <f>ROUND('All Ridership'!J119/50,0)*50</f>
        <v>50</v>
      </c>
      <c r="K119" s="4">
        <f>ROUND('All Ridership'!K119/50,0)*50</f>
        <v>250</v>
      </c>
      <c r="L119" s="4">
        <f>ROUND('All Ridership'!L119/50,0)*50</f>
        <v>0</v>
      </c>
      <c r="M119" s="4">
        <f>ROUND('All Ridership'!M119/50,0)*50</f>
        <v>50</v>
      </c>
      <c r="N119" s="4">
        <f>ROUND('All Ridership'!N119/50,0)*50</f>
        <v>50</v>
      </c>
      <c r="O119" s="4">
        <f>ROUND('All Ridership'!O119/50,0)*50</f>
        <v>50</v>
      </c>
      <c r="P119" s="4">
        <f>ROUND('All Ridership'!P119/50,0)*50</f>
        <v>200</v>
      </c>
      <c r="Q119" s="4">
        <f>ROUND('All Ridership'!Q119/50,0)*50</f>
        <v>50</v>
      </c>
      <c r="R119" s="4">
        <f>ROUND('All Ridership'!R119/50,0)*50</f>
        <v>50</v>
      </c>
      <c r="S119" s="4">
        <f>ROUND('All Ridership'!S119/50,0)*50</f>
        <v>450</v>
      </c>
      <c r="T119" s="4">
        <f>ROUND('All Ridership'!T119/50,0)*50</f>
        <v>50</v>
      </c>
      <c r="U119" s="4">
        <f>ROUND('All Ridership'!U119/50,0)*50</f>
        <v>100</v>
      </c>
      <c r="V119" s="4">
        <f>ROUND('All Ridership'!V119/50,0)*50</f>
        <v>50</v>
      </c>
      <c r="W119" s="4">
        <f>ROUND('All Ridership'!W119/50,0)*50</f>
        <v>100</v>
      </c>
      <c r="X119" s="4">
        <f>ROUND('All Ridership'!X119/50,0)*50</f>
        <v>400</v>
      </c>
      <c r="Y119" s="4">
        <f>ROUND('All Ridership'!Y119/50,0)*50</f>
        <v>100</v>
      </c>
      <c r="Z119" s="4">
        <f>ROUND('All Ridership'!Z119/50,0)*50</f>
        <v>150</v>
      </c>
      <c r="AA119" s="4">
        <f>ROUND('All Ridership'!AA119/50,0)*50</f>
        <v>250</v>
      </c>
      <c r="AB119" s="4">
        <f>ROUND('All Ridership'!AB119/50,0)*50</f>
        <v>0</v>
      </c>
      <c r="AC119" s="4">
        <f>ROUND('All Ridership'!AC119/50,0)*50</f>
        <v>50</v>
      </c>
      <c r="AD119" s="4">
        <f>ROUND('All Ridership'!AD119/50,0)*50</f>
        <v>50</v>
      </c>
      <c r="AE119" s="4">
        <f>ROUND('All Ridership'!AE119/50,0)*50</f>
        <v>50</v>
      </c>
      <c r="AF119" s="4">
        <f>ROUND('All Ridership'!AF119/50,0)*50</f>
        <v>250</v>
      </c>
      <c r="AG119" s="4">
        <f>ROUND('All Ridership'!AG119/50,0)*50</f>
        <v>50</v>
      </c>
      <c r="AH119" s="4">
        <f>ROUND('All Ridership'!AH119/50,0)*50</f>
        <v>100</v>
      </c>
      <c r="AI119" s="3" t="s">
        <v>59</v>
      </c>
      <c r="AJ119" s="3" t="s">
        <v>56</v>
      </c>
      <c r="AK119" s="3" t="s">
        <v>61</v>
      </c>
      <c r="AL119" s="3" t="s">
        <v>285</v>
      </c>
    </row>
    <row r="120" ht="15.75" customHeight="1">
      <c r="A120" s="2">
        <v>118.0</v>
      </c>
      <c r="B120" s="3" t="s">
        <v>286</v>
      </c>
      <c r="C120" s="4">
        <f>ROUND('All Ridership'!C120/50,0)*50</f>
        <v>100</v>
      </c>
      <c r="D120" s="4">
        <f>ROUND('All Ridership'!D120/50,0)*50</f>
        <v>0</v>
      </c>
      <c r="E120" s="4">
        <f>ROUND('All Ridership'!E120/50,0)*50</f>
        <v>0</v>
      </c>
      <c r="F120" s="4">
        <f>ROUND('All Ridership'!F120/50,0)*50</f>
        <v>0</v>
      </c>
      <c r="G120" s="4">
        <f>ROUND('All Ridership'!G120/50,0)*50</f>
        <v>50</v>
      </c>
      <c r="H120" s="4">
        <f>ROUND('All Ridership'!H120/50,0)*50</f>
        <v>150</v>
      </c>
      <c r="I120" s="4">
        <f>ROUND('All Ridership'!I120/50,0)*50</f>
        <v>0</v>
      </c>
      <c r="J120" s="4">
        <f>ROUND('All Ridership'!J120/50,0)*50</f>
        <v>50</v>
      </c>
      <c r="K120" s="4">
        <f>ROUND('All Ridership'!K120/50,0)*50</f>
        <v>350</v>
      </c>
      <c r="L120" s="4">
        <f>ROUND('All Ridership'!L120/50,0)*50</f>
        <v>50</v>
      </c>
      <c r="M120" s="4">
        <f>ROUND('All Ridership'!M120/50,0)*50</f>
        <v>100</v>
      </c>
      <c r="N120" s="4">
        <f>ROUND('All Ridership'!N120/50,0)*50</f>
        <v>100</v>
      </c>
      <c r="O120" s="4">
        <f>ROUND('All Ridership'!O120/50,0)*50</f>
        <v>50</v>
      </c>
      <c r="P120" s="4">
        <f>ROUND('All Ridership'!P120/50,0)*50</f>
        <v>200</v>
      </c>
      <c r="Q120" s="4">
        <f>ROUND('All Ridership'!Q120/50,0)*50</f>
        <v>100</v>
      </c>
      <c r="R120" s="4">
        <f>ROUND('All Ridership'!R120/50,0)*50</f>
        <v>150</v>
      </c>
      <c r="S120" s="4">
        <f>ROUND('All Ridership'!S120/50,0)*50</f>
        <v>1100</v>
      </c>
      <c r="T120" s="4">
        <f>ROUND('All Ridership'!T120/50,0)*50</f>
        <v>100</v>
      </c>
      <c r="U120" s="4">
        <f>ROUND('All Ridership'!U120/50,0)*50</f>
        <v>500</v>
      </c>
      <c r="V120" s="4">
        <f>ROUND('All Ridership'!V120/50,0)*50</f>
        <v>300</v>
      </c>
      <c r="W120" s="4">
        <f>ROUND('All Ridership'!W120/50,0)*50</f>
        <v>250</v>
      </c>
      <c r="X120" s="4">
        <f>ROUND('All Ridership'!X120/50,0)*50</f>
        <v>700</v>
      </c>
      <c r="Y120" s="4">
        <f>ROUND('All Ridership'!Y120/50,0)*50</f>
        <v>350</v>
      </c>
      <c r="Z120" s="4">
        <f>ROUND('All Ridership'!Z120/50,0)*50</f>
        <v>450</v>
      </c>
      <c r="AA120" s="4">
        <f>ROUND('All Ridership'!AA120/50,0)*50</f>
        <v>300</v>
      </c>
      <c r="AB120" s="4">
        <f>ROUND('All Ridership'!AB120/50,0)*50</f>
        <v>50</v>
      </c>
      <c r="AC120" s="4">
        <f>ROUND('All Ridership'!AC120/50,0)*50</f>
        <v>100</v>
      </c>
      <c r="AD120" s="4">
        <f>ROUND('All Ridership'!AD120/50,0)*50</f>
        <v>100</v>
      </c>
      <c r="AE120" s="4">
        <f>ROUND('All Ridership'!AE120/50,0)*50</f>
        <v>50</v>
      </c>
      <c r="AF120" s="4">
        <f>ROUND('All Ridership'!AF120/50,0)*50</f>
        <v>200</v>
      </c>
      <c r="AG120" s="4">
        <f>ROUND('All Ridership'!AG120/50,0)*50</f>
        <v>100</v>
      </c>
      <c r="AH120" s="4">
        <f>ROUND('All Ridership'!AH120/50,0)*50</f>
        <v>150</v>
      </c>
      <c r="AI120" s="3" t="s">
        <v>40</v>
      </c>
      <c r="AJ120" s="3" t="s">
        <v>56</v>
      </c>
      <c r="AK120" s="3" t="s">
        <v>42</v>
      </c>
      <c r="AL120" s="3" t="s">
        <v>287</v>
      </c>
    </row>
    <row r="121" ht="15.75" customHeight="1">
      <c r="A121" s="2">
        <v>119.0</v>
      </c>
      <c r="B121" s="3" t="s">
        <v>288</v>
      </c>
      <c r="C121" s="4">
        <f>ROUND('All Ridership'!C121/50,0)*50</f>
        <v>100</v>
      </c>
      <c r="D121" s="4">
        <f>ROUND('All Ridership'!D121/50,0)*50</f>
        <v>0</v>
      </c>
      <c r="E121" s="4">
        <f>ROUND('All Ridership'!E121/50,0)*50</f>
        <v>0</v>
      </c>
      <c r="F121" s="4">
        <f>ROUND('All Ridership'!F121/50,0)*50</f>
        <v>0</v>
      </c>
      <c r="G121" s="4">
        <f>ROUND('All Ridership'!G121/50,0)*50</f>
        <v>0</v>
      </c>
      <c r="H121" s="4">
        <f>ROUND('All Ridership'!H121/50,0)*50</f>
        <v>100</v>
      </c>
      <c r="I121" s="4">
        <f>ROUND('All Ridership'!I121/50,0)*50</f>
        <v>0</v>
      </c>
      <c r="J121" s="4">
        <f>ROUND('All Ridership'!J121/50,0)*50</f>
        <v>0</v>
      </c>
      <c r="K121" s="4">
        <f>ROUND('All Ridership'!K121/50,0)*50</f>
        <v>150</v>
      </c>
      <c r="L121" s="4">
        <f>ROUND('All Ridership'!L121/50,0)*50</f>
        <v>0</v>
      </c>
      <c r="M121" s="4">
        <f>ROUND('All Ridership'!M121/50,0)*50</f>
        <v>50</v>
      </c>
      <c r="N121" s="4">
        <f>ROUND('All Ridership'!N121/50,0)*50</f>
        <v>50</v>
      </c>
      <c r="O121" s="4">
        <f>ROUND('All Ridership'!O121/50,0)*50</f>
        <v>50</v>
      </c>
      <c r="P121" s="4">
        <f>ROUND('All Ridership'!P121/50,0)*50</f>
        <v>150</v>
      </c>
      <c r="Q121" s="4">
        <f>ROUND('All Ridership'!Q121/50,0)*50</f>
        <v>50</v>
      </c>
      <c r="R121" s="4">
        <f>ROUND('All Ridership'!R121/50,0)*50</f>
        <v>50</v>
      </c>
      <c r="S121" s="4">
        <f>ROUND('All Ridership'!S121/50,0)*50</f>
        <v>200</v>
      </c>
      <c r="T121" s="4">
        <f>ROUND('All Ridership'!T121/50,0)*50</f>
        <v>50</v>
      </c>
      <c r="U121" s="4">
        <f>ROUND('All Ridership'!U121/50,0)*50</f>
        <v>100</v>
      </c>
      <c r="V121" s="4">
        <f>ROUND('All Ridership'!V121/50,0)*50</f>
        <v>50</v>
      </c>
      <c r="W121" s="4">
        <f>ROUND('All Ridership'!W121/50,0)*50</f>
        <v>50</v>
      </c>
      <c r="X121" s="4">
        <f>ROUND('All Ridership'!X121/50,0)*50</f>
        <v>150</v>
      </c>
      <c r="Y121" s="4">
        <f>ROUND('All Ridership'!Y121/50,0)*50</f>
        <v>50</v>
      </c>
      <c r="Z121" s="4">
        <f>ROUND('All Ridership'!Z121/50,0)*50</f>
        <v>100</v>
      </c>
      <c r="AA121" s="4">
        <f>ROUND('All Ridership'!AA121/50,0)*50</f>
        <v>150</v>
      </c>
      <c r="AB121" s="4">
        <f>ROUND('All Ridership'!AB121/50,0)*50</f>
        <v>0</v>
      </c>
      <c r="AC121" s="4">
        <f>ROUND('All Ridership'!AC121/50,0)*50</f>
        <v>50</v>
      </c>
      <c r="AD121" s="4">
        <f>ROUND('All Ridership'!AD121/50,0)*50</f>
        <v>50</v>
      </c>
      <c r="AE121" s="4">
        <f>ROUND('All Ridership'!AE121/50,0)*50</f>
        <v>50</v>
      </c>
      <c r="AF121" s="4">
        <f>ROUND('All Ridership'!AF121/50,0)*50</f>
        <v>100</v>
      </c>
      <c r="AG121" s="4">
        <f>ROUND('All Ridership'!AG121/50,0)*50</f>
        <v>0</v>
      </c>
      <c r="AH121" s="4">
        <f>ROUND('All Ridership'!AH121/50,0)*50</f>
        <v>50</v>
      </c>
      <c r="AI121" s="3"/>
      <c r="AJ121" s="3"/>
      <c r="AK121" s="3"/>
      <c r="AL121" s="3" t="s">
        <v>289</v>
      </c>
    </row>
    <row r="122" ht="15.75" customHeight="1">
      <c r="A122" s="2">
        <v>120.0</v>
      </c>
      <c r="B122" s="3" t="s">
        <v>290</v>
      </c>
      <c r="C122" s="4">
        <f>ROUND('All Ridership'!C122/50,0)*50</f>
        <v>350</v>
      </c>
      <c r="D122" s="4">
        <f>ROUND('All Ridership'!D122/50,0)*50</f>
        <v>50</v>
      </c>
      <c r="E122" s="4">
        <f>ROUND('All Ridership'!E122/50,0)*50</f>
        <v>50</v>
      </c>
      <c r="F122" s="4">
        <f>ROUND('All Ridership'!F122/50,0)*50</f>
        <v>50</v>
      </c>
      <c r="G122" s="4">
        <f>ROUND('All Ridership'!G122/50,0)*50</f>
        <v>100</v>
      </c>
      <c r="H122" s="4">
        <f>ROUND('All Ridership'!H122/50,0)*50</f>
        <v>450</v>
      </c>
      <c r="I122" s="4">
        <f>ROUND('All Ridership'!I122/50,0)*50</f>
        <v>50</v>
      </c>
      <c r="J122" s="4">
        <f>ROUND('All Ridership'!J122/50,0)*50</f>
        <v>50</v>
      </c>
      <c r="K122" s="4">
        <f>ROUND('All Ridership'!K122/50,0)*50</f>
        <v>200</v>
      </c>
      <c r="L122" s="4">
        <f>ROUND('All Ridership'!L122/50,0)*50</f>
        <v>50</v>
      </c>
      <c r="M122" s="4">
        <f>ROUND('All Ridership'!M122/50,0)*50</f>
        <v>50</v>
      </c>
      <c r="N122" s="4">
        <f>ROUND('All Ridership'!N122/50,0)*50</f>
        <v>50</v>
      </c>
      <c r="O122" s="4">
        <f>ROUND('All Ridership'!O122/50,0)*50</f>
        <v>50</v>
      </c>
      <c r="P122" s="4">
        <f>ROUND('All Ridership'!P122/50,0)*50</f>
        <v>200</v>
      </c>
      <c r="Q122" s="4">
        <f>ROUND('All Ridership'!Q122/50,0)*50</f>
        <v>50</v>
      </c>
      <c r="R122" s="4">
        <f>ROUND('All Ridership'!R122/50,0)*50</f>
        <v>50</v>
      </c>
      <c r="S122" s="4">
        <f>ROUND('All Ridership'!S122/50,0)*50</f>
        <v>100</v>
      </c>
      <c r="T122" s="4">
        <f>ROUND('All Ridership'!T122/50,0)*50</f>
        <v>0</v>
      </c>
      <c r="U122" s="4">
        <f>ROUND('All Ridership'!U122/50,0)*50</f>
        <v>0</v>
      </c>
      <c r="V122" s="4">
        <f>ROUND('All Ridership'!V122/50,0)*50</f>
        <v>0</v>
      </c>
      <c r="W122" s="4">
        <f>ROUND('All Ridership'!W122/50,0)*50</f>
        <v>50</v>
      </c>
      <c r="X122" s="4">
        <f>ROUND('All Ridership'!X122/50,0)*50</f>
        <v>100</v>
      </c>
      <c r="Y122" s="4">
        <f>ROUND('All Ridership'!Y122/50,0)*50</f>
        <v>0</v>
      </c>
      <c r="Z122" s="4">
        <f>ROUND('All Ridership'!Z122/50,0)*50</f>
        <v>0</v>
      </c>
      <c r="AA122" s="4">
        <f>ROUND('All Ridership'!AA122/50,0)*50</f>
        <v>50</v>
      </c>
      <c r="AB122" s="4">
        <f>ROUND('All Ridership'!AB122/50,0)*50</f>
        <v>0</v>
      </c>
      <c r="AC122" s="4">
        <f>ROUND('All Ridership'!AC122/50,0)*50</f>
        <v>0</v>
      </c>
      <c r="AD122" s="4">
        <f>ROUND('All Ridership'!AD122/50,0)*50</f>
        <v>0</v>
      </c>
      <c r="AE122" s="4">
        <f>ROUND('All Ridership'!AE122/50,0)*50</f>
        <v>50</v>
      </c>
      <c r="AF122" s="4">
        <f>ROUND('All Ridership'!AF122/50,0)*50</f>
        <v>50</v>
      </c>
      <c r="AG122" s="4">
        <f>ROUND('All Ridership'!AG122/50,0)*50</f>
        <v>0</v>
      </c>
      <c r="AH122" s="4">
        <f>ROUND('All Ridership'!AH122/50,0)*50</f>
        <v>50</v>
      </c>
      <c r="AI122" s="3"/>
      <c r="AJ122" s="3"/>
      <c r="AK122" s="3"/>
      <c r="AL122" s="3" t="s">
        <v>291</v>
      </c>
    </row>
    <row r="123" ht="15.75" customHeight="1">
      <c r="A123" s="2">
        <v>121.0</v>
      </c>
      <c r="B123" s="3" t="s">
        <v>292</v>
      </c>
      <c r="C123" s="4">
        <f>ROUND('All Ridership'!C123/50,0)*50</f>
        <v>350</v>
      </c>
      <c r="D123" s="4">
        <f>ROUND('All Ridership'!D123/50,0)*50</f>
        <v>50</v>
      </c>
      <c r="E123" s="4">
        <f>ROUND('All Ridership'!E123/50,0)*50</f>
        <v>100</v>
      </c>
      <c r="F123" s="4">
        <f>ROUND('All Ridership'!F123/50,0)*50</f>
        <v>50</v>
      </c>
      <c r="G123" s="4">
        <f>ROUND('All Ridership'!G123/50,0)*50</f>
        <v>100</v>
      </c>
      <c r="H123" s="4">
        <f>ROUND('All Ridership'!H123/50,0)*50</f>
        <v>250</v>
      </c>
      <c r="I123" s="4">
        <f>ROUND('All Ridership'!I123/50,0)*50</f>
        <v>50</v>
      </c>
      <c r="J123" s="4">
        <f>ROUND('All Ridership'!J123/50,0)*50</f>
        <v>50</v>
      </c>
      <c r="K123" s="4">
        <f>ROUND('All Ridership'!K123/50,0)*50</f>
        <v>450</v>
      </c>
      <c r="L123" s="4">
        <f>ROUND('All Ridership'!L123/50,0)*50</f>
        <v>50</v>
      </c>
      <c r="M123" s="4">
        <f>ROUND('All Ridership'!M123/50,0)*50</f>
        <v>150</v>
      </c>
      <c r="N123" s="4">
        <f>ROUND('All Ridership'!N123/50,0)*50</f>
        <v>100</v>
      </c>
      <c r="O123" s="4">
        <f>ROUND('All Ridership'!O123/50,0)*50</f>
        <v>100</v>
      </c>
      <c r="P123" s="4">
        <f>ROUND('All Ridership'!P123/50,0)*50</f>
        <v>350</v>
      </c>
      <c r="Q123" s="4">
        <f>ROUND('All Ridership'!Q123/50,0)*50</f>
        <v>100</v>
      </c>
      <c r="R123" s="4">
        <f>ROUND('All Ridership'!R123/50,0)*50</f>
        <v>150</v>
      </c>
      <c r="S123" s="4">
        <f>ROUND('All Ridership'!S123/50,0)*50</f>
        <v>650</v>
      </c>
      <c r="T123" s="4">
        <f>ROUND('All Ridership'!T123/50,0)*50</f>
        <v>150</v>
      </c>
      <c r="U123" s="4">
        <f>ROUND('All Ridership'!U123/50,0)*50</f>
        <v>300</v>
      </c>
      <c r="V123" s="4">
        <f>ROUND('All Ridership'!V123/50,0)*50</f>
        <v>250</v>
      </c>
      <c r="W123" s="4">
        <f>ROUND('All Ridership'!W123/50,0)*50</f>
        <v>200</v>
      </c>
      <c r="X123" s="4">
        <f>ROUND('All Ridership'!X123/50,0)*50</f>
        <v>600</v>
      </c>
      <c r="Y123" s="4">
        <f>ROUND('All Ridership'!Y123/50,0)*50</f>
        <v>200</v>
      </c>
      <c r="Z123" s="4">
        <f>ROUND('All Ridership'!Z123/50,0)*50</f>
        <v>350</v>
      </c>
      <c r="AA123" s="4">
        <f>ROUND('All Ridership'!AA123/50,0)*50</f>
        <v>550</v>
      </c>
      <c r="AB123" s="4">
        <f>ROUND('All Ridership'!AB123/50,0)*50</f>
        <v>100</v>
      </c>
      <c r="AC123" s="4">
        <f>ROUND('All Ridership'!AC123/50,0)*50</f>
        <v>200</v>
      </c>
      <c r="AD123" s="4">
        <f>ROUND('All Ridership'!AD123/50,0)*50</f>
        <v>150</v>
      </c>
      <c r="AE123" s="4">
        <f>ROUND('All Ridership'!AE123/50,0)*50</f>
        <v>150</v>
      </c>
      <c r="AF123" s="4">
        <f>ROUND('All Ridership'!AF123/50,0)*50</f>
        <v>500</v>
      </c>
      <c r="AG123" s="4">
        <f>ROUND('All Ridership'!AG123/50,0)*50</f>
        <v>150</v>
      </c>
      <c r="AH123" s="4">
        <f>ROUND('All Ridership'!AH123/50,0)*50</f>
        <v>250</v>
      </c>
      <c r="AI123" s="3" t="s">
        <v>59</v>
      </c>
      <c r="AJ123" s="3" t="s">
        <v>293</v>
      </c>
      <c r="AK123" s="3" t="s">
        <v>61</v>
      </c>
      <c r="AL123" s="3" t="s">
        <v>294</v>
      </c>
    </row>
    <row r="124" ht="15.75" customHeight="1">
      <c r="A124" s="2">
        <v>122.0</v>
      </c>
      <c r="B124" s="3" t="s">
        <v>295</v>
      </c>
      <c r="C124" s="4">
        <f>ROUND('All Ridership'!C124/50,0)*50</f>
        <v>200</v>
      </c>
      <c r="D124" s="4">
        <f>ROUND('All Ridership'!D124/50,0)*50</f>
        <v>50</v>
      </c>
      <c r="E124" s="4">
        <f>ROUND('All Ridership'!E124/50,0)*50</f>
        <v>50</v>
      </c>
      <c r="F124" s="4">
        <f>ROUND('All Ridership'!F124/50,0)*50</f>
        <v>50</v>
      </c>
      <c r="G124" s="4">
        <f>ROUND('All Ridership'!G124/50,0)*50</f>
        <v>50</v>
      </c>
      <c r="H124" s="4">
        <f>ROUND('All Ridership'!H124/50,0)*50</f>
        <v>100</v>
      </c>
      <c r="I124" s="4">
        <f>ROUND('All Ridership'!I124/50,0)*50</f>
        <v>0</v>
      </c>
      <c r="J124" s="4">
        <f>ROUND('All Ridership'!J124/50,0)*50</f>
        <v>50</v>
      </c>
      <c r="K124" s="4">
        <f>ROUND('All Ridership'!K124/50,0)*50</f>
        <v>100</v>
      </c>
      <c r="L124" s="4">
        <f>ROUND('All Ridership'!L124/50,0)*50</f>
        <v>0</v>
      </c>
      <c r="M124" s="4">
        <f>ROUND('All Ridership'!M124/50,0)*50</f>
        <v>0</v>
      </c>
      <c r="N124" s="4">
        <f>ROUND('All Ridership'!N124/50,0)*50</f>
        <v>0</v>
      </c>
      <c r="O124" s="4">
        <f>ROUND('All Ridership'!O124/50,0)*50</f>
        <v>50</v>
      </c>
      <c r="P124" s="4">
        <f>ROUND('All Ridership'!P124/50,0)*50</f>
        <v>50</v>
      </c>
      <c r="Q124" s="4">
        <f>ROUND('All Ridership'!Q124/50,0)*50</f>
        <v>50</v>
      </c>
      <c r="R124" s="4">
        <f>ROUND('All Ridership'!R124/50,0)*50</f>
        <v>50</v>
      </c>
      <c r="S124" s="4">
        <f>ROUND('All Ridership'!S124/50,0)*50</f>
        <v>50</v>
      </c>
      <c r="T124" s="4">
        <f>ROUND('All Ridership'!T124/50,0)*50</f>
        <v>0</v>
      </c>
      <c r="U124" s="4">
        <f>ROUND('All Ridership'!U124/50,0)*50</f>
        <v>0</v>
      </c>
      <c r="V124" s="4">
        <f>ROUND('All Ridership'!V124/50,0)*50</f>
        <v>0</v>
      </c>
      <c r="W124" s="4">
        <f>ROUND('All Ridership'!W124/50,0)*50</f>
        <v>0</v>
      </c>
      <c r="X124" s="4">
        <f>ROUND('All Ridership'!X124/50,0)*50</f>
        <v>50</v>
      </c>
      <c r="Y124" s="4">
        <f>ROUND('All Ridership'!Y124/50,0)*50</f>
        <v>0</v>
      </c>
      <c r="Z124" s="4">
        <f>ROUND('All Ridership'!Z124/50,0)*50</f>
        <v>50</v>
      </c>
      <c r="AA124" s="4">
        <f>ROUND('All Ridership'!AA124/50,0)*50</f>
        <v>50</v>
      </c>
      <c r="AB124" s="4">
        <f>ROUND('All Ridership'!AB124/50,0)*50</f>
        <v>0</v>
      </c>
      <c r="AC124" s="4">
        <f>ROUND('All Ridership'!AC124/50,0)*50</f>
        <v>0</v>
      </c>
      <c r="AD124" s="4">
        <f>ROUND('All Ridership'!AD124/50,0)*50</f>
        <v>0</v>
      </c>
      <c r="AE124" s="4">
        <f>ROUND('All Ridership'!AE124/50,0)*50</f>
        <v>0</v>
      </c>
      <c r="AF124" s="4">
        <f>ROUND('All Ridership'!AF124/50,0)*50</f>
        <v>50</v>
      </c>
      <c r="AG124" s="4">
        <f>ROUND('All Ridership'!AG124/50,0)*50</f>
        <v>0</v>
      </c>
      <c r="AH124" s="4">
        <f>ROUND('All Ridership'!AH124/50,0)*50</f>
        <v>50</v>
      </c>
      <c r="AI124" s="3"/>
      <c r="AJ124" s="3"/>
      <c r="AK124" s="3"/>
      <c r="AL124" s="3" t="s">
        <v>296</v>
      </c>
    </row>
    <row r="125" ht="15.75" customHeight="1">
      <c r="A125" s="2">
        <v>123.0</v>
      </c>
      <c r="B125" s="3" t="s">
        <v>297</v>
      </c>
      <c r="C125" s="4">
        <f>ROUND('All Ridership'!C125/50,0)*50</f>
        <v>150</v>
      </c>
      <c r="D125" s="4">
        <f>ROUND('All Ridership'!D125/50,0)*50</f>
        <v>0</v>
      </c>
      <c r="E125" s="4">
        <f>ROUND('All Ridership'!E125/50,0)*50</f>
        <v>0</v>
      </c>
      <c r="F125" s="4">
        <f>ROUND('All Ridership'!F125/50,0)*50</f>
        <v>0</v>
      </c>
      <c r="G125" s="4">
        <f>ROUND('All Ridership'!G125/50,0)*50</f>
        <v>50</v>
      </c>
      <c r="H125" s="4">
        <f>ROUND('All Ridership'!H125/50,0)*50</f>
        <v>100</v>
      </c>
      <c r="I125" s="4">
        <f>ROUND('All Ridership'!I125/50,0)*50</f>
        <v>0</v>
      </c>
      <c r="J125" s="4">
        <f>ROUND('All Ridership'!J125/50,0)*50</f>
        <v>50</v>
      </c>
      <c r="K125" s="4">
        <f>ROUND('All Ridership'!K125/50,0)*50</f>
        <v>200</v>
      </c>
      <c r="L125" s="4">
        <f>ROUND('All Ridership'!L125/50,0)*50</f>
        <v>0</v>
      </c>
      <c r="M125" s="4">
        <f>ROUND('All Ridership'!M125/50,0)*50</f>
        <v>50</v>
      </c>
      <c r="N125" s="4">
        <f>ROUND('All Ridership'!N125/50,0)*50</f>
        <v>50</v>
      </c>
      <c r="O125" s="4">
        <f>ROUND('All Ridership'!O125/50,0)*50</f>
        <v>50</v>
      </c>
      <c r="P125" s="4">
        <f>ROUND('All Ridership'!P125/50,0)*50</f>
        <v>150</v>
      </c>
      <c r="Q125" s="4">
        <f>ROUND('All Ridership'!Q125/50,0)*50</f>
        <v>50</v>
      </c>
      <c r="R125" s="4">
        <f>ROUND('All Ridership'!R125/50,0)*50</f>
        <v>50</v>
      </c>
      <c r="S125" s="4">
        <f>ROUND('All Ridership'!S125/50,0)*50</f>
        <v>200</v>
      </c>
      <c r="T125" s="4">
        <f>ROUND('All Ridership'!T125/50,0)*50</f>
        <v>50</v>
      </c>
      <c r="U125" s="4">
        <f>ROUND('All Ridership'!U125/50,0)*50</f>
        <v>50</v>
      </c>
      <c r="V125" s="4">
        <f>ROUND('All Ridership'!V125/50,0)*50</f>
        <v>50</v>
      </c>
      <c r="W125" s="4">
        <f>ROUND('All Ridership'!W125/50,0)*50</f>
        <v>50</v>
      </c>
      <c r="X125" s="4">
        <f>ROUND('All Ridership'!X125/50,0)*50</f>
        <v>150</v>
      </c>
      <c r="Y125" s="4">
        <f>ROUND('All Ridership'!Y125/50,0)*50</f>
        <v>50</v>
      </c>
      <c r="Z125" s="4">
        <f>ROUND('All Ridership'!Z125/50,0)*50</f>
        <v>50</v>
      </c>
      <c r="AA125" s="4">
        <f>ROUND('All Ridership'!AA125/50,0)*50</f>
        <v>200</v>
      </c>
      <c r="AB125" s="4">
        <f>ROUND('All Ridership'!AB125/50,0)*50</f>
        <v>50</v>
      </c>
      <c r="AC125" s="4">
        <f>ROUND('All Ridership'!AC125/50,0)*50</f>
        <v>50</v>
      </c>
      <c r="AD125" s="4">
        <f>ROUND('All Ridership'!AD125/50,0)*50</f>
        <v>50</v>
      </c>
      <c r="AE125" s="4">
        <f>ROUND('All Ridership'!AE125/50,0)*50</f>
        <v>50</v>
      </c>
      <c r="AF125" s="4">
        <f>ROUND('All Ridership'!AF125/50,0)*50</f>
        <v>150</v>
      </c>
      <c r="AG125" s="4">
        <f>ROUND('All Ridership'!AG125/50,0)*50</f>
        <v>50</v>
      </c>
      <c r="AH125" s="4">
        <f>ROUND('All Ridership'!AH125/50,0)*50</f>
        <v>100</v>
      </c>
      <c r="AI125" s="3"/>
      <c r="AJ125" s="3"/>
      <c r="AK125" s="3"/>
      <c r="AL125" s="3" t="s">
        <v>298</v>
      </c>
    </row>
    <row r="126" ht="15.75" customHeight="1">
      <c r="A126" s="2">
        <v>124.0</v>
      </c>
      <c r="B126" s="3" t="s">
        <v>299</v>
      </c>
      <c r="C126" s="4">
        <f>ROUND('All Ridership'!C126/50,0)*50</f>
        <v>100</v>
      </c>
      <c r="D126" s="4">
        <f>ROUND('All Ridership'!D126/50,0)*50</f>
        <v>0</v>
      </c>
      <c r="E126" s="4">
        <f>ROUND('All Ridership'!E126/50,0)*50</f>
        <v>0</v>
      </c>
      <c r="F126" s="4">
        <f>ROUND('All Ridership'!F126/50,0)*50</f>
        <v>50</v>
      </c>
      <c r="G126" s="4">
        <f>ROUND('All Ridership'!G126/50,0)*50</f>
        <v>50</v>
      </c>
      <c r="H126" s="4">
        <f>ROUND('All Ridership'!H126/50,0)*50</f>
        <v>150</v>
      </c>
      <c r="I126" s="4">
        <f>ROUND('All Ridership'!I126/50,0)*50</f>
        <v>50</v>
      </c>
      <c r="J126" s="4">
        <f>ROUND('All Ridership'!J126/50,0)*50</f>
        <v>50</v>
      </c>
      <c r="K126" s="4">
        <f>ROUND('All Ridership'!K126/50,0)*50</f>
        <v>300</v>
      </c>
      <c r="L126" s="4">
        <f>ROUND('All Ridership'!L126/50,0)*50</f>
        <v>50</v>
      </c>
      <c r="M126" s="4">
        <f>ROUND('All Ridership'!M126/50,0)*50</f>
        <v>100</v>
      </c>
      <c r="N126" s="4">
        <f>ROUND('All Ridership'!N126/50,0)*50</f>
        <v>150</v>
      </c>
      <c r="O126" s="4">
        <f>ROUND('All Ridership'!O126/50,0)*50</f>
        <v>100</v>
      </c>
      <c r="P126" s="4">
        <f>ROUND('All Ridership'!P126/50,0)*50</f>
        <v>300</v>
      </c>
      <c r="Q126" s="4">
        <f>ROUND('All Ridership'!Q126/50,0)*50</f>
        <v>100</v>
      </c>
      <c r="R126" s="4">
        <f>ROUND('All Ridership'!R126/50,0)*50</f>
        <v>150</v>
      </c>
      <c r="S126" s="4">
        <f>ROUND('All Ridership'!S126/50,0)*50</f>
        <v>1100</v>
      </c>
      <c r="T126" s="4">
        <f>ROUND('All Ridership'!T126/50,0)*50</f>
        <v>150</v>
      </c>
      <c r="U126" s="4">
        <f>ROUND('All Ridership'!U126/50,0)*50</f>
        <v>450</v>
      </c>
      <c r="V126" s="4">
        <f>ROUND('All Ridership'!V126/50,0)*50</f>
        <v>550</v>
      </c>
      <c r="W126" s="4">
        <f>ROUND('All Ridership'!W126/50,0)*50</f>
        <v>350</v>
      </c>
      <c r="X126" s="4">
        <f>ROUND('All Ridership'!X126/50,0)*50</f>
        <v>1050</v>
      </c>
      <c r="Y126" s="4">
        <f>ROUND('All Ridership'!Y126/50,0)*50</f>
        <v>450</v>
      </c>
      <c r="Z126" s="4">
        <f>ROUND('All Ridership'!Z126/50,0)*50</f>
        <v>600</v>
      </c>
      <c r="AA126" s="4">
        <f>ROUND('All Ridership'!AA126/50,0)*50</f>
        <v>250</v>
      </c>
      <c r="AB126" s="4">
        <f>ROUND('All Ridership'!AB126/50,0)*50</f>
        <v>50</v>
      </c>
      <c r="AC126" s="4">
        <f>ROUND('All Ridership'!AC126/50,0)*50</f>
        <v>100</v>
      </c>
      <c r="AD126" s="4">
        <f>ROUND('All Ridership'!AD126/50,0)*50</f>
        <v>150</v>
      </c>
      <c r="AE126" s="4">
        <f>ROUND('All Ridership'!AE126/50,0)*50</f>
        <v>100</v>
      </c>
      <c r="AF126" s="4">
        <f>ROUND('All Ridership'!AF126/50,0)*50</f>
        <v>300</v>
      </c>
      <c r="AG126" s="4">
        <f>ROUND('All Ridership'!AG126/50,0)*50</f>
        <v>100</v>
      </c>
      <c r="AH126" s="4">
        <f>ROUND('All Ridership'!AH126/50,0)*50</f>
        <v>150</v>
      </c>
      <c r="AI126" s="3" t="s">
        <v>40</v>
      </c>
      <c r="AJ126" s="3" t="s">
        <v>56</v>
      </c>
      <c r="AK126" s="3" t="s">
        <v>42</v>
      </c>
      <c r="AL126" s="3" t="s">
        <v>300</v>
      </c>
    </row>
    <row r="127" ht="15.75" customHeight="1">
      <c r="A127" s="2">
        <v>125.0</v>
      </c>
      <c r="B127" s="3" t="s">
        <v>301</v>
      </c>
      <c r="C127" s="4">
        <f>ROUND('All Ridership'!C127/50,0)*50</f>
        <v>650</v>
      </c>
      <c r="D127" s="4">
        <f>ROUND('All Ridership'!D127/50,0)*50</f>
        <v>50</v>
      </c>
      <c r="E127" s="4">
        <f>ROUND('All Ridership'!E127/50,0)*50</f>
        <v>150</v>
      </c>
      <c r="F127" s="4">
        <f>ROUND('All Ridership'!F127/50,0)*50</f>
        <v>150</v>
      </c>
      <c r="G127" s="4">
        <f>ROUND('All Ridership'!G127/50,0)*50</f>
        <v>100</v>
      </c>
      <c r="H127" s="4">
        <f>ROUND('All Ridership'!H127/50,0)*50</f>
        <v>400</v>
      </c>
      <c r="I127" s="4">
        <f>ROUND('All Ridership'!I127/50,0)*50</f>
        <v>50</v>
      </c>
      <c r="J127" s="4">
        <f>ROUND('All Ridership'!J127/50,0)*50</f>
        <v>50</v>
      </c>
      <c r="K127" s="4">
        <f>ROUND('All Ridership'!K127/50,0)*50</f>
        <v>550</v>
      </c>
      <c r="L127" s="4">
        <f>ROUND('All Ridership'!L127/50,0)*50</f>
        <v>50</v>
      </c>
      <c r="M127" s="4">
        <f>ROUND('All Ridership'!M127/50,0)*50</f>
        <v>100</v>
      </c>
      <c r="N127" s="4">
        <f>ROUND('All Ridership'!N127/50,0)*50</f>
        <v>50</v>
      </c>
      <c r="O127" s="4">
        <f>ROUND('All Ridership'!O127/50,0)*50</f>
        <v>100</v>
      </c>
      <c r="P127" s="4">
        <f>ROUND('All Ridership'!P127/50,0)*50</f>
        <v>350</v>
      </c>
      <c r="Q127" s="4">
        <f>ROUND('All Ridership'!Q127/50,0)*50</f>
        <v>100</v>
      </c>
      <c r="R127" s="4">
        <f>ROUND('All Ridership'!R127/50,0)*50</f>
        <v>150</v>
      </c>
      <c r="S127" s="4">
        <f>ROUND('All Ridership'!S127/50,0)*50</f>
        <v>300</v>
      </c>
      <c r="T127" s="4">
        <f>ROUND('All Ridership'!T127/50,0)*50</f>
        <v>0</v>
      </c>
      <c r="U127" s="4">
        <f>ROUND('All Ridership'!U127/50,0)*50</f>
        <v>50</v>
      </c>
      <c r="V127" s="4">
        <f>ROUND('All Ridership'!V127/50,0)*50</f>
        <v>0</v>
      </c>
      <c r="W127" s="4">
        <f>ROUND('All Ridership'!W127/50,0)*50</f>
        <v>50</v>
      </c>
      <c r="X127" s="4">
        <f>ROUND('All Ridership'!X127/50,0)*50</f>
        <v>150</v>
      </c>
      <c r="Y127" s="4">
        <f>ROUND('All Ridership'!Y127/50,0)*50</f>
        <v>50</v>
      </c>
      <c r="Z127" s="4">
        <f>ROUND('All Ridership'!Z127/50,0)*50</f>
        <v>50</v>
      </c>
      <c r="AA127" s="4">
        <f>ROUND('All Ridership'!AA127/50,0)*50</f>
        <v>400</v>
      </c>
      <c r="AB127" s="4">
        <f>ROUND('All Ridership'!AB127/50,0)*50</f>
        <v>0</v>
      </c>
      <c r="AC127" s="4">
        <f>ROUND('All Ridership'!AC127/50,0)*50</f>
        <v>50</v>
      </c>
      <c r="AD127" s="4">
        <f>ROUND('All Ridership'!AD127/50,0)*50</f>
        <v>0</v>
      </c>
      <c r="AE127" s="4">
        <f>ROUND('All Ridership'!AE127/50,0)*50</f>
        <v>100</v>
      </c>
      <c r="AF127" s="4">
        <f>ROUND('All Ridership'!AF127/50,0)*50</f>
        <v>200</v>
      </c>
      <c r="AG127" s="4">
        <f>ROUND('All Ridership'!AG127/50,0)*50</f>
        <v>50</v>
      </c>
      <c r="AH127" s="4">
        <f>ROUND('All Ridership'!AH127/50,0)*50</f>
        <v>50</v>
      </c>
      <c r="AI127" s="3" t="s">
        <v>73</v>
      </c>
      <c r="AJ127" s="3" t="s">
        <v>70</v>
      </c>
      <c r="AK127" s="3" t="s">
        <v>61</v>
      </c>
      <c r="AL127" s="3" t="s">
        <v>302</v>
      </c>
    </row>
    <row r="128" ht="15.75" customHeight="1">
      <c r="A128" s="2">
        <v>126.0</v>
      </c>
      <c r="B128" s="3" t="s">
        <v>303</v>
      </c>
      <c r="C128" s="4">
        <f>ROUND('All Ridership'!C128/50,0)*50</f>
        <v>700</v>
      </c>
      <c r="D128" s="4">
        <f>ROUND('All Ridership'!D128/50,0)*50</f>
        <v>18100</v>
      </c>
      <c r="E128" s="4">
        <f>ROUND('All Ridership'!E128/50,0)*50</f>
        <v>1850</v>
      </c>
      <c r="F128" s="4">
        <f>ROUND('All Ridership'!F128/50,0)*50</f>
        <v>2100</v>
      </c>
      <c r="G128" s="4">
        <f>ROUND('All Ridership'!G128/50,0)*50</f>
        <v>14350</v>
      </c>
      <c r="H128" s="4">
        <f>ROUND('All Ridership'!H128/50,0)*50</f>
        <v>2150</v>
      </c>
      <c r="I128" s="4">
        <f>ROUND('All Ridership'!I128/50,0)*50</f>
        <v>2850</v>
      </c>
      <c r="J128" s="4">
        <f>ROUND('All Ridership'!J128/50,0)*50</f>
        <v>1400</v>
      </c>
      <c r="K128" s="4">
        <f>ROUND('All Ridership'!K128/50,0)*50</f>
        <v>5350</v>
      </c>
      <c r="L128" s="4">
        <f>ROUND('All Ridership'!L128/50,0)*50</f>
        <v>37250</v>
      </c>
      <c r="M128" s="4">
        <f>ROUND('All Ridership'!M128/50,0)*50</f>
        <v>8900</v>
      </c>
      <c r="N128" s="4">
        <f>ROUND('All Ridership'!N128/50,0)*50</f>
        <v>10000</v>
      </c>
      <c r="O128" s="4">
        <f>ROUND('All Ridership'!O128/50,0)*50</f>
        <v>32400</v>
      </c>
      <c r="P128" s="4">
        <f>ROUND('All Ridership'!P128/50,0)*50</f>
        <v>8800</v>
      </c>
      <c r="Q128" s="4">
        <f>ROUND('All Ridership'!Q128/50,0)*50</f>
        <v>14000</v>
      </c>
      <c r="R128" s="4">
        <f>ROUND('All Ridership'!R128/50,0)*50</f>
        <v>8200</v>
      </c>
      <c r="S128" s="4">
        <f>ROUND('All Ridership'!S128/50,0)*50</f>
        <v>9750</v>
      </c>
      <c r="T128" s="4">
        <f>ROUND('All Ridership'!T128/50,0)*50</f>
        <v>46350</v>
      </c>
      <c r="U128" s="4">
        <f>ROUND('All Ridership'!U128/50,0)*50</f>
        <v>13600</v>
      </c>
      <c r="V128" s="4">
        <f>ROUND('All Ridership'!V128/50,0)*50</f>
        <v>14600</v>
      </c>
      <c r="W128" s="4">
        <f>ROUND('All Ridership'!W128/50,0)*50</f>
        <v>37400</v>
      </c>
      <c r="X128" s="4">
        <f>ROUND('All Ridership'!X128/50,0)*50</f>
        <v>13200</v>
      </c>
      <c r="Y128" s="4">
        <f>ROUND('All Ridership'!Y128/50,0)*50</f>
        <v>19300</v>
      </c>
      <c r="Z128" s="4">
        <f>ROUND('All Ridership'!Z128/50,0)*50</f>
        <v>11850</v>
      </c>
      <c r="AA128" s="4">
        <f>ROUND('All Ridership'!AA128/50,0)*50</f>
        <v>5450</v>
      </c>
      <c r="AB128" s="4">
        <f>ROUND('All Ridership'!AB128/50,0)*50</f>
        <v>27450</v>
      </c>
      <c r="AC128" s="4">
        <f>ROUND('All Ridership'!AC128/50,0)*50</f>
        <v>9000</v>
      </c>
      <c r="AD128" s="4">
        <f>ROUND('All Ridership'!AD128/50,0)*50</f>
        <v>7500</v>
      </c>
      <c r="AE128" s="4">
        <f>ROUND('All Ridership'!AE128/50,0)*50</f>
        <v>28950</v>
      </c>
      <c r="AF128" s="4">
        <f>ROUND('All Ridership'!AF128/50,0)*50</f>
        <v>6300</v>
      </c>
      <c r="AG128" s="4">
        <f>ROUND('All Ridership'!AG128/50,0)*50</f>
        <v>13450</v>
      </c>
      <c r="AH128" s="4">
        <f>ROUND('All Ridership'!AH128/50,0)*50</f>
        <v>6400</v>
      </c>
      <c r="AI128" s="3"/>
      <c r="AJ128" s="3"/>
      <c r="AK128" s="3"/>
      <c r="AL128" s="3" t="s">
        <v>304</v>
      </c>
    </row>
    <row r="129" ht="15.75" customHeight="1">
      <c r="A129" s="2">
        <v>127.0</v>
      </c>
      <c r="B129" s="3" t="s">
        <v>305</v>
      </c>
      <c r="C129" s="4">
        <f>ROUND('All Ridership'!C129/50,0)*50</f>
        <v>250</v>
      </c>
      <c r="D129" s="4">
        <f>ROUND('All Ridership'!D129/50,0)*50</f>
        <v>50</v>
      </c>
      <c r="E129" s="4">
        <f>ROUND('All Ridership'!E129/50,0)*50</f>
        <v>50</v>
      </c>
      <c r="F129" s="4">
        <f>ROUND('All Ridership'!F129/50,0)*50</f>
        <v>0</v>
      </c>
      <c r="G129" s="4">
        <f>ROUND('All Ridership'!G129/50,0)*50</f>
        <v>100</v>
      </c>
      <c r="H129" s="4">
        <f>ROUND('All Ridership'!H129/50,0)*50</f>
        <v>300</v>
      </c>
      <c r="I129" s="4">
        <f>ROUND('All Ridership'!I129/50,0)*50</f>
        <v>50</v>
      </c>
      <c r="J129" s="4">
        <f>ROUND('All Ridership'!J129/50,0)*50</f>
        <v>50</v>
      </c>
      <c r="K129" s="4">
        <f>ROUND('All Ridership'!K129/50,0)*50</f>
        <v>550</v>
      </c>
      <c r="L129" s="4">
        <f>ROUND('All Ridership'!L129/50,0)*50</f>
        <v>50</v>
      </c>
      <c r="M129" s="4">
        <f>ROUND('All Ridership'!M129/50,0)*50</f>
        <v>150</v>
      </c>
      <c r="N129" s="4">
        <f>ROUND('All Ridership'!N129/50,0)*50</f>
        <v>100</v>
      </c>
      <c r="O129" s="4">
        <f>ROUND('All Ridership'!O129/50,0)*50</f>
        <v>150</v>
      </c>
      <c r="P129" s="4">
        <f>ROUND('All Ridership'!P129/50,0)*50</f>
        <v>350</v>
      </c>
      <c r="Q129" s="4">
        <f>ROUND('All Ridership'!Q129/50,0)*50</f>
        <v>100</v>
      </c>
      <c r="R129" s="4">
        <f>ROUND('All Ridership'!R129/50,0)*50</f>
        <v>150</v>
      </c>
      <c r="S129" s="4">
        <f>ROUND('All Ridership'!S129/50,0)*50</f>
        <v>950</v>
      </c>
      <c r="T129" s="4">
        <f>ROUND('All Ridership'!T129/50,0)*50</f>
        <v>100</v>
      </c>
      <c r="U129" s="4">
        <f>ROUND('All Ridership'!U129/50,0)*50</f>
        <v>300</v>
      </c>
      <c r="V129" s="4">
        <f>ROUND('All Ridership'!V129/50,0)*50</f>
        <v>200</v>
      </c>
      <c r="W129" s="4">
        <f>ROUND('All Ridership'!W129/50,0)*50</f>
        <v>250</v>
      </c>
      <c r="X129" s="4">
        <f>ROUND('All Ridership'!X129/50,0)*50</f>
        <v>550</v>
      </c>
      <c r="Y129" s="4">
        <f>ROUND('All Ridership'!Y129/50,0)*50</f>
        <v>150</v>
      </c>
      <c r="Z129" s="4">
        <f>ROUND('All Ridership'!Z129/50,0)*50</f>
        <v>200</v>
      </c>
      <c r="AA129" s="4">
        <f>ROUND('All Ridership'!AA129/50,0)*50</f>
        <v>500</v>
      </c>
      <c r="AB129" s="4">
        <f>ROUND('All Ridership'!AB129/50,0)*50</f>
        <v>50</v>
      </c>
      <c r="AC129" s="4">
        <f>ROUND('All Ridership'!AC129/50,0)*50</f>
        <v>150</v>
      </c>
      <c r="AD129" s="4">
        <f>ROUND('All Ridership'!AD129/50,0)*50</f>
        <v>100</v>
      </c>
      <c r="AE129" s="4">
        <f>ROUND('All Ridership'!AE129/50,0)*50</f>
        <v>150</v>
      </c>
      <c r="AF129" s="4">
        <f>ROUND('All Ridership'!AF129/50,0)*50</f>
        <v>400</v>
      </c>
      <c r="AG129" s="4">
        <f>ROUND('All Ridership'!AG129/50,0)*50</f>
        <v>100</v>
      </c>
      <c r="AH129" s="4">
        <f>ROUND('All Ridership'!AH129/50,0)*50</f>
        <v>150</v>
      </c>
      <c r="AI129" s="3"/>
      <c r="AJ129" s="3"/>
      <c r="AK129" s="3"/>
      <c r="AL129" s="3" t="s">
        <v>306</v>
      </c>
    </row>
    <row r="130" ht="15.75" customHeight="1">
      <c r="A130" s="2">
        <v>128.0</v>
      </c>
      <c r="B130" s="3" t="s">
        <v>307</v>
      </c>
      <c r="C130" s="4">
        <f>ROUND('All Ridership'!C130/50,0)*50</f>
        <v>100</v>
      </c>
      <c r="D130" s="4">
        <f>ROUND('All Ridership'!D130/50,0)*50</f>
        <v>0</v>
      </c>
      <c r="E130" s="4">
        <f>ROUND('All Ridership'!E130/50,0)*50</f>
        <v>50</v>
      </c>
      <c r="F130" s="4">
        <f>ROUND('All Ridership'!F130/50,0)*50</f>
        <v>50</v>
      </c>
      <c r="G130" s="4">
        <f>ROUND('All Ridership'!G130/50,0)*50</f>
        <v>50</v>
      </c>
      <c r="H130" s="4">
        <f>ROUND('All Ridership'!H130/50,0)*50</f>
        <v>100</v>
      </c>
      <c r="I130" s="4">
        <f>ROUND('All Ridership'!I130/50,0)*50</f>
        <v>50</v>
      </c>
      <c r="J130" s="4">
        <f>ROUND('All Ridership'!J130/50,0)*50</f>
        <v>50</v>
      </c>
      <c r="K130" s="4">
        <f>ROUND('All Ridership'!K130/50,0)*50</f>
        <v>200</v>
      </c>
      <c r="L130" s="4">
        <f>ROUND('All Ridership'!L130/50,0)*50</f>
        <v>50</v>
      </c>
      <c r="M130" s="4">
        <f>ROUND('All Ridership'!M130/50,0)*50</f>
        <v>50</v>
      </c>
      <c r="N130" s="4">
        <f>ROUND('All Ridership'!N130/50,0)*50</f>
        <v>50</v>
      </c>
      <c r="O130" s="4">
        <f>ROUND('All Ridership'!O130/50,0)*50</f>
        <v>50</v>
      </c>
      <c r="P130" s="4">
        <f>ROUND('All Ridership'!P130/50,0)*50</f>
        <v>200</v>
      </c>
      <c r="Q130" s="4">
        <f>ROUND('All Ridership'!Q130/50,0)*50</f>
        <v>50</v>
      </c>
      <c r="R130" s="4">
        <f>ROUND('All Ridership'!R130/50,0)*50</f>
        <v>100</v>
      </c>
      <c r="S130" s="4">
        <f>ROUND('All Ridership'!S130/50,0)*50</f>
        <v>200</v>
      </c>
      <c r="T130" s="4">
        <f>ROUND('All Ridership'!T130/50,0)*50</f>
        <v>50</v>
      </c>
      <c r="U130" s="4">
        <f>ROUND('All Ridership'!U130/50,0)*50</f>
        <v>100</v>
      </c>
      <c r="V130" s="4">
        <f>ROUND('All Ridership'!V130/50,0)*50</f>
        <v>100</v>
      </c>
      <c r="W130" s="4">
        <f>ROUND('All Ridership'!W130/50,0)*50</f>
        <v>50</v>
      </c>
      <c r="X130" s="4">
        <f>ROUND('All Ridership'!X130/50,0)*50</f>
        <v>300</v>
      </c>
      <c r="Y130" s="4">
        <f>ROUND('All Ridership'!Y130/50,0)*50</f>
        <v>100</v>
      </c>
      <c r="Z130" s="4">
        <f>ROUND('All Ridership'!Z130/50,0)*50</f>
        <v>250</v>
      </c>
      <c r="AA130" s="4">
        <f>ROUND('All Ridership'!AA130/50,0)*50</f>
        <v>50</v>
      </c>
      <c r="AB130" s="4">
        <f>ROUND('All Ridership'!AB130/50,0)*50</f>
        <v>0</v>
      </c>
      <c r="AC130" s="4">
        <f>ROUND('All Ridership'!AC130/50,0)*50</f>
        <v>50</v>
      </c>
      <c r="AD130" s="4">
        <f>ROUND('All Ridership'!AD130/50,0)*50</f>
        <v>50</v>
      </c>
      <c r="AE130" s="4">
        <f>ROUND('All Ridership'!AE130/50,0)*50</f>
        <v>0</v>
      </c>
      <c r="AF130" s="4">
        <f>ROUND('All Ridership'!AF130/50,0)*50</f>
        <v>100</v>
      </c>
      <c r="AG130" s="4">
        <f>ROUND('All Ridership'!AG130/50,0)*50</f>
        <v>50</v>
      </c>
      <c r="AH130" s="4">
        <f>ROUND('All Ridership'!AH130/50,0)*50</f>
        <v>100</v>
      </c>
      <c r="AI130" s="3" t="s">
        <v>40</v>
      </c>
      <c r="AJ130" s="3" t="s">
        <v>41</v>
      </c>
      <c r="AK130" s="3" t="s">
        <v>42</v>
      </c>
      <c r="AL130" s="3" t="s">
        <v>308</v>
      </c>
    </row>
    <row r="131" ht="15.75" customHeight="1">
      <c r="A131" s="2">
        <v>129.0</v>
      </c>
      <c r="B131" s="3" t="s">
        <v>309</v>
      </c>
      <c r="C131" s="4">
        <f>ROUND('All Ridership'!C131/50,0)*50</f>
        <v>750</v>
      </c>
      <c r="D131" s="4">
        <f>ROUND('All Ridership'!D131/50,0)*50</f>
        <v>950</v>
      </c>
      <c r="E131" s="4">
        <f>ROUND('All Ridership'!E131/50,0)*50</f>
        <v>400</v>
      </c>
      <c r="F131" s="4">
        <f>ROUND('All Ridership'!F131/50,0)*50</f>
        <v>450</v>
      </c>
      <c r="G131" s="4">
        <f>ROUND('All Ridership'!G131/50,0)*50</f>
        <v>750</v>
      </c>
      <c r="H131" s="4">
        <f>ROUND('All Ridership'!H131/50,0)*50</f>
        <v>750</v>
      </c>
      <c r="I131" s="4">
        <f>ROUND('All Ridership'!I131/50,0)*50</f>
        <v>300</v>
      </c>
      <c r="J131" s="4">
        <f>ROUND('All Ridership'!J131/50,0)*50</f>
        <v>400</v>
      </c>
      <c r="K131" s="4">
        <f>ROUND('All Ridership'!K131/50,0)*50</f>
        <v>1100</v>
      </c>
      <c r="L131" s="4">
        <f>ROUND('All Ridership'!L131/50,0)*50</f>
        <v>900</v>
      </c>
      <c r="M131" s="4">
        <f>ROUND('All Ridership'!M131/50,0)*50</f>
        <v>1100</v>
      </c>
      <c r="N131" s="4">
        <f>ROUND('All Ridership'!N131/50,0)*50</f>
        <v>950</v>
      </c>
      <c r="O131" s="4">
        <f>ROUND('All Ridership'!O131/50,0)*50</f>
        <v>950</v>
      </c>
      <c r="P131" s="4">
        <f>ROUND('All Ridership'!P131/50,0)*50</f>
        <v>1000</v>
      </c>
      <c r="Q131" s="4">
        <f>ROUND('All Ridership'!Q131/50,0)*50</f>
        <v>800</v>
      </c>
      <c r="R131" s="4">
        <f>ROUND('All Ridership'!R131/50,0)*50</f>
        <v>800</v>
      </c>
      <c r="S131" s="4">
        <f>ROUND('All Ridership'!S131/50,0)*50</f>
        <v>1200</v>
      </c>
      <c r="T131" s="4">
        <f>ROUND('All Ridership'!T131/50,0)*50</f>
        <v>950</v>
      </c>
      <c r="U131" s="4">
        <f>ROUND('All Ridership'!U131/50,0)*50</f>
        <v>1300</v>
      </c>
      <c r="V131" s="4">
        <f>ROUND('All Ridership'!V131/50,0)*50</f>
        <v>1100</v>
      </c>
      <c r="W131" s="4">
        <f>ROUND('All Ridership'!W131/50,0)*50</f>
        <v>1050</v>
      </c>
      <c r="X131" s="4">
        <f>ROUND('All Ridership'!X131/50,0)*50</f>
        <v>1050</v>
      </c>
      <c r="Y131" s="4">
        <f>ROUND('All Ridership'!Y131/50,0)*50</f>
        <v>1000</v>
      </c>
      <c r="Z131" s="4">
        <f>ROUND('All Ridership'!Z131/50,0)*50</f>
        <v>900</v>
      </c>
      <c r="AA131" s="4">
        <f>ROUND('All Ridership'!AA131/50,0)*50</f>
        <v>900</v>
      </c>
      <c r="AB131" s="4">
        <f>ROUND('All Ridership'!AB131/50,0)*50</f>
        <v>800</v>
      </c>
      <c r="AC131" s="4">
        <f>ROUND('All Ridership'!AC131/50,0)*50</f>
        <v>950</v>
      </c>
      <c r="AD131" s="4">
        <f>ROUND('All Ridership'!AD131/50,0)*50</f>
        <v>1000</v>
      </c>
      <c r="AE131" s="4">
        <f>ROUND('All Ridership'!AE131/50,0)*50</f>
        <v>800</v>
      </c>
      <c r="AF131" s="4">
        <f>ROUND('All Ridership'!AF131/50,0)*50</f>
        <v>1000</v>
      </c>
      <c r="AG131" s="4">
        <f>ROUND('All Ridership'!AG131/50,0)*50</f>
        <v>750</v>
      </c>
      <c r="AH131" s="4">
        <f>ROUND('All Ridership'!AH131/50,0)*50</f>
        <v>850</v>
      </c>
      <c r="AI131" s="3" t="s">
        <v>40</v>
      </c>
      <c r="AJ131" s="3" t="s">
        <v>41</v>
      </c>
      <c r="AK131" s="3" t="s">
        <v>53</v>
      </c>
      <c r="AL131" s="3" t="s">
        <v>310</v>
      </c>
    </row>
    <row r="132" ht="15.75" customHeight="1">
      <c r="A132" s="2">
        <v>130.0</v>
      </c>
      <c r="B132" s="3" t="s">
        <v>311</v>
      </c>
      <c r="C132" s="4">
        <f>ROUND('All Ridership'!C132/50,0)*50</f>
        <v>1000</v>
      </c>
      <c r="D132" s="4">
        <f>ROUND('All Ridership'!D132/50,0)*50</f>
        <v>50</v>
      </c>
      <c r="E132" s="4">
        <f>ROUND('All Ridership'!E132/50,0)*50</f>
        <v>50</v>
      </c>
      <c r="F132" s="4">
        <f>ROUND('All Ridership'!F132/50,0)*50</f>
        <v>50</v>
      </c>
      <c r="G132" s="4">
        <f>ROUND('All Ridership'!G132/50,0)*50</f>
        <v>50</v>
      </c>
      <c r="H132" s="4">
        <f>ROUND('All Ridership'!H132/50,0)*50</f>
        <v>250</v>
      </c>
      <c r="I132" s="4">
        <f>ROUND('All Ridership'!I132/50,0)*50</f>
        <v>0</v>
      </c>
      <c r="J132" s="4">
        <f>ROUND('All Ridership'!J132/50,0)*50</f>
        <v>0</v>
      </c>
      <c r="K132" s="4">
        <f>ROUND('All Ridership'!K132/50,0)*50</f>
        <v>950</v>
      </c>
      <c r="L132" s="4">
        <f>ROUND('All Ridership'!L132/50,0)*50</f>
        <v>50</v>
      </c>
      <c r="M132" s="4">
        <f>ROUND('All Ridership'!M132/50,0)*50</f>
        <v>50</v>
      </c>
      <c r="N132" s="4">
        <f>ROUND('All Ridership'!N132/50,0)*50</f>
        <v>50</v>
      </c>
      <c r="O132" s="4">
        <f>ROUND('All Ridership'!O132/50,0)*50</f>
        <v>50</v>
      </c>
      <c r="P132" s="4">
        <f>ROUND('All Ridership'!P132/50,0)*50</f>
        <v>350</v>
      </c>
      <c r="Q132" s="4">
        <f>ROUND('All Ridership'!Q132/50,0)*50</f>
        <v>50</v>
      </c>
      <c r="R132" s="4">
        <f>ROUND('All Ridership'!R132/50,0)*50</f>
        <v>50</v>
      </c>
      <c r="S132" s="4">
        <f>ROUND('All Ridership'!S132/50,0)*50</f>
        <v>300</v>
      </c>
      <c r="T132" s="4">
        <f>ROUND('All Ridership'!T132/50,0)*50</f>
        <v>50</v>
      </c>
      <c r="U132" s="4">
        <f>ROUND('All Ridership'!U132/50,0)*50</f>
        <v>100</v>
      </c>
      <c r="V132" s="4">
        <f>ROUND('All Ridership'!V132/50,0)*50</f>
        <v>50</v>
      </c>
      <c r="W132" s="4">
        <f>ROUND('All Ridership'!W132/50,0)*50</f>
        <v>50</v>
      </c>
      <c r="X132" s="4">
        <f>ROUND('All Ridership'!X132/50,0)*50</f>
        <v>100</v>
      </c>
      <c r="Y132" s="4">
        <f>ROUND('All Ridership'!Y132/50,0)*50</f>
        <v>50</v>
      </c>
      <c r="Z132" s="4">
        <f>ROUND('All Ridership'!Z132/50,0)*50</f>
        <v>50</v>
      </c>
      <c r="AA132" s="4">
        <f>ROUND('All Ridership'!AA132/50,0)*50</f>
        <v>1050</v>
      </c>
      <c r="AB132" s="4">
        <f>ROUND('All Ridership'!AB132/50,0)*50</f>
        <v>50</v>
      </c>
      <c r="AC132" s="4">
        <f>ROUND('All Ridership'!AC132/50,0)*50</f>
        <v>50</v>
      </c>
      <c r="AD132" s="4">
        <f>ROUND('All Ridership'!AD132/50,0)*50</f>
        <v>50</v>
      </c>
      <c r="AE132" s="4">
        <f>ROUND('All Ridership'!AE132/50,0)*50</f>
        <v>50</v>
      </c>
      <c r="AF132" s="4">
        <f>ROUND('All Ridership'!AF132/50,0)*50</f>
        <v>200</v>
      </c>
      <c r="AG132" s="4">
        <f>ROUND('All Ridership'!AG132/50,0)*50</f>
        <v>0</v>
      </c>
      <c r="AH132" s="4">
        <f>ROUND('All Ridership'!AH132/50,0)*50</f>
        <v>50</v>
      </c>
      <c r="AI132" s="3"/>
      <c r="AJ132" s="3"/>
      <c r="AK132" s="3"/>
      <c r="AL132" s="3" t="s">
        <v>312</v>
      </c>
    </row>
    <row r="133" ht="15.75" customHeight="1">
      <c r="A133" s="2">
        <v>131.0</v>
      </c>
      <c r="B133" s="3" t="s">
        <v>313</v>
      </c>
      <c r="C133" s="4">
        <f>ROUND('All Ridership'!C133/50,0)*50</f>
        <v>550</v>
      </c>
      <c r="D133" s="4">
        <f>ROUND('All Ridership'!D133/50,0)*50</f>
        <v>50</v>
      </c>
      <c r="E133" s="4">
        <f>ROUND('All Ridership'!E133/50,0)*50</f>
        <v>50</v>
      </c>
      <c r="F133" s="4">
        <f>ROUND('All Ridership'!F133/50,0)*50</f>
        <v>100</v>
      </c>
      <c r="G133" s="4">
        <f>ROUND('All Ridership'!G133/50,0)*50</f>
        <v>100</v>
      </c>
      <c r="H133" s="4">
        <f>ROUND('All Ridership'!H133/50,0)*50</f>
        <v>400</v>
      </c>
      <c r="I133" s="4">
        <f>ROUND('All Ridership'!I133/50,0)*50</f>
        <v>50</v>
      </c>
      <c r="J133" s="4">
        <f>ROUND('All Ridership'!J133/50,0)*50</f>
        <v>50</v>
      </c>
      <c r="K133" s="4">
        <f>ROUND('All Ridership'!K133/50,0)*50</f>
        <v>650</v>
      </c>
      <c r="L133" s="4">
        <f>ROUND('All Ridership'!L133/50,0)*50</f>
        <v>100</v>
      </c>
      <c r="M133" s="4">
        <f>ROUND('All Ridership'!M133/50,0)*50</f>
        <v>100</v>
      </c>
      <c r="N133" s="4">
        <f>ROUND('All Ridership'!N133/50,0)*50</f>
        <v>100</v>
      </c>
      <c r="O133" s="4">
        <f>ROUND('All Ridership'!O133/50,0)*50</f>
        <v>150</v>
      </c>
      <c r="P133" s="4">
        <f>ROUND('All Ridership'!P133/50,0)*50</f>
        <v>700</v>
      </c>
      <c r="Q133" s="4">
        <f>ROUND('All Ridership'!Q133/50,0)*50</f>
        <v>150</v>
      </c>
      <c r="R133" s="4">
        <f>ROUND('All Ridership'!R133/50,0)*50</f>
        <v>200</v>
      </c>
      <c r="S133" s="4">
        <f>ROUND('All Ridership'!S133/50,0)*50</f>
        <v>950</v>
      </c>
      <c r="T133" s="4">
        <f>ROUND('All Ridership'!T133/50,0)*50</f>
        <v>100</v>
      </c>
      <c r="U133" s="4">
        <f>ROUND('All Ridership'!U133/50,0)*50</f>
        <v>200</v>
      </c>
      <c r="V133" s="4">
        <f>ROUND('All Ridership'!V133/50,0)*50</f>
        <v>100</v>
      </c>
      <c r="W133" s="4">
        <f>ROUND('All Ridership'!W133/50,0)*50</f>
        <v>200</v>
      </c>
      <c r="X133" s="4">
        <f>ROUND('All Ridership'!X133/50,0)*50</f>
        <v>500</v>
      </c>
      <c r="Y133" s="4">
        <f>ROUND('All Ridership'!Y133/50,0)*50</f>
        <v>100</v>
      </c>
      <c r="Z133" s="4">
        <f>ROUND('All Ridership'!Z133/50,0)*50</f>
        <v>150</v>
      </c>
      <c r="AA133" s="4">
        <f>ROUND('All Ridership'!AA133/50,0)*50</f>
        <v>800</v>
      </c>
      <c r="AB133" s="4">
        <f>ROUND('All Ridership'!AB133/50,0)*50</f>
        <v>150</v>
      </c>
      <c r="AC133" s="4">
        <f>ROUND('All Ridership'!AC133/50,0)*50</f>
        <v>200</v>
      </c>
      <c r="AD133" s="4">
        <f>ROUND('All Ridership'!AD133/50,0)*50</f>
        <v>200</v>
      </c>
      <c r="AE133" s="4">
        <f>ROUND('All Ridership'!AE133/50,0)*50</f>
        <v>200</v>
      </c>
      <c r="AF133" s="4">
        <f>ROUND('All Ridership'!AF133/50,0)*50</f>
        <v>800</v>
      </c>
      <c r="AG133" s="4">
        <f>ROUND('All Ridership'!AG133/50,0)*50</f>
        <v>100</v>
      </c>
      <c r="AH133" s="4">
        <f>ROUND('All Ridership'!AH133/50,0)*50</f>
        <v>300</v>
      </c>
      <c r="AI133" s="3"/>
      <c r="AJ133" s="3"/>
      <c r="AK133" s="3"/>
      <c r="AL133" s="3" t="s">
        <v>314</v>
      </c>
    </row>
    <row r="134" ht="15.75" customHeight="1">
      <c r="A134" s="2">
        <v>132.0</v>
      </c>
      <c r="B134" s="3" t="s">
        <v>315</v>
      </c>
      <c r="C134" s="4">
        <f>ROUND('All Ridership'!C134/50,0)*50</f>
        <v>2200</v>
      </c>
      <c r="D134" s="4">
        <f>ROUND('All Ridership'!D134/50,0)*50</f>
        <v>100</v>
      </c>
      <c r="E134" s="4">
        <f>ROUND('All Ridership'!E134/50,0)*50</f>
        <v>300</v>
      </c>
      <c r="F134" s="4">
        <f>ROUND('All Ridership'!F134/50,0)*50</f>
        <v>250</v>
      </c>
      <c r="G134" s="4">
        <f>ROUND('All Ridership'!G134/50,0)*50</f>
        <v>250</v>
      </c>
      <c r="H134" s="4">
        <f>ROUND('All Ridership'!H134/50,0)*50</f>
        <v>1350</v>
      </c>
      <c r="I134" s="4">
        <f>ROUND('All Ridership'!I134/50,0)*50</f>
        <v>200</v>
      </c>
      <c r="J134" s="4">
        <f>ROUND('All Ridership'!J134/50,0)*50</f>
        <v>250</v>
      </c>
      <c r="K134" s="4">
        <f>ROUND('All Ridership'!K134/50,0)*50</f>
        <v>2150</v>
      </c>
      <c r="L134" s="4">
        <f>ROUND('All Ridership'!L134/50,0)*50</f>
        <v>150</v>
      </c>
      <c r="M134" s="4">
        <f>ROUND('All Ridership'!M134/50,0)*50</f>
        <v>200</v>
      </c>
      <c r="N134" s="4">
        <f>ROUND('All Ridership'!N134/50,0)*50</f>
        <v>200</v>
      </c>
      <c r="O134" s="4">
        <f>ROUND('All Ridership'!O134/50,0)*50</f>
        <v>150</v>
      </c>
      <c r="P134" s="4">
        <f>ROUND('All Ridership'!P134/50,0)*50</f>
        <v>1250</v>
      </c>
      <c r="Q134" s="4">
        <f>ROUND('All Ridership'!Q134/50,0)*50</f>
        <v>100</v>
      </c>
      <c r="R134" s="4">
        <f>ROUND('All Ridership'!R134/50,0)*50</f>
        <v>300</v>
      </c>
      <c r="S134" s="4">
        <f>ROUND('All Ridership'!S134/50,0)*50</f>
        <v>1000</v>
      </c>
      <c r="T134" s="4">
        <f>ROUND('All Ridership'!T134/50,0)*50</f>
        <v>50</v>
      </c>
      <c r="U134" s="4">
        <f>ROUND('All Ridership'!U134/50,0)*50</f>
        <v>150</v>
      </c>
      <c r="V134" s="4">
        <f>ROUND('All Ridership'!V134/50,0)*50</f>
        <v>50</v>
      </c>
      <c r="W134" s="4">
        <f>ROUND('All Ridership'!W134/50,0)*50</f>
        <v>150</v>
      </c>
      <c r="X134" s="4">
        <f>ROUND('All Ridership'!X134/50,0)*50</f>
        <v>650</v>
      </c>
      <c r="Y134" s="4">
        <f>ROUND('All Ridership'!Y134/50,0)*50</f>
        <v>100</v>
      </c>
      <c r="Z134" s="4">
        <f>ROUND('All Ridership'!Z134/50,0)*50</f>
        <v>150</v>
      </c>
      <c r="AA134" s="4">
        <f>ROUND('All Ridership'!AA134/50,0)*50</f>
        <v>2300</v>
      </c>
      <c r="AB134" s="4">
        <f>ROUND('All Ridership'!AB134/50,0)*50</f>
        <v>100</v>
      </c>
      <c r="AC134" s="4">
        <f>ROUND('All Ridership'!AC134/50,0)*50</f>
        <v>150</v>
      </c>
      <c r="AD134" s="4">
        <f>ROUND('All Ridership'!AD134/50,0)*50</f>
        <v>100</v>
      </c>
      <c r="AE134" s="4">
        <f>ROUND('All Ridership'!AE134/50,0)*50</f>
        <v>200</v>
      </c>
      <c r="AF134" s="4">
        <f>ROUND('All Ridership'!AF134/50,0)*50</f>
        <v>950</v>
      </c>
      <c r="AG134" s="4">
        <f>ROUND('All Ridership'!AG134/50,0)*50</f>
        <v>150</v>
      </c>
      <c r="AH134" s="4">
        <f>ROUND('All Ridership'!AH134/50,0)*50</f>
        <v>200</v>
      </c>
      <c r="AI134" s="3" t="s">
        <v>40</v>
      </c>
      <c r="AJ134" s="3" t="s">
        <v>92</v>
      </c>
      <c r="AK134" s="3" t="s">
        <v>53</v>
      </c>
      <c r="AL134" s="3" t="s">
        <v>316</v>
      </c>
    </row>
    <row r="135" ht="15.75" customHeight="1">
      <c r="A135" s="2">
        <v>133.0</v>
      </c>
      <c r="B135" s="3" t="s">
        <v>317</v>
      </c>
      <c r="C135" s="4">
        <f>ROUND('All Ridership'!C135/50,0)*50</f>
        <v>400</v>
      </c>
      <c r="D135" s="4">
        <f>ROUND('All Ridership'!D135/50,0)*50</f>
        <v>50</v>
      </c>
      <c r="E135" s="4">
        <f>ROUND('All Ridership'!E135/50,0)*50</f>
        <v>0</v>
      </c>
      <c r="F135" s="4">
        <f>ROUND('All Ridership'!F135/50,0)*50</f>
        <v>0</v>
      </c>
      <c r="G135" s="4">
        <f>ROUND('All Ridership'!G135/50,0)*50</f>
        <v>50</v>
      </c>
      <c r="H135" s="4">
        <f>ROUND('All Ridership'!H135/50,0)*50</f>
        <v>500</v>
      </c>
      <c r="I135" s="4">
        <f>ROUND('All Ridership'!I135/50,0)*50</f>
        <v>0</v>
      </c>
      <c r="J135" s="4">
        <f>ROUND('All Ridership'!J135/50,0)*50</f>
        <v>0</v>
      </c>
      <c r="K135" s="4">
        <f>ROUND('All Ridership'!K135/50,0)*50</f>
        <v>350</v>
      </c>
      <c r="L135" s="4">
        <f>ROUND('All Ridership'!L135/50,0)*50</f>
        <v>50</v>
      </c>
      <c r="M135" s="4">
        <f>ROUND('All Ridership'!M135/50,0)*50</f>
        <v>50</v>
      </c>
      <c r="N135" s="4">
        <f>ROUND('All Ridership'!N135/50,0)*50</f>
        <v>50</v>
      </c>
      <c r="O135" s="4">
        <f>ROUND('All Ridership'!O135/50,0)*50</f>
        <v>50</v>
      </c>
      <c r="P135" s="4">
        <f>ROUND('All Ridership'!P135/50,0)*50</f>
        <v>200</v>
      </c>
      <c r="Q135" s="4">
        <f>ROUND('All Ridership'!Q135/50,0)*50</f>
        <v>50</v>
      </c>
      <c r="R135" s="4">
        <f>ROUND('All Ridership'!R135/50,0)*50</f>
        <v>50</v>
      </c>
      <c r="S135" s="4">
        <f>ROUND('All Ridership'!S135/50,0)*50</f>
        <v>200</v>
      </c>
      <c r="T135" s="4">
        <f>ROUND('All Ridership'!T135/50,0)*50</f>
        <v>0</v>
      </c>
      <c r="U135" s="4">
        <f>ROUND('All Ridership'!U135/50,0)*50</f>
        <v>50</v>
      </c>
      <c r="V135" s="4">
        <f>ROUND('All Ridership'!V135/50,0)*50</f>
        <v>0</v>
      </c>
      <c r="W135" s="4">
        <f>ROUND('All Ridership'!W135/50,0)*50</f>
        <v>50</v>
      </c>
      <c r="X135" s="4">
        <f>ROUND('All Ridership'!X135/50,0)*50</f>
        <v>100</v>
      </c>
      <c r="Y135" s="4">
        <f>ROUND('All Ridership'!Y135/50,0)*50</f>
        <v>50</v>
      </c>
      <c r="Z135" s="4">
        <f>ROUND('All Ridership'!Z135/50,0)*50</f>
        <v>50</v>
      </c>
      <c r="AA135" s="4">
        <f>ROUND('All Ridership'!AA135/50,0)*50</f>
        <v>250</v>
      </c>
      <c r="AB135" s="4">
        <f>ROUND('All Ridership'!AB135/50,0)*50</f>
        <v>0</v>
      </c>
      <c r="AC135" s="4">
        <f>ROUND('All Ridership'!AC135/50,0)*50</f>
        <v>0</v>
      </c>
      <c r="AD135" s="4">
        <f>ROUND('All Ridership'!AD135/50,0)*50</f>
        <v>0</v>
      </c>
      <c r="AE135" s="4">
        <f>ROUND('All Ridership'!AE135/50,0)*50</f>
        <v>50</v>
      </c>
      <c r="AF135" s="4">
        <f>ROUND('All Ridership'!AF135/50,0)*50</f>
        <v>100</v>
      </c>
      <c r="AG135" s="4">
        <f>ROUND('All Ridership'!AG135/50,0)*50</f>
        <v>50</v>
      </c>
      <c r="AH135" s="4">
        <f>ROUND('All Ridership'!AH135/50,0)*50</f>
        <v>0</v>
      </c>
      <c r="AI135" s="3"/>
      <c r="AJ135" s="3"/>
      <c r="AK135" s="3"/>
      <c r="AL135" s="3" t="s">
        <v>318</v>
      </c>
    </row>
    <row r="136" ht="15.75" customHeight="1">
      <c r="A136" s="2">
        <v>134.0</v>
      </c>
      <c r="B136" s="3" t="s">
        <v>319</v>
      </c>
      <c r="C136" s="4">
        <f>ROUND('All Ridership'!C136/50,0)*50</f>
        <v>50</v>
      </c>
      <c r="D136" s="4">
        <f>ROUND('All Ridership'!D136/50,0)*50</f>
        <v>0</v>
      </c>
      <c r="E136" s="4">
        <f>ROUND('All Ridership'!E136/50,0)*50</f>
        <v>0</v>
      </c>
      <c r="F136" s="4">
        <f>ROUND('All Ridership'!F136/50,0)*50</f>
        <v>0</v>
      </c>
      <c r="G136" s="4">
        <f>ROUND('All Ridership'!G136/50,0)*50</f>
        <v>0</v>
      </c>
      <c r="H136" s="4">
        <f>ROUND('All Ridership'!H136/50,0)*50</f>
        <v>100</v>
      </c>
      <c r="I136" s="4">
        <f>ROUND('All Ridership'!I136/50,0)*50</f>
        <v>0</v>
      </c>
      <c r="J136" s="4">
        <f>ROUND('All Ridership'!J136/50,0)*50</f>
        <v>50</v>
      </c>
      <c r="K136" s="4">
        <f>ROUND('All Ridership'!K136/50,0)*50</f>
        <v>350</v>
      </c>
      <c r="L136" s="4">
        <f>ROUND('All Ridership'!L136/50,0)*50</f>
        <v>50</v>
      </c>
      <c r="M136" s="4">
        <f>ROUND('All Ridership'!M136/50,0)*50</f>
        <v>150</v>
      </c>
      <c r="N136" s="4">
        <f>ROUND('All Ridership'!N136/50,0)*50</f>
        <v>150</v>
      </c>
      <c r="O136" s="4">
        <f>ROUND('All Ridership'!O136/50,0)*50</f>
        <v>100</v>
      </c>
      <c r="P136" s="4">
        <f>ROUND('All Ridership'!P136/50,0)*50</f>
        <v>300</v>
      </c>
      <c r="Q136" s="4">
        <f>ROUND('All Ridership'!Q136/50,0)*50</f>
        <v>150</v>
      </c>
      <c r="R136" s="4">
        <f>ROUND('All Ridership'!R136/50,0)*50</f>
        <v>200</v>
      </c>
      <c r="S136" s="4">
        <f>ROUND('All Ridership'!S136/50,0)*50</f>
        <v>250</v>
      </c>
      <c r="T136" s="4">
        <f>ROUND('All Ridership'!T136/50,0)*50</f>
        <v>50</v>
      </c>
      <c r="U136" s="4">
        <f>ROUND('All Ridership'!U136/50,0)*50</f>
        <v>100</v>
      </c>
      <c r="V136" s="4">
        <f>ROUND('All Ridership'!V136/50,0)*50</f>
        <v>150</v>
      </c>
      <c r="W136" s="4">
        <f>ROUND('All Ridership'!W136/50,0)*50</f>
        <v>50</v>
      </c>
      <c r="X136" s="4">
        <f>ROUND('All Ridership'!X136/50,0)*50</f>
        <v>250</v>
      </c>
      <c r="Y136" s="4">
        <f>ROUND('All Ridership'!Y136/50,0)*50</f>
        <v>100</v>
      </c>
      <c r="Z136" s="4">
        <f>ROUND('All Ridership'!Z136/50,0)*50</f>
        <v>150</v>
      </c>
      <c r="AA136" s="4">
        <f>ROUND('All Ridership'!AA136/50,0)*50</f>
        <v>350</v>
      </c>
      <c r="AB136" s="4">
        <f>ROUND('All Ridership'!AB136/50,0)*50</f>
        <v>50</v>
      </c>
      <c r="AC136" s="4">
        <f>ROUND('All Ridership'!AC136/50,0)*50</f>
        <v>150</v>
      </c>
      <c r="AD136" s="4">
        <f>ROUND('All Ridership'!AD136/50,0)*50</f>
        <v>200</v>
      </c>
      <c r="AE136" s="4">
        <f>ROUND('All Ridership'!AE136/50,0)*50</f>
        <v>100</v>
      </c>
      <c r="AF136" s="4">
        <f>ROUND('All Ridership'!AF136/50,0)*50</f>
        <v>350</v>
      </c>
      <c r="AG136" s="4">
        <f>ROUND('All Ridership'!AG136/50,0)*50</f>
        <v>150</v>
      </c>
      <c r="AH136" s="4">
        <f>ROUND('All Ridership'!AH136/50,0)*50</f>
        <v>200</v>
      </c>
      <c r="AI136" s="3" t="s">
        <v>40</v>
      </c>
      <c r="AJ136" s="3" t="s">
        <v>56</v>
      </c>
      <c r="AK136" s="3" t="s">
        <v>53</v>
      </c>
      <c r="AL136" s="3" t="s">
        <v>320</v>
      </c>
    </row>
    <row r="137" ht="15.75" customHeight="1">
      <c r="A137" s="2">
        <v>135.0</v>
      </c>
      <c r="B137" s="3" t="s">
        <v>321</v>
      </c>
      <c r="C137" s="4">
        <f>ROUND('All Ridership'!C137/50,0)*50</f>
        <v>200</v>
      </c>
      <c r="D137" s="4">
        <f>ROUND('All Ridership'!D137/50,0)*50</f>
        <v>4100</v>
      </c>
      <c r="E137" s="4">
        <f>ROUND('All Ridership'!E137/50,0)*50</f>
        <v>300</v>
      </c>
      <c r="F137" s="4">
        <f>ROUND('All Ridership'!F137/50,0)*50</f>
        <v>450</v>
      </c>
      <c r="G137" s="4">
        <f>ROUND('All Ridership'!G137/50,0)*50</f>
        <v>3050</v>
      </c>
      <c r="H137" s="4">
        <f>ROUND('All Ridership'!H137/50,0)*50</f>
        <v>550</v>
      </c>
      <c r="I137" s="4">
        <f>ROUND('All Ridership'!I137/50,0)*50</f>
        <v>650</v>
      </c>
      <c r="J137" s="4">
        <f>ROUND('All Ridership'!J137/50,0)*50</f>
        <v>400</v>
      </c>
      <c r="K137" s="4">
        <f>ROUND('All Ridership'!K137/50,0)*50</f>
        <v>400</v>
      </c>
      <c r="L137" s="4">
        <f>ROUND('All Ridership'!L137/50,0)*50</f>
        <v>4050</v>
      </c>
      <c r="M137" s="4">
        <f>ROUND('All Ridership'!M137/50,0)*50</f>
        <v>1200</v>
      </c>
      <c r="N137" s="4">
        <f>ROUND('All Ridership'!N137/50,0)*50</f>
        <v>1050</v>
      </c>
      <c r="O137" s="4">
        <f>ROUND('All Ridership'!O137/50,0)*50</f>
        <v>3500</v>
      </c>
      <c r="P137" s="4">
        <f>ROUND('All Ridership'!P137/50,0)*50</f>
        <v>850</v>
      </c>
      <c r="Q137" s="4">
        <f>ROUND('All Ridership'!Q137/50,0)*50</f>
        <v>1550</v>
      </c>
      <c r="R137" s="4">
        <f>ROUND('All Ridership'!R137/50,0)*50</f>
        <v>950</v>
      </c>
      <c r="S137" s="4">
        <f>ROUND('All Ridership'!S137/50,0)*50</f>
        <v>650</v>
      </c>
      <c r="T137" s="4">
        <f>ROUND('All Ridership'!T137/50,0)*50</f>
        <v>7550</v>
      </c>
      <c r="U137" s="4">
        <f>ROUND('All Ridership'!U137/50,0)*50</f>
        <v>2000</v>
      </c>
      <c r="V137" s="4">
        <f>ROUND('All Ridership'!V137/50,0)*50</f>
        <v>2650</v>
      </c>
      <c r="W137" s="4">
        <f>ROUND('All Ridership'!W137/50,0)*50</f>
        <v>5650</v>
      </c>
      <c r="X137" s="4">
        <f>ROUND('All Ridership'!X137/50,0)*50</f>
        <v>1600</v>
      </c>
      <c r="Y137" s="4">
        <f>ROUND('All Ridership'!Y137/50,0)*50</f>
        <v>2650</v>
      </c>
      <c r="Z137" s="4">
        <f>ROUND('All Ridership'!Z137/50,0)*50</f>
        <v>1650</v>
      </c>
      <c r="AA137" s="4">
        <f>ROUND('All Ridership'!AA137/50,0)*50</f>
        <v>850</v>
      </c>
      <c r="AB137" s="4">
        <f>ROUND('All Ridership'!AB137/50,0)*50</f>
        <v>5050</v>
      </c>
      <c r="AC137" s="4">
        <f>ROUND('All Ridership'!AC137/50,0)*50</f>
        <v>1200</v>
      </c>
      <c r="AD137" s="4">
        <f>ROUND('All Ridership'!AD137/50,0)*50</f>
        <v>1350</v>
      </c>
      <c r="AE137" s="4">
        <f>ROUND('All Ridership'!AE137/50,0)*50</f>
        <v>3400</v>
      </c>
      <c r="AF137" s="4">
        <f>ROUND('All Ridership'!AF137/50,0)*50</f>
        <v>900</v>
      </c>
      <c r="AG137" s="4">
        <f>ROUND('All Ridership'!AG137/50,0)*50</f>
        <v>1650</v>
      </c>
      <c r="AH137" s="4">
        <f>ROUND('All Ridership'!AH137/50,0)*50</f>
        <v>1100</v>
      </c>
      <c r="AI137" s="3"/>
      <c r="AJ137" s="3"/>
      <c r="AK137" s="3"/>
      <c r="AL137" s="3" t="s">
        <v>322</v>
      </c>
    </row>
    <row r="138" ht="15.75" customHeight="1">
      <c r="A138" s="2">
        <v>136.0</v>
      </c>
      <c r="B138" s="3" t="s">
        <v>323</v>
      </c>
      <c r="C138" s="4">
        <f>ROUND('All Ridership'!C138/50,0)*50</f>
        <v>50</v>
      </c>
      <c r="D138" s="4">
        <f>ROUND('All Ridership'!D138/50,0)*50</f>
        <v>0</v>
      </c>
      <c r="E138" s="4">
        <f>ROUND('All Ridership'!E138/50,0)*50</f>
        <v>0</v>
      </c>
      <c r="F138" s="4">
        <f>ROUND('All Ridership'!F138/50,0)*50</f>
        <v>0</v>
      </c>
      <c r="G138" s="4">
        <f>ROUND('All Ridership'!G138/50,0)*50</f>
        <v>0</v>
      </c>
      <c r="H138" s="4">
        <f>ROUND('All Ridership'!H138/50,0)*50</f>
        <v>50</v>
      </c>
      <c r="I138" s="4">
        <f>ROUND('All Ridership'!I138/50,0)*50</f>
        <v>0</v>
      </c>
      <c r="J138" s="4">
        <f>ROUND('All Ridership'!J138/50,0)*50</f>
        <v>0</v>
      </c>
      <c r="K138" s="4">
        <f>ROUND('All Ridership'!K138/50,0)*50</f>
        <v>100</v>
      </c>
      <c r="L138" s="4">
        <f>ROUND('All Ridership'!L138/50,0)*50</f>
        <v>0</v>
      </c>
      <c r="M138" s="4">
        <f>ROUND('All Ridership'!M138/50,0)*50</f>
        <v>50</v>
      </c>
      <c r="N138" s="4">
        <f>ROUND('All Ridership'!N138/50,0)*50</f>
        <v>50</v>
      </c>
      <c r="O138" s="4">
        <f>ROUND('All Ridership'!O138/50,0)*50</f>
        <v>50</v>
      </c>
      <c r="P138" s="4">
        <f>ROUND('All Ridership'!P138/50,0)*50</f>
        <v>150</v>
      </c>
      <c r="Q138" s="4">
        <f>ROUND('All Ridership'!Q138/50,0)*50</f>
        <v>50</v>
      </c>
      <c r="R138" s="4">
        <f>ROUND('All Ridership'!R138/50,0)*50</f>
        <v>100</v>
      </c>
      <c r="S138" s="4">
        <f>ROUND('All Ridership'!S138/50,0)*50</f>
        <v>150</v>
      </c>
      <c r="T138" s="4">
        <f>ROUND('All Ridership'!T138/50,0)*50</f>
        <v>0</v>
      </c>
      <c r="U138" s="4">
        <f>ROUND('All Ridership'!U138/50,0)*50</f>
        <v>50</v>
      </c>
      <c r="V138" s="4">
        <f>ROUND('All Ridership'!V138/50,0)*50</f>
        <v>50</v>
      </c>
      <c r="W138" s="4">
        <f>ROUND('All Ridership'!W138/50,0)*50</f>
        <v>50</v>
      </c>
      <c r="X138" s="4">
        <f>ROUND('All Ridership'!X138/50,0)*50</f>
        <v>200</v>
      </c>
      <c r="Y138" s="4">
        <f>ROUND('All Ridership'!Y138/50,0)*50</f>
        <v>50</v>
      </c>
      <c r="Z138" s="4">
        <f>ROUND('All Ridership'!Z138/50,0)*50</f>
        <v>150</v>
      </c>
      <c r="AA138" s="4">
        <f>ROUND('All Ridership'!AA138/50,0)*50</f>
        <v>100</v>
      </c>
      <c r="AB138" s="4">
        <f>ROUND('All Ridership'!AB138/50,0)*50</f>
        <v>0</v>
      </c>
      <c r="AC138" s="4">
        <f>ROUND('All Ridership'!AC138/50,0)*50</f>
        <v>50</v>
      </c>
      <c r="AD138" s="4">
        <f>ROUND('All Ridership'!AD138/50,0)*50</f>
        <v>50</v>
      </c>
      <c r="AE138" s="4">
        <f>ROUND('All Ridership'!AE138/50,0)*50</f>
        <v>50</v>
      </c>
      <c r="AF138" s="4">
        <f>ROUND('All Ridership'!AF138/50,0)*50</f>
        <v>150</v>
      </c>
      <c r="AG138" s="4">
        <f>ROUND('All Ridership'!AG138/50,0)*50</f>
        <v>50</v>
      </c>
      <c r="AH138" s="4">
        <f>ROUND('All Ridership'!AH138/50,0)*50</f>
        <v>100</v>
      </c>
      <c r="AI138" s="3" t="s">
        <v>40</v>
      </c>
      <c r="AJ138" s="3" t="s">
        <v>56</v>
      </c>
      <c r="AK138" s="3" t="s">
        <v>42</v>
      </c>
      <c r="AL138" s="3" t="s">
        <v>324</v>
      </c>
    </row>
    <row r="139" ht="15.75" customHeight="1">
      <c r="A139" s="2">
        <v>137.0</v>
      </c>
      <c r="B139" s="3" t="s">
        <v>325</v>
      </c>
      <c r="C139" s="4">
        <f>ROUND('All Ridership'!C139/50,0)*50</f>
        <v>100</v>
      </c>
      <c r="D139" s="4">
        <f>ROUND('All Ridership'!D139/50,0)*50</f>
        <v>0</v>
      </c>
      <c r="E139" s="4">
        <f>ROUND('All Ridership'!E139/50,0)*50</f>
        <v>0</v>
      </c>
      <c r="F139" s="4">
        <f>ROUND('All Ridership'!F139/50,0)*50</f>
        <v>0</v>
      </c>
      <c r="G139" s="4">
        <f>ROUND('All Ridership'!G139/50,0)*50</f>
        <v>0</v>
      </c>
      <c r="H139" s="4">
        <f>ROUND('All Ridership'!H139/50,0)*50</f>
        <v>100</v>
      </c>
      <c r="I139" s="4">
        <f>ROUND('All Ridership'!I139/50,0)*50</f>
        <v>0</v>
      </c>
      <c r="J139" s="4">
        <f>ROUND('All Ridership'!J139/50,0)*50</f>
        <v>0</v>
      </c>
      <c r="K139" s="4">
        <f>ROUND('All Ridership'!K139/50,0)*50</f>
        <v>300</v>
      </c>
      <c r="L139" s="4">
        <f>ROUND('All Ridership'!L139/50,0)*50</f>
        <v>50</v>
      </c>
      <c r="M139" s="4">
        <f>ROUND('All Ridership'!M139/50,0)*50</f>
        <v>50</v>
      </c>
      <c r="N139" s="4">
        <f>ROUND('All Ridership'!N139/50,0)*50</f>
        <v>50</v>
      </c>
      <c r="O139" s="4">
        <f>ROUND('All Ridership'!O139/50,0)*50</f>
        <v>50</v>
      </c>
      <c r="P139" s="4">
        <f>ROUND('All Ridership'!P139/50,0)*50</f>
        <v>200</v>
      </c>
      <c r="Q139" s="4">
        <f>ROUND('All Ridership'!Q139/50,0)*50</f>
        <v>50</v>
      </c>
      <c r="R139" s="4">
        <f>ROUND('All Ridership'!R139/50,0)*50</f>
        <v>100</v>
      </c>
      <c r="S139" s="4">
        <f>ROUND('All Ridership'!S139/50,0)*50</f>
        <v>550</v>
      </c>
      <c r="T139" s="4">
        <f>ROUND('All Ridership'!T139/50,0)*50</f>
        <v>100</v>
      </c>
      <c r="U139" s="4">
        <f>ROUND('All Ridership'!U139/50,0)*50</f>
        <v>200</v>
      </c>
      <c r="V139" s="4">
        <f>ROUND('All Ridership'!V139/50,0)*50</f>
        <v>200</v>
      </c>
      <c r="W139" s="4">
        <f>ROUND('All Ridership'!W139/50,0)*50</f>
        <v>100</v>
      </c>
      <c r="X139" s="4">
        <f>ROUND('All Ridership'!X139/50,0)*50</f>
        <v>350</v>
      </c>
      <c r="Y139" s="4">
        <f>ROUND('All Ridership'!Y139/50,0)*50</f>
        <v>100</v>
      </c>
      <c r="Z139" s="4">
        <f>ROUND('All Ridership'!Z139/50,0)*50</f>
        <v>100</v>
      </c>
      <c r="AA139" s="4">
        <f>ROUND('All Ridership'!AA139/50,0)*50</f>
        <v>300</v>
      </c>
      <c r="AB139" s="4">
        <f>ROUND('All Ridership'!AB139/50,0)*50</f>
        <v>50</v>
      </c>
      <c r="AC139" s="4">
        <f>ROUND('All Ridership'!AC139/50,0)*50</f>
        <v>50</v>
      </c>
      <c r="AD139" s="4">
        <f>ROUND('All Ridership'!AD139/50,0)*50</f>
        <v>50</v>
      </c>
      <c r="AE139" s="4">
        <f>ROUND('All Ridership'!AE139/50,0)*50</f>
        <v>50</v>
      </c>
      <c r="AF139" s="4">
        <f>ROUND('All Ridership'!AF139/50,0)*50</f>
        <v>200</v>
      </c>
      <c r="AG139" s="4">
        <f>ROUND('All Ridership'!AG139/50,0)*50</f>
        <v>50</v>
      </c>
      <c r="AH139" s="4">
        <f>ROUND('All Ridership'!AH139/50,0)*50</f>
        <v>50</v>
      </c>
      <c r="AI139" s="3"/>
      <c r="AJ139" s="3"/>
      <c r="AK139" s="3"/>
      <c r="AL139" s="3" t="s">
        <v>326</v>
      </c>
    </row>
    <row r="140" ht="15.75" customHeight="1">
      <c r="A140" s="2">
        <v>138.0</v>
      </c>
      <c r="B140" s="3" t="s">
        <v>327</v>
      </c>
      <c r="C140" s="4">
        <f>ROUND('All Ridership'!C140/50,0)*50</f>
        <v>50</v>
      </c>
      <c r="D140" s="4">
        <f>ROUND('All Ridership'!D140/50,0)*50</f>
        <v>0</v>
      </c>
      <c r="E140" s="4">
        <f>ROUND('All Ridership'!E140/50,0)*50</f>
        <v>0</v>
      </c>
      <c r="F140" s="4">
        <f>ROUND('All Ridership'!F140/50,0)*50</f>
        <v>0</v>
      </c>
      <c r="G140" s="4">
        <f>ROUND('All Ridership'!G140/50,0)*50</f>
        <v>0</v>
      </c>
      <c r="H140" s="4">
        <f>ROUND('All Ridership'!H140/50,0)*50</f>
        <v>100</v>
      </c>
      <c r="I140" s="4">
        <f>ROUND('All Ridership'!I140/50,0)*50</f>
        <v>0</v>
      </c>
      <c r="J140" s="4">
        <f>ROUND('All Ridership'!J140/50,0)*50</f>
        <v>0</v>
      </c>
      <c r="K140" s="4">
        <f>ROUND('All Ridership'!K140/50,0)*50</f>
        <v>150</v>
      </c>
      <c r="L140" s="4">
        <f>ROUND('All Ridership'!L140/50,0)*50</f>
        <v>0</v>
      </c>
      <c r="M140" s="4">
        <f>ROUND('All Ridership'!M140/50,0)*50</f>
        <v>0</v>
      </c>
      <c r="N140" s="4">
        <f>ROUND('All Ridership'!N140/50,0)*50</f>
        <v>0</v>
      </c>
      <c r="O140" s="4">
        <f>ROUND('All Ridership'!O140/50,0)*50</f>
        <v>50</v>
      </c>
      <c r="P140" s="4">
        <f>ROUND('All Ridership'!P140/50,0)*50</f>
        <v>150</v>
      </c>
      <c r="Q140" s="4">
        <f>ROUND('All Ridership'!Q140/50,0)*50</f>
        <v>0</v>
      </c>
      <c r="R140" s="4">
        <f>ROUND('All Ridership'!R140/50,0)*50</f>
        <v>50</v>
      </c>
      <c r="S140" s="4">
        <f>ROUND('All Ridership'!S140/50,0)*50</f>
        <v>350</v>
      </c>
      <c r="T140" s="4">
        <f>ROUND('All Ridership'!T140/50,0)*50</f>
        <v>50</v>
      </c>
      <c r="U140" s="4">
        <f>ROUND('All Ridership'!U140/50,0)*50</f>
        <v>50</v>
      </c>
      <c r="V140" s="4">
        <f>ROUND('All Ridership'!V140/50,0)*50</f>
        <v>50</v>
      </c>
      <c r="W140" s="4">
        <f>ROUND('All Ridership'!W140/50,0)*50</f>
        <v>50</v>
      </c>
      <c r="X140" s="4">
        <f>ROUND('All Ridership'!X140/50,0)*50</f>
        <v>250</v>
      </c>
      <c r="Y140" s="4">
        <f>ROUND('All Ridership'!Y140/50,0)*50</f>
        <v>50</v>
      </c>
      <c r="Z140" s="4">
        <f>ROUND('All Ridership'!Z140/50,0)*50</f>
        <v>100</v>
      </c>
      <c r="AA140" s="4">
        <f>ROUND('All Ridership'!AA140/50,0)*50</f>
        <v>150</v>
      </c>
      <c r="AB140" s="4">
        <f>ROUND('All Ridership'!AB140/50,0)*50</f>
        <v>0</v>
      </c>
      <c r="AC140" s="4">
        <f>ROUND('All Ridership'!AC140/50,0)*50</f>
        <v>0</v>
      </c>
      <c r="AD140" s="4">
        <f>ROUND('All Ridership'!AD140/50,0)*50</f>
        <v>0</v>
      </c>
      <c r="AE140" s="4">
        <f>ROUND('All Ridership'!AE140/50,0)*50</f>
        <v>50</v>
      </c>
      <c r="AF140" s="4">
        <f>ROUND('All Ridership'!AF140/50,0)*50</f>
        <v>150</v>
      </c>
      <c r="AG140" s="4">
        <f>ROUND('All Ridership'!AG140/50,0)*50</f>
        <v>0</v>
      </c>
      <c r="AH140" s="4">
        <f>ROUND('All Ridership'!AH140/50,0)*50</f>
        <v>50</v>
      </c>
      <c r="AI140" s="3"/>
      <c r="AJ140" s="3"/>
      <c r="AK140" s="3"/>
      <c r="AL140" s="3" t="s">
        <v>328</v>
      </c>
    </row>
    <row r="141" ht="15.75" customHeight="1">
      <c r="A141" s="2">
        <v>139.0</v>
      </c>
      <c r="B141" s="3" t="s">
        <v>329</v>
      </c>
      <c r="C141" s="4">
        <f>ROUND('All Ridership'!C141/50,0)*50</f>
        <v>1200</v>
      </c>
      <c r="D141" s="4">
        <f>ROUND('All Ridership'!D141/50,0)*50</f>
        <v>50</v>
      </c>
      <c r="E141" s="4">
        <f>ROUND('All Ridership'!E141/50,0)*50</f>
        <v>50</v>
      </c>
      <c r="F141" s="4">
        <f>ROUND('All Ridership'!F141/50,0)*50</f>
        <v>0</v>
      </c>
      <c r="G141" s="4">
        <f>ROUND('All Ridership'!G141/50,0)*50</f>
        <v>100</v>
      </c>
      <c r="H141" s="4">
        <f>ROUND('All Ridership'!H141/50,0)*50</f>
        <v>800</v>
      </c>
      <c r="I141" s="4">
        <f>ROUND('All Ridership'!I141/50,0)*50</f>
        <v>50</v>
      </c>
      <c r="J141" s="4">
        <f>ROUND('All Ridership'!J141/50,0)*50</f>
        <v>50</v>
      </c>
      <c r="K141" s="4">
        <f>ROUND('All Ridership'!K141/50,0)*50</f>
        <v>1250</v>
      </c>
      <c r="L141" s="4">
        <f>ROUND('All Ridership'!L141/50,0)*50</f>
        <v>50</v>
      </c>
      <c r="M141" s="4">
        <f>ROUND('All Ridership'!M141/50,0)*50</f>
        <v>100</v>
      </c>
      <c r="N141" s="4">
        <f>ROUND('All Ridership'!N141/50,0)*50</f>
        <v>50</v>
      </c>
      <c r="O141" s="4">
        <f>ROUND('All Ridership'!O141/50,0)*50</f>
        <v>150</v>
      </c>
      <c r="P141" s="4">
        <f>ROUND('All Ridership'!P141/50,0)*50</f>
        <v>650</v>
      </c>
      <c r="Q141" s="4">
        <f>ROUND('All Ridership'!Q141/50,0)*50</f>
        <v>50</v>
      </c>
      <c r="R141" s="4">
        <f>ROUND('All Ridership'!R141/50,0)*50</f>
        <v>50</v>
      </c>
      <c r="S141" s="4">
        <f>ROUND('All Ridership'!S141/50,0)*50</f>
        <v>750</v>
      </c>
      <c r="T141" s="4">
        <f>ROUND('All Ridership'!T141/50,0)*50</f>
        <v>0</v>
      </c>
      <c r="U141" s="4">
        <f>ROUND('All Ridership'!U141/50,0)*50</f>
        <v>50</v>
      </c>
      <c r="V141" s="4">
        <f>ROUND('All Ridership'!V141/50,0)*50</f>
        <v>0</v>
      </c>
      <c r="W141" s="4">
        <f>ROUND('All Ridership'!W141/50,0)*50</f>
        <v>50</v>
      </c>
      <c r="X141" s="4">
        <f>ROUND('All Ridership'!X141/50,0)*50</f>
        <v>250</v>
      </c>
      <c r="Y141" s="4">
        <f>ROUND('All Ridership'!Y141/50,0)*50</f>
        <v>50</v>
      </c>
      <c r="Z141" s="4">
        <f>ROUND('All Ridership'!Z141/50,0)*50</f>
        <v>50</v>
      </c>
      <c r="AA141" s="4">
        <f>ROUND('All Ridership'!AA141/50,0)*50</f>
        <v>850</v>
      </c>
      <c r="AB141" s="4">
        <f>ROUND('All Ridership'!AB141/50,0)*50</f>
        <v>0</v>
      </c>
      <c r="AC141" s="4">
        <f>ROUND('All Ridership'!AC141/50,0)*50</f>
        <v>50</v>
      </c>
      <c r="AD141" s="4">
        <f>ROUND('All Ridership'!AD141/50,0)*50</f>
        <v>0</v>
      </c>
      <c r="AE141" s="4">
        <f>ROUND('All Ridership'!AE141/50,0)*50</f>
        <v>50</v>
      </c>
      <c r="AF141" s="4">
        <f>ROUND('All Ridership'!AF141/50,0)*50</f>
        <v>200</v>
      </c>
      <c r="AG141" s="4">
        <f>ROUND('All Ridership'!AG141/50,0)*50</f>
        <v>50</v>
      </c>
      <c r="AH141" s="4">
        <f>ROUND('All Ridership'!AH141/50,0)*50</f>
        <v>50</v>
      </c>
      <c r="AI141" s="3"/>
      <c r="AJ141" s="3"/>
      <c r="AK141" s="3"/>
      <c r="AL141" s="3" t="s">
        <v>330</v>
      </c>
    </row>
    <row r="142" ht="15.75" customHeight="1">
      <c r="A142" s="2">
        <v>140.0</v>
      </c>
      <c r="B142" s="3" t="s">
        <v>331</v>
      </c>
      <c r="C142" s="4">
        <f>ROUND('All Ridership'!C142/50,0)*50</f>
        <v>50</v>
      </c>
      <c r="D142" s="4">
        <f>ROUND('All Ridership'!D142/50,0)*50</f>
        <v>0</v>
      </c>
      <c r="E142" s="4">
        <f>ROUND('All Ridership'!E142/50,0)*50</f>
        <v>0</v>
      </c>
      <c r="F142" s="4">
        <f>ROUND('All Ridership'!F142/50,0)*50</f>
        <v>0</v>
      </c>
      <c r="G142" s="4">
        <f>ROUND('All Ridership'!G142/50,0)*50</f>
        <v>0</v>
      </c>
      <c r="H142" s="4">
        <f>ROUND('All Ridership'!H142/50,0)*50</f>
        <v>100</v>
      </c>
      <c r="I142" s="4">
        <f>ROUND('All Ridership'!I142/50,0)*50</f>
        <v>0</v>
      </c>
      <c r="J142" s="4">
        <f>ROUND('All Ridership'!J142/50,0)*50</f>
        <v>50</v>
      </c>
      <c r="K142" s="4">
        <f>ROUND('All Ridership'!K142/50,0)*50</f>
        <v>650</v>
      </c>
      <c r="L142" s="4">
        <f>ROUND('All Ridership'!L142/50,0)*50</f>
        <v>50</v>
      </c>
      <c r="M142" s="4">
        <f>ROUND('All Ridership'!M142/50,0)*50</f>
        <v>300</v>
      </c>
      <c r="N142" s="4">
        <f>ROUND('All Ridership'!N142/50,0)*50</f>
        <v>150</v>
      </c>
      <c r="O142" s="4">
        <f>ROUND('All Ridership'!O142/50,0)*50</f>
        <v>200</v>
      </c>
      <c r="P142" s="4">
        <f>ROUND('All Ridership'!P142/50,0)*50</f>
        <v>600</v>
      </c>
      <c r="Q142" s="4">
        <f>ROUND('All Ridership'!Q142/50,0)*50</f>
        <v>200</v>
      </c>
      <c r="R142" s="4">
        <f>ROUND('All Ridership'!R142/50,0)*50</f>
        <v>500</v>
      </c>
      <c r="S142" s="4">
        <f>ROUND('All Ridership'!S142/50,0)*50</f>
        <v>1250</v>
      </c>
      <c r="T142" s="4">
        <f>ROUND('All Ridership'!T142/50,0)*50</f>
        <v>150</v>
      </c>
      <c r="U142" s="4">
        <f>ROUND('All Ridership'!U142/50,0)*50</f>
        <v>600</v>
      </c>
      <c r="V142" s="4">
        <f>ROUND('All Ridership'!V142/50,0)*50</f>
        <v>350</v>
      </c>
      <c r="W142" s="4">
        <f>ROUND('All Ridership'!W142/50,0)*50</f>
        <v>300</v>
      </c>
      <c r="X142" s="4">
        <f>ROUND('All Ridership'!X142/50,0)*50</f>
        <v>900</v>
      </c>
      <c r="Y142" s="4">
        <f>ROUND('All Ridership'!Y142/50,0)*50</f>
        <v>400</v>
      </c>
      <c r="Z142" s="4">
        <f>ROUND('All Ridership'!Z142/50,0)*50</f>
        <v>550</v>
      </c>
      <c r="AA142" s="4">
        <f>ROUND('All Ridership'!AA142/50,0)*50</f>
        <v>650</v>
      </c>
      <c r="AB142" s="4">
        <f>ROUND('All Ridership'!AB142/50,0)*50</f>
        <v>100</v>
      </c>
      <c r="AC142" s="4">
        <f>ROUND('All Ridership'!AC142/50,0)*50</f>
        <v>300</v>
      </c>
      <c r="AD142" s="4">
        <f>ROUND('All Ridership'!AD142/50,0)*50</f>
        <v>150</v>
      </c>
      <c r="AE142" s="4">
        <f>ROUND('All Ridership'!AE142/50,0)*50</f>
        <v>200</v>
      </c>
      <c r="AF142" s="4">
        <f>ROUND('All Ridership'!AF142/50,0)*50</f>
        <v>650</v>
      </c>
      <c r="AG142" s="4">
        <f>ROUND('All Ridership'!AG142/50,0)*50</f>
        <v>250</v>
      </c>
      <c r="AH142" s="4">
        <f>ROUND('All Ridership'!AH142/50,0)*50</f>
        <v>500</v>
      </c>
      <c r="AI142" s="3" t="s">
        <v>40</v>
      </c>
      <c r="AJ142" s="3" t="s">
        <v>56</v>
      </c>
      <c r="AK142" s="3" t="s">
        <v>42</v>
      </c>
      <c r="AL142" s="3" t="s">
        <v>332</v>
      </c>
    </row>
    <row r="143" ht="15.75" customHeight="1">
      <c r="A143" s="2">
        <v>141.0</v>
      </c>
      <c r="B143" s="3" t="s">
        <v>333</v>
      </c>
      <c r="C143" s="4">
        <f>ROUND('All Ridership'!C143/50,0)*50</f>
        <v>650</v>
      </c>
      <c r="D143" s="4">
        <f>ROUND('All Ridership'!D143/50,0)*50</f>
        <v>100</v>
      </c>
      <c r="E143" s="4">
        <f>ROUND('All Ridership'!E143/50,0)*50</f>
        <v>50</v>
      </c>
      <c r="F143" s="4">
        <f>ROUND('All Ridership'!F143/50,0)*50</f>
        <v>50</v>
      </c>
      <c r="G143" s="4">
        <f>ROUND('All Ridership'!G143/50,0)*50</f>
        <v>100</v>
      </c>
      <c r="H143" s="4">
        <f>ROUND('All Ridership'!H143/50,0)*50</f>
        <v>350</v>
      </c>
      <c r="I143" s="4">
        <f>ROUND('All Ridership'!I143/50,0)*50</f>
        <v>50</v>
      </c>
      <c r="J143" s="4">
        <f>ROUND('All Ridership'!J143/50,0)*50</f>
        <v>50</v>
      </c>
      <c r="K143" s="4">
        <f>ROUND('All Ridership'!K143/50,0)*50</f>
        <v>400</v>
      </c>
      <c r="L143" s="4">
        <f>ROUND('All Ridership'!L143/50,0)*50</f>
        <v>50</v>
      </c>
      <c r="M143" s="4">
        <f>ROUND('All Ridership'!M143/50,0)*50</f>
        <v>50</v>
      </c>
      <c r="N143" s="4">
        <f>ROUND('All Ridership'!N143/50,0)*50</f>
        <v>0</v>
      </c>
      <c r="O143" s="4">
        <f>ROUND('All Ridership'!O143/50,0)*50</f>
        <v>100</v>
      </c>
      <c r="P143" s="4">
        <f>ROUND('All Ridership'!P143/50,0)*50</f>
        <v>300</v>
      </c>
      <c r="Q143" s="4">
        <f>ROUND('All Ridership'!Q143/50,0)*50</f>
        <v>100</v>
      </c>
      <c r="R143" s="4">
        <f>ROUND('All Ridership'!R143/50,0)*50</f>
        <v>100</v>
      </c>
      <c r="S143" s="4">
        <f>ROUND('All Ridership'!S143/50,0)*50</f>
        <v>150</v>
      </c>
      <c r="T143" s="4">
        <f>ROUND('All Ridership'!T143/50,0)*50</f>
        <v>0</v>
      </c>
      <c r="U143" s="4">
        <f>ROUND('All Ridership'!U143/50,0)*50</f>
        <v>0</v>
      </c>
      <c r="V143" s="4">
        <f>ROUND('All Ridership'!V143/50,0)*50</f>
        <v>0</v>
      </c>
      <c r="W143" s="4">
        <f>ROUND('All Ridership'!W143/50,0)*50</f>
        <v>50</v>
      </c>
      <c r="X143" s="4">
        <f>ROUND('All Ridership'!X143/50,0)*50</f>
        <v>50</v>
      </c>
      <c r="Y143" s="4">
        <f>ROUND('All Ridership'!Y143/50,0)*50</f>
        <v>50</v>
      </c>
      <c r="Z143" s="4">
        <f>ROUND('All Ridership'!Z143/50,0)*50</f>
        <v>50</v>
      </c>
      <c r="AA143" s="4">
        <f>ROUND('All Ridership'!AA143/50,0)*50</f>
        <v>550</v>
      </c>
      <c r="AB143" s="4">
        <f>ROUND('All Ridership'!AB143/50,0)*50</f>
        <v>100</v>
      </c>
      <c r="AC143" s="4">
        <f>ROUND('All Ridership'!AC143/50,0)*50</f>
        <v>50</v>
      </c>
      <c r="AD143" s="4">
        <f>ROUND('All Ridership'!AD143/50,0)*50</f>
        <v>50</v>
      </c>
      <c r="AE143" s="4">
        <f>ROUND('All Ridership'!AE143/50,0)*50</f>
        <v>150</v>
      </c>
      <c r="AF143" s="4">
        <f>ROUND('All Ridership'!AF143/50,0)*50</f>
        <v>400</v>
      </c>
      <c r="AG143" s="4">
        <f>ROUND('All Ridership'!AG143/50,0)*50</f>
        <v>100</v>
      </c>
      <c r="AH143" s="4">
        <f>ROUND('All Ridership'!AH143/50,0)*50</f>
        <v>150</v>
      </c>
      <c r="AI143" s="3" t="s">
        <v>59</v>
      </c>
      <c r="AJ143" s="3" t="s">
        <v>60</v>
      </c>
      <c r="AK143" s="3" t="s">
        <v>61</v>
      </c>
      <c r="AL143" s="3" t="s">
        <v>334</v>
      </c>
    </row>
    <row r="144" ht="15.75" customHeight="1">
      <c r="A144" s="2">
        <v>142.0</v>
      </c>
      <c r="B144" s="3" t="s">
        <v>335</v>
      </c>
      <c r="C144" s="4">
        <f>ROUND('All Ridership'!C144/50,0)*50</f>
        <v>250</v>
      </c>
      <c r="D144" s="4">
        <f>ROUND('All Ridership'!D144/50,0)*50</f>
        <v>150</v>
      </c>
      <c r="E144" s="4">
        <f>ROUND('All Ridership'!E144/50,0)*50</f>
        <v>200</v>
      </c>
      <c r="F144" s="4">
        <f>ROUND('All Ridership'!F144/50,0)*50</f>
        <v>250</v>
      </c>
      <c r="G144" s="4">
        <f>ROUND('All Ridership'!G144/50,0)*50</f>
        <v>200</v>
      </c>
      <c r="H144" s="4">
        <f>ROUND('All Ridership'!H144/50,0)*50</f>
        <v>350</v>
      </c>
      <c r="I144" s="4">
        <f>ROUND('All Ridership'!I144/50,0)*50</f>
        <v>150</v>
      </c>
      <c r="J144" s="4">
        <f>ROUND('All Ridership'!J144/50,0)*50</f>
        <v>250</v>
      </c>
      <c r="K144" s="4">
        <f>ROUND('All Ridership'!K144/50,0)*50</f>
        <v>1150</v>
      </c>
      <c r="L144" s="4">
        <f>ROUND('All Ridership'!L144/50,0)*50</f>
        <v>500</v>
      </c>
      <c r="M144" s="4">
        <f>ROUND('All Ridership'!M144/50,0)*50</f>
        <v>750</v>
      </c>
      <c r="N144" s="4">
        <f>ROUND('All Ridership'!N144/50,0)*50</f>
        <v>700</v>
      </c>
      <c r="O144" s="4">
        <f>ROUND('All Ridership'!O144/50,0)*50</f>
        <v>750</v>
      </c>
      <c r="P144" s="4">
        <f>ROUND('All Ridership'!P144/50,0)*50</f>
        <v>1200</v>
      </c>
      <c r="Q144" s="4">
        <f>ROUND('All Ridership'!Q144/50,0)*50</f>
        <v>700</v>
      </c>
      <c r="R144" s="4">
        <f>ROUND('All Ridership'!R144/50,0)*50</f>
        <v>900</v>
      </c>
      <c r="S144" s="4">
        <f>ROUND('All Ridership'!S144/50,0)*50</f>
        <v>1450</v>
      </c>
      <c r="T144" s="4">
        <f>ROUND('All Ridership'!T144/50,0)*50</f>
        <v>700</v>
      </c>
      <c r="U144" s="4">
        <f>ROUND('All Ridership'!U144/50,0)*50</f>
        <v>1200</v>
      </c>
      <c r="V144" s="4">
        <f>ROUND('All Ridership'!V144/50,0)*50</f>
        <v>1100</v>
      </c>
      <c r="W144" s="4">
        <f>ROUND('All Ridership'!W144/50,0)*50</f>
        <v>1050</v>
      </c>
      <c r="X144" s="4">
        <f>ROUND('All Ridership'!X144/50,0)*50</f>
        <v>1500</v>
      </c>
      <c r="Y144" s="4">
        <f>ROUND('All Ridership'!Y144/50,0)*50</f>
        <v>950</v>
      </c>
      <c r="Z144" s="4">
        <f>ROUND('All Ridership'!Z144/50,0)*50</f>
        <v>1250</v>
      </c>
      <c r="AA144" s="4">
        <f>ROUND('All Ridership'!AA144/50,0)*50</f>
        <v>2350</v>
      </c>
      <c r="AB144" s="4">
        <f>ROUND('All Ridership'!AB144/50,0)*50</f>
        <v>1850</v>
      </c>
      <c r="AC144" s="4">
        <f>ROUND('All Ridership'!AC144/50,0)*50</f>
        <v>950</v>
      </c>
      <c r="AD144" s="4">
        <f>ROUND('All Ridership'!AD144/50,0)*50</f>
        <v>950</v>
      </c>
      <c r="AE144" s="4">
        <f>ROUND('All Ridership'!AE144/50,0)*50</f>
        <v>850</v>
      </c>
      <c r="AF144" s="4">
        <f>ROUND('All Ridership'!AF144/50,0)*50</f>
        <v>1300</v>
      </c>
      <c r="AG144" s="4">
        <f>ROUND('All Ridership'!AG144/50,0)*50</f>
        <v>800</v>
      </c>
      <c r="AH144" s="4">
        <f>ROUND('All Ridership'!AH144/50,0)*50</f>
        <v>1150</v>
      </c>
      <c r="AI144" s="3" t="s">
        <v>40</v>
      </c>
      <c r="AJ144" s="3" t="s">
        <v>41</v>
      </c>
      <c r="AK144" s="3" t="s">
        <v>42</v>
      </c>
      <c r="AL144" s="3" t="s">
        <v>336</v>
      </c>
    </row>
    <row r="145" ht="15.75" customHeight="1">
      <c r="A145" s="2">
        <v>143.0</v>
      </c>
      <c r="B145" s="3" t="s">
        <v>337</v>
      </c>
      <c r="C145" s="4">
        <f>ROUND('All Ridership'!C145/50,0)*50</f>
        <v>200</v>
      </c>
      <c r="D145" s="4">
        <f>ROUND('All Ridership'!D145/50,0)*50</f>
        <v>0</v>
      </c>
      <c r="E145" s="4">
        <f>ROUND('All Ridership'!E145/50,0)*50</f>
        <v>0</v>
      </c>
      <c r="F145" s="4">
        <f>ROUND('All Ridership'!F145/50,0)*50</f>
        <v>0</v>
      </c>
      <c r="G145" s="4">
        <f>ROUND('All Ridership'!G145/50,0)*50</f>
        <v>50</v>
      </c>
      <c r="H145" s="4">
        <f>ROUND('All Ridership'!H145/50,0)*50</f>
        <v>300</v>
      </c>
      <c r="I145" s="4">
        <f>ROUND('All Ridership'!I145/50,0)*50</f>
        <v>0</v>
      </c>
      <c r="J145" s="4">
        <f>ROUND('All Ridership'!J145/50,0)*50</f>
        <v>0</v>
      </c>
      <c r="K145" s="4">
        <f>ROUND('All Ridership'!K145/50,0)*50</f>
        <v>250</v>
      </c>
      <c r="L145" s="4">
        <f>ROUND('All Ridership'!L145/50,0)*50</f>
        <v>0</v>
      </c>
      <c r="M145" s="4">
        <f>ROUND('All Ridership'!M145/50,0)*50</f>
        <v>0</v>
      </c>
      <c r="N145" s="4">
        <f>ROUND('All Ridership'!N145/50,0)*50</f>
        <v>0</v>
      </c>
      <c r="O145" s="4">
        <f>ROUND('All Ridership'!O145/50,0)*50</f>
        <v>50</v>
      </c>
      <c r="P145" s="4">
        <f>ROUND('All Ridership'!P145/50,0)*50</f>
        <v>150</v>
      </c>
      <c r="Q145" s="4">
        <f>ROUND('All Ridership'!Q145/50,0)*50</f>
        <v>0</v>
      </c>
      <c r="R145" s="4">
        <f>ROUND('All Ridership'!R145/50,0)*50</f>
        <v>50</v>
      </c>
      <c r="S145" s="4">
        <f>ROUND('All Ridership'!S145/50,0)*50</f>
        <v>150</v>
      </c>
      <c r="T145" s="4">
        <f>ROUND('All Ridership'!T145/50,0)*50</f>
        <v>0</v>
      </c>
      <c r="U145" s="4">
        <f>ROUND('All Ridership'!U145/50,0)*50</f>
        <v>0</v>
      </c>
      <c r="V145" s="4">
        <f>ROUND('All Ridership'!V145/50,0)*50</f>
        <v>0</v>
      </c>
      <c r="W145" s="4">
        <f>ROUND('All Ridership'!W145/50,0)*50</f>
        <v>50</v>
      </c>
      <c r="X145" s="4">
        <f>ROUND('All Ridership'!X145/50,0)*50</f>
        <v>100</v>
      </c>
      <c r="Y145" s="4">
        <f>ROUND('All Ridership'!Y145/50,0)*50</f>
        <v>0</v>
      </c>
      <c r="Z145" s="4">
        <f>ROUND('All Ridership'!Z145/50,0)*50</f>
        <v>0</v>
      </c>
      <c r="AA145" s="4">
        <f>ROUND('All Ridership'!AA145/50,0)*50</f>
        <v>400</v>
      </c>
      <c r="AB145" s="4">
        <f>ROUND('All Ridership'!AB145/50,0)*50</f>
        <v>100</v>
      </c>
      <c r="AC145" s="4">
        <f>ROUND('All Ridership'!AC145/50,0)*50</f>
        <v>50</v>
      </c>
      <c r="AD145" s="4">
        <f>ROUND('All Ridership'!AD145/50,0)*50</f>
        <v>50</v>
      </c>
      <c r="AE145" s="4">
        <f>ROUND('All Ridership'!AE145/50,0)*50</f>
        <v>100</v>
      </c>
      <c r="AF145" s="4">
        <f>ROUND('All Ridership'!AF145/50,0)*50</f>
        <v>250</v>
      </c>
      <c r="AG145" s="4">
        <f>ROUND('All Ridership'!AG145/50,0)*50</f>
        <v>50</v>
      </c>
      <c r="AH145" s="4">
        <f>ROUND('All Ridership'!AH145/50,0)*50</f>
        <v>50</v>
      </c>
      <c r="AI145" s="3"/>
      <c r="AJ145" s="3"/>
      <c r="AK145" s="3"/>
      <c r="AL145" s="3" t="s">
        <v>338</v>
      </c>
    </row>
    <row r="146" ht="15.75" customHeight="1">
      <c r="A146" s="2">
        <v>144.0</v>
      </c>
      <c r="B146" s="3" t="s">
        <v>339</v>
      </c>
      <c r="C146" s="4">
        <f>ROUND('All Ridership'!C146/50,0)*50</f>
        <v>550</v>
      </c>
      <c r="D146" s="4">
        <f>ROUND('All Ridership'!D146/50,0)*50</f>
        <v>50</v>
      </c>
      <c r="E146" s="4">
        <f>ROUND('All Ridership'!E146/50,0)*50</f>
        <v>50</v>
      </c>
      <c r="F146" s="4">
        <f>ROUND('All Ridership'!F146/50,0)*50</f>
        <v>0</v>
      </c>
      <c r="G146" s="4">
        <f>ROUND('All Ridership'!G146/50,0)*50</f>
        <v>50</v>
      </c>
      <c r="H146" s="4">
        <f>ROUND('All Ridership'!H146/50,0)*50</f>
        <v>200</v>
      </c>
      <c r="I146" s="4">
        <f>ROUND('All Ridership'!I146/50,0)*50</f>
        <v>0</v>
      </c>
      <c r="J146" s="4">
        <f>ROUND('All Ridership'!J146/50,0)*50</f>
        <v>0</v>
      </c>
      <c r="K146" s="4">
        <f>ROUND('All Ridership'!K146/50,0)*50</f>
        <v>550</v>
      </c>
      <c r="L146" s="4">
        <f>ROUND('All Ridership'!L146/50,0)*50</f>
        <v>50</v>
      </c>
      <c r="M146" s="4">
        <f>ROUND('All Ridership'!M146/50,0)*50</f>
        <v>50</v>
      </c>
      <c r="N146" s="4">
        <f>ROUND('All Ridership'!N146/50,0)*50</f>
        <v>50</v>
      </c>
      <c r="O146" s="4">
        <f>ROUND('All Ridership'!O146/50,0)*50</f>
        <v>50</v>
      </c>
      <c r="P146" s="4">
        <f>ROUND('All Ridership'!P146/50,0)*50</f>
        <v>200</v>
      </c>
      <c r="Q146" s="4">
        <f>ROUND('All Ridership'!Q146/50,0)*50</f>
        <v>50</v>
      </c>
      <c r="R146" s="4">
        <f>ROUND('All Ridership'!R146/50,0)*50</f>
        <v>50</v>
      </c>
      <c r="S146" s="4">
        <f>ROUND('All Ridership'!S146/50,0)*50</f>
        <v>400</v>
      </c>
      <c r="T146" s="4">
        <f>ROUND('All Ridership'!T146/50,0)*50</f>
        <v>50</v>
      </c>
      <c r="U146" s="4">
        <f>ROUND('All Ridership'!U146/50,0)*50</f>
        <v>50</v>
      </c>
      <c r="V146" s="4">
        <f>ROUND('All Ridership'!V146/50,0)*50</f>
        <v>0</v>
      </c>
      <c r="W146" s="4">
        <f>ROUND('All Ridership'!W146/50,0)*50</f>
        <v>50</v>
      </c>
      <c r="X146" s="4">
        <f>ROUND('All Ridership'!X146/50,0)*50</f>
        <v>50</v>
      </c>
      <c r="Y146" s="4">
        <f>ROUND('All Ridership'!Y146/50,0)*50</f>
        <v>50</v>
      </c>
      <c r="Z146" s="4">
        <f>ROUND('All Ridership'!Z146/50,0)*50</f>
        <v>50</v>
      </c>
      <c r="AA146" s="4">
        <f>ROUND('All Ridership'!AA146/50,0)*50</f>
        <v>600</v>
      </c>
      <c r="AB146" s="4">
        <f>ROUND('All Ridership'!AB146/50,0)*50</f>
        <v>50</v>
      </c>
      <c r="AC146" s="4">
        <f>ROUND('All Ridership'!AC146/50,0)*50</f>
        <v>50</v>
      </c>
      <c r="AD146" s="4">
        <f>ROUND('All Ridership'!AD146/50,0)*50</f>
        <v>50</v>
      </c>
      <c r="AE146" s="4">
        <f>ROUND('All Ridership'!AE146/50,0)*50</f>
        <v>50</v>
      </c>
      <c r="AF146" s="4">
        <f>ROUND('All Ridership'!AF146/50,0)*50</f>
        <v>250</v>
      </c>
      <c r="AG146" s="4">
        <f>ROUND('All Ridership'!AG146/50,0)*50</f>
        <v>0</v>
      </c>
      <c r="AH146" s="4">
        <f>ROUND('All Ridership'!AH146/50,0)*50</f>
        <v>50</v>
      </c>
      <c r="AI146" s="3"/>
      <c r="AJ146" s="3"/>
      <c r="AK146" s="3"/>
      <c r="AL146" s="3" t="s">
        <v>340</v>
      </c>
    </row>
    <row r="147" ht="15.75" customHeight="1">
      <c r="A147" s="2">
        <v>145.0</v>
      </c>
      <c r="B147" s="3" t="s">
        <v>341</v>
      </c>
      <c r="C147" s="4">
        <f>ROUND('All Ridership'!C147/50,0)*50</f>
        <v>100</v>
      </c>
      <c r="D147" s="4">
        <f>ROUND('All Ridership'!D147/50,0)*50</f>
        <v>50</v>
      </c>
      <c r="E147" s="4">
        <f>ROUND('All Ridership'!E147/50,0)*50</f>
        <v>0</v>
      </c>
      <c r="F147" s="4">
        <f>ROUND('All Ridership'!F147/50,0)*50</f>
        <v>50</v>
      </c>
      <c r="G147" s="4">
        <f>ROUND('All Ridership'!G147/50,0)*50</f>
        <v>50</v>
      </c>
      <c r="H147" s="4">
        <f>ROUND('All Ridership'!H147/50,0)*50</f>
        <v>200</v>
      </c>
      <c r="I147" s="4">
        <f>ROUND('All Ridership'!I147/50,0)*50</f>
        <v>50</v>
      </c>
      <c r="J147" s="4">
        <f>ROUND('All Ridership'!J147/50,0)*50</f>
        <v>50</v>
      </c>
      <c r="K147" s="4">
        <f>ROUND('All Ridership'!K147/50,0)*50</f>
        <v>600</v>
      </c>
      <c r="L147" s="4">
        <f>ROUND('All Ridership'!L147/50,0)*50</f>
        <v>50</v>
      </c>
      <c r="M147" s="4">
        <f>ROUND('All Ridership'!M147/50,0)*50</f>
        <v>150</v>
      </c>
      <c r="N147" s="4">
        <f>ROUND('All Ridership'!N147/50,0)*50</f>
        <v>150</v>
      </c>
      <c r="O147" s="4">
        <f>ROUND('All Ridership'!O147/50,0)*50</f>
        <v>150</v>
      </c>
      <c r="P147" s="4">
        <f>ROUND('All Ridership'!P147/50,0)*50</f>
        <v>400</v>
      </c>
      <c r="Q147" s="4">
        <f>ROUND('All Ridership'!Q147/50,0)*50</f>
        <v>100</v>
      </c>
      <c r="R147" s="4">
        <f>ROUND('All Ridership'!R147/50,0)*50</f>
        <v>200</v>
      </c>
      <c r="S147" s="4">
        <f>ROUND('All Ridership'!S147/50,0)*50</f>
        <v>750</v>
      </c>
      <c r="T147" s="4">
        <f>ROUND('All Ridership'!T147/50,0)*50</f>
        <v>100</v>
      </c>
      <c r="U147" s="4">
        <f>ROUND('All Ridership'!U147/50,0)*50</f>
        <v>150</v>
      </c>
      <c r="V147" s="4">
        <f>ROUND('All Ridership'!V147/50,0)*50</f>
        <v>150</v>
      </c>
      <c r="W147" s="4">
        <f>ROUND('All Ridership'!W147/50,0)*50</f>
        <v>150</v>
      </c>
      <c r="X147" s="4">
        <f>ROUND('All Ridership'!X147/50,0)*50</f>
        <v>450</v>
      </c>
      <c r="Y147" s="4">
        <f>ROUND('All Ridership'!Y147/50,0)*50</f>
        <v>100</v>
      </c>
      <c r="Z147" s="4">
        <f>ROUND('All Ridership'!Z147/50,0)*50</f>
        <v>150</v>
      </c>
      <c r="AA147" s="4">
        <f>ROUND('All Ridership'!AA147/50,0)*50</f>
        <v>350</v>
      </c>
      <c r="AB147" s="4">
        <f>ROUND('All Ridership'!AB147/50,0)*50</f>
        <v>50</v>
      </c>
      <c r="AC147" s="4">
        <f>ROUND('All Ridership'!AC147/50,0)*50</f>
        <v>100</v>
      </c>
      <c r="AD147" s="4">
        <f>ROUND('All Ridership'!AD147/50,0)*50</f>
        <v>100</v>
      </c>
      <c r="AE147" s="4">
        <f>ROUND('All Ridership'!AE147/50,0)*50</f>
        <v>100</v>
      </c>
      <c r="AF147" s="4">
        <f>ROUND('All Ridership'!AF147/50,0)*50</f>
        <v>200</v>
      </c>
      <c r="AG147" s="4">
        <f>ROUND('All Ridership'!AG147/50,0)*50</f>
        <v>50</v>
      </c>
      <c r="AH147" s="4">
        <f>ROUND('All Ridership'!AH147/50,0)*50</f>
        <v>100</v>
      </c>
      <c r="AI147" s="3" t="s">
        <v>59</v>
      </c>
      <c r="AJ147" s="3" t="s">
        <v>70</v>
      </c>
      <c r="AK147" s="3" t="s">
        <v>61</v>
      </c>
      <c r="AL147" s="3" t="s">
        <v>342</v>
      </c>
    </row>
    <row r="148" ht="15.75" customHeight="1">
      <c r="A148" s="2">
        <v>146.0</v>
      </c>
      <c r="B148" s="3" t="s">
        <v>343</v>
      </c>
      <c r="C148" s="4">
        <f>ROUND('All Ridership'!C148/50,0)*50</f>
        <v>350</v>
      </c>
      <c r="D148" s="4">
        <f>ROUND('All Ridership'!D148/50,0)*50</f>
        <v>350</v>
      </c>
      <c r="E148" s="4">
        <f>ROUND('All Ridership'!E148/50,0)*50</f>
        <v>400</v>
      </c>
      <c r="F148" s="4">
        <f>ROUND('All Ridership'!F148/50,0)*50</f>
        <v>350</v>
      </c>
      <c r="G148" s="4">
        <f>ROUND('All Ridership'!G148/50,0)*50</f>
        <v>600</v>
      </c>
      <c r="H148" s="4">
        <f>ROUND('All Ridership'!H148/50,0)*50</f>
        <v>150</v>
      </c>
      <c r="I148" s="4">
        <f>ROUND('All Ridership'!I148/50,0)*50</f>
        <v>250</v>
      </c>
      <c r="J148" s="4">
        <f>ROUND('All Ridership'!J148/50,0)*50</f>
        <v>50</v>
      </c>
      <c r="K148" s="4">
        <f>ROUND('All Ridership'!K148/50,0)*50</f>
        <v>400</v>
      </c>
      <c r="L148" s="4">
        <f>ROUND('All Ridership'!L148/50,0)*50</f>
        <v>450</v>
      </c>
      <c r="M148" s="4">
        <f>ROUND('All Ridership'!M148/50,0)*50</f>
        <v>450</v>
      </c>
      <c r="N148" s="4">
        <f>ROUND('All Ridership'!N148/50,0)*50</f>
        <v>450</v>
      </c>
      <c r="O148" s="4">
        <f>ROUND('All Ridership'!O148/50,0)*50</f>
        <v>550</v>
      </c>
      <c r="P148" s="4">
        <f>ROUND('All Ridership'!P148/50,0)*50</f>
        <v>150</v>
      </c>
      <c r="Q148" s="4">
        <f>ROUND('All Ridership'!Q148/50,0)*50</f>
        <v>250</v>
      </c>
      <c r="R148" s="4">
        <f>ROUND('All Ridership'!R148/50,0)*50</f>
        <v>50</v>
      </c>
      <c r="S148" s="4">
        <f>ROUND('All Ridership'!S148/50,0)*50</f>
        <v>400</v>
      </c>
      <c r="T148" s="4">
        <f>ROUND('All Ridership'!T148/50,0)*50</f>
        <v>300</v>
      </c>
      <c r="U148" s="4">
        <f>ROUND('All Ridership'!U148/50,0)*50</f>
        <v>450</v>
      </c>
      <c r="V148" s="4">
        <f>ROUND('All Ridership'!V148/50,0)*50</f>
        <v>400</v>
      </c>
      <c r="W148" s="4">
        <f>ROUND('All Ridership'!W148/50,0)*50</f>
        <v>450</v>
      </c>
      <c r="X148" s="4">
        <f>ROUND('All Ridership'!X148/50,0)*50</f>
        <v>100</v>
      </c>
      <c r="Y148" s="4">
        <f>ROUND('All Ridership'!Y148/50,0)*50</f>
        <v>250</v>
      </c>
      <c r="Z148" s="4">
        <f>ROUND('All Ridership'!Z148/50,0)*50</f>
        <v>50</v>
      </c>
      <c r="AA148" s="4">
        <f>ROUND('All Ridership'!AA148/50,0)*50</f>
        <v>400</v>
      </c>
      <c r="AB148" s="4">
        <f>ROUND('All Ridership'!AB148/50,0)*50</f>
        <v>400</v>
      </c>
      <c r="AC148" s="4">
        <f>ROUND('All Ridership'!AC148/50,0)*50</f>
        <v>450</v>
      </c>
      <c r="AD148" s="4">
        <f>ROUND('All Ridership'!AD148/50,0)*50</f>
        <v>450</v>
      </c>
      <c r="AE148" s="4">
        <f>ROUND('All Ridership'!AE148/50,0)*50</f>
        <v>500</v>
      </c>
      <c r="AF148" s="4">
        <f>ROUND('All Ridership'!AF148/50,0)*50</f>
        <v>150</v>
      </c>
      <c r="AG148" s="4">
        <f>ROUND('All Ridership'!AG148/50,0)*50</f>
        <v>250</v>
      </c>
      <c r="AH148" s="4">
        <f>ROUND('All Ridership'!AH148/50,0)*50</f>
        <v>100</v>
      </c>
      <c r="AI148" s="3"/>
      <c r="AJ148" s="3"/>
      <c r="AK148" s="3"/>
      <c r="AL148" s="3" t="s">
        <v>344</v>
      </c>
    </row>
    <row r="149" ht="15.75" customHeight="1">
      <c r="A149" s="2">
        <v>147.0</v>
      </c>
      <c r="B149" s="3" t="s">
        <v>345</v>
      </c>
      <c r="C149" s="4">
        <f>ROUND('All Ridership'!C149/50,0)*50</f>
        <v>50</v>
      </c>
      <c r="D149" s="4">
        <f>ROUND('All Ridership'!D149/50,0)*50</f>
        <v>200</v>
      </c>
      <c r="E149" s="4">
        <f>ROUND('All Ridership'!E149/50,0)*50</f>
        <v>50</v>
      </c>
      <c r="F149" s="4">
        <f>ROUND('All Ridership'!F149/50,0)*50</f>
        <v>100</v>
      </c>
      <c r="G149" s="4">
        <f>ROUND('All Ridership'!G149/50,0)*50</f>
        <v>350</v>
      </c>
      <c r="H149" s="4">
        <f>ROUND('All Ridership'!H149/50,0)*50</f>
        <v>200</v>
      </c>
      <c r="I149" s="4">
        <f>ROUND('All Ridership'!I149/50,0)*50</f>
        <v>100</v>
      </c>
      <c r="J149" s="4">
        <f>ROUND('All Ridership'!J149/50,0)*50</f>
        <v>50</v>
      </c>
      <c r="K149" s="4">
        <f>ROUND('All Ridership'!K149/50,0)*50</f>
        <v>500</v>
      </c>
      <c r="L149" s="4">
        <f>ROUND('All Ridership'!L149/50,0)*50</f>
        <v>350</v>
      </c>
      <c r="M149" s="4">
        <f>ROUND('All Ridership'!M149/50,0)*50</f>
        <v>300</v>
      </c>
      <c r="N149" s="4">
        <f>ROUND('All Ridership'!N149/50,0)*50</f>
        <v>300</v>
      </c>
      <c r="O149" s="4">
        <f>ROUND('All Ridership'!O149/50,0)*50</f>
        <v>350</v>
      </c>
      <c r="P149" s="4">
        <f>ROUND('All Ridership'!P149/50,0)*50</f>
        <v>350</v>
      </c>
      <c r="Q149" s="4">
        <f>ROUND('All Ridership'!Q149/50,0)*50</f>
        <v>250</v>
      </c>
      <c r="R149" s="4">
        <f>ROUND('All Ridership'!R149/50,0)*50</f>
        <v>350</v>
      </c>
      <c r="S149" s="4">
        <f>ROUND('All Ridership'!S149/50,0)*50</f>
        <v>850</v>
      </c>
      <c r="T149" s="4">
        <f>ROUND('All Ridership'!T149/50,0)*50</f>
        <v>500</v>
      </c>
      <c r="U149" s="4">
        <f>ROUND('All Ridership'!U149/50,0)*50</f>
        <v>500</v>
      </c>
      <c r="V149" s="4">
        <f>ROUND('All Ridership'!V149/50,0)*50</f>
        <v>500</v>
      </c>
      <c r="W149" s="4">
        <f>ROUND('All Ridership'!W149/50,0)*50</f>
        <v>600</v>
      </c>
      <c r="X149" s="4">
        <f>ROUND('All Ridership'!X149/50,0)*50</f>
        <v>700</v>
      </c>
      <c r="Y149" s="4">
        <f>ROUND('All Ridership'!Y149/50,0)*50</f>
        <v>400</v>
      </c>
      <c r="Z149" s="4">
        <f>ROUND('All Ridership'!Z149/50,0)*50</f>
        <v>500</v>
      </c>
      <c r="AA149" s="4">
        <f>ROUND('All Ridership'!AA149/50,0)*50</f>
        <v>650</v>
      </c>
      <c r="AB149" s="4">
        <f>ROUND('All Ridership'!AB149/50,0)*50</f>
        <v>700</v>
      </c>
      <c r="AC149" s="4">
        <f>ROUND('All Ridership'!AC149/50,0)*50</f>
        <v>450</v>
      </c>
      <c r="AD149" s="4">
        <f>ROUND('All Ridership'!AD149/50,0)*50</f>
        <v>550</v>
      </c>
      <c r="AE149" s="4">
        <f>ROUND('All Ridership'!AE149/50,0)*50</f>
        <v>500</v>
      </c>
      <c r="AF149" s="4">
        <f>ROUND('All Ridership'!AF149/50,0)*50</f>
        <v>750</v>
      </c>
      <c r="AG149" s="4">
        <f>ROUND('All Ridership'!AG149/50,0)*50</f>
        <v>300</v>
      </c>
      <c r="AH149" s="4">
        <f>ROUND('All Ridership'!AH149/50,0)*50</f>
        <v>600</v>
      </c>
      <c r="AI149" s="3" t="s">
        <v>40</v>
      </c>
      <c r="AJ149" s="3" t="s">
        <v>41</v>
      </c>
      <c r="AK149" s="3" t="s">
        <v>53</v>
      </c>
      <c r="AL149" s="3" t="s">
        <v>346</v>
      </c>
    </row>
    <row r="150" ht="15.75" customHeight="1">
      <c r="A150" s="2">
        <v>148.0</v>
      </c>
      <c r="B150" s="3" t="s">
        <v>347</v>
      </c>
      <c r="C150" s="4">
        <f>ROUND('All Ridership'!C150/50,0)*50</f>
        <v>100</v>
      </c>
      <c r="D150" s="4">
        <f>ROUND('All Ridership'!D150/50,0)*50</f>
        <v>50</v>
      </c>
      <c r="E150" s="4">
        <f>ROUND('All Ridership'!E150/50,0)*50</f>
        <v>50</v>
      </c>
      <c r="F150" s="4">
        <f>ROUND('All Ridership'!F150/50,0)*50</f>
        <v>50</v>
      </c>
      <c r="G150" s="4">
        <f>ROUND('All Ridership'!G150/50,0)*50</f>
        <v>50</v>
      </c>
      <c r="H150" s="4">
        <f>ROUND('All Ridership'!H150/50,0)*50</f>
        <v>100</v>
      </c>
      <c r="I150" s="4">
        <f>ROUND('All Ridership'!I150/50,0)*50</f>
        <v>50</v>
      </c>
      <c r="J150" s="4">
        <f>ROUND('All Ridership'!J150/50,0)*50</f>
        <v>50</v>
      </c>
      <c r="K150" s="4">
        <f>ROUND('All Ridership'!K150/50,0)*50</f>
        <v>300</v>
      </c>
      <c r="L150" s="4">
        <f>ROUND('All Ridership'!L150/50,0)*50</f>
        <v>150</v>
      </c>
      <c r="M150" s="4">
        <f>ROUND('All Ridership'!M150/50,0)*50</f>
        <v>300</v>
      </c>
      <c r="N150" s="4">
        <f>ROUND('All Ridership'!N150/50,0)*50</f>
        <v>250</v>
      </c>
      <c r="O150" s="4">
        <f>ROUND('All Ridership'!O150/50,0)*50</f>
        <v>200</v>
      </c>
      <c r="P150" s="4">
        <f>ROUND('All Ridership'!P150/50,0)*50</f>
        <v>300</v>
      </c>
      <c r="Q150" s="4">
        <f>ROUND('All Ridership'!Q150/50,0)*50</f>
        <v>300</v>
      </c>
      <c r="R150" s="4">
        <f>ROUND('All Ridership'!R150/50,0)*50</f>
        <v>250</v>
      </c>
      <c r="S150" s="4">
        <f>ROUND('All Ridership'!S150/50,0)*50</f>
        <v>550</v>
      </c>
      <c r="T150" s="4">
        <f>ROUND('All Ridership'!T150/50,0)*50</f>
        <v>300</v>
      </c>
      <c r="U150" s="4">
        <f>ROUND('All Ridership'!U150/50,0)*50</f>
        <v>550</v>
      </c>
      <c r="V150" s="4">
        <f>ROUND('All Ridership'!V150/50,0)*50</f>
        <v>500</v>
      </c>
      <c r="W150" s="4">
        <f>ROUND('All Ridership'!W150/50,0)*50</f>
        <v>350</v>
      </c>
      <c r="X150" s="4">
        <f>ROUND('All Ridership'!X150/50,0)*50</f>
        <v>500</v>
      </c>
      <c r="Y150" s="4">
        <f>ROUND('All Ridership'!Y150/50,0)*50</f>
        <v>550</v>
      </c>
      <c r="Z150" s="4">
        <f>ROUND('All Ridership'!Z150/50,0)*50</f>
        <v>450</v>
      </c>
      <c r="AA150" s="4">
        <f>ROUND('All Ridership'!AA150/50,0)*50</f>
        <v>300</v>
      </c>
      <c r="AB150" s="4">
        <f>ROUND('All Ridership'!AB150/50,0)*50</f>
        <v>150</v>
      </c>
      <c r="AC150" s="4">
        <f>ROUND('All Ridership'!AC150/50,0)*50</f>
        <v>300</v>
      </c>
      <c r="AD150" s="4">
        <f>ROUND('All Ridership'!AD150/50,0)*50</f>
        <v>300</v>
      </c>
      <c r="AE150" s="4">
        <f>ROUND('All Ridership'!AE150/50,0)*50</f>
        <v>200</v>
      </c>
      <c r="AF150" s="4">
        <f>ROUND('All Ridership'!AF150/50,0)*50</f>
        <v>300</v>
      </c>
      <c r="AG150" s="4">
        <f>ROUND('All Ridership'!AG150/50,0)*50</f>
        <v>300</v>
      </c>
      <c r="AH150" s="4">
        <f>ROUND('All Ridership'!AH150/50,0)*50</f>
        <v>300</v>
      </c>
      <c r="AI150" s="3" t="s">
        <v>40</v>
      </c>
      <c r="AJ150" s="3" t="s">
        <v>41</v>
      </c>
      <c r="AK150" s="3" t="s">
        <v>42</v>
      </c>
      <c r="AL150" s="3" t="s">
        <v>348</v>
      </c>
    </row>
    <row r="151" ht="15.75" customHeight="1">
      <c r="A151" s="2">
        <v>149.0</v>
      </c>
      <c r="B151" s="3" t="s">
        <v>349</v>
      </c>
      <c r="C151" s="4">
        <f>ROUND('All Ridership'!C151/50,0)*50</f>
        <v>750</v>
      </c>
      <c r="D151" s="4">
        <f>ROUND('All Ridership'!D151/50,0)*50</f>
        <v>0</v>
      </c>
      <c r="E151" s="4">
        <f>ROUND('All Ridership'!E151/50,0)*50</f>
        <v>50</v>
      </c>
      <c r="F151" s="4">
        <f>ROUND('All Ridership'!F151/50,0)*50</f>
        <v>0</v>
      </c>
      <c r="G151" s="4">
        <f>ROUND('All Ridership'!G151/50,0)*50</f>
        <v>100</v>
      </c>
      <c r="H151" s="4">
        <f>ROUND('All Ridership'!H151/50,0)*50</f>
        <v>1050</v>
      </c>
      <c r="I151" s="4">
        <f>ROUND('All Ridership'!I151/50,0)*50</f>
        <v>0</v>
      </c>
      <c r="J151" s="4">
        <f>ROUND('All Ridership'!J151/50,0)*50</f>
        <v>50</v>
      </c>
      <c r="K151" s="4">
        <f>ROUND('All Ridership'!K151/50,0)*50</f>
        <v>700</v>
      </c>
      <c r="L151" s="4">
        <f>ROUND('All Ridership'!L151/50,0)*50</f>
        <v>50</v>
      </c>
      <c r="M151" s="4">
        <f>ROUND('All Ridership'!M151/50,0)*50</f>
        <v>100</v>
      </c>
      <c r="N151" s="4">
        <f>ROUND('All Ridership'!N151/50,0)*50</f>
        <v>50</v>
      </c>
      <c r="O151" s="4">
        <f>ROUND('All Ridership'!O151/50,0)*50</f>
        <v>100</v>
      </c>
      <c r="P151" s="4">
        <f>ROUND('All Ridership'!P151/50,0)*50</f>
        <v>500</v>
      </c>
      <c r="Q151" s="4">
        <f>ROUND('All Ridership'!Q151/50,0)*50</f>
        <v>50</v>
      </c>
      <c r="R151" s="4">
        <f>ROUND('All Ridership'!R151/50,0)*50</f>
        <v>100</v>
      </c>
      <c r="S151" s="4">
        <f>ROUND('All Ridership'!S151/50,0)*50</f>
        <v>450</v>
      </c>
      <c r="T151" s="4">
        <f>ROUND('All Ridership'!T151/50,0)*50</f>
        <v>0</v>
      </c>
      <c r="U151" s="4">
        <f>ROUND('All Ridership'!U151/50,0)*50</f>
        <v>50</v>
      </c>
      <c r="V151" s="4">
        <f>ROUND('All Ridership'!V151/50,0)*50</f>
        <v>0</v>
      </c>
      <c r="W151" s="4">
        <f>ROUND('All Ridership'!W151/50,0)*50</f>
        <v>50</v>
      </c>
      <c r="X151" s="4">
        <f>ROUND('All Ridership'!X151/50,0)*50</f>
        <v>200</v>
      </c>
      <c r="Y151" s="4">
        <f>ROUND('All Ridership'!Y151/50,0)*50</f>
        <v>50</v>
      </c>
      <c r="Z151" s="4">
        <f>ROUND('All Ridership'!Z151/50,0)*50</f>
        <v>50</v>
      </c>
      <c r="AA151" s="4">
        <f>ROUND('All Ridership'!AA151/50,0)*50</f>
        <v>1000</v>
      </c>
      <c r="AB151" s="4">
        <f>ROUND('All Ridership'!AB151/50,0)*50</f>
        <v>150</v>
      </c>
      <c r="AC151" s="4">
        <f>ROUND('All Ridership'!AC151/50,0)*50</f>
        <v>150</v>
      </c>
      <c r="AD151" s="4">
        <f>ROUND('All Ridership'!AD151/50,0)*50</f>
        <v>100</v>
      </c>
      <c r="AE151" s="4">
        <f>ROUND('All Ridership'!AE151/50,0)*50</f>
        <v>250</v>
      </c>
      <c r="AF151" s="4">
        <f>ROUND('All Ridership'!AF151/50,0)*50</f>
        <v>700</v>
      </c>
      <c r="AG151" s="4">
        <f>ROUND('All Ridership'!AG151/50,0)*50</f>
        <v>100</v>
      </c>
      <c r="AH151" s="4">
        <f>ROUND('All Ridership'!AH151/50,0)*50</f>
        <v>100</v>
      </c>
      <c r="AI151" s="3"/>
      <c r="AJ151" s="3"/>
      <c r="AK151" s="3"/>
      <c r="AL151" s="3" t="s">
        <v>350</v>
      </c>
    </row>
    <row r="152" ht="15.75" customHeight="1">
      <c r="A152" s="2">
        <v>150.0</v>
      </c>
      <c r="B152" s="3" t="s">
        <v>351</v>
      </c>
      <c r="C152" s="4">
        <f>ROUND('All Ridership'!C152/50,0)*50</f>
        <v>250</v>
      </c>
      <c r="D152" s="4">
        <f>ROUND('All Ridership'!D152/50,0)*50</f>
        <v>0</v>
      </c>
      <c r="E152" s="4">
        <f>ROUND('All Ridership'!E152/50,0)*50</f>
        <v>50</v>
      </c>
      <c r="F152" s="4">
        <f>ROUND('All Ridership'!F152/50,0)*50</f>
        <v>50</v>
      </c>
      <c r="G152" s="4">
        <f>ROUND('All Ridership'!G152/50,0)*50</f>
        <v>50</v>
      </c>
      <c r="H152" s="4">
        <f>ROUND('All Ridership'!H152/50,0)*50</f>
        <v>300</v>
      </c>
      <c r="I152" s="4">
        <f>ROUND('All Ridership'!I152/50,0)*50</f>
        <v>50</v>
      </c>
      <c r="J152" s="4">
        <f>ROUND('All Ridership'!J152/50,0)*50</f>
        <v>50</v>
      </c>
      <c r="K152" s="4">
        <f>ROUND('All Ridership'!K152/50,0)*50</f>
        <v>450</v>
      </c>
      <c r="L152" s="4">
        <f>ROUND('All Ridership'!L152/50,0)*50</f>
        <v>50</v>
      </c>
      <c r="M152" s="4">
        <f>ROUND('All Ridership'!M152/50,0)*50</f>
        <v>150</v>
      </c>
      <c r="N152" s="4">
        <f>ROUND('All Ridership'!N152/50,0)*50</f>
        <v>150</v>
      </c>
      <c r="O152" s="4">
        <f>ROUND('All Ridership'!O152/50,0)*50</f>
        <v>100</v>
      </c>
      <c r="P152" s="4">
        <f>ROUND('All Ridership'!P152/50,0)*50</f>
        <v>400</v>
      </c>
      <c r="Q152" s="4">
        <f>ROUND('All Ridership'!Q152/50,0)*50</f>
        <v>100</v>
      </c>
      <c r="R152" s="4">
        <f>ROUND('All Ridership'!R152/50,0)*50</f>
        <v>200</v>
      </c>
      <c r="S152" s="4">
        <f>ROUND('All Ridership'!S152/50,0)*50</f>
        <v>900</v>
      </c>
      <c r="T152" s="4">
        <f>ROUND('All Ridership'!T152/50,0)*50</f>
        <v>150</v>
      </c>
      <c r="U152" s="4">
        <f>ROUND('All Ridership'!U152/50,0)*50</f>
        <v>550</v>
      </c>
      <c r="V152" s="4">
        <f>ROUND('All Ridership'!V152/50,0)*50</f>
        <v>450</v>
      </c>
      <c r="W152" s="4">
        <f>ROUND('All Ridership'!W152/50,0)*50</f>
        <v>300</v>
      </c>
      <c r="X152" s="4">
        <f>ROUND('All Ridership'!X152/50,0)*50</f>
        <v>750</v>
      </c>
      <c r="Y152" s="4">
        <f>ROUND('All Ridership'!Y152/50,0)*50</f>
        <v>300</v>
      </c>
      <c r="Z152" s="4">
        <f>ROUND('All Ridership'!Z152/50,0)*50</f>
        <v>450</v>
      </c>
      <c r="AA152" s="4">
        <f>ROUND('All Ridership'!AA152/50,0)*50</f>
        <v>450</v>
      </c>
      <c r="AB152" s="4">
        <f>ROUND('All Ridership'!AB152/50,0)*50</f>
        <v>50</v>
      </c>
      <c r="AC152" s="4">
        <f>ROUND('All Ridership'!AC152/50,0)*50</f>
        <v>150</v>
      </c>
      <c r="AD152" s="4">
        <f>ROUND('All Ridership'!AD152/50,0)*50</f>
        <v>150</v>
      </c>
      <c r="AE152" s="4">
        <f>ROUND('All Ridership'!AE152/50,0)*50</f>
        <v>150</v>
      </c>
      <c r="AF152" s="4">
        <f>ROUND('All Ridership'!AF152/50,0)*50</f>
        <v>400</v>
      </c>
      <c r="AG152" s="4">
        <f>ROUND('All Ridership'!AG152/50,0)*50</f>
        <v>100</v>
      </c>
      <c r="AH152" s="4">
        <f>ROUND('All Ridership'!AH152/50,0)*50</f>
        <v>200</v>
      </c>
      <c r="AI152" s="3" t="s">
        <v>40</v>
      </c>
      <c r="AJ152" s="3" t="s">
        <v>56</v>
      </c>
      <c r="AK152" s="3" t="s">
        <v>61</v>
      </c>
      <c r="AL152" s="3" t="s">
        <v>352</v>
      </c>
    </row>
    <row r="153" ht="15.75" customHeight="1">
      <c r="A153" s="2">
        <v>151.0</v>
      </c>
      <c r="B153" s="3" t="s">
        <v>353</v>
      </c>
      <c r="C153" s="4">
        <f>ROUND('All Ridership'!C153/50,0)*50</f>
        <v>50</v>
      </c>
      <c r="D153" s="4">
        <f>ROUND('All Ridership'!D153/50,0)*50</f>
        <v>0</v>
      </c>
      <c r="E153" s="4">
        <f>ROUND('All Ridership'!E153/50,0)*50</f>
        <v>0</v>
      </c>
      <c r="F153" s="4">
        <f>ROUND('All Ridership'!F153/50,0)*50</f>
        <v>0</v>
      </c>
      <c r="G153" s="4">
        <f>ROUND('All Ridership'!G153/50,0)*50</f>
        <v>0</v>
      </c>
      <c r="H153" s="4">
        <f>ROUND('All Ridership'!H153/50,0)*50</f>
        <v>50</v>
      </c>
      <c r="I153" s="4">
        <f>ROUND('All Ridership'!I153/50,0)*50</f>
        <v>0</v>
      </c>
      <c r="J153" s="4">
        <f>ROUND('All Ridership'!J153/50,0)*50</f>
        <v>0</v>
      </c>
      <c r="K153" s="4">
        <f>ROUND('All Ridership'!K153/50,0)*50</f>
        <v>300</v>
      </c>
      <c r="L153" s="4">
        <f>ROUND('All Ridership'!L153/50,0)*50</f>
        <v>50</v>
      </c>
      <c r="M153" s="4">
        <f>ROUND('All Ridership'!M153/50,0)*50</f>
        <v>100</v>
      </c>
      <c r="N153" s="4">
        <f>ROUND('All Ridership'!N153/50,0)*50</f>
        <v>150</v>
      </c>
      <c r="O153" s="4">
        <f>ROUND('All Ridership'!O153/50,0)*50</f>
        <v>100</v>
      </c>
      <c r="P153" s="4">
        <f>ROUND('All Ridership'!P153/50,0)*50</f>
        <v>300</v>
      </c>
      <c r="Q153" s="4">
        <f>ROUND('All Ridership'!Q153/50,0)*50</f>
        <v>100</v>
      </c>
      <c r="R153" s="4">
        <f>ROUND('All Ridership'!R153/50,0)*50</f>
        <v>200</v>
      </c>
      <c r="S153" s="4">
        <f>ROUND('All Ridership'!S153/50,0)*50</f>
        <v>200</v>
      </c>
      <c r="T153" s="4">
        <f>ROUND('All Ridership'!T153/50,0)*50</f>
        <v>0</v>
      </c>
      <c r="U153" s="4">
        <f>ROUND('All Ridership'!U153/50,0)*50</f>
        <v>100</v>
      </c>
      <c r="V153" s="4">
        <f>ROUND('All Ridership'!V153/50,0)*50</f>
        <v>100</v>
      </c>
      <c r="W153" s="4">
        <f>ROUND('All Ridership'!W153/50,0)*50</f>
        <v>50</v>
      </c>
      <c r="X153" s="4">
        <f>ROUND('All Ridership'!X153/50,0)*50</f>
        <v>200</v>
      </c>
      <c r="Y153" s="4">
        <f>ROUND('All Ridership'!Y153/50,0)*50</f>
        <v>50</v>
      </c>
      <c r="Z153" s="4">
        <f>ROUND('All Ridership'!Z153/50,0)*50</f>
        <v>100</v>
      </c>
      <c r="AA153" s="4">
        <f>ROUND('All Ridership'!AA153/50,0)*50</f>
        <v>350</v>
      </c>
      <c r="AB153" s="4">
        <f>ROUND('All Ridership'!AB153/50,0)*50</f>
        <v>50</v>
      </c>
      <c r="AC153" s="4">
        <f>ROUND('All Ridership'!AC153/50,0)*50</f>
        <v>200</v>
      </c>
      <c r="AD153" s="4">
        <f>ROUND('All Ridership'!AD153/50,0)*50</f>
        <v>200</v>
      </c>
      <c r="AE153" s="4">
        <f>ROUND('All Ridership'!AE153/50,0)*50</f>
        <v>100</v>
      </c>
      <c r="AF153" s="4">
        <f>ROUND('All Ridership'!AF153/50,0)*50</f>
        <v>350</v>
      </c>
      <c r="AG153" s="4">
        <f>ROUND('All Ridership'!AG153/50,0)*50</f>
        <v>150</v>
      </c>
      <c r="AH153" s="4">
        <f>ROUND('All Ridership'!AH153/50,0)*50</f>
        <v>200</v>
      </c>
      <c r="AI153" s="3"/>
      <c r="AJ153" s="3"/>
      <c r="AK153" s="3"/>
      <c r="AL153" s="3" t="s">
        <v>354</v>
      </c>
    </row>
    <row r="154" ht="15.75" customHeight="1">
      <c r="A154" s="2">
        <v>152.0</v>
      </c>
      <c r="B154" s="3" t="s">
        <v>355</v>
      </c>
      <c r="C154" s="4">
        <f>ROUND('All Ridership'!C154/50,0)*50</f>
        <v>500</v>
      </c>
      <c r="D154" s="4">
        <f>ROUND('All Ridership'!D154/50,0)*50</f>
        <v>50</v>
      </c>
      <c r="E154" s="4">
        <f>ROUND('All Ridership'!E154/50,0)*50</f>
        <v>0</v>
      </c>
      <c r="F154" s="4">
        <f>ROUND('All Ridership'!F154/50,0)*50</f>
        <v>0</v>
      </c>
      <c r="G154" s="4">
        <f>ROUND('All Ridership'!G154/50,0)*50</f>
        <v>50</v>
      </c>
      <c r="H154" s="4">
        <f>ROUND('All Ridership'!H154/50,0)*50</f>
        <v>300</v>
      </c>
      <c r="I154" s="4">
        <f>ROUND('All Ridership'!I154/50,0)*50</f>
        <v>0</v>
      </c>
      <c r="J154" s="4">
        <f>ROUND('All Ridership'!J154/50,0)*50</f>
        <v>50</v>
      </c>
      <c r="K154" s="4">
        <f>ROUND('All Ridership'!K154/50,0)*50</f>
        <v>500</v>
      </c>
      <c r="L154" s="4">
        <f>ROUND('All Ridership'!L154/50,0)*50</f>
        <v>50</v>
      </c>
      <c r="M154" s="4">
        <f>ROUND('All Ridership'!M154/50,0)*50</f>
        <v>50</v>
      </c>
      <c r="N154" s="4">
        <f>ROUND('All Ridership'!N154/50,0)*50</f>
        <v>50</v>
      </c>
      <c r="O154" s="4">
        <f>ROUND('All Ridership'!O154/50,0)*50</f>
        <v>50</v>
      </c>
      <c r="P154" s="4">
        <f>ROUND('All Ridership'!P154/50,0)*50</f>
        <v>300</v>
      </c>
      <c r="Q154" s="4">
        <f>ROUND('All Ridership'!Q154/50,0)*50</f>
        <v>50</v>
      </c>
      <c r="R154" s="4">
        <f>ROUND('All Ridership'!R154/50,0)*50</f>
        <v>100</v>
      </c>
      <c r="S154" s="4">
        <f>ROUND('All Ridership'!S154/50,0)*50</f>
        <v>700</v>
      </c>
      <c r="T154" s="4">
        <f>ROUND('All Ridership'!T154/50,0)*50</f>
        <v>50</v>
      </c>
      <c r="U154" s="4">
        <f>ROUND('All Ridership'!U154/50,0)*50</f>
        <v>150</v>
      </c>
      <c r="V154" s="4">
        <f>ROUND('All Ridership'!V154/50,0)*50</f>
        <v>150</v>
      </c>
      <c r="W154" s="4">
        <f>ROUND('All Ridership'!W154/50,0)*50</f>
        <v>100</v>
      </c>
      <c r="X154" s="4">
        <f>ROUND('All Ridership'!X154/50,0)*50</f>
        <v>450</v>
      </c>
      <c r="Y154" s="4">
        <f>ROUND('All Ridership'!Y154/50,0)*50</f>
        <v>100</v>
      </c>
      <c r="Z154" s="4">
        <f>ROUND('All Ridership'!Z154/50,0)*50</f>
        <v>200</v>
      </c>
      <c r="AA154" s="4">
        <f>ROUND('All Ridership'!AA154/50,0)*50</f>
        <v>350</v>
      </c>
      <c r="AB154" s="4">
        <f>ROUND('All Ridership'!AB154/50,0)*50</f>
        <v>0</v>
      </c>
      <c r="AC154" s="4">
        <f>ROUND('All Ridership'!AC154/50,0)*50</f>
        <v>50</v>
      </c>
      <c r="AD154" s="4">
        <f>ROUND('All Ridership'!AD154/50,0)*50</f>
        <v>50</v>
      </c>
      <c r="AE154" s="4">
        <f>ROUND('All Ridership'!AE154/50,0)*50</f>
        <v>50</v>
      </c>
      <c r="AF154" s="4">
        <f>ROUND('All Ridership'!AF154/50,0)*50</f>
        <v>200</v>
      </c>
      <c r="AG154" s="4">
        <f>ROUND('All Ridership'!AG154/50,0)*50</f>
        <v>50</v>
      </c>
      <c r="AH154" s="4">
        <f>ROUND('All Ridership'!AH154/50,0)*50</f>
        <v>50</v>
      </c>
      <c r="AI154" s="3" t="s">
        <v>59</v>
      </c>
      <c r="AJ154" s="3" t="s">
        <v>70</v>
      </c>
      <c r="AK154" s="3" t="s">
        <v>61</v>
      </c>
      <c r="AL154" s="3" t="s">
        <v>356</v>
      </c>
    </row>
    <row r="155" ht="15.75" customHeight="1">
      <c r="A155" s="2">
        <v>153.0</v>
      </c>
      <c r="B155" s="3" t="s">
        <v>357</v>
      </c>
      <c r="C155" s="4">
        <f>ROUND('All Ridership'!C155/50,0)*50</f>
        <v>1000</v>
      </c>
      <c r="D155" s="4">
        <f>ROUND('All Ridership'!D155/50,0)*50</f>
        <v>50</v>
      </c>
      <c r="E155" s="4">
        <f>ROUND('All Ridership'!E155/50,0)*50</f>
        <v>100</v>
      </c>
      <c r="F155" s="4">
        <f>ROUND('All Ridership'!F155/50,0)*50</f>
        <v>50</v>
      </c>
      <c r="G155" s="4">
        <f>ROUND('All Ridership'!G155/50,0)*50</f>
        <v>150</v>
      </c>
      <c r="H155" s="4">
        <f>ROUND('All Ridership'!H155/50,0)*50</f>
        <v>950</v>
      </c>
      <c r="I155" s="4">
        <f>ROUND('All Ridership'!I155/50,0)*50</f>
        <v>50</v>
      </c>
      <c r="J155" s="4">
        <f>ROUND('All Ridership'!J155/50,0)*50</f>
        <v>100</v>
      </c>
      <c r="K155" s="4">
        <f>ROUND('All Ridership'!K155/50,0)*50</f>
        <v>800</v>
      </c>
      <c r="L155" s="4">
        <f>ROUND('All Ridership'!L155/50,0)*50</f>
        <v>50</v>
      </c>
      <c r="M155" s="4">
        <f>ROUND('All Ridership'!M155/50,0)*50</f>
        <v>150</v>
      </c>
      <c r="N155" s="4">
        <f>ROUND('All Ridership'!N155/50,0)*50</f>
        <v>100</v>
      </c>
      <c r="O155" s="4">
        <f>ROUND('All Ridership'!O155/50,0)*50</f>
        <v>100</v>
      </c>
      <c r="P155" s="4">
        <f>ROUND('All Ridership'!P155/50,0)*50</f>
        <v>550</v>
      </c>
      <c r="Q155" s="4">
        <f>ROUND('All Ridership'!Q155/50,0)*50</f>
        <v>100</v>
      </c>
      <c r="R155" s="4">
        <f>ROUND('All Ridership'!R155/50,0)*50</f>
        <v>150</v>
      </c>
      <c r="S155" s="4">
        <f>ROUND('All Ridership'!S155/50,0)*50</f>
        <v>1100</v>
      </c>
      <c r="T155" s="4">
        <f>ROUND('All Ridership'!T155/50,0)*50</f>
        <v>50</v>
      </c>
      <c r="U155" s="4">
        <f>ROUND('All Ridership'!U155/50,0)*50</f>
        <v>200</v>
      </c>
      <c r="V155" s="4">
        <f>ROUND('All Ridership'!V155/50,0)*50</f>
        <v>150</v>
      </c>
      <c r="W155" s="4">
        <f>ROUND('All Ridership'!W155/50,0)*50</f>
        <v>200</v>
      </c>
      <c r="X155" s="4">
        <f>ROUND('All Ridership'!X155/50,0)*50</f>
        <v>1000</v>
      </c>
      <c r="Y155" s="4">
        <f>ROUND('All Ridership'!Y155/50,0)*50</f>
        <v>100</v>
      </c>
      <c r="Z155" s="4">
        <f>ROUND('All Ridership'!Z155/50,0)*50</f>
        <v>150</v>
      </c>
      <c r="AA155" s="4">
        <f>ROUND('All Ridership'!AA155/50,0)*50</f>
        <v>750</v>
      </c>
      <c r="AB155" s="4">
        <f>ROUND('All Ridership'!AB155/50,0)*50</f>
        <v>50</v>
      </c>
      <c r="AC155" s="4">
        <f>ROUND('All Ridership'!AC155/50,0)*50</f>
        <v>200</v>
      </c>
      <c r="AD155" s="4">
        <f>ROUND('All Ridership'!AD155/50,0)*50</f>
        <v>100</v>
      </c>
      <c r="AE155" s="4">
        <f>ROUND('All Ridership'!AE155/50,0)*50</f>
        <v>150</v>
      </c>
      <c r="AF155" s="4">
        <f>ROUND('All Ridership'!AF155/50,0)*50</f>
        <v>550</v>
      </c>
      <c r="AG155" s="4">
        <f>ROUND('All Ridership'!AG155/50,0)*50</f>
        <v>100</v>
      </c>
      <c r="AH155" s="4">
        <f>ROUND('All Ridership'!AH155/50,0)*50</f>
        <v>150</v>
      </c>
      <c r="AI155" s="3"/>
      <c r="AJ155" s="3"/>
      <c r="AK155" s="3"/>
      <c r="AL155" s="3" t="s">
        <v>358</v>
      </c>
    </row>
    <row r="156" ht="15.75" customHeight="1">
      <c r="A156" s="2">
        <v>154.0</v>
      </c>
      <c r="B156" s="3" t="s">
        <v>359</v>
      </c>
      <c r="C156" s="4">
        <f>ROUND('All Ridership'!C156/50,0)*50</f>
        <v>450</v>
      </c>
      <c r="D156" s="4">
        <f>ROUND('All Ridership'!D156/50,0)*50</f>
        <v>50</v>
      </c>
      <c r="E156" s="4">
        <f>ROUND('All Ridership'!E156/50,0)*50</f>
        <v>0</v>
      </c>
      <c r="F156" s="4">
        <f>ROUND('All Ridership'!F156/50,0)*50</f>
        <v>0</v>
      </c>
      <c r="G156" s="4">
        <f>ROUND('All Ridership'!G156/50,0)*50</f>
        <v>50</v>
      </c>
      <c r="H156" s="4">
        <f>ROUND('All Ridership'!H156/50,0)*50</f>
        <v>300</v>
      </c>
      <c r="I156" s="4">
        <f>ROUND('All Ridership'!I156/50,0)*50</f>
        <v>0</v>
      </c>
      <c r="J156" s="4">
        <f>ROUND('All Ridership'!J156/50,0)*50</f>
        <v>0</v>
      </c>
      <c r="K156" s="4">
        <f>ROUND('All Ridership'!K156/50,0)*50</f>
        <v>400</v>
      </c>
      <c r="L156" s="4">
        <f>ROUND('All Ridership'!L156/50,0)*50</f>
        <v>50</v>
      </c>
      <c r="M156" s="4">
        <f>ROUND('All Ridership'!M156/50,0)*50</f>
        <v>100</v>
      </c>
      <c r="N156" s="4">
        <f>ROUND('All Ridership'!N156/50,0)*50</f>
        <v>50</v>
      </c>
      <c r="O156" s="4">
        <f>ROUND('All Ridership'!O156/50,0)*50</f>
        <v>50</v>
      </c>
      <c r="P156" s="4">
        <f>ROUND('All Ridership'!P156/50,0)*50</f>
        <v>250</v>
      </c>
      <c r="Q156" s="4">
        <f>ROUND('All Ridership'!Q156/50,0)*50</f>
        <v>50</v>
      </c>
      <c r="R156" s="4">
        <f>ROUND('All Ridership'!R156/50,0)*50</f>
        <v>50</v>
      </c>
      <c r="S156" s="4">
        <f>ROUND('All Ridership'!S156/50,0)*50</f>
        <v>300</v>
      </c>
      <c r="T156" s="4">
        <f>ROUND('All Ridership'!T156/50,0)*50</f>
        <v>0</v>
      </c>
      <c r="U156" s="4">
        <f>ROUND('All Ridership'!U156/50,0)*50</f>
        <v>50</v>
      </c>
      <c r="V156" s="4">
        <f>ROUND('All Ridership'!V156/50,0)*50</f>
        <v>0</v>
      </c>
      <c r="W156" s="4">
        <f>ROUND('All Ridership'!W156/50,0)*50</f>
        <v>50</v>
      </c>
      <c r="X156" s="4">
        <f>ROUND('All Ridership'!X156/50,0)*50</f>
        <v>100</v>
      </c>
      <c r="Y156" s="4">
        <f>ROUND('All Ridership'!Y156/50,0)*50</f>
        <v>0</v>
      </c>
      <c r="Z156" s="4">
        <f>ROUND('All Ridership'!Z156/50,0)*50</f>
        <v>0</v>
      </c>
      <c r="AA156" s="4">
        <f>ROUND('All Ridership'!AA156/50,0)*50</f>
        <v>400</v>
      </c>
      <c r="AB156" s="4">
        <f>ROUND('All Ridership'!AB156/50,0)*50</f>
        <v>0</v>
      </c>
      <c r="AC156" s="4">
        <f>ROUND('All Ridership'!AC156/50,0)*50</f>
        <v>50</v>
      </c>
      <c r="AD156" s="4">
        <f>ROUND('All Ridership'!AD156/50,0)*50</f>
        <v>50</v>
      </c>
      <c r="AE156" s="4">
        <f>ROUND('All Ridership'!AE156/50,0)*50</f>
        <v>0</v>
      </c>
      <c r="AF156" s="4">
        <f>ROUND('All Ridership'!AF156/50,0)*50</f>
        <v>50</v>
      </c>
      <c r="AG156" s="4">
        <f>ROUND('All Ridership'!AG156/50,0)*50</f>
        <v>0</v>
      </c>
      <c r="AH156" s="4">
        <f>ROUND('All Ridership'!AH156/50,0)*50</f>
        <v>0</v>
      </c>
      <c r="AI156" s="3"/>
      <c r="AJ156" s="3"/>
      <c r="AK156" s="3"/>
      <c r="AL156" s="3" t="s">
        <v>360</v>
      </c>
    </row>
    <row r="157" ht="15.75" customHeight="1">
      <c r="A157" s="5"/>
    </row>
    <row r="158" ht="15.75" customHeight="1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ht="15.75" customHeight="1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5.75" customHeight="1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5.75" customHeight="1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5.75" customHeight="1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5.75" customHeight="1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5.75" customHeight="1">
      <c r="C164" s="3">
        <f t="shared" ref="C164:AH164" si="1">SUM(C2:C156)</f>
        <v>56000</v>
      </c>
      <c r="D164" s="3">
        <f t="shared" si="1"/>
        <v>54900</v>
      </c>
      <c r="E164" s="3">
        <f t="shared" si="1"/>
        <v>13100</v>
      </c>
      <c r="F164" s="3">
        <f t="shared" si="1"/>
        <v>12650</v>
      </c>
      <c r="G164" s="3">
        <f t="shared" si="1"/>
        <v>51000</v>
      </c>
      <c r="H164" s="3">
        <f t="shared" si="1"/>
        <v>50900</v>
      </c>
      <c r="I164" s="3">
        <f t="shared" si="1"/>
        <v>12050</v>
      </c>
      <c r="J164" s="3">
        <f t="shared" si="1"/>
        <v>11950</v>
      </c>
      <c r="K164" s="3">
        <f t="shared" si="1"/>
        <v>79400</v>
      </c>
      <c r="L164" s="3">
        <f t="shared" si="1"/>
        <v>79050</v>
      </c>
      <c r="M164" s="3">
        <f t="shared" si="1"/>
        <v>35900</v>
      </c>
      <c r="N164" s="3">
        <f t="shared" si="1"/>
        <v>36100</v>
      </c>
      <c r="O164" s="3">
        <f t="shared" si="1"/>
        <v>73900</v>
      </c>
      <c r="P164" s="3">
        <f t="shared" si="1"/>
        <v>73700</v>
      </c>
      <c r="Q164" s="3">
        <f t="shared" si="1"/>
        <v>39400</v>
      </c>
      <c r="R164" s="3">
        <f t="shared" si="1"/>
        <v>38950</v>
      </c>
      <c r="S164" s="3">
        <f t="shared" si="1"/>
        <v>101850</v>
      </c>
      <c r="T164" s="3">
        <f t="shared" si="1"/>
        <v>101100</v>
      </c>
      <c r="U164" s="3">
        <f t="shared" si="1"/>
        <v>55000</v>
      </c>
      <c r="V164" s="3">
        <f t="shared" si="1"/>
        <v>54500</v>
      </c>
      <c r="W164" s="3">
        <f t="shared" si="1"/>
        <v>89950</v>
      </c>
      <c r="X164" s="3">
        <f t="shared" si="1"/>
        <v>89850</v>
      </c>
      <c r="Y164" s="3">
        <f t="shared" si="1"/>
        <v>55100</v>
      </c>
      <c r="Z164" s="3">
        <f t="shared" si="1"/>
        <v>54700</v>
      </c>
      <c r="AA164" s="3">
        <f t="shared" si="1"/>
        <v>88750</v>
      </c>
      <c r="AB164" s="3">
        <f t="shared" si="1"/>
        <v>87950</v>
      </c>
      <c r="AC164" s="3">
        <f t="shared" si="1"/>
        <v>39550</v>
      </c>
      <c r="AD164" s="3">
        <f t="shared" si="1"/>
        <v>39500</v>
      </c>
      <c r="AE164" s="3">
        <f t="shared" si="1"/>
        <v>74850</v>
      </c>
      <c r="AF164" s="3">
        <f t="shared" si="1"/>
        <v>74500</v>
      </c>
      <c r="AG164" s="3">
        <f t="shared" si="1"/>
        <v>41450</v>
      </c>
      <c r="AH164" s="3">
        <f t="shared" si="1"/>
        <v>41750</v>
      </c>
    </row>
    <row r="165" ht="15.75" customHeight="1"/>
    <row r="166" ht="15.75" customHeight="1">
      <c r="H166" s="3" t="s">
        <v>361</v>
      </c>
      <c r="I166" s="3" t="s">
        <v>362</v>
      </c>
      <c r="J166" s="3" t="s">
        <v>363</v>
      </c>
      <c r="K166" s="3" t="s">
        <v>364</v>
      </c>
    </row>
    <row r="167" ht="15.75" customHeight="1">
      <c r="C167" s="3" t="s">
        <v>365</v>
      </c>
      <c r="D167" s="6">
        <f>SUM(C164,E164,G164,I164)</f>
        <v>132150</v>
      </c>
      <c r="G167" s="3" t="s">
        <v>365</v>
      </c>
      <c r="H167" s="6">
        <f>C164</f>
        <v>56000</v>
      </c>
      <c r="I167" s="3">
        <f>E164</f>
        <v>13100</v>
      </c>
      <c r="J167" s="3">
        <f>G164</f>
        <v>51000</v>
      </c>
      <c r="K167" s="3">
        <f>I164</f>
        <v>12050</v>
      </c>
    </row>
    <row r="168" ht="15.75" customHeight="1">
      <c r="C168" s="3" t="s">
        <v>366</v>
      </c>
      <c r="D168" s="6">
        <f>SUM(K164,M164,O164,Q164)</f>
        <v>228600</v>
      </c>
      <c r="E168" s="3">
        <f t="shared" ref="E168:E170" si="2">(D168-$D$167)/$D$167</f>
        <v>0.7298524404</v>
      </c>
      <c r="G168" s="3" t="s">
        <v>366</v>
      </c>
      <c r="H168" s="6">
        <f>K164</f>
        <v>79400</v>
      </c>
      <c r="I168" s="3">
        <f>M164</f>
        <v>35900</v>
      </c>
      <c r="J168" s="3">
        <f>O164</f>
        <v>73900</v>
      </c>
      <c r="K168" s="3">
        <f>Q164</f>
        <v>39400</v>
      </c>
    </row>
    <row r="169" ht="15.75" customHeight="1">
      <c r="C169" s="3" t="s">
        <v>367</v>
      </c>
      <c r="D169" s="6">
        <f>SUM(S164,U164,W164,Y164)</f>
        <v>301900</v>
      </c>
      <c r="E169" s="3">
        <f t="shared" si="2"/>
        <v>1.284525161</v>
      </c>
      <c r="G169" s="3" t="s">
        <v>367</v>
      </c>
      <c r="H169" s="6">
        <f>S164</f>
        <v>101850</v>
      </c>
      <c r="I169" s="3">
        <f>U164</f>
        <v>55000</v>
      </c>
      <c r="J169" s="3">
        <f>W164</f>
        <v>89950</v>
      </c>
      <c r="K169" s="3">
        <f>Y164</f>
        <v>55100</v>
      </c>
    </row>
    <row r="170" ht="15.75" customHeight="1">
      <c r="C170" s="3" t="s">
        <v>368</v>
      </c>
      <c r="D170" s="6">
        <f>SUM(AA164,AC164,AE164,AG164)</f>
        <v>244600</v>
      </c>
      <c r="E170" s="3">
        <f t="shared" si="2"/>
        <v>0.8509269769</v>
      </c>
      <c r="G170" s="3" t="s">
        <v>368</v>
      </c>
      <c r="H170" s="6">
        <f>AA164</f>
        <v>88750</v>
      </c>
      <c r="I170" s="3">
        <f>AC164</f>
        <v>39550</v>
      </c>
      <c r="J170" s="3">
        <f>AE164</f>
        <v>74850</v>
      </c>
      <c r="K170" s="3">
        <f>AG164</f>
        <v>41450</v>
      </c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2" t="s">
        <v>0</v>
      </c>
      <c r="B1" s="7" t="s">
        <v>1</v>
      </c>
      <c r="C1" s="7" t="s">
        <v>2</v>
      </c>
      <c r="D1" s="7" t="s">
        <v>9</v>
      </c>
      <c r="E1" s="7" t="s">
        <v>10</v>
      </c>
      <c r="F1" s="7" t="s">
        <v>17</v>
      </c>
      <c r="G1" s="7" t="s">
        <v>18</v>
      </c>
      <c r="H1" s="7" t="s">
        <v>25</v>
      </c>
      <c r="I1" s="7" t="s">
        <v>26</v>
      </c>
      <c r="J1" s="8" t="s">
        <v>369</v>
      </c>
      <c r="K1" s="8" t="s">
        <v>370</v>
      </c>
      <c r="L1" s="8" t="s">
        <v>371</v>
      </c>
      <c r="M1" s="7" t="s">
        <v>33</v>
      </c>
      <c r="N1" s="7" t="s">
        <v>34</v>
      </c>
      <c r="O1" s="7" t="s">
        <v>35</v>
      </c>
    </row>
    <row r="2">
      <c r="A2" s="1" t="s">
        <v>37</v>
      </c>
      <c r="B2" s="9">
        <v>1817.0</v>
      </c>
      <c r="C2" s="9">
        <v>11885.0</v>
      </c>
      <c r="D2" s="9">
        <v>1485.0</v>
      </c>
      <c r="E2" s="9">
        <v>9666.0</v>
      </c>
      <c r="F2" s="9">
        <v>3506.0</v>
      </c>
      <c r="G2" s="9">
        <v>10464.0</v>
      </c>
      <c r="H2" s="9">
        <v>3007.0</v>
      </c>
      <c r="I2" s="9">
        <v>14820.0</v>
      </c>
      <c r="J2" s="10">
        <f t="shared" ref="J2:J156" si="1">(D2-$B2)/$B2</f>
        <v>-0.1827187672</v>
      </c>
      <c r="K2" s="11">
        <f t="shared" ref="K2:K156" si="2">(F2-$B2)/$B2</f>
        <v>0.9295542102</v>
      </c>
      <c r="L2" s="11">
        <f t="shared" ref="L2:L156" si="3">(H2-$B2)/$B2</f>
        <v>0.6549257017</v>
      </c>
      <c r="M2" s="1"/>
      <c r="N2" s="1"/>
      <c r="O2" s="1"/>
    </row>
    <row r="3">
      <c r="A3" s="3" t="s">
        <v>39</v>
      </c>
      <c r="B3" s="4">
        <v>46.0</v>
      </c>
      <c r="C3" s="4">
        <v>163.0</v>
      </c>
      <c r="D3" s="4">
        <v>470.0</v>
      </c>
      <c r="E3" s="4">
        <v>533.0</v>
      </c>
      <c r="F3" s="4">
        <v>842.0</v>
      </c>
      <c r="G3" s="4">
        <v>723.0</v>
      </c>
      <c r="H3" s="4">
        <v>287.0</v>
      </c>
      <c r="I3" s="4">
        <v>615.0</v>
      </c>
      <c r="J3" s="11">
        <f t="shared" si="1"/>
        <v>9.217391304</v>
      </c>
      <c r="K3" s="11">
        <f t="shared" si="2"/>
        <v>17.30434783</v>
      </c>
      <c r="L3" s="11">
        <f t="shared" si="3"/>
        <v>5.239130435</v>
      </c>
      <c r="M3" s="3" t="s">
        <v>40</v>
      </c>
      <c r="N3" s="3" t="s">
        <v>41</v>
      </c>
      <c r="O3" s="3" t="s">
        <v>42</v>
      </c>
    </row>
    <row r="4">
      <c r="A4" s="3" t="s">
        <v>44</v>
      </c>
      <c r="B4" s="4">
        <v>1.0</v>
      </c>
      <c r="C4" s="4">
        <v>1.0</v>
      </c>
      <c r="D4" s="4">
        <v>1.0</v>
      </c>
      <c r="E4" s="4">
        <v>2.0</v>
      </c>
      <c r="F4" s="4">
        <v>11.0</v>
      </c>
      <c r="G4" s="4">
        <v>5.0</v>
      </c>
      <c r="H4" s="4">
        <v>12.0</v>
      </c>
      <c r="I4" s="4">
        <v>4.0</v>
      </c>
      <c r="J4" s="11">
        <f t="shared" si="1"/>
        <v>0</v>
      </c>
      <c r="K4" s="11">
        <f t="shared" si="2"/>
        <v>10</v>
      </c>
      <c r="L4" s="11">
        <f t="shared" si="3"/>
        <v>11</v>
      </c>
      <c r="M4" s="3"/>
      <c r="N4" s="3"/>
      <c r="O4" s="3"/>
    </row>
    <row r="5">
      <c r="A5" s="3" t="s">
        <v>46</v>
      </c>
      <c r="B5" s="4">
        <v>2.0</v>
      </c>
      <c r="C5" s="4">
        <v>0.0</v>
      </c>
      <c r="D5" s="4">
        <v>320.0</v>
      </c>
      <c r="E5" s="4">
        <v>337.0</v>
      </c>
      <c r="F5" s="4">
        <v>323.0</v>
      </c>
      <c r="G5" s="4">
        <v>339.0</v>
      </c>
      <c r="H5" s="4">
        <v>323.0</v>
      </c>
      <c r="I5" s="4">
        <v>337.0</v>
      </c>
      <c r="J5" s="11">
        <f t="shared" si="1"/>
        <v>159</v>
      </c>
      <c r="K5" s="11">
        <f t="shared" si="2"/>
        <v>160.5</v>
      </c>
      <c r="L5" s="11">
        <f t="shared" si="3"/>
        <v>160.5</v>
      </c>
      <c r="M5" s="3"/>
      <c r="N5" s="3"/>
      <c r="O5" s="3"/>
    </row>
    <row r="6">
      <c r="A6" s="3" t="s">
        <v>48</v>
      </c>
      <c r="B6" s="4">
        <v>322.0</v>
      </c>
      <c r="C6" s="4">
        <v>335.0</v>
      </c>
      <c r="D6" s="4">
        <v>97.0</v>
      </c>
      <c r="E6" s="4">
        <v>239.0</v>
      </c>
      <c r="F6" s="4">
        <v>120.0</v>
      </c>
      <c r="G6" s="4">
        <v>356.0</v>
      </c>
      <c r="H6" s="4">
        <v>0.0</v>
      </c>
      <c r="I6" s="4">
        <v>297.0</v>
      </c>
      <c r="J6" s="11">
        <f t="shared" si="1"/>
        <v>-0.698757764</v>
      </c>
      <c r="K6" s="11">
        <f t="shared" si="2"/>
        <v>-0.6273291925</v>
      </c>
      <c r="L6" s="11">
        <f t="shared" si="3"/>
        <v>-1</v>
      </c>
      <c r="M6" s="3"/>
      <c r="N6" s="3"/>
      <c r="O6" s="3"/>
    </row>
    <row r="7">
      <c r="A7" s="3" t="s">
        <v>50</v>
      </c>
      <c r="B7" s="4">
        <v>31.0</v>
      </c>
      <c r="C7" s="4">
        <v>86.0</v>
      </c>
      <c r="D7" s="4">
        <v>0.0</v>
      </c>
      <c r="E7" s="4">
        <v>0.0</v>
      </c>
      <c r="F7" s="4">
        <v>0.0</v>
      </c>
      <c r="G7" s="4">
        <v>0.0</v>
      </c>
      <c r="H7" s="4">
        <v>109.0</v>
      </c>
      <c r="I7" s="4">
        <v>0.0</v>
      </c>
      <c r="J7" s="11">
        <f t="shared" si="1"/>
        <v>-1</v>
      </c>
      <c r="K7" s="11">
        <f t="shared" si="2"/>
        <v>-1</v>
      </c>
      <c r="L7" s="11">
        <f t="shared" si="3"/>
        <v>2.516129032</v>
      </c>
      <c r="M7" s="3"/>
      <c r="N7" s="3"/>
      <c r="O7" s="3"/>
    </row>
    <row r="8">
      <c r="A8" s="3" t="s">
        <v>52</v>
      </c>
      <c r="B8" s="4">
        <v>47.0</v>
      </c>
      <c r="C8" s="4">
        <v>50.0</v>
      </c>
      <c r="D8" s="4">
        <v>388.0</v>
      </c>
      <c r="E8" s="4">
        <v>144.0</v>
      </c>
      <c r="F8" s="4">
        <v>506.0</v>
      </c>
      <c r="G8" s="4">
        <v>179.0</v>
      </c>
      <c r="H8" s="4">
        <v>399.0</v>
      </c>
      <c r="I8" s="4">
        <v>174.0</v>
      </c>
      <c r="J8" s="11">
        <f t="shared" si="1"/>
        <v>7.255319149</v>
      </c>
      <c r="K8" s="11">
        <f t="shared" si="2"/>
        <v>9.765957447</v>
      </c>
      <c r="L8" s="11">
        <f t="shared" si="3"/>
        <v>7.489361702</v>
      </c>
      <c r="M8" s="3" t="s">
        <v>40</v>
      </c>
      <c r="N8" s="3" t="s">
        <v>41</v>
      </c>
      <c r="O8" s="3" t="s">
        <v>53</v>
      </c>
    </row>
    <row r="9">
      <c r="A9" s="3" t="s">
        <v>55</v>
      </c>
      <c r="B9" s="4">
        <v>69.0</v>
      </c>
      <c r="C9" s="4">
        <v>12.0</v>
      </c>
      <c r="D9" s="4">
        <v>150.0</v>
      </c>
      <c r="E9" s="4">
        <v>27.0</v>
      </c>
      <c r="F9" s="4">
        <v>155.0</v>
      </c>
      <c r="G9" s="4">
        <v>47.0</v>
      </c>
      <c r="H9" s="4">
        <v>158.0</v>
      </c>
      <c r="I9" s="4">
        <v>35.0</v>
      </c>
      <c r="J9" s="11">
        <f t="shared" si="1"/>
        <v>1.173913043</v>
      </c>
      <c r="K9" s="11">
        <f t="shared" si="2"/>
        <v>1.246376812</v>
      </c>
      <c r="L9" s="11">
        <f t="shared" si="3"/>
        <v>1.289855072</v>
      </c>
      <c r="M9" s="3" t="s">
        <v>40</v>
      </c>
      <c r="N9" s="3" t="s">
        <v>56</v>
      </c>
      <c r="O9" s="3" t="s">
        <v>42</v>
      </c>
    </row>
    <row r="10">
      <c r="A10" s="3" t="s">
        <v>58</v>
      </c>
      <c r="B10" s="4">
        <v>1184.0</v>
      </c>
      <c r="C10" s="4">
        <v>93.0</v>
      </c>
      <c r="D10" s="4">
        <v>1009.0</v>
      </c>
      <c r="E10" s="4">
        <v>92.0</v>
      </c>
      <c r="F10" s="4">
        <v>896.0</v>
      </c>
      <c r="G10" s="4">
        <v>34.0</v>
      </c>
      <c r="H10" s="4">
        <v>1295.0</v>
      </c>
      <c r="I10" s="4">
        <v>93.0</v>
      </c>
      <c r="J10" s="11">
        <f t="shared" si="1"/>
        <v>-0.1478040541</v>
      </c>
      <c r="K10" s="11">
        <f t="shared" si="2"/>
        <v>-0.2432432432</v>
      </c>
      <c r="L10" s="11">
        <f t="shared" si="3"/>
        <v>0.09375</v>
      </c>
      <c r="M10" s="3" t="s">
        <v>59</v>
      </c>
      <c r="N10" s="3" t="s">
        <v>60</v>
      </c>
      <c r="O10" s="3" t="s">
        <v>61</v>
      </c>
    </row>
    <row r="11">
      <c r="A11" s="3" t="s">
        <v>63</v>
      </c>
      <c r="B11" s="4">
        <v>32.0</v>
      </c>
      <c r="C11" s="4">
        <v>44.0</v>
      </c>
      <c r="D11" s="4">
        <v>458.0</v>
      </c>
      <c r="E11" s="4">
        <v>180.0</v>
      </c>
      <c r="F11" s="4">
        <v>722.0</v>
      </c>
      <c r="G11" s="4">
        <v>253.0</v>
      </c>
      <c r="H11" s="4">
        <v>316.0</v>
      </c>
      <c r="I11" s="4">
        <v>185.0</v>
      </c>
      <c r="J11" s="11">
        <f t="shared" si="1"/>
        <v>13.3125</v>
      </c>
      <c r="K11" s="11">
        <f t="shared" si="2"/>
        <v>21.5625</v>
      </c>
      <c r="L11" s="11">
        <f t="shared" si="3"/>
        <v>8.875</v>
      </c>
      <c r="M11" s="3" t="s">
        <v>40</v>
      </c>
      <c r="N11" s="3" t="s">
        <v>41</v>
      </c>
      <c r="O11" s="3" t="s">
        <v>42</v>
      </c>
    </row>
    <row r="12">
      <c r="A12" s="3" t="s">
        <v>65</v>
      </c>
      <c r="B12" s="4">
        <v>282.0</v>
      </c>
      <c r="C12" s="4">
        <v>103.0</v>
      </c>
      <c r="D12" s="4">
        <v>569.0</v>
      </c>
      <c r="E12" s="4">
        <v>143.0</v>
      </c>
      <c r="F12" s="4">
        <v>1413.0</v>
      </c>
      <c r="G12" s="4">
        <v>542.0</v>
      </c>
      <c r="H12" s="4">
        <v>941.0</v>
      </c>
      <c r="I12" s="4">
        <v>255.0</v>
      </c>
      <c r="J12" s="11">
        <f t="shared" si="1"/>
        <v>1.017730496</v>
      </c>
      <c r="K12" s="11">
        <f t="shared" si="2"/>
        <v>4.010638298</v>
      </c>
      <c r="L12" s="11">
        <f t="shared" si="3"/>
        <v>2.336879433</v>
      </c>
      <c r="M12" s="3" t="s">
        <v>59</v>
      </c>
      <c r="N12" s="3" t="s">
        <v>60</v>
      </c>
      <c r="O12" s="3" t="s">
        <v>53</v>
      </c>
    </row>
    <row r="13">
      <c r="A13" s="3" t="s">
        <v>67</v>
      </c>
      <c r="B13" s="4">
        <v>149.0</v>
      </c>
      <c r="C13" s="4">
        <v>11.0</v>
      </c>
      <c r="D13" s="4">
        <v>266.0</v>
      </c>
      <c r="E13" s="4">
        <v>21.0</v>
      </c>
      <c r="F13" s="4">
        <v>273.0</v>
      </c>
      <c r="G13" s="4">
        <v>20.0</v>
      </c>
      <c r="H13" s="4">
        <v>216.0</v>
      </c>
      <c r="I13" s="4">
        <v>12.0</v>
      </c>
      <c r="J13" s="11">
        <f t="shared" si="1"/>
        <v>0.7852348993</v>
      </c>
      <c r="K13" s="11">
        <f t="shared" si="2"/>
        <v>0.8322147651</v>
      </c>
      <c r="L13" s="11">
        <f t="shared" si="3"/>
        <v>0.4496644295</v>
      </c>
      <c r="M13" s="3"/>
      <c r="N13" s="3"/>
      <c r="O13" s="3"/>
    </row>
    <row r="14">
      <c r="A14" s="3" t="s">
        <v>69</v>
      </c>
      <c r="B14" s="4">
        <v>23.0</v>
      </c>
      <c r="C14" s="4">
        <v>14.0</v>
      </c>
      <c r="D14" s="4">
        <v>392.0</v>
      </c>
      <c r="E14" s="4">
        <v>147.0</v>
      </c>
      <c r="F14" s="4">
        <v>251.0</v>
      </c>
      <c r="G14" s="4">
        <v>57.0</v>
      </c>
      <c r="H14" s="4">
        <v>409.0</v>
      </c>
      <c r="I14" s="4">
        <v>122.0</v>
      </c>
      <c r="J14" s="11">
        <f t="shared" si="1"/>
        <v>16.04347826</v>
      </c>
      <c r="K14" s="11">
        <f t="shared" si="2"/>
        <v>9.913043478</v>
      </c>
      <c r="L14" s="11">
        <f t="shared" si="3"/>
        <v>16.7826087</v>
      </c>
      <c r="M14" s="3" t="s">
        <v>59</v>
      </c>
      <c r="N14" s="3" t="s">
        <v>70</v>
      </c>
      <c r="O14" s="3" t="s">
        <v>53</v>
      </c>
    </row>
    <row r="15">
      <c r="A15" s="3" t="s">
        <v>72</v>
      </c>
      <c r="B15" s="4">
        <v>190.0</v>
      </c>
      <c r="C15" s="4">
        <v>14.0</v>
      </c>
      <c r="D15" s="4">
        <v>154.0</v>
      </c>
      <c r="E15" s="4">
        <v>8.0</v>
      </c>
      <c r="F15" s="4">
        <v>128.0</v>
      </c>
      <c r="G15" s="4">
        <v>7.0</v>
      </c>
      <c r="H15" s="4">
        <v>80.0</v>
      </c>
      <c r="I15" s="4">
        <v>5.0</v>
      </c>
      <c r="J15" s="11">
        <f t="shared" si="1"/>
        <v>-0.1894736842</v>
      </c>
      <c r="K15" s="11">
        <f t="shared" si="2"/>
        <v>-0.3263157895</v>
      </c>
      <c r="L15" s="11">
        <f t="shared" si="3"/>
        <v>-0.5789473684</v>
      </c>
      <c r="M15" s="3" t="s">
        <v>73</v>
      </c>
      <c r="N15" s="3" t="s">
        <v>70</v>
      </c>
      <c r="O15" s="3" t="s">
        <v>61</v>
      </c>
    </row>
    <row r="16">
      <c r="A16" s="3" t="s">
        <v>75</v>
      </c>
      <c r="B16" s="4">
        <v>439.0</v>
      </c>
      <c r="C16" s="4">
        <v>31.0</v>
      </c>
      <c r="D16" s="4">
        <v>458.0</v>
      </c>
      <c r="E16" s="4">
        <v>38.0</v>
      </c>
      <c r="F16" s="4">
        <v>428.0</v>
      </c>
      <c r="G16" s="4">
        <v>34.0</v>
      </c>
      <c r="H16" s="4">
        <v>706.0</v>
      </c>
      <c r="I16" s="4">
        <v>44.0</v>
      </c>
      <c r="J16" s="11">
        <f t="shared" si="1"/>
        <v>0.04328018223</v>
      </c>
      <c r="K16" s="11">
        <f t="shared" si="2"/>
        <v>-0.02505694761</v>
      </c>
      <c r="L16" s="11">
        <f t="shared" si="3"/>
        <v>0.6082004556</v>
      </c>
      <c r="M16" s="3"/>
      <c r="N16" s="3"/>
      <c r="O16" s="3"/>
    </row>
    <row r="17">
      <c r="A17" s="3" t="s">
        <v>77</v>
      </c>
      <c r="B17" s="4">
        <v>46.0</v>
      </c>
      <c r="C17" s="4">
        <v>55.0</v>
      </c>
      <c r="D17" s="4">
        <v>71.0</v>
      </c>
      <c r="E17" s="4">
        <v>72.0</v>
      </c>
      <c r="F17" s="4">
        <v>128.0</v>
      </c>
      <c r="G17" s="4">
        <v>90.0</v>
      </c>
      <c r="H17" s="4">
        <v>27.0</v>
      </c>
      <c r="I17" s="4">
        <v>42.0</v>
      </c>
      <c r="J17" s="11">
        <f t="shared" si="1"/>
        <v>0.5434782609</v>
      </c>
      <c r="K17" s="11">
        <f t="shared" si="2"/>
        <v>1.782608696</v>
      </c>
      <c r="L17" s="11">
        <f t="shared" si="3"/>
        <v>-0.4130434783</v>
      </c>
      <c r="M17" s="3" t="s">
        <v>40</v>
      </c>
      <c r="N17" s="3" t="s">
        <v>41</v>
      </c>
      <c r="O17" s="3" t="s">
        <v>42</v>
      </c>
    </row>
    <row r="18">
      <c r="A18" s="3" t="s">
        <v>79</v>
      </c>
      <c r="B18" s="4">
        <v>652.0</v>
      </c>
      <c r="C18" s="4">
        <v>48.0</v>
      </c>
      <c r="D18" s="4">
        <v>576.0</v>
      </c>
      <c r="E18" s="4">
        <v>47.0</v>
      </c>
      <c r="F18" s="4">
        <v>351.0</v>
      </c>
      <c r="G18" s="4">
        <v>20.0</v>
      </c>
      <c r="H18" s="4">
        <v>414.0</v>
      </c>
      <c r="I18" s="4">
        <v>20.0</v>
      </c>
      <c r="J18" s="11">
        <f t="shared" si="1"/>
        <v>-0.1165644172</v>
      </c>
      <c r="K18" s="11">
        <f t="shared" si="2"/>
        <v>-0.4616564417</v>
      </c>
      <c r="L18" s="11">
        <f t="shared" si="3"/>
        <v>-0.3650306748</v>
      </c>
      <c r="M18" s="3" t="s">
        <v>59</v>
      </c>
      <c r="N18" s="3" t="s">
        <v>60</v>
      </c>
      <c r="O18" s="3" t="s">
        <v>61</v>
      </c>
    </row>
    <row r="19">
      <c r="A19" s="3" t="s">
        <v>81</v>
      </c>
      <c r="B19" s="4">
        <v>514.0</v>
      </c>
      <c r="C19" s="4">
        <v>114.0</v>
      </c>
      <c r="D19" s="4">
        <v>504.0</v>
      </c>
      <c r="E19" s="4">
        <v>155.0</v>
      </c>
      <c r="F19" s="4">
        <v>933.0</v>
      </c>
      <c r="G19" s="4">
        <v>323.0</v>
      </c>
      <c r="H19" s="4">
        <v>758.0</v>
      </c>
      <c r="I19" s="4">
        <v>190.0</v>
      </c>
      <c r="J19" s="11">
        <f t="shared" si="1"/>
        <v>-0.01945525292</v>
      </c>
      <c r="K19" s="11">
        <f t="shared" si="2"/>
        <v>0.8151750973</v>
      </c>
      <c r="L19" s="11">
        <f t="shared" si="3"/>
        <v>0.4747081712</v>
      </c>
      <c r="M19" s="3" t="s">
        <v>59</v>
      </c>
      <c r="N19" s="3" t="s">
        <v>60</v>
      </c>
      <c r="O19" s="3" t="s">
        <v>53</v>
      </c>
    </row>
    <row r="20">
      <c r="A20" s="3" t="s">
        <v>83</v>
      </c>
      <c r="B20" s="4">
        <v>175.0</v>
      </c>
      <c r="C20" s="4">
        <v>15.0</v>
      </c>
      <c r="D20" s="4">
        <v>240.0</v>
      </c>
      <c r="E20" s="4">
        <v>23.0</v>
      </c>
      <c r="F20" s="4">
        <v>262.0</v>
      </c>
      <c r="G20" s="4">
        <v>43.0</v>
      </c>
      <c r="H20" s="4">
        <v>250.0</v>
      </c>
      <c r="I20" s="4">
        <v>28.0</v>
      </c>
      <c r="J20" s="11">
        <f t="shared" si="1"/>
        <v>0.3714285714</v>
      </c>
      <c r="K20" s="11">
        <f t="shared" si="2"/>
        <v>0.4971428571</v>
      </c>
      <c r="L20" s="11">
        <f t="shared" si="3"/>
        <v>0.4285714286</v>
      </c>
      <c r="M20" s="3" t="s">
        <v>40</v>
      </c>
      <c r="N20" s="3" t="s">
        <v>56</v>
      </c>
      <c r="O20" s="3" t="s">
        <v>42</v>
      </c>
    </row>
    <row r="21">
      <c r="A21" s="3" t="s">
        <v>85</v>
      </c>
      <c r="B21" s="4">
        <v>134.0</v>
      </c>
      <c r="C21" s="4">
        <v>13.0</v>
      </c>
      <c r="D21" s="4">
        <v>197.0</v>
      </c>
      <c r="E21" s="4">
        <v>20.0</v>
      </c>
      <c r="F21" s="4">
        <v>126.0</v>
      </c>
      <c r="G21" s="4">
        <v>10.0</v>
      </c>
      <c r="H21" s="4">
        <v>172.0</v>
      </c>
      <c r="I21" s="4">
        <v>11.0</v>
      </c>
      <c r="J21" s="11">
        <f t="shared" si="1"/>
        <v>0.4701492537</v>
      </c>
      <c r="K21" s="11">
        <f t="shared" si="2"/>
        <v>-0.05970149254</v>
      </c>
      <c r="L21" s="11">
        <f t="shared" si="3"/>
        <v>0.2835820896</v>
      </c>
      <c r="M21" s="3"/>
      <c r="N21" s="3"/>
      <c r="O21" s="3"/>
    </row>
    <row r="22">
      <c r="A22" s="3" t="s">
        <v>87</v>
      </c>
      <c r="B22" s="4">
        <v>91.0</v>
      </c>
      <c r="C22" s="4">
        <v>22.0</v>
      </c>
      <c r="D22" s="4">
        <v>239.0</v>
      </c>
      <c r="E22" s="4">
        <v>55.0</v>
      </c>
      <c r="F22" s="4">
        <v>176.0</v>
      </c>
      <c r="G22" s="4">
        <v>44.0</v>
      </c>
      <c r="H22" s="4">
        <v>254.0</v>
      </c>
      <c r="I22" s="4">
        <v>67.0</v>
      </c>
      <c r="J22" s="11">
        <f t="shared" si="1"/>
        <v>1.626373626</v>
      </c>
      <c r="K22" s="11">
        <f t="shared" si="2"/>
        <v>0.9340659341</v>
      </c>
      <c r="L22" s="11">
        <f t="shared" si="3"/>
        <v>1.791208791</v>
      </c>
      <c r="M22" s="3" t="s">
        <v>40</v>
      </c>
      <c r="N22" s="3" t="s">
        <v>60</v>
      </c>
      <c r="O22" s="3" t="s">
        <v>53</v>
      </c>
    </row>
    <row r="23">
      <c r="A23" s="3" t="s">
        <v>89</v>
      </c>
      <c r="B23" s="4">
        <v>272.0</v>
      </c>
      <c r="C23" s="4">
        <v>12.0</v>
      </c>
      <c r="D23" s="4">
        <v>328.0</v>
      </c>
      <c r="E23" s="4">
        <v>24.0</v>
      </c>
      <c r="F23" s="4">
        <v>562.0</v>
      </c>
      <c r="G23" s="4">
        <v>62.0</v>
      </c>
      <c r="H23" s="4">
        <v>304.0</v>
      </c>
      <c r="I23" s="4">
        <v>26.0</v>
      </c>
      <c r="J23" s="11">
        <f t="shared" si="1"/>
        <v>0.2058823529</v>
      </c>
      <c r="K23" s="11">
        <f t="shared" si="2"/>
        <v>1.066176471</v>
      </c>
      <c r="L23" s="11">
        <f t="shared" si="3"/>
        <v>0.1176470588</v>
      </c>
      <c r="M23" s="3" t="s">
        <v>40</v>
      </c>
      <c r="N23" s="3" t="s">
        <v>56</v>
      </c>
      <c r="O23" s="3" t="s">
        <v>42</v>
      </c>
    </row>
    <row r="24">
      <c r="A24" s="3" t="s">
        <v>91</v>
      </c>
      <c r="B24" s="4">
        <v>99.0</v>
      </c>
      <c r="C24" s="4">
        <v>81.0</v>
      </c>
      <c r="D24" s="4">
        <v>181.0</v>
      </c>
      <c r="E24" s="4">
        <v>109.0</v>
      </c>
      <c r="F24" s="4">
        <v>607.0</v>
      </c>
      <c r="G24" s="4">
        <v>194.0</v>
      </c>
      <c r="H24" s="4">
        <v>225.0</v>
      </c>
      <c r="I24" s="4">
        <v>123.0</v>
      </c>
      <c r="J24" s="11">
        <f t="shared" si="1"/>
        <v>0.8282828283</v>
      </c>
      <c r="K24" s="11">
        <f t="shared" si="2"/>
        <v>5.131313131</v>
      </c>
      <c r="L24" s="11">
        <f t="shared" si="3"/>
        <v>1.272727273</v>
      </c>
      <c r="M24" s="3" t="s">
        <v>40</v>
      </c>
      <c r="N24" s="3" t="s">
        <v>92</v>
      </c>
      <c r="O24" s="3" t="s">
        <v>42</v>
      </c>
    </row>
    <row r="25">
      <c r="A25" s="3" t="s">
        <v>94</v>
      </c>
      <c r="B25" s="4">
        <v>123.0</v>
      </c>
      <c r="C25" s="4">
        <v>12.0</v>
      </c>
      <c r="D25" s="4">
        <v>296.0</v>
      </c>
      <c r="E25" s="4">
        <v>41.0</v>
      </c>
      <c r="F25" s="4">
        <v>963.0</v>
      </c>
      <c r="G25" s="4">
        <v>183.0</v>
      </c>
      <c r="H25" s="4">
        <v>321.0</v>
      </c>
      <c r="I25" s="4">
        <v>42.0</v>
      </c>
      <c r="J25" s="11">
        <f t="shared" si="1"/>
        <v>1.406504065</v>
      </c>
      <c r="K25" s="11">
        <f t="shared" si="2"/>
        <v>6.829268293</v>
      </c>
      <c r="L25" s="11">
        <f t="shared" si="3"/>
        <v>1.609756098</v>
      </c>
      <c r="M25" s="3" t="s">
        <v>40</v>
      </c>
      <c r="N25" s="3" t="s">
        <v>56</v>
      </c>
      <c r="O25" s="3" t="s">
        <v>61</v>
      </c>
    </row>
    <row r="26">
      <c r="A26" s="3" t="s">
        <v>96</v>
      </c>
      <c r="B26" s="4">
        <v>194.0</v>
      </c>
      <c r="C26" s="4">
        <v>18.0</v>
      </c>
      <c r="D26" s="4">
        <v>201.0</v>
      </c>
      <c r="E26" s="4">
        <v>27.0</v>
      </c>
      <c r="F26" s="4">
        <v>105.0</v>
      </c>
      <c r="G26" s="4">
        <v>15.0</v>
      </c>
      <c r="H26" s="4">
        <v>243.0</v>
      </c>
      <c r="I26" s="4">
        <v>46.0</v>
      </c>
      <c r="J26" s="11">
        <f t="shared" si="1"/>
        <v>0.03608247423</v>
      </c>
      <c r="K26" s="11">
        <f t="shared" si="2"/>
        <v>-0.4587628866</v>
      </c>
      <c r="L26" s="11">
        <f t="shared" si="3"/>
        <v>0.2525773196</v>
      </c>
      <c r="M26" s="3" t="s">
        <v>40</v>
      </c>
      <c r="N26" s="3" t="s">
        <v>56</v>
      </c>
      <c r="O26" s="3" t="s">
        <v>61</v>
      </c>
    </row>
    <row r="27">
      <c r="A27" s="3" t="s">
        <v>98</v>
      </c>
      <c r="B27" s="4">
        <v>368.0</v>
      </c>
      <c r="C27" s="4">
        <v>20.0</v>
      </c>
      <c r="D27" s="4">
        <v>416.0</v>
      </c>
      <c r="E27" s="4">
        <v>34.0</v>
      </c>
      <c r="F27" s="4">
        <v>333.0</v>
      </c>
      <c r="G27" s="4">
        <v>21.0</v>
      </c>
      <c r="H27" s="4">
        <v>351.0</v>
      </c>
      <c r="I27" s="4">
        <v>24.0</v>
      </c>
      <c r="J27" s="11">
        <f t="shared" si="1"/>
        <v>0.1304347826</v>
      </c>
      <c r="K27" s="11">
        <f t="shared" si="2"/>
        <v>-0.09510869565</v>
      </c>
      <c r="L27" s="11">
        <f t="shared" si="3"/>
        <v>-0.04619565217</v>
      </c>
      <c r="M27" s="3"/>
      <c r="N27" s="3"/>
      <c r="O27" s="3"/>
    </row>
    <row r="28">
      <c r="A28" s="3" t="s">
        <v>100</v>
      </c>
      <c r="B28" s="4">
        <v>480.0</v>
      </c>
      <c r="C28" s="4">
        <v>18.0</v>
      </c>
      <c r="D28" s="4">
        <v>679.0</v>
      </c>
      <c r="E28" s="4">
        <v>29.0</v>
      </c>
      <c r="F28" s="4">
        <v>336.0</v>
      </c>
      <c r="G28" s="4">
        <v>17.0</v>
      </c>
      <c r="H28" s="4">
        <v>363.0</v>
      </c>
      <c r="I28" s="4">
        <v>18.0</v>
      </c>
      <c r="J28" s="11">
        <f t="shared" si="1"/>
        <v>0.4145833333</v>
      </c>
      <c r="K28" s="11">
        <f t="shared" si="2"/>
        <v>-0.3</v>
      </c>
      <c r="L28" s="11">
        <f t="shared" si="3"/>
        <v>-0.24375</v>
      </c>
      <c r="M28" s="3"/>
      <c r="N28" s="3"/>
      <c r="O28" s="3"/>
    </row>
    <row r="29">
      <c r="A29" s="3" t="s">
        <v>102</v>
      </c>
      <c r="B29" s="4">
        <v>166.0</v>
      </c>
      <c r="C29" s="4">
        <v>12.0</v>
      </c>
      <c r="D29" s="4">
        <v>594.0</v>
      </c>
      <c r="E29" s="4">
        <v>46.0</v>
      </c>
      <c r="F29" s="4">
        <v>602.0</v>
      </c>
      <c r="G29" s="4">
        <v>65.0</v>
      </c>
      <c r="H29" s="4">
        <v>561.0</v>
      </c>
      <c r="I29" s="4">
        <v>45.0</v>
      </c>
      <c r="J29" s="11">
        <f t="shared" si="1"/>
        <v>2.578313253</v>
      </c>
      <c r="K29" s="11">
        <f t="shared" si="2"/>
        <v>2.626506024</v>
      </c>
      <c r="L29" s="11">
        <f t="shared" si="3"/>
        <v>2.379518072</v>
      </c>
      <c r="M29" s="3" t="s">
        <v>59</v>
      </c>
      <c r="N29" s="3" t="s">
        <v>56</v>
      </c>
      <c r="O29" s="3" t="s">
        <v>42</v>
      </c>
    </row>
    <row r="30">
      <c r="A30" s="3" t="s">
        <v>104</v>
      </c>
      <c r="B30" s="4">
        <v>197.0</v>
      </c>
      <c r="C30" s="4">
        <v>29.0</v>
      </c>
      <c r="D30" s="4">
        <v>250.0</v>
      </c>
      <c r="E30" s="4">
        <v>35.0</v>
      </c>
      <c r="F30" s="4">
        <v>121.0</v>
      </c>
      <c r="G30" s="4">
        <v>20.0</v>
      </c>
      <c r="H30" s="4">
        <v>117.0</v>
      </c>
      <c r="I30" s="4">
        <v>20.0</v>
      </c>
      <c r="J30" s="11">
        <f t="shared" si="1"/>
        <v>0.269035533</v>
      </c>
      <c r="K30" s="11">
        <f t="shared" si="2"/>
        <v>-0.385786802</v>
      </c>
      <c r="L30" s="11">
        <f t="shared" si="3"/>
        <v>-0.4060913706</v>
      </c>
      <c r="M30" s="3"/>
      <c r="N30" s="3"/>
      <c r="O30" s="3"/>
    </row>
    <row r="31">
      <c r="A31" s="3" t="s">
        <v>106</v>
      </c>
      <c r="B31" s="4">
        <v>1234.0</v>
      </c>
      <c r="C31" s="4">
        <v>364.0</v>
      </c>
      <c r="D31" s="4">
        <v>1418.0</v>
      </c>
      <c r="E31" s="4">
        <v>403.0</v>
      </c>
      <c r="F31" s="4">
        <v>2220.0</v>
      </c>
      <c r="G31" s="4">
        <v>692.0</v>
      </c>
      <c r="H31" s="4">
        <v>1743.0</v>
      </c>
      <c r="I31" s="4">
        <v>531.0</v>
      </c>
      <c r="J31" s="11">
        <f t="shared" si="1"/>
        <v>0.14910859</v>
      </c>
      <c r="K31" s="11">
        <f t="shared" si="2"/>
        <v>0.7990275527</v>
      </c>
      <c r="L31" s="11">
        <f t="shared" si="3"/>
        <v>0.4124797407</v>
      </c>
      <c r="M31" s="3" t="s">
        <v>59</v>
      </c>
      <c r="N31" s="3" t="s">
        <v>60</v>
      </c>
      <c r="O31" s="3" t="s">
        <v>61</v>
      </c>
    </row>
    <row r="32">
      <c r="A32" s="3" t="s">
        <v>108</v>
      </c>
      <c r="B32" s="4">
        <v>2982.0</v>
      </c>
      <c r="C32" s="4">
        <v>51.0</v>
      </c>
      <c r="D32" s="4">
        <v>2174.0</v>
      </c>
      <c r="E32" s="4">
        <v>102.0</v>
      </c>
      <c r="F32" s="4">
        <v>825.0</v>
      </c>
      <c r="G32" s="4">
        <v>23.0</v>
      </c>
      <c r="H32" s="4">
        <v>2567.0</v>
      </c>
      <c r="I32" s="4">
        <v>103.0</v>
      </c>
      <c r="J32" s="11">
        <f t="shared" si="1"/>
        <v>-0.2709590879</v>
      </c>
      <c r="K32" s="11">
        <f t="shared" si="2"/>
        <v>-0.7233400402</v>
      </c>
      <c r="L32" s="11">
        <f t="shared" si="3"/>
        <v>-0.1391683434</v>
      </c>
      <c r="M32" s="3" t="s">
        <v>59</v>
      </c>
      <c r="N32" s="3" t="s">
        <v>109</v>
      </c>
      <c r="O32" s="3" t="s">
        <v>61</v>
      </c>
    </row>
    <row r="33">
      <c r="A33" s="3" t="s">
        <v>111</v>
      </c>
      <c r="B33" s="4">
        <v>27.0</v>
      </c>
      <c r="C33" s="4">
        <v>9.0</v>
      </c>
      <c r="D33" s="4">
        <v>158.0</v>
      </c>
      <c r="E33" s="4">
        <v>20.0</v>
      </c>
      <c r="F33" s="4">
        <v>189.0</v>
      </c>
      <c r="G33" s="4">
        <v>26.0</v>
      </c>
      <c r="H33" s="4">
        <v>100.0</v>
      </c>
      <c r="I33" s="4">
        <v>13.0</v>
      </c>
      <c r="J33" s="11">
        <f t="shared" si="1"/>
        <v>4.851851852</v>
      </c>
      <c r="K33" s="11">
        <f t="shared" si="2"/>
        <v>6</v>
      </c>
      <c r="L33" s="11">
        <f t="shared" si="3"/>
        <v>2.703703704</v>
      </c>
      <c r="M33" s="3"/>
      <c r="N33" s="3"/>
      <c r="O33" s="3"/>
    </row>
    <row r="34">
      <c r="A34" s="3" t="s">
        <v>113</v>
      </c>
      <c r="B34" s="4">
        <v>397.0</v>
      </c>
      <c r="C34" s="4">
        <v>14.0</v>
      </c>
      <c r="D34" s="4">
        <v>269.0</v>
      </c>
      <c r="E34" s="4">
        <v>14.0</v>
      </c>
      <c r="F34" s="4">
        <v>165.0</v>
      </c>
      <c r="G34" s="4">
        <v>6.0</v>
      </c>
      <c r="H34" s="4">
        <v>187.0</v>
      </c>
      <c r="I34" s="4">
        <v>5.0</v>
      </c>
      <c r="J34" s="11">
        <f t="shared" si="1"/>
        <v>-0.322418136</v>
      </c>
      <c r="K34" s="11">
        <f t="shared" si="2"/>
        <v>-0.5843828715</v>
      </c>
      <c r="L34" s="11">
        <f t="shared" si="3"/>
        <v>-0.5289672544</v>
      </c>
      <c r="M34" s="3" t="s">
        <v>59</v>
      </c>
      <c r="N34" s="3" t="s">
        <v>56</v>
      </c>
      <c r="O34" s="3" t="s">
        <v>114</v>
      </c>
    </row>
    <row r="35">
      <c r="A35" s="3" t="s">
        <v>116</v>
      </c>
      <c r="B35" s="4">
        <v>32.0</v>
      </c>
      <c r="C35" s="4">
        <v>5.0</v>
      </c>
      <c r="D35" s="4">
        <v>105.0</v>
      </c>
      <c r="E35" s="4">
        <v>15.0</v>
      </c>
      <c r="F35" s="4">
        <v>196.0</v>
      </c>
      <c r="G35" s="4">
        <v>34.0</v>
      </c>
      <c r="H35" s="4">
        <v>55.0</v>
      </c>
      <c r="I35" s="4">
        <v>7.0</v>
      </c>
      <c r="J35" s="11">
        <f t="shared" si="1"/>
        <v>2.28125</v>
      </c>
      <c r="K35" s="11">
        <f t="shared" si="2"/>
        <v>5.125</v>
      </c>
      <c r="L35" s="11">
        <f t="shared" si="3"/>
        <v>0.71875</v>
      </c>
      <c r="M35" s="3"/>
      <c r="N35" s="3"/>
      <c r="O35" s="3"/>
    </row>
    <row r="36">
      <c r="A36" s="3" t="s">
        <v>118</v>
      </c>
      <c r="B36" s="4">
        <v>223.0</v>
      </c>
      <c r="C36" s="4">
        <v>58.0</v>
      </c>
      <c r="D36" s="4">
        <v>459.0</v>
      </c>
      <c r="E36" s="4">
        <v>116.0</v>
      </c>
      <c r="F36" s="4">
        <v>529.0</v>
      </c>
      <c r="G36" s="4">
        <v>165.0</v>
      </c>
      <c r="H36" s="4">
        <v>436.0</v>
      </c>
      <c r="I36" s="4">
        <v>108.0</v>
      </c>
      <c r="J36" s="11">
        <f t="shared" si="1"/>
        <v>1.058295964</v>
      </c>
      <c r="K36" s="11">
        <f t="shared" si="2"/>
        <v>1.372197309</v>
      </c>
      <c r="L36" s="11">
        <f t="shared" si="3"/>
        <v>0.9551569507</v>
      </c>
      <c r="M36" s="3"/>
      <c r="N36" s="3"/>
      <c r="O36" s="3"/>
    </row>
    <row r="37">
      <c r="A37" s="3" t="s">
        <v>120</v>
      </c>
      <c r="B37" s="4">
        <v>58.0</v>
      </c>
      <c r="C37" s="4">
        <v>10.0</v>
      </c>
      <c r="D37" s="4">
        <v>608.0</v>
      </c>
      <c r="E37" s="4">
        <v>66.0</v>
      </c>
      <c r="F37" s="4">
        <v>356.0</v>
      </c>
      <c r="G37" s="4">
        <v>39.0</v>
      </c>
      <c r="H37" s="4">
        <v>642.0</v>
      </c>
      <c r="I37" s="4">
        <v>59.0</v>
      </c>
      <c r="J37" s="11">
        <f t="shared" si="1"/>
        <v>9.482758621</v>
      </c>
      <c r="K37" s="11">
        <f t="shared" si="2"/>
        <v>5.137931034</v>
      </c>
      <c r="L37" s="11">
        <f t="shared" si="3"/>
        <v>10.06896552</v>
      </c>
      <c r="M37" s="3" t="s">
        <v>59</v>
      </c>
      <c r="N37" s="3" t="s">
        <v>56</v>
      </c>
      <c r="O37" s="3" t="s">
        <v>114</v>
      </c>
    </row>
    <row r="38">
      <c r="A38" s="3" t="s">
        <v>122</v>
      </c>
      <c r="B38" s="4">
        <v>130.0</v>
      </c>
      <c r="C38" s="4">
        <v>23.0</v>
      </c>
      <c r="D38" s="4">
        <v>575.0</v>
      </c>
      <c r="E38" s="4">
        <v>69.0</v>
      </c>
      <c r="F38" s="4">
        <v>722.0</v>
      </c>
      <c r="G38" s="4">
        <v>91.0</v>
      </c>
      <c r="H38" s="4">
        <v>373.0</v>
      </c>
      <c r="I38" s="4">
        <v>42.0</v>
      </c>
      <c r="J38" s="11">
        <f t="shared" si="1"/>
        <v>3.423076923</v>
      </c>
      <c r="K38" s="11">
        <f t="shared" si="2"/>
        <v>4.553846154</v>
      </c>
      <c r="L38" s="11">
        <f t="shared" si="3"/>
        <v>1.869230769</v>
      </c>
      <c r="M38" s="3" t="s">
        <v>59</v>
      </c>
      <c r="N38" s="3" t="s">
        <v>56</v>
      </c>
      <c r="O38" s="3" t="s">
        <v>42</v>
      </c>
    </row>
    <row r="39">
      <c r="A39" s="3" t="s">
        <v>124</v>
      </c>
      <c r="B39" s="4">
        <v>322.0</v>
      </c>
      <c r="C39" s="4">
        <v>28.0</v>
      </c>
      <c r="D39" s="4">
        <v>281.0</v>
      </c>
      <c r="E39" s="4">
        <v>18.0</v>
      </c>
      <c r="F39" s="4">
        <v>230.0</v>
      </c>
      <c r="G39" s="4">
        <v>12.0</v>
      </c>
      <c r="H39" s="4">
        <v>226.0</v>
      </c>
      <c r="I39" s="4">
        <v>14.0</v>
      </c>
      <c r="J39" s="11">
        <f t="shared" si="1"/>
        <v>-0.1273291925</v>
      </c>
      <c r="K39" s="11">
        <f t="shared" si="2"/>
        <v>-0.2857142857</v>
      </c>
      <c r="L39" s="11">
        <f t="shared" si="3"/>
        <v>-0.298136646</v>
      </c>
      <c r="M39" s="3" t="s">
        <v>73</v>
      </c>
      <c r="N39" s="3" t="s">
        <v>109</v>
      </c>
      <c r="O39" s="3" t="s">
        <v>61</v>
      </c>
    </row>
    <row r="40">
      <c r="A40" s="3" t="s">
        <v>126</v>
      </c>
      <c r="B40" s="4">
        <v>46.0</v>
      </c>
      <c r="C40" s="4">
        <v>25.0</v>
      </c>
      <c r="D40" s="4">
        <v>79.0</v>
      </c>
      <c r="E40" s="4">
        <v>33.0</v>
      </c>
      <c r="F40" s="4">
        <v>52.0</v>
      </c>
      <c r="G40" s="4">
        <v>17.0</v>
      </c>
      <c r="H40" s="4">
        <v>71.0</v>
      </c>
      <c r="I40" s="4">
        <v>18.0</v>
      </c>
      <c r="J40" s="11">
        <f t="shared" si="1"/>
        <v>0.7173913043</v>
      </c>
      <c r="K40" s="11">
        <f t="shared" si="2"/>
        <v>0.1304347826</v>
      </c>
      <c r="L40" s="11">
        <f t="shared" si="3"/>
        <v>0.5434782609</v>
      </c>
      <c r="M40" s="3"/>
      <c r="N40" s="3"/>
      <c r="O40" s="3"/>
    </row>
    <row r="41">
      <c r="A41" s="3" t="s">
        <v>128</v>
      </c>
      <c r="B41" s="4">
        <v>460.0</v>
      </c>
      <c r="C41" s="4">
        <v>33.0</v>
      </c>
      <c r="D41" s="4">
        <v>384.0</v>
      </c>
      <c r="E41" s="4">
        <v>22.0</v>
      </c>
      <c r="F41" s="4">
        <v>233.0</v>
      </c>
      <c r="G41" s="4">
        <v>10.0</v>
      </c>
      <c r="H41" s="4">
        <v>178.0</v>
      </c>
      <c r="I41" s="4">
        <v>13.0</v>
      </c>
      <c r="J41" s="11">
        <f t="shared" si="1"/>
        <v>-0.1652173913</v>
      </c>
      <c r="K41" s="11">
        <f t="shared" si="2"/>
        <v>-0.4934782609</v>
      </c>
      <c r="L41" s="11">
        <f t="shared" si="3"/>
        <v>-0.6130434783</v>
      </c>
      <c r="M41" s="3"/>
      <c r="N41" s="3"/>
      <c r="O41" s="3"/>
    </row>
    <row r="42">
      <c r="A42" s="3" t="s">
        <v>130</v>
      </c>
      <c r="B42" s="4">
        <v>2006.0</v>
      </c>
      <c r="C42" s="4">
        <v>142.0</v>
      </c>
      <c r="D42" s="4">
        <v>1349.0</v>
      </c>
      <c r="E42" s="4">
        <v>34.0</v>
      </c>
      <c r="F42" s="4">
        <v>1041.0</v>
      </c>
      <c r="G42" s="4">
        <v>26.0</v>
      </c>
      <c r="H42" s="4">
        <v>1597.0</v>
      </c>
      <c r="I42" s="4">
        <v>53.0</v>
      </c>
      <c r="J42" s="11">
        <f t="shared" si="1"/>
        <v>-0.3275174477</v>
      </c>
      <c r="K42" s="11">
        <f t="shared" si="2"/>
        <v>-0.4810568295</v>
      </c>
      <c r="L42" s="11">
        <f t="shared" si="3"/>
        <v>-0.203888335</v>
      </c>
      <c r="M42" s="3"/>
      <c r="N42" s="3"/>
      <c r="O42" s="3"/>
    </row>
    <row r="43">
      <c r="A43" s="3" t="s">
        <v>132</v>
      </c>
      <c r="B43" s="4">
        <v>68.0</v>
      </c>
      <c r="C43" s="4">
        <v>36.0</v>
      </c>
      <c r="D43" s="4">
        <v>145.0</v>
      </c>
      <c r="E43" s="4">
        <v>71.0</v>
      </c>
      <c r="F43" s="4">
        <v>38.0</v>
      </c>
      <c r="G43" s="4">
        <v>20.0</v>
      </c>
      <c r="H43" s="4">
        <v>124.0</v>
      </c>
      <c r="I43" s="4">
        <v>19.0</v>
      </c>
      <c r="J43" s="11">
        <f t="shared" si="1"/>
        <v>1.132352941</v>
      </c>
      <c r="K43" s="11">
        <f t="shared" si="2"/>
        <v>-0.4411764706</v>
      </c>
      <c r="L43" s="11">
        <f t="shared" si="3"/>
        <v>0.8235294118</v>
      </c>
      <c r="M43" s="3" t="s">
        <v>59</v>
      </c>
      <c r="N43" s="3" t="s">
        <v>60</v>
      </c>
      <c r="O43" s="3" t="s">
        <v>61</v>
      </c>
    </row>
    <row r="44">
      <c r="A44" s="3" t="s">
        <v>134</v>
      </c>
      <c r="B44" s="4">
        <v>246.0</v>
      </c>
      <c r="C44" s="4">
        <v>51.0</v>
      </c>
      <c r="D44" s="4">
        <v>657.0</v>
      </c>
      <c r="E44" s="4">
        <v>164.0</v>
      </c>
      <c r="F44" s="4">
        <v>955.0</v>
      </c>
      <c r="G44" s="4">
        <v>265.0</v>
      </c>
      <c r="H44" s="4">
        <v>890.0</v>
      </c>
      <c r="I44" s="4">
        <v>267.0</v>
      </c>
      <c r="J44" s="11">
        <f t="shared" si="1"/>
        <v>1.670731707</v>
      </c>
      <c r="K44" s="11">
        <f t="shared" si="2"/>
        <v>2.882113821</v>
      </c>
      <c r="L44" s="11">
        <f t="shared" si="3"/>
        <v>2.617886179</v>
      </c>
      <c r="M44" s="3" t="s">
        <v>40</v>
      </c>
      <c r="N44" s="3" t="s">
        <v>41</v>
      </c>
      <c r="O44" s="3" t="s">
        <v>53</v>
      </c>
    </row>
    <row r="45">
      <c r="A45" s="3" t="s">
        <v>136</v>
      </c>
      <c r="B45" s="4">
        <v>64.0</v>
      </c>
      <c r="C45" s="4">
        <v>58.0</v>
      </c>
      <c r="D45" s="4">
        <v>119.0</v>
      </c>
      <c r="E45" s="4">
        <v>104.0</v>
      </c>
      <c r="F45" s="4">
        <v>202.0</v>
      </c>
      <c r="G45" s="4">
        <v>123.0</v>
      </c>
      <c r="H45" s="4">
        <v>241.0</v>
      </c>
      <c r="I45" s="4">
        <v>96.0</v>
      </c>
      <c r="J45" s="11">
        <f t="shared" si="1"/>
        <v>0.859375</v>
      </c>
      <c r="K45" s="11">
        <f t="shared" si="2"/>
        <v>2.15625</v>
      </c>
      <c r="L45" s="11">
        <f t="shared" si="3"/>
        <v>2.765625</v>
      </c>
      <c r="M45" s="3"/>
      <c r="N45" s="3"/>
      <c r="O45" s="3"/>
    </row>
    <row r="46">
      <c r="A46" s="3" t="s">
        <v>138</v>
      </c>
      <c r="B46" s="4">
        <v>29.0</v>
      </c>
      <c r="C46" s="4">
        <v>7.0</v>
      </c>
      <c r="D46" s="4">
        <v>66.0</v>
      </c>
      <c r="E46" s="4">
        <v>11.0</v>
      </c>
      <c r="F46" s="4">
        <v>33.0</v>
      </c>
      <c r="G46" s="4">
        <v>5.0</v>
      </c>
      <c r="H46" s="4">
        <v>46.0</v>
      </c>
      <c r="I46" s="4">
        <v>5.0</v>
      </c>
      <c r="J46" s="11">
        <f t="shared" si="1"/>
        <v>1.275862069</v>
      </c>
      <c r="K46" s="11">
        <f t="shared" si="2"/>
        <v>0.1379310345</v>
      </c>
      <c r="L46" s="11">
        <f t="shared" si="3"/>
        <v>0.5862068966</v>
      </c>
      <c r="M46" s="3"/>
      <c r="N46" s="3"/>
      <c r="O46" s="3"/>
    </row>
    <row r="47">
      <c r="A47" s="3" t="s">
        <v>140</v>
      </c>
      <c r="B47" s="4">
        <v>35.0</v>
      </c>
      <c r="C47" s="4">
        <v>8.0</v>
      </c>
      <c r="D47" s="4">
        <v>129.0</v>
      </c>
      <c r="E47" s="4">
        <v>45.0</v>
      </c>
      <c r="F47" s="4">
        <v>241.0</v>
      </c>
      <c r="G47" s="4">
        <v>77.0</v>
      </c>
      <c r="H47" s="4">
        <v>72.0</v>
      </c>
      <c r="I47" s="4">
        <v>13.0</v>
      </c>
      <c r="J47" s="11">
        <f t="shared" si="1"/>
        <v>2.685714286</v>
      </c>
      <c r="K47" s="11">
        <f t="shared" si="2"/>
        <v>5.885714286</v>
      </c>
      <c r="L47" s="11">
        <f t="shared" si="3"/>
        <v>1.057142857</v>
      </c>
      <c r="M47" s="3"/>
      <c r="N47" s="3"/>
      <c r="O47" s="3"/>
    </row>
    <row r="48">
      <c r="A48" s="3" t="s">
        <v>142</v>
      </c>
      <c r="B48" s="4">
        <v>292.0</v>
      </c>
      <c r="C48" s="4">
        <v>32.0</v>
      </c>
      <c r="D48" s="4">
        <v>441.0</v>
      </c>
      <c r="E48" s="4">
        <v>36.0</v>
      </c>
      <c r="F48" s="4">
        <v>664.0</v>
      </c>
      <c r="G48" s="4">
        <v>88.0</v>
      </c>
      <c r="H48" s="4">
        <v>444.0</v>
      </c>
      <c r="I48" s="4">
        <v>33.0</v>
      </c>
      <c r="J48" s="11">
        <f t="shared" si="1"/>
        <v>0.5102739726</v>
      </c>
      <c r="K48" s="11">
        <f t="shared" si="2"/>
        <v>1.273972603</v>
      </c>
      <c r="L48" s="11">
        <f t="shared" si="3"/>
        <v>0.5205479452</v>
      </c>
      <c r="M48" s="3" t="s">
        <v>59</v>
      </c>
      <c r="N48" s="3" t="s">
        <v>56</v>
      </c>
      <c r="O48" s="3" t="s">
        <v>114</v>
      </c>
    </row>
    <row r="49">
      <c r="A49" s="3" t="s">
        <v>144</v>
      </c>
      <c r="B49" s="4">
        <v>179.0</v>
      </c>
      <c r="C49" s="4">
        <v>22.0</v>
      </c>
      <c r="D49" s="4">
        <v>501.0</v>
      </c>
      <c r="E49" s="4">
        <v>39.0</v>
      </c>
      <c r="F49" s="4">
        <v>697.0</v>
      </c>
      <c r="G49" s="4">
        <v>71.0</v>
      </c>
      <c r="H49" s="4">
        <v>451.0</v>
      </c>
      <c r="I49" s="4">
        <v>39.0</v>
      </c>
      <c r="J49" s="11">
        <f t="shared" si="1"/>
        <v>1.798882682</v>
      </c>
      <c r="K49" s="11">
        <f t="shared" si="2"/>
        <v>2.893854749</v>
      </c>
      <c r="L49" s="11">
        <f t="shared" si="3"/>
        <v>1.519553073</v>
      </c>
      <c r="M49" s="3"/>
      <c r="N49" s="3"/>
      <c r="O49" s="3"/>
    </row>
    <row r="50">
      <c r="A50" s="3" t="s">
        <v>146</v>
      </c>
      <c r="B50" s="4">
        <v>1339.0</v>
      </c>
      <c r="C50" s="4">
        <v>61.0</v>
      </c>
      <c r="D50" s="4">
        <v>844.0</v>
      </c>
      <c r="E50" s="4">
        <v>28.0</v>
      </c>
      <c r="F50" s="4">
        <v>722.0</v>
      </c>
      <c r="G50" s="4">
        <v>21.0</v>
      </c>
      <c r="H50" s="4">
        <v>1019.0</v>
      </c>
      <c r="I50" s="4">
        <v>36.0</v>
      </c>
      <c r="J50" s="11">
        <f t="shared" si="1"/>
        <v>-0.3696788648</v>
      </c>
      <c r="K50" s="11">
        <f t="shared" si="2"/>
        <v>-0.4607916355</v>
      </c>
      <c r="L50" s="11">
        <f t="shared" si="3"/>
        <v>-0.2389843167</v>
      </c>
      <c r="M50" s="3"/>
      <c r="N50" s="3"/>
      <c r="O50" s="3"/>
    </row>
    <row r="51">
      <c r="A51" s="3" t="s">
        <v>148</v>
      </c>
      <c r="B51" s="4">
        <v>313.0</v>
      </c>
      <c r="C51" s="4">
        <v>413.0</v>
      </c>
      <c r="D51" s="4">
        <v>1139.0</v>
      </c>
      <c r="E51" s="4">
        <v>607.0</v>
      </c>
      <c r="F51" s="4">
        <v>1343.0</v>
      </c>
      <c r="G51" s="4">
        <v>547.0</v>
      </c>
      <c r="H51" s="4">
        <v>599.0</v>
      </c>
      <c r="I51" s="4">
        <v>339.0</v>
      </c>
      <c r="J51" s="11">
        <f t="shared" si="1"/>
        <v>2.638977636</v>
      </c>
      <c r="K51" s="11">
        <f t="shared" si="2"/>
        <v>3.290734824</v>
      </c>
      <c r="L51" s="11">
        <f t="shared" si="3"/>
        <v>0.9137380192</v>
      </c>
      <c r="M51" s="3" t="s">
        <v>40</v>
      </c>
      <c r="N51" s="3" t="s">
        <v>41</v>
      </c>
      <c r="O51" s="3" t="s">
        <v>42</v>
      </c>
    </row>
    <row r="52">
      <c r="A52" s="3" t="s">
        <v>150</v>
      </c>
      <c r="B52" s="4">
        <v>50.0</v>
      </c>
      <c r="C52" s="4">
        <v>40.0</v>
      </c>
      <c r="D52" s="4">
        <v>550.0</v>
      </c>
      <c r="E52" s="4">
        <v>110.0</v>
      </c>
      <c r="F52" s="4">
        <v>747.0</v>
      </c>
      <c r="G52" s="4">
        <v>178.0</v>
      </c>
      <c r="H52" s="4">
        <v>429.0</v>
      </c>
      <c r="I52" s="4">
        <v>110.0</v>
      </c>
      <c r="J52" s="11">
        <f t="shared" si="1"/>
        <v>10</v>
      </c>
      <c r="K52" s="11">
        <f t="shared" si="2"/>
        <v>13.94</v>
      </c>
      <c r="L52" s="11">
        <f t="shared" si="3"/>
        <v>7.58</v>
      </c>
      <c r="M52" s="3" t="s">
        <v>59</v>
      </c>
      <c r="N52" s="3" t="s">
        <v>56</v>
      </c>
      <c r="O52" s="3" t="s">
        <v>114</v>
      </c>
    </row>
    <row r="53">
      <c r="A53" s="3" t="s">
        <v>152</v>
      </c>
      <c r="B53" s="4">
        <v>151.0</v>
      </c>
      <c r="C53" s="4">
        <v>15.0</v>
      </c>
      <c r="D53" s="4">
        <v>230.0</v>
      </c>
      <c r="E53" s="4">
        <v>23.0</v>
      </c>
      <c r="F53" s="4">
        <v>418.0</v>
      </c>
      <c r="G53" s="4">
        <v>56.0</v>
      </c>
      <c r="H53" s="4">
        <v>156.0</v>
      </c>
      <c r="I53" s="4">
        <v>11.0</v>
      </c>
      <c r="J53" s="11">
        <f t="shared" si="1"/>
        <v>0.5231788079</v>
      </c>
      <c r="K53" s="11">
        <f t="shared" si="2"/>
        <v>1.768211921</v>
      </c>
      <c r="L53" s="11">
        <f t="shared" si="3"/>
        <v>0.03311258278</v>
      </c>
      <c r="M53" s="3" t="s">
        <v>59</v>
      </c>
      <c r="N53" s="3" t="s">
        <v>56</v>
      </c>
      <c r="O53" s="3" t="s">
        <v>114</v>
      </c>
    </row>
    <row r="54">
      <c r="A54" s="3" t="s">
        <v>154</v>
      </c>
      <c r="B54" s="4">
        <v>272.0</v>
      </c>
      <c r="C54" s="4">
        <v>19.0</v>
      </c>
      <c r="D54" s="4">
        <v>224.0</v>
      </c>
      <c r="E54" s="4">
        <v>19.0</v>
      </c>
      <c r="F54" s="4">
        <v>89.0</v>
      </c>
      <c r="G54" s="4">
        <v>10.0</v>
      </c>
      <c r="H54" s="4">
        <v>44.0</v>
      </c>
      <c r="I54" s="4">
        <v>5.0</v>
      </c>
      <c r="J54" s="11">
        <f t="shared" si="1"/>
        <v>-0.1764705882</v>
      </c>
      <c r="K54" s="11">
        <f t="shared" si="2"/>
        <v>-0.6727941176</v>
      </c>
      <c r="L54" s="11">
        <f t="shared" si="3"/>
        <v>-0.8382352941</v>
      </c>
      <c r="M54" s="3"/>
      <c r="N54" s="3"/>
      <c r="O54" s="3"/>
    </row>
    <row r="55">
      <c r="A55" s="3" t="s">
        <v>156</v>
      </c>
      <c r="B55" s="4">
        <v>896.0</v>
      </c>
      <c r="C55" s="4">
        <v>80.0</v>
      </c>
      <c r="D55" s="4">
        <v>925.0</v>
      </c>
      <c r="E55" s="4">
        <v>82.0</v>
      </c>
      <c r="F55" s="4">
        <v>1027.0</v>
      </c>
      <c r="G55" s="4">
        <v>50.0</v>
      </c>
      <c r="H55" s="4">
        <v>1225.0</v>
      </c>
      <c r="I55" s="4">
        <v>106.0</v>
      </c>
      <c r="J55" s="11">
        <f t="shared" si="1"/>
        <v>0.03236607143</v>
      </c>
      <c r="K55" s="11">
        <f t="shared" si="2"/>
        <v>0.1462053571</v>
      </c>
      <c r="L55" s="11">
        <f t="shared" si="3"/>
        <v>0.3671875</v>
      </c>
      <c r="M55" s="3" t="s">
        <v>59</v>
      </c>
      <c r="N55" s="3" t="s">
        <v>70</v>
      </c>
      <c r="O55" s="3" t="s">
        <v>114</v>
      </c>
    </row>
    <row r="56">
      <c r="A56" s="3" t="s">
        <v>158</v>
      </c>
      <c r="B56" s="4">
        <v>21.0</v>
      </c>
      <c r="C56" s="4">
        <v>6.0</v>
      </c>
      <c r="D56" s="4">
        <v>67.0</v>
      </c>
      <c r="E56" s="4">
        <v>14.0</v>
      </c>
      <c r="F56" s="4">
        <v>23.0</v>
      </c>
      <c r="G56" s="4">
        <v>7.0</v>
      </c>
      <c r="H56" s="4">
        <v>41.0</v>
      </c>
      <c r="I56" s="4">
        <v>11.0</v>
      </c>
      <c r="J56" s="11">
        <f t="shared" si="1"/>
        <v>2.19047619</v>
      </c>
      <c r="K56" s="11">
        <f t="shared" si="2"/>
        <v>0.09523809524</v>
      </c>
      <c r="L56" s="11">
        <f t="shared" si="3"/>
        <v>0.9523809524</v>
      </c>
      <c r="M56" s="3"/>
      <c r="N56" s="3"/>
      <c r="O56" s="3"/>
    </row>
    <row r="57">
      <c r="A57" s="3" t="s">
        <v>160</v>
      </c>
      <c r="B57" s="4">
        <v>458.0</v>
      </c>
      <c r="C57" s="4">
        <v>22.0</v>
      </c>
      <c r="D57" s="4">
        <v>729.0</v>
      </c>
      <c r="E57" s="4">
        <v>50.0</v>
      </c>
      <c r="F57" s="4">
        <v>1097.0</v>
      </c>
      <c r="G57" s="4">
        <v>117.0</v>
      </c>
      <c r="H57" s="4">
        <v>690.0</v>
      </c>
      <c r="I57" s="4">
        <v>52.0</v>
      </c>
      <c r="J57" s="11">
        <f t="shared" si="1"/>
        <v>0.5917030568</v>
      </c>
      <c r="K57" s="11">
        <f t="shared" si="2"/>
        <v>1.395196507</v>
      </c>
      <c r="L57" s="11">
        <f t="shared" si="3"/>
        <v>0.5065502183</v>
      </c>
      <c r="M57" s="3" t="s">
        <v>40</v>
      </c>
      <c r="N57" s="3" t="s">
        <v>56</v>
      </c>
      <c r="O57" s="3" t="s">
        <v>42</v>
      </c>
    </row>
    <row r="58">
      <c r="A58" s="3" t="s">
        <v>162</v>
      </c>
      <c r="B58" s="4">
        <v>119.0</v>
      </c>
      <c r="C58" s="4">
        <v>26.0</v>
      </c>
      <c r="D58" s="4">
        <v>464.0</v>
      </c>
      <c r="E58" s="4">
        <v>90.0</v>
      </c>
      <c r="F58" s="4">
        <v>881.0</v>
      </c>
      <c r="G58" s="4">
        <v>214.0</v>
      </c>
      <c r="H58" s="4">
        <v>454.0</v>
      </c>
      <c r="I58" s="4">
        <v>101.0</v>
      </c>
      <c r="J58" s="11">
        <f t="shared" si="1"/>
        <v>2.899159664</v>
      </c>
      <c r="K58" s="11">
        <f t="shared" si="2"/>
        <v>6.403361345</v>
      </c>
      <c r="L58" s="11">
        <f t="shared" si="3"/>
        <v>2.81512605</v>
      </c>
      <c r="M58" s="3" t="s">
        <v>40</v>
      </c>
      <c r="N58" s="3" t="s">
        <v>60</v>
      </c>
      <c r="O58" s="3" t="s">
        <v>42</v>
      </c>
    </row>
    <row r="59">
      <c r="A59" s="3" t="s">
        <v>164</v>
      </c>
      <c r="B59" s="4">
        <v>188.0</v>
      </c>
      <c r="C59" s="4">
        <v>13.0</v>
      </c>
      <c r="D59" s="4">
        <v>380.0</v>
      </c>
      <c r="E59" s="4">
        <v>28.0</v>
      </c>
      <c r="F59" s="4">
        <v>509.0</v>
      </c>
      <c r="G59" s="4">
        <v>40.0</v>
      </c>
      <c r="H59" s="4">
        <v>398.0</v>
      </c>
      <c r="I59" s="4">
        <v>29.0</v>
      </c>
      <c r="J59" s="11">
        <f t="shared" si="1"/>
        <v>1.021276596</v>
      </c>
      <c r="K59" s="11">
        <f t="shared" si="2"/>
        <v>1.707446809</v>
      </c>
      <c r="L59" s="11">
        <f t="shared" si="3"/>
        <v>1.117021277</v>
      </c>
      <c r="M59" s="3"/>
      <c r="N59" s="3"/>
      <c r="O59" s="3"/>
    </row>
    <row r="60">
      <c r="A60" s="3" t="s">
        <v>166</v>
      </c>
      <c r="B60" s="4">
        <v>152.0</v>
      </c>
      <c r="C60" s="4">
        <v>8.0</v>
      </c>
      <c r="D60" s="4">
        <v>233.0</v>
      </c>
      <c r="E60" s="4">
        <v>21.0</v>
      </c>
      <c r="F60" s="4">
        <v>386.0</v>
      </c>
      <c r="G60" s="4">
        <v>43.0</v>
      </c>
      <c r="H60" s="4">
        <v>160.0</v>
      </c>
      <c r="I60" s="4">
        <v>8.0</v>
      </c>
      <c r="J60" s="11">
        <f t="shared" si="1"/>
        <v>0.5328947368</v>
      </c>
      <c r="K60" s="11">
        <f t="shared" si="2"/>
        <v>1.539473684</v>
      </c>
      <c r="L60" s="11">
        <f t="shared" si="3"/>
        <v>0.05263157895</v>
      </c>
      <c r="M60" s="3"/>
      <c r="N60" s="3"/>
      <c r="O60" s="3"/>
    </row>
    <row r="61">
      <c r="A61" s="3" t="s">
        <v>168</v>
      </c>
      <c r="B61" s="4">
        <v>996.0</v>
      </c>
      <c r="C61" s="4">
        <v>185.0</v>
      </c>
      <c r="D61" s="4">
        <v>1371.0</v>
      </c>
      <c r="E61" s="4">
        <v>296.0</v>
      </c>
      <c r="F61" s="4">
        <v>2122.0</v>
      </c>
      <c r="G61" s="4">
        <v>395.0</v>
      </c>
      <c r="H61" s="4">
        <v>1475.0</v>
      </c>
      <c r="I61" s="4">
        <v>255.0</v>
      </c>
      <c r="J61" s="11">
        <f t="shared" si="1"/>
        <v>0.3765060241</v>
      </c>
      <c r="K61" s="11">
        <f t="shared" si="2"/>
        <v>1.130522088</v>
      </c>
      <c r="L61" s="11">
        <f t="shared" si="3"/>
        <v>0.4809236948</v>
      </c>
      <c r="M61" s="3" t="s">
        <v>59</v>
      </c>
      <c r="N61" s="3" t="s">
        <v>60</v>
      </c>
      <c r="O61" s="3" t="s">
        <v>114</v>
      </c>
    </row>
    <row r="62">
      <c r="A62" s="3" t="s">
        <v>170</v>
      </c>
      <c r="B62" s="4">
        <v>30.0</v>
      </c>
      <c r="C62" s="4">
        <v>6.0</v>
      </c>
      <c r="D62" s="4">
        <v>84.0</v>
      </c>
      <c r="E62" s="4">
        <v>16.0</v>
      </c>
      <c r="F62" s="4">
        <v>198.0</v>
      </c>
      <c r="G62" s="4">
        <v>71.0</v>
      </c>
      <c r="H62" s="4">
        <v>77.0</v>
      </c>
      <c r="I62" s="4">
        <v>17.0</v>
      </c>
      <c r="J62" s="11">
        <f t="shared" si="1"/>
        <v>1.8</v>
      </c>
      <c r="K62" s="11">
        <f t="shared" si="2"/>
        <v>5.6</v>
      </c>
      <c r="L62" s="11">
        <f t="shared" si="3"/>
        <v>1.566666667</v>
      </c>
      <c r="M62" s="3" t="s">
        <v>40</v>
      </c>
      <c r="N62" s="3" t="s">
        <v>56</v>
      </c>
      <c r="O62" s="3" t="s">
        <v>114</v>
      </c>
    </row>
    <row r="63">
      <c r="A63" s="3" t="s">
        <v>172</v>
      </c>
      <c r="B63" s="4">
        <v>235.0</v>
      </c>
      <c r="C63" s="4">
        <v>10.0</v>
      </c>
      <c r="D63" s="4">
        <v>193.0</v>
      </c>
      <c r="E63" s="4">
        <v>9.0</v>
      </c>
      <c r="F63" s="4">
        <v>190.0</v>
      </c>
      <c r="G63" s="4">
        <v>4.0</v>
      </c>
      <c r="H63" s="4">
        <v>183.0</v>
      </c>
      <c r="I63" s="4">
        <v>7.0</v>
      </c>
      <c r="J63" s="11">
        <f t="shared" si="1"/>
        <v>-0.1787234043</v>
      </c>
      <c r="K63" s="11">
        <f t="shared" si="2"/>
        <v>-0.1914893617</v>
      </c>
      <c r="L63" s="11">
        <f t="shared" si="3"/>
        <v>-0.2212765957</v>
      </c>
      <c r="M63" s="3"/>
      <c r="N63" s="3"/>
      <c r="O63" s="3"/>
    </row>
    <row r="64">
      <c r="A64" s="3" t="s">
        <v>174</v>
      </c>
      <c r="B64" s="4">
        <v>455.0</v>
      </c>
      <c r="C64" s="4">
        <v>34.0</v>
      </c>
      <c r="D64" s="4">
        <v>626.0</v>
      </c>
      <c r="E64" s="4">
        <v>47.0</v>
      </c>
      <c r="F64" s="4">
        <v>406.0</v>
      </c>
      <c r="G64" s="4">
        <v>18.0</v>
      </c>
      <c r="H64" s="4">
        <v>457.0</v>
      </c>
      <c r="I64" s="4">
        <v>21.0</v>
      </c>
      <c r="J64" s="11">
        <f t="shared" si="1"/>
        <v>0.3758241758</v>
      </c>
      <c r="K64" s="11">
        <f t="shared" si="2"/>
        <v>-0.1076923077</v>
      </c>
      <c r="L64" s="11">
        <f t="shared" si="3"/>
        <v>0.004395604396</v>
      </c>
      <c r="M64" s="3" t="s">
        <v>59</v>
      </c>
      <c r="N64" s="3" t="s">
        <v>60</v>
      </c>
      <c r="O64" s="3" t="s">
        <v>114</v>
      </c>
    </row>
    <row r="65">
      <c r="A65" s="3" t="s">
        <v>176</v>
      </c>
      <c r="B65" s="4">
        <v>343.0</v>
      </c>
      <c r="C65" s="4">
        <v>47.0</v>
      </c>
      <c r="D65" s="4">
        <v>484.0</v>
      </c>
      <c r="E65" s="4">
        <v>61.0</v>
      </c>
      <c r="F65" s="4">
        <v>902.0</v>
      </c>
      <c r="G65" s="4">
        <v>153.0</v>
      </c>
      <c r="H65" s="4">
        <v>296.0</v>
      </c>
      <c r="I65" s="4">
        <v>28.0</v>
      </c>
      <c r="J65" s="11">
        <f t="shared" si="1"/>
        <v>0.4110787172</v>
      </c>
      <c r="K65" s="11">
        <f t="shared" si="2"/>
        <v>1.629737609</v>
      </c>
      <c r="L65" s="11">
        <f t="shared" si="3"/>
        <v>-0.1370262391</v>
      </c>
      <c r="M65" s="3" t="s">
        <v>59</v>
      </c>
      <c r="N65" s="3" t="s">
        <v>70</v>
      </c>
      <c r="O65" s="3" t="s">
        <v>53</v>
      </c>
    </row>
    <row r="66">
      <c r="A66" s="3" t="s">
        <v>178</v>
      </c>
      <c r="B66" s="4">
        <v>143.0</v>
      </c>
      <c r="C66" s="4">
        <v>13.0</v>
      </c>
      <c r="D66" s="4">
        <v>165.0</v>
      </c>
      <c r="E66" s="4">
        <v>21.0</v>
      </c>
      <c r="F66" s="4">
        <v>150.0</v>
      </c>
      <c r="G66" s="4">
        <v>24.0</v>
      </c>
      <c r="H66" s="4">
        <v>167.0</v>
      </c>
      <c r="I66" s="4">
        <v>22.0</v>
      </c>
      <c r="J66" s="11">
        <f t="shared" si="1"/>
        <v>0.1538461538</v>
      </c>
      <c r="K66" s="11">
        <f t="shared" si="2"/>
        <v>0.04895104895</v>
      </c>
      <c r="L66" s="11">
        <f t="shared" si="3"/>
        <v>0.1678321678</v>
      </c>
      <c r="M66" s="3"/>
      <c r="N66" s="3"/>
      <c r="O66" s="3"/>
    </row>
    <row r="67">
      <c r="A67" s="3" t="s">
        <v>180</v>
      </c>
      <c r="B67" s="4">
        <v>50.0</v>
      </c>
      <c r="C67" s="4">
        <v>5.0</v>
      </c>
      <c r="D67" s="4">
        <v>77.0</v>
      </c>
      <c r="E67" s="4">
        <v>7.0</v>
      </c>
      <c r="F67" s="4">
        <v>19.0</v>
      </c>
      <c r="G67" s="4">
        <v>2.0</v>
      </c>
      <c r="H67" s="4">
        <v>42.0</v>
      </c>
      <c r="I67" s="4">
        <v>2.0</v>
      </c>
      <c r="J67" s="11">
        <f t="shared" si="1"/>
        <v>0.54</v>
      </c>
      <c r="K67" s="11">
        <f t="shared" si="2"/>
        <v>-0.62</v>
      </c>
      <c r="L67" s="11">
        <f t="shared" si="3"/>
        <v>-0.16</v>
      </c>
      <c r="M67" s="3"/>
      <c r="N67" s="3"/>
      <c r="O67" s="3"/>
    </row>
    <row r="68">
      <c r="A68" s="3" t="s">
        <v>182</v>
      </c>
      <c r="B68" s="4">
        <v>227.0</v>
      </c>
      <c r="C68" s="4">
        <v>33.0</v>
      </c>
      <c r="D68" s="4">
        <v>214.0</v>
      </c>
      <c r="E68" s="4">
        <v>70.0</v>
      </c>
      <c r="F68" s="4">
        <v>251.0</v>
      </c>
      <c r="G68" s="4">
        <v>79.0</v>
      </c>
      <c r="H68" s="4">
        <v>95.0</v>
      </c>
      <c r="I68" s="4">
        <v>35.0</v>
      </c>
      <c r="J68" s="11">
        <f t="shared" si="1"/>
        <v>-0.05726872247</v>
      </c>
      <c r="K68" s="11">
        <f t="shared" si="2"/>
        <v>0.1057268722</v>
      </c>
      <c r="L68" s="11">
        <f t="shared" si="3"/>
        <v>-0.5814977974</v>
      </c>
      <c r="M68" s="3" t="s">
        <v>40</v>
      </c>
      <c r="N68" s="3" t="s">
        <v>41</v>
      </c>
      <c r="O68" s="3" t="s">
        <v>42</v>
      </c>
    </row>
    <row r="69">
      <c r="A69" s="3" t="s">
        <v>184</v>
      </c>
      <c r="B69" s="4">
        <v>373.0</v>
      </c>
      <c r="C69" s="4">
        <v>17.0</v>
      </c>
      <c r="D69" s="4">
        <v>447.0</v>
      </c>
      <c r="E69" s="4">
        <v>26.0</v>
      </c>
      <c r="F69" s="4">
        <v>833.0</v>
      </c>
      <c r="G69" s="4">
        <v>73.0</v>
      </c>
      <c r="H69" s="4">
        <v>546.0</v>
      </c>
      <c r="I69" s="4">
        <v>42.0</v>
      </c>
      <c r="J69" s="11">
        <f t="shared" si="1"/>
        <v>0.1983914209</v>
      </c>
      <c r="K69" s="11">
        <f t="shared" si="2"/>
        <v>1.233243968</v>
      </c>
      <c r="L69" s="11">
        <f t="shared" si="3"/>
        <v>0.4638069705</v>
      </c>
      <c r="M69" s="3" t="s">
        <v>40</v>
      </c>
      <c r="N69" s="3" t="s">
        <v>56</v>
      </c>
      <c r="O69" s="3" t="s">
        <v>61</v>
      </c>
    </row>
    <row r="70">
      <c r="A70" s="3" t="s">
        <v>186</v>
      </c>
      <c r="B70" s="4">
        <v>1532.0</v>
      </c>
      <c r="C70" s="4">
        <v>145.0</v>
      </c>
      <c r="D70" s="4">
        <v>1604.0</v>
      </c>
      <c r="E70" s="4">
        <v>172.0</v>
      </c>
      <c r="F70" s="4">
        <v>2021.0</v>
      </c>
      <c r="G70" s="4">
        <v>231.0</v>
      </c>
      <c r="H70" s="4">
        <v>2771.0</v>
      </c>
      <c r="I70" s="4">
        <v>1276.0</v>
      </c>
      <c r="J70" s="11">
        <f t="shared" si="1"/>
        <v>0.04699738903</v>
      </c>
      <c r="K70" s="11">
        <f t="shared" si="2"/>
        <v>0.3191906005</v>
      </c>
      <c r="L70" s="11">
        <f t="shared" si="3"/>
        <v>0.8087467363</v>
      </c>
      <c r="M70" s="3" t="s">
        <v>59</v>
      </c>
      <c r="N70" s="3" t="s">
        <v>70</v>
      </c>
      <c r="O70" s="3" t="s">
        <v>53</v>
      </c>
    </row>
    <row r="71">
      <c r="A71" s="3" t="s">
        <v>188</v>
      </c>
      <c r="B71" s="4">
        <v>322.0</v>
      </c>
      <c r="C71" s="4">
        <v>17.0</v>
      </c>
      <c r="D71" s="4">
        <v>427.0</v>
      </c>
      <c r="E71" s="4">
        <v>19.0</v>
      </c>
      <c r="F71" s="4">
        <v>208.0</v>
      </c>
      <c r="G71" s="4">
        <v>6.0</v>
      </c>
      <c r="H71" s="4">
        <v>306.0</v>
      </c>
      <c r="I71" s="4">
        <v>14.0</v>
      </c>
      <c r="J71" s="11">
        <f t="shared" si="1"/>
        <v>0.3260869565</v>
      </c>
      <c r="K71" s="11">
        <f t="shared" si="2"/>
        <v>-0.3540372671</v>
      </c>
      <c r="L71" s="11">
        <f t="shared" si="3"/>
        <v>-0.04968944099</v>
      </c>
      <c r="M71" s="3" t="s">
        <v>59</v>
      </c>
      <c r="N71" s="3" t="s">
        <v>109</v>
      </c>
      <c r="O71" s="3" t="s">
        <v>61</v>
      </c>
    </row>
    <row r="72">
      <c r="A72" s="3" t="s">
        <v>190</v>
      </c>
      <c r="B72" s="4">
        <v>1138.0</v>
      </c>
      <c r="C72" s="4">
        <v>47.0</v>
      </c>
      <c r="D72" s="4">
        <v>965.0</v>
      </c>
      <c r="E72" s="4">
        <v>79.0</v>
      </c>
      <c r="F72" s="4">
        <v>1112.0</v>
      </c>
      <c r="G72" s="4">
        <v>24.0</v>
      </c>
      <c r="H72" s="4">
        <v>1659.0</v>
      </c>
      <c r="I72" s="4">
        <v>67.0</v>
      </c>
      <c r="J72" s="11">
        <f t="shared" si="1"/>
        <v>-0.1520210896</v>
      </c>
      <c r="K72" s="11">
        <f t="shared" si="2"/>
        <v>-0.02284710018</v>
      </c>
      <c r="L72" s="11">
        <f t="shared" si="3"/>
        <v>0.4578207381</v>
      </c>
      <c r="M72" s="3" t="s">
        <v>59</v>
      </c>
      <c r="N72" s="3" t="s">
        <v>60</v>
      </c>
      <c r="O72" s="3" t="s">
        <v>61</v>
      </c>
    </row>
    <row r="73">
      <c r="A73" s="3" t="s">
        <v>192</v>
      </c>
      <c r="B73" s="4">
        <v>158.0</v>
      </c>
      <c r="C73" s="4">
        <v>31.0</v>
      </c>
      <c r="D73" s="4">
        <v>775.0</v>
      </c>
      <c r="E73" s="4">
        <v>142.0</v>
      </c>
      <c r="F73" s="4">
        <v>958.0</v>
      </c>
      <c r="G73" s="4">
        <v>172.0</v>
      </c>
      <c r="H73" s="4">
        <v>715.0</v>
      </c>
      <c r="I73" s="4">
        <v>137.0</v>
      </c>
      <c r="J73" s="11">
        <f t="shared" si="1"/>
        <v>3.905063291</v>
      </c>
      <c r="K73" s="11">
        <f t="shared" si="2"/>
        <v>5.063291139</v>
      </c>
      <c r="L73" s="11">
        <f t="shared" si="3"/>
        <v>3.525316456</v>
      </c>
      <c r="M73" s="3" t="s">
        <v>59</v>
      </c>
      <c r="N73" s="3" t="s">
        <v>60</v>
      </c>
      <c r="O73" s="3" t="s">
        <v>42</v>
      </c>
    </row>
    <row r="74">
      <c r="A74" s="3" t="s">
        <v>194</v>
      </c>
      <c r="B74" s="4">
        <v>196.0</v>
      </c>
      <c r="C74" s="4">
        <v>18.0</v>
      </c>
      <c r="D74" s="4">
        <v>387.0</v>
      </c>
      <c r="E74" s="4">
        <v>35.0</v>
      </c>
      <c r="F74" s="4">
        <v>798.0</v>
      </c>
      <c r="G74" s="4">
        <v>92.0</v>
      </c>
      <c r="H74" s="4">
        <v>350.0</v>
      </c>
      <c r="I74" s="4">
        <v>39.0</v>
      </c>
      <c r="J74" s="11">
        <f t="shared" si="1"/>
        <v>0.9744897959</v>
      </c>
      <c r="K74" s="11">
        <f t="shared" si="2"/>
        <v>3.071428571</v>
      </c>
      <c r="L74" s="11">
        <f t="shared" si="3"/>
        <v>0.7857142857</v>
      </c>
      <c r="M74" s="3"/>
      <c r="N74" s="3"/>
      <c r="O74" s="3"/>
    </row>
    <row r="75">
      <c r="A75" s="3" t="s">
        <v>196</v>
      </c>
      <c r="B75" s="4">
        <v>782.0</v>
      </c>
      <c r="C75" s="4">
        <v>22.0</v>
      </c>
      <c r="D75" s="4">
        <v>648.0</v>
      </c>
      <c r="E75" s="4">
        <v>33.0</v>
      </c>
      <c r="F75" s="4">
        <v>425.0</v>
      </c>
      <c r="G75" s="4">
        <v>21.0</v>
      </c>
      <c r="H75" s="4">
        <v>481.0</v>
      </c>
      <c r="I75" s="4">
        <v>20.0</v>
      </c>
      <c r="J75" s="11">
        <f t="shared" si="1"/>
        <v>-0.1713554987</v>
      </c>
      <c r="K75" s="11">
        <f t="shared" si="2"/>
        <v>-0.4565217391</v>
      </c>
      <c r="L75" s="11">
        <f t="shared" si="3"/>
        <v>-0.3849104859</v>
      </c>
      <c r="M75" s="3"/>
      <c r="N75" s="3"/>
      <c r="O75" s="3"/>
    </row>
    <row r="76">
      <c r="A76" s="3" t="s">
        <v>198</v>
      </c>
      <c r="B76" s="4">
        <v>2.0</v>
      </c>
      <c r="C76" s="4">
        <v>12.0</v>
      </c>
      <c r="D76" s="4">
        <v>5.0</v>
      </c>
      <c r="E76" s="4">
        <v>18.0</v>
      </c>
      <c r="F76" s="4">
        <v>2.0</v>
      </c>
      <c r="G76" s="4">
        <v>10.0</v>
      </c>
      <c r="H76" s="4">
        <v>3.0</v>
      </c>
      <c r="I76" s="4">
        <v>10.0</v>
      </c>
      <c r="J76" s="11">
        <f t="shared" si="1"/>
        <v>1.5</v>
      </c>
      <c r="K76" s="11">
        <f t="shared" si="2"/>
        <v>0</v>
      </c>
      <c r="L76" s="11">
        <f t="shared" si="3"/>
        <v>0.5</v>
      </c>
      <c r="M76" s="3"/>
      <c r="N76" s="3"/>
      <c r="O76" s="3"/>
    </row>
    <row r="77">
      <c r="A77" s="3" t="s">
        <v>200</v>
      </c>
      <c r="B77" s="4">
        <v>126.0</v>
      </c>
      <c r="C77" s="4">
        <v>9.0</v>
      </c>
      <c r="D77" s="4">
        <v>467.0</v>
      </c>
      <c r="E77" s="4">
        <v>26.0</v>
      </c>
      <c r="F77" s="4">
        <v>870.0</v>
      </c>
      <c r="G77" s="4">
        <v>62.0</v>
      </c>
      <c r="H77" s="4">
        <v>608.0</v>
      </c>
      <c r="I77" s="4">
        <v>37.0</v>
      </c>
      <c r="J77" s="11">
        <f t="shared" si="1"/>
        <v>2.706349206</v>
      </c>
      <c r="K77" s="11">
        <f t="shared" si="2"/>
        <v>5.904761905</v>
      </c>
      <c r="L77" s="11">
        <f t="shared" si="3"/>
        <v>3.825396825</v>
      </c>
      <c r="M77" s="3" t="s">
        <v>59</v>
      </c>
      <c r="N77" s="3" t="s">
        <v>60</v>
      </c>
      <c r="O77" s="3" t="s">
        <v>42</v>
      </c>
    </row>
    <row r="78">
      <c r="A78" s="3" t="s">
        <v>202</v>
      </c>
      <c r="B78" s="4">
        <v>806.0</v>
      </c>
      <c r="C78" s="4">
        <v>77.0</v>
      </c>
      <c r="D78" s="4">
        <v>680.0</v>
      </c>
      <c r="E78" s="4">
        <v>75.0</v>
      </c>
      <c r="F78" s="4">
        <v>381.0</v>
      </c>
      <c r="G78" s="4">
        <v>36.0</v>
      </c>
      <c r="H78" s="4">
        <v>440.0</v>
      </c>
      <c r="I78" s="4">
        <v>25.0</v>
      </c>
      <c r="J78" s="11">
        <f t="shared" si="1"/>
        <v>-0.1563275434</v>
      </c>
      <c r="K78" s="11">
        <f t="shared" si="2"/>
        <v>-0.5272952854</v>
      </c>
      <c r="L78" s="11">
        <f t="shared" si="3"/>
        <v>-0.4540942928</v>
      </c>
      <c r="M78" s="3" t="s">
        <v>73</v>
      </c>
      <c r="N78" s="3" t="s">
        <v>60</v>
      </c>
      <c r="O78" s="3" t="s">
        <v>61</v>
      </c>
    </row>
    <row r="79">
      <c r="A79" s="3" t="s">
        <v>204</v>
      </c>
      <c r="B79" s="4">
        <v>69.0</v>
      </c>
      <c r="C79" s="4">
        <v>29.0</v>
      </c>
      <c r="D79" s="4">
        <v>655.0</v>
      </c>
      <c r="E79" s="4">
        <v>117.0</v>
      </c>
      <c r="F79" s="4">
        <v>863.0</v>
      </c>
      <c r="G79" s="4">
        <v>190.0</v>
      </c>
      <c r="H79" s="4">
        <v>788.0</v>
      </c>
      <c r="I79" s="4">
        <v>189.0</v>
      </c>
      <c r="J79" s="11">
        <f t="shared" si="1"/>
        <v>8.492753623</v>
      </c>
      <c r="K79" s="11">
        <f t="shared" si="2"/>
        <v>11.50724638</v>
      </c>
      <c r="L79" s="11">
        <f t="shared" si="3"/>
        <v>10.42028986</v>
      </c>
      <c r="M79" s="3" t="s">
        <v>40</v>
      </c>
      <c r="N79" s="3" t="s">
        <v>60</v>
      </c>
      <c r="O79" s="3" t="s">
        <v>53</v>
      </c>
    </row>
    <row r="80">
      <c r="A80" s="3" t="s">
        <v>206</v>
      </c>
      <c r="B80" s="4">
        <v>515.0</v>
      </c>
      <c r="C80" s="4">
        <v>17.0</v>
      </c>
      <c r="D80" s="4">
        <v>428.0</v>
      </c>
      <c r="E80" s="4">
        <v>25.0</v>
      </c>
      <c r="F80" s="4">
        <v>81.0</v>
      </c>
      <c r="G80" s="4">
        <v>6.0</v>
      </c>
      <c r="H80" s="4">
        <v>115.0</v>
      </c>
      <c r="I80" s="4">
        <v>6.0</v>
      </c>
      <c r="J80" s="11">
        <f t="shared" si="1"/>
        <v>-0.1689320388</v>
      </c>
      <c r="K80" s="11">
        <f t="shared" si="2"/>
        <v>-0.8427184466</v>
      </c>
      <c r="L80" s="11">
        <f t="shared" si="3"/>
        <v>-0.7766990291</v>
      </c>
      <c r="M80" s="3" t="s">
        <v>59</v>
      </c>
      <c r="N80" s="3" t="s">
        <v>60</v>
      </c>
      <c r="O80" s="3" t="s">
        <v>114</v>
      </c>
    </row>
    <row r="81">
      <c r="A81" s="3" t="s">
        <v>208</v>
      </c>
      <c r="B81" s="4">
        <v>553.0</v>
      </c>
      <c r="C81" s="4">
        <v>12509.0</v>
      </c>
      <c r="D81" s="4">
        <v>942.0</v>
      </c>
      <c r="E81" s="4">
        <v>14341.0</v>
      </c>
      <c r="F81" s="4">
        <v>1361.0</v>
      </c>
      <c r="G81" s="4">
        <v>16688.0</v>
      </c>
      <c r="H81" s="4">
        <v>1511.0</v>
      </c>
      <c r="I81" s="4">
        <v>18668.0</v>
      </c>
      <c r="J81" s="11">
        <f t="shared" si="1"/>
        <v>0.7034358047</v>
      </c>
      <c r="K81" s="11">
        <f t="shared" si="2"/>
        <v>1.461121157</v>
      </c>
      <c r="L81" s="11">
        <f t="shared" si="3"/>
        <v>1.732368897</v>
      </c>
      <c r="M81" s="3"/>
      <c r="N81" s="3"/>
      <c r="O81" s="3"/>
    </row>
    <row r="82">
      <c r="A82" s="3" t="s">
        <v>210</v>
      </c>
      <c r="B82" s="4">
        <v>115.0</v>
      </c>
      <c r="C82" s="4">
        <v>15.0</v>
      </c>
      <c r="D82" s="4">
        <v>232.0</v>
      </c>
      <c r="E82" s="4">
        <v>21.0</v>
      </c>
      <c r="F82" s="4">
        <v>187.0</v>
      </c>
      <c r="G82" s="4">
        <v>18.0</v>
      </c>
      <c r="H82" s="4">
        <v>127.0</v>
      </c>
      <c r="I82" s="4">
        <v>12.0</v>
      </c>
      <c r="J82" s="11">
        <f t="shared" si="1"/>
        <v>1.017391304</v>
      </c>
      <c r="K82" s="11">
        <f t="shared" si="2"/>
        <v>0.6260869565</v>
      </c>
      <c r="L82" s="11">
        <f t="shared" si="3"/>
        <v>0.1043478261</v>
      </c>
      <c r="M82" s="3"/>
      <c r="N82" s="3"/>
      <c r="O82" s="3"/>
    </row>
    <row r="83">
      <c r="A83" s="3" t="s">
        <v>212</v>
      </c>
      <c r="B83" s="4">
        <v>236.0</v>
      </c>
      <c r="C83" s="4">
        <v>35.0</v>
      </c>
      <c r="D83" s="4">
        <v>395.0</v>
      </c>
      <c r="E83" s="4">
        <v>59.0</v>
      </c>
      <c r="F83" s="4">
        <v>792.0</v>
      </c>
      <c r="G83" s="4">
        <v>211.0</v>
      </c>
      <c r="H83" s="4">
        <v>359.0</v>
      </c>
      <c r="I83" s="4">
        <v>59.0</v>
      </c>
      <c r="J83" s="11">
        <f t="shared" si="1"/>
        <v>0.6737288136</v>
      </c>
      <c r="K83" s="11">
        <f t="shared" si="2"/>
        <v>2.355932203</v>
      </c>
      <c r="L83" s="11">
        <f t="shared" si="3"/>
        <v>0.5211864407</v>
      </c>
      <c r="M83" s="3" t="s">
        <v>59</v>
      </c>
      <c r="N83" s="3" t="s">
        <v>60</v>
      </c>
      <c r="O83" s="3" t="s">
        <v>61</v>
      </c>
    </row>
    <row r="84">
      <c r="A84" s="3" t="s">
        <v>214</v>
      </c>
      <c r="B84" s="4">
        <v>500.0</v>
      </c>
      <c r="C84" s="4">
        <v>30.0</v>
      </c>
      <c r="D84" s="4">
        <v>606.0</v>
      </c>
      <c r="E84" s="4">
        <v>32.0</v>
      </c>
      <c r="F84" s="4">
        <v>803.0</v>
      </c>
      <c r="G84" s="4">
        <v>82.0</v>
      </c>
      <c r="H84" s="4">
        <v>548.0</v>
      </c>
      <c r="I84" s="4">
        <v>30.0</v>
      </c>
      <c r="J84" s="11">
        <f t="shared" si="1"/>
        <v>0.212</v>
      </c>
      <c r="K84" s="11">
        <f t="shared" si="2"/>
        <v>0.606</v>
      </c>
      <c r="L84" s="11">
        <f t="shared" si="3"/>
        <v>0.096</v>
      </c>
      <c r="M84" s="3" t="s">
        <v>59</v>
      </c>
      <c r="N84" s="3" t="s">
        <v>109</v>
      </c>
      <c r="O84" s="3" t="s">
        <v>114</v>
      </c>
    </row>
    <row r="85">
      <c r="A85" s="3" t="s">
        <v>216</v>
      </c>
      <c r="B85" s="4">
        <v>316.0</v>
      </c>
      <c r="C85" s="4">
        <v>22.0</v>
      </c>
      <c r="D85" s="4">
        <v>392.0</v>
      </c>
      <c r="E85" s="4">
        <v>29.0</v>
      </c>
      <c r="F85" s="4">
        <v>466.0</v>
      </c>
      <c r="G85" s="4">
        <v>42.0</v>
      </c>
      <c r="H85" s="4">
        <v>309.0</v>
      </c>
      <c r="I85" s="4">
        <v>23.0</v>
      </c>
      <c r="J85" s="11">
        <f t="shared" si="1"/>
        <v>0.2405063291</v>
      </c>
      <c r="K85" s="11">
        <f t="shared" si="2"/>
        <v>0.4746835443</v>
      </c>
      <c r="L85" s="11">
        <f t="shared" si="3"/>
        <v>-0.02215189873</v>
      </c>
      <c r="M85" s="3"/>
      <c r="N85" s="3"/>
      <c r="O85" s="3"/>
    </row>
    <row r="86">
      <c r="A86" s="3" t="s">
        <v>218</v>
      </c>
      <c r="B86" s="4">
        <v>402.0</v>
      </c>
      <c r="C86" s="4">
        <v>24.0</v>
      </c>
      <c r="D86" s="4">
        <v>334.0</v>
      </c>
      <c r="E86" s="4">
        <v>24.0</v>
      </c>
      <c r="F86" s="4">
        <v>414.0</v>
      </c>
      <c r="G86" s="4">
        <v>40.0</v>
      </c>
      <c r="H86" s="4">
        <v>361.0</v>
      </c>
      <c r="I86" s="4">
        <v>33.0</v>
      </c>
      <c r="J86" s="11">
        <f t="shared" si="1"/>
        <v>-0.1691542289</v>
      </c>
      <c r="K86" s="11">
        <f t="shared" si="2"/>
        <v>0.02985074627</v>
      </c>
      <c r="L86" s="11">
        <f t="shared" si="3"/>
        <v>-0.1019900498</v>
      </c>
      <c r="M86" s="3"/>
      <c r="N86" s="3"/>
      <c r="O86" s="3"/>
    </row>
    <row r="87">
      <c r="A87" s="3" t="s">
        <v>220</v>
      </c>
      <c r="B87" s="4">
        <v>525.0</v>
      </c>
      <c r="C87" s="4">
        <v>48.0</v>
      </c>
      <c r="D87" s="4">
        <v>552.0</v>
      </c>
      <c r="E87" s="4">
        <v>55.0</v>
      </c>
      <c r="F87" s="4">
        <v>949.0</v>
      </c>
      <c r="G87" s="4">
        <v>143.0</v>
      </c>
      <c r="H87" s="4">
        <v>528.0</v>
      </c>
      <c r="I87" s="4">
        <v>54.0</v>
      </c>
      <c r="J87" s="11">
        <f t="shared" si="1"/>
        <v>0.05142857143</v>
      </c>
      <c r="K87" s="11">
        <f t="shared" si="2"/>
        <v>0.8076190476</v>
      </c>
      <c r="L87" s="11">
        <f t="shared" si="3"/>
        <v>0.005714285714</v>
      </c>
      <c r="M87" s="3" t="s">
        <v>59</v>
      </c>
      <c r="N87" s="3" t="s">
        <v>56</v>
      </c>
      <c r="O87" s="3" t="s">
        <v>114</v>
      </c>
    </row>
    <row r="88">
      <c r="A88" s="3" t="s">
        <v>222</v>
      </c>
      <c r="B88" s="4">
        <v>55.0</v>
      </c>
      <c r="C88" s="4">
        <v>13.0</v>
      </c>
      <c r="D88" s="4">
        <v>154.0</v>
      </c>
      <c r="E88" s="4">
        <v>32.0</v>
      </c>
      <c r="F88" s="4">
        <v>438.0</v>
      </c>
      <c r="G88" s="4">
        <v>118.0</v>
      </c>
      <c r="H88" s="4">
        <v>158.0</v>
      </c>
      <c r="I88" s="4">
        <v>34.0</v>
      </c>
      <c r="J88" s="11">
        <f t="shared" si="1"/>
        <v>1.8</v>
      </c>
      <c r="K88" s="11">
        <f t="shared" si="2"/>
        <v>6.963636364</v>
      </c>
      <c r="L88" s="11">
        <f t="shared" si="3"/>
        <v>1.872727273</v>
      </c>
      <c r="M88" s="3" t="s">
        <v>40</v>
      </c>
      <c r="N88" s="3" t="s">
        <v>56</v>
      </c>
      <c r="O88" s="3" t="s">
        <v>42</v>
      </c>
    </row>
    <row r="89">
      <c r="A89" s="3" t="s">
        <v>224</v>
      </c>
      <c r="B89" s="4">
        <v>151.0</v>
      </c>
      <c r="C89" s="4">
        <v>9.0</v>
      </c>
      <c r="D89" s="4">
        <v>251.0</v>
      </c>
      <c r="E89" s="4">
        <v>14.0</v>
      </c>
      <c r="F89" s="4">
        <v>368.0</v>
      </c>
      <c r="G89" s="4">
        <v>32.0</v>
      </c>
      <c r="H89" s="4">
        <v>241.0</v>
      </c>
      <c r="I89" s="4">
        <v>14.0</v>
      </c>
      <c r="J89" s="11">
        <f t="shared" si="1"/>
        <v>0.6622516556</v>
      </c>
      <c r="K89" s="11">
        <f t="shared" si="2"/>
        <v>1.437086093</v>
      </c>
      <c r="L89" s="11">
        <f t="shared" si="3"/>
        <v>0.5960264901</v>
      </c>
      <c r="M89" s="3"/>
      <c r="N89" s="3"/>
      <c r="O89" s="3"/>
    </row>
    <row r="90">
      <c r="A90" s="3" t="s">
        <v>226</v>
      </c>
      <c r="B90" s="4">
        <v>346.0</v>
      </c>
      <c r="C90" s="4">
        <v>57.0</v>
      </c>
      <c r="D90" s="4">
        <v>531.0</v>
      </c>
      <c r="E90" s="4">
        <v>73.0</v>
      </c>
      <c r="F90" s="4">
        <v>959.0</v>
      </c>
      <c r="G90" s="4">
        <v>175.0</v>
      </c>
      <c r="H90" s="4">
        <v>349.0</v>
      </c>
      <c r="I90" s="4">
        <v>46.0</v>
      </c>
      <c r="J90" s="11">
        <f t="shared" si="1"/>
        <v>0.5346820809</v>
      </c>
      <c r="K90" s="11">
        <f t="shared" si="2"/>
        <v>1.771676301</v>
      </c>
      <c r="L90" s="11">
        <f t="shared" si="3"/>
        <v>0.008670520231</v>
      </c>
      <c r="M90" s="3" t="s">
        <v>59</v>
      </c>
      <c r="N90" s="3" t="s">
        <v>60</v>
      </c>
      <c r="O90" s="3" t="s">
        <v>61</v>
      </c>
    </row>
    <row r="91">
      <c r="A91" s="3" t="s">
        <v>228</v>
      </c>
      <c r="B91" s="4">
        <v>265.0</v>
      </c>
      <c r="C91" s="4">
        <v>14.0</v>
      </c>
      <c r="D91" s="4">
        <v>247.0</v>
      </c>
      <c r="E91" s="4">
        <v>12.0</v>
      </c>
      <c r="F91" s="4">
        <v>166.0</v>
      </c>
      <c r="G91" s="4">
        <v>5.0</v>
      </c>
      <c r="H91" s="4">
        <v>187.0</v>
      </c>
      <c r="I91" s="4">
        <v>4.0</v>
      </c>
      <c r="J91" s="11">
        <f t="shared" si="1"/>
        <v>-0.0679245283</v>
      </c>
      <c r="K91" s="11">
        <f t="shared" si="2"/>
        <v>-0.3735849057</v>
      </c>
      <c r="L91" s="11">
        <f t="shared" si="3"/>
        <v>-0.2943396226</v>
      </c>
      <c r="M91" s="3"/>
      <c r="N91" s="3"/>
      <c r="O91" s="3"/>
    </row>
    <row r="92">
      <c r="A92" s="3" t="s">
        <v>230</v>
      </c>
      <c r="B92" s="4">
        <v>64.0</v>
      </c>
      <c r="C92" s="4">
        <v>14.0</v>
      </c>
      <c r="D92" s="4">
        <v>89.0</v>
      </c>
      <c r="E92" s="4">
        <v>18.0</v>
      </c>
      <c r="F92" s="4">
        <v>64.0</v>
      </c>
      <c r="G92" s="4">
        <v>10.0</v>
      </c>
      <c r="H92" s="4">
        <v>97.0</v>
      </c>
      <c r="I92" s="4">
        <v>10.0</v>
      </c>
      <c r="J92" s="11">
        <f t="shared" si="1"/>
        <v>0.390625</v>
      </c>
      <c r="K92" s="11">
        <f t="shared" si="2"/>
        <v>0</v>
      </c>
      <c r="L92" s="11">
        <f t="shared" si="3"/>
        <v>0.515625</v>
      </c>
      <c r="M92" s="3"/>
      <c r="N92" s="3"/>
      <c r="O92" s="3"/>
    </row>
    <row r="93">
      <c r="A93" s="3" t="s">
        <v>232</v>
      </c>
      <c r="B93" s="4">
        <v>648.0</v>
      </c>
      <c r="C93" s="4">
        <v>30.0</v>
      </c>
      <c r="D93" s="4">
        <v>736.0</v>
      </c>
      <c r="E93" s="4">
        <v>103.0</v>
      </c>
      <c r="F93" s="4">
        <v>344.0</v>
      </c>
      <c r="G93" s="4">
        <v>63.0</v>
      </c>
      <c r="H93" s="4">
        <v>805.0</v>
      </c>
      <c r="I93" s="4">
        <v>61.0</v>
      </c>
      <c r="J93" s="11">
        <f t="shared" si="1"/>
        <v>0.1358024691</v>
      </c>
      <c r="K93" s="11">
        <f t="shared" si="2"/>
        <v>-0.4691358025</v>
      </c>
      <c r="L93" s="11">
        <f t="shared" si="3"/>
        <v>0.2422839506</v>
      </c>
      <c r="M93" s="3"/>
      <c r="N93" s="3"/>
      <c r="O93" s="3"/>
    </row>
    <row r="94">
      <c r="A94" s="3" t="s">
        <v>234</v>
      </c>
      <c r="B94" s="4">
        <v>82.0</v>
      </c>
      <c r="C94" s="4">
        <v>66.0</v>
      </c>
      <c r="D94" s="4">
        <v>260.0</v>
      </c>
      <c r="E94" s="4">
        <v>134.0</v>
      </c>
      <c r="F94" s="4">
        <v>406.0</v>
      </c>
      <c r="G94" s="4">
        <v>123.0</v>
      </c>
      <c r="H94" s="4">
        <v>84.0</v>
      </c>
      <c r="I94" s="4">
        <v>47.0</v>
      </c>
      <c r="J94" s="11">
        <f t="shared" si="1"/>
        <v>2.170731707</v>
      </c>
      <c r="K94" s="11">
        <f t="shared" si="2"/>
        <v>3.951219512</v>
      </c>
      <c r="L94" s="11">
        <f t="shared" si="3"/>
        <v>0.0243902439</v>
      </c>
      <c r="M94" s="3" t="s">
        <v>59</v>
      </c>
      <c r="N94" s="3" t="s">
        <v>70</v>
      </c>
      <c r="O94" s="3" t="s">
        <v>61</v>
      </c>
    </row>
    <row r="95">
      <c r="A95" s="3" t="s">
        <v>236</v>
      </c>
      <c r="B95" s="4">
        <v>242.0</v>
      </c>
      <c r="C95" s="4">
        <v>17.0</v>
      </c>
      <c r="D95" s="4">
        <v>728.0</v>
      </c>
      <c r="E95" s="4">
        <v>43.0</v>
      </c>
      <c r="F95" s="4">
        <v>1280.0</v>
      </c>
      <c r="G95" s="4">
        <v>106.0</v>
      </c>
      <c r="H95" s="4">
        <v>931.0</v>
      </c>
      <c r="I95" s="4">
        <v>47.0</v>
      </c>
      <c r="J95" s="11">
        <f t="shared" si="1"/>
        <v>2.008264463</v>
      </c>
      <c r="K95" s="11">
        <f t="shared" si="2"/>
        <v>4.289256198</v>
      </c>
      <c r="L95" s="11">
        <f t="shared" si="3"/>
        <v>2.847107438</v>
      </c>
      <c r="M95" s="3" t="s">
        <v>59</v>
      </c>
      <c r="N95" s="3" t="s">
        <v>60</v>
      </c>
      <c r="O95" s="3" t="s">
        <v>42</v>
      </c>
    </row>
    <row r="96">
      <c r="A96" s="3" t="s">
        <v>238</v>
      </c>
      <c r="B96" s="4">
        <v>397.0</v>
      </c>
      <c r="C96" s="4">
        <v>50.0</v>
      </c>
      <c r="D96" s="4">
        <v>977.0</v>
      </c>
      <c r="E96" s="4">
        <v>93.0</v>
      </c>
      <c r="F96" s="4">
        <v>2739.0</v>
      </c>
      <c r="G96" s="4">
        <v>255.0</v>
      </c>
      <c r="H96" s="4">
        <v>1911.0</v>
      </c>
      <c r="I96" s="4">
        <v>163.0</v>
      </c>
      <c r="J96" s="11">
        <f t="shared" si="1"/>
        <v>1.460957179</v>
      </c>
      <c r="K96" s="11">
        <f t="shared" si="2"/>
        <v>5.899244332</v>
      </c>
      <c r="L96" s="11">
        <f t="shared" si="3"/>
        <v>3.813602015</v>
      </c>
      <c r="M96" s="3" t="s">
        <v>59</v>
      </c>
      <c r="N96" s="3" t="s">
        <v>60</v>
      </c>
      <c r="O96" s="3" t="s">
        <v>53</v>
      </c>
    </row>
    <row r="97">
      <c r="A97" s="3" t="s">
        <v>240</v>
      </c>
      <c r="B97" s="4">
        <v>59.0</v>
      </c>
      <c r="C97" s="4">
        <v>75.0</v>
      </c>
      <c r="D97" s="4">
        <v>1770.0</v>
      </c>
      <c r="E97" s="4">
        <v>245.0</v>
      </c>
      <c r="F97" s="4">
        <v>4224.0</v>
      </c>
      <c r="G97" s="4">
        <v>2921.0</v>
      </c>
      <c r="H97" s="4">
        <v>6631.0</v>
      </c>
      <c r="I97" s="4">
        <v>4313.0</v>
      </c>
      <c r="J97" s="11">
        <f t="shared" si="1"/>
        <v>29</v>
      </c>
      <c r="K97" s="11">
        <f t="shared" si="2"/>
        <v>70.59322034</v>
      </c>
      <c r="L97" s="11">
        <f t="shared" si="3"/>
        <v>111.3898305</v>
      </c>
      <c r="M97" s="3"/>
      <c r="N97" s="3"/>
      <c r="O97" s="3"/>
    </row>
    <row r="98">
      <c r="A98" s="3" t="s">
        <v>242</v>
      </c>
      <c r="B98" s="4">
        <v>360.0</v>
      </c>
      <c r="C98" s="4">
        <v>23.0</v>
      </c>
      <c r="D98" s="4">
        <v>435.0</v>
      </c>
      <c r="E98" s="4">
        <v>21.0</v>
      </c>
      <c r="F98" s="4">
        <v>406.0</v>
      </c>
      <c r="G98" s="4">
        <v>23.0</v>
      </c>
      <c r="H98" s="4">
        <v>358.0</v>
      </c>
      <c r="I98" s="4">
        <v>16.0</v>
      </c>
      <c r="J98" s="11">
        <f t="shared" si="1"/>
        <v>0.2083333333</v>
      </c>
      <c r="K98" s="11">
        <f t="shared" si="2"/>
        <v>0.1277777778</v>
      </c>
      <c r="L98" s="11">
        <f t="shared" si="3"/>
        <v>-0.005555555556</v>
      </c>
      <c r="M98" s="3"/>
      <c r="N98" s="3"/>
      <c r="O98" s="3"/>
    </row>
    <row r="99">
      <c r="A99" s="3" t="s">
        <v>244</v>
      </c>
      <c r="B99" s="4">
        <v>86.0</v>
      </c>
      <c r="C99" s="4">
        <v>578.0</v>
      </c>
      <c r="D99" s="4">
        <v>87.0</v>
      </c>
      <c r="E99" s="4">
        <v>986.0</v>
      </c>
      <c r="F99" s="4">
        <v>145.0</v>
      </c>
      <c r="G99" s="4">
        <v>953.0</v>
      </c>
      <c r="H99" s="4">
        <v>487.0</v>
      </c>
      <c r="I99" s="4">
        <v>3061.0</v>
      </c>
      <c r="J99" s="11">
        <f t="shared" si="1"/>
        <v>0.01162790698</v>
      </c>
      <c r="K99" s="11">
        <f t="shared" si="2"/>
        <v>0.6860465116</v>
      </c>
      <c r="L99" s="11">
        <f t="shared" si="3"/>
        <v>4.662790698</v>
      </c>
      <c r="M99" s="3" t="s">
        <v>40</v>
      </c>
      <c r="N99" s="3" t="s">
        <v>41</v>
      </c>
      <c r="O99" s="3" t="s">
        <v>42</v>
      </c>
    </row>
    <row r="100">
      <c r="A100" s="3" t="s">
        <v>246</v>
      </c>
      <c r="B100" s="4">
        <v>35.0</v>
      </c>
      <c r="C100" s="4">
        <v>45.0</v>
      </c>
      <c r="D100" s="4">
        <v>63.0</v>
      </c>
      <c r="E100" s="4">
        <v>690.0</v>
      </c>
      <c r="F100" s="4">
        <v>77.0</v>
      </c>
      <c r="G100" s="4">
        <v>612.0</v>
      </c>
      <c r="H100" s="4">
        <v>153.0</v>
      </c>
      <c r="I100" s="4">
        <v>748.0</v>
      </c>
      <c r="J100" s="11">
        <f t="shared" si="1"/>
        <v>0.8</v>
      </c>
      <c r="K100" s="11">
        <f t="shared" si="2"/>
        <v>1.2</v>
      </c>
      <c r="L100" s="11">
        <f t="shared" si="3"/>
        <v>3.371428571</v>
      </c>
      <c r="M100" s="3" t="s">
        <v>40</v>
      </c>
      <c r="N100" s="3" t="s">
        <v>41</v>
      </c>
      <c r="O100" s="3" t="s">
        <v>42</v>
      </c>
    </row>
    <row r="101">
      <c r="A101" s="3" t="s">
        <v>248</v>
      </c>
      <c r="B101" s="4">
        <v>827.0</v>
      </c>
      <c r="C101" s="4">
        <v>45.0</v>
      </c>
      <c r="D101" s="4">
        <v>662.0</v>
      </c>
      <c r="E101" s="4">
        <v>47.0</v>
      </c>
      <c r="F101" s="4">
        <v>506.0</v>
      </c>
      <c r="G101" s="4">
        <v>15.0</v>
      </c>
      <c r="H101" s="4">
        <v>995.0</v>
      </c>
      <c r="I101" s="4">
        <v>87.0</v>
      </c>
      <c r="J101" s="11">
        <f t="shared" si="1"/>
        <v>-0.1995163241</v>
      </c>
      <c r="K101" s="11">
        <f t="shared" si="2"/>
        <v>-0.3881499395</v>
      </c>
      <c r="L101" s="11">
        <f t="shared" si="3"/>
        <v>0.2031438936</v>
      </c>
      <c r="M101" s="3"/>
      <c r="N101" s="3"/>
      <c r="O101" s="3"/>
    </row>
    <row r="102">
      <c r="A102" s="3" t="s">
        <v>250</v>
      </c>
      <c r="B102" s="4">
        <v>240.0</v>
      </c>
      <c r="C102" s="4">
        <v>10.0</v>
      </c>
      <c r="D102" s="4">
        <v>245.0</v>
      </c>
      <c r="E102" s="4">
        <v>17.0</v>
      </c>
      <c r="F102" s="4">
        <v>402.0</v>
      </c>
      <c r="G102" s="4">
        <v>40.0</v>
      </c>
      <c r="H102" s="4">
        <v>174.0</v>
      </c>
      <c r="I102" s="4">
        <v>7.0</v>
      </c>
      <c r="J102" s="11">
        <f t="shared" si="1"/>
        <v>0.02083333333</v>
      </c>
      <c r="K102" s="11">
        <f t="shared" si="2"/>
        <v>0.675</v>
      </c>
      <c r="L102" s="11">
        <f t="shared" si="3"/>
        <v>-0.275</v>
      </c>
      <c r="M102" s="3" t="s">
        <v>59</v>
      </c>
      <c r="N102" s="3" t="s">
        <v>56</v>
      </c>
      <c r="O102" s="3" t="s">
        <v>61</v>
      </c>
    </row>
    <row r="103">
      <c r="A103" s="3" t="s">
        <v>252</v>
      </c>
      <c r="B103" s="4">
        <v>143.0</v>
      </c>
      <c r="C103" s="4">
        <v>26.0</v>
      </c>
      <c r="D103" s="4">
        <v>862.0</v>
      </c>
      <c r="E103" s="4">
        <v>98.0</v>
      </c>
      <c r="F103" s="4">
        <v>871.0</v>
      </c>
      <c r="G103" s="4">
        <v>138.0</v>
      </c>
      <c r="H103" s="4">
        <v>768.0</v>
      </c>
      <c r="I103" s="4">
        <v>113.0</v>
      </c>
      <c r="J103" s="11">
        <f t="shared" si="1"/>
        <v>5.027972028</v>
      </c>
      <c r="K103" s="11">
        <f t="shared" si="2"/>
        <v>5.090909091</v>
      </c>
      <c r="L103" s="11">
        <f t="shared" si="3"/>
        <v>4.370629371</v>
      </c>
      <c r="M103" s="3" t="s">
        <v>40</v>
      </c>
      <c r="N103" s="3" t="s">
        <v>41</v>
      </c>
      <c r="O103" s="3" t="s">
        <v>42</v>
      </c>
    </row>
    <row r="104">
      <c r="A104" s="3" t="s">
        <v>254</v>
      </c>
      <c r="B104" s="4">
        <v>455.0</v>
      </c>
      <c r="C104" s="4">
        <v>41.0</v>
      </c>
      <c r="D104" s="4">
        <v>486.0</v>
      </c>
      <c r="E104" s="4">
        <v>43.0</v>
      </c>
      <c r="F104" s="4">
        <v>553.0</v>
      </c>
      <c r="G104" s="4">
        <v>35.0</v>
      </c>
      <c r="H104" s="4">
        <v>432.0</v>
      </c>
      <c r="I104" s="4">
        <v>23.0</v>
      </c>
      <c r="J104" s="11">
        <f t="shared" si="1"/>
        <v>0.06813186813</v>
      </c>
      <c r="K104" s="11">
        <f t="shared" si="2"/>
        <v>0.2153846154</v>
      </c>
      <c r="L104" s="11">
        <f t="shared" si="3"/>
        <v>-0.05054945055</v>
      </c>
      <c r="M104" s="3"/>
      <c r="N104" s="3"/>
      <c r="O104" s="3"/>
    </row>
    <row r="105">
      <c r="A105" s="3" t="s">
        <v>256</v>
      </c>
      <c r="B105" s="4">
        <v>268.0</v>
      </c>
      <c r="C105" s="4">
        <v>124.0</v>
      </c>
      <c r="D105" s="4">
        <v>759.0</v>
      </c>
      <c r="E105" s="4">
        <v>297.0</v>
      </c>
      <c r="F105" s="4">
        <v>1174.0</v>
      </c>
      <c r="G105" s="4">
        <v>511.0</v>
      </c>
      <c r="H105" s="4">
        <v>332.0</v>
      </c>
      <c r="I105" s="4">
        <v>197.0</v>
      </c>
      <c r="J105" s="11">
        <f t="shared" si="1"/>
        <v>1.832089552</v>
      </c>
      <c r="K105" s="11">
        <f t="shared" si="2"/>
        <v>3.380597015</v>
      </c>
      <c r="L105" s="11">
        <f t="shared" si="3"/>
        <v>0.2388059701</v>
      </c>
      <c r="M105" s="3" t="s">
        <v>40</v>
      </c>
      <c r="N105" s="3" t="s">
        <v>56</v>
      </c>
      <c r="O105" s="3" t="s">
        <v>53</v>
      </c>
    </row>
    <row r="106">
      <c r="A106" s="3" t="s">
        <v>258</v>
      </c>
      <c r="B106" s="4">
        <v>756.0</v>
      </c>
      <c r="C106" s="4">
        <v>517.0</v>
      </c>
      <c r="D106" s="4">
        <v>660.0</v>
      </c>
      <c r="E106" s="4">
        <v>49.0</v>
      </c>
      <c r="F106" s="4">
        <v>547.0</v>
      </c>
      <c r="G106" s="4">
        <v>43.0</v>
      </c>
      <c r="H106" s="4">
        <v>905.0</v>
      </c>
      <c r="I106" s="4">
        <v>115.0</v>
      </c>
      <c r="J106" s="11">
        <f t="shared" si="1"/>
        <v>-0.126984127</v>
      </c>
      <c r="K106" s="11">
        <f t="shared" si="2"/>
        <v>-0.2764550265</v>
      </c>
      <c r="L106" s="11">
        <f t="shared" si="3"/>
        <v>0.1970899471</v>
      </c>
      <c r="M106" s="3" t="s">
        <v>73</v>
      </c>
      <c r="N106" s="3" t="s">
        <v>70</v>
      </c>
      <c r="O106" s="3" t="s">
        <v>61</v>
      </c>
    </row>
    <row r="107">
      <c r="A107" s="3" t="s">
        <v>260</v>
      </c>
      <c r="B107" s="4">
        <v>148.0</v>
      </c>
      <c r="C107" s="4">
        <v>18.0</v>
      </c>
      <c r="D107" s="4">
        <v>125.0</v>
      </c>
      <c r="E107" s="4">
        <v>14.0</v>
      </c>
      <c r="F107" s="4">
        <v>101.0</v>
      </c>
      <c r="G107" s="4">
        <v>6.0</v>
      </c>
      <c r="H107" s="4">
        <v>90.0</v>
      </c>
      <c r="I107" s="4">
        <v>9.0</v>
      </c>
      <c r="J107" s="11">
        <f t="shared" si="1"/>
        <v>-0.1554054054</v>
      </c>
      <c r="K107" s="11">
        <f t="shared" si="2"/>
        <v>-0.3175675676</v>
      </c>
      <c r="L107" s="11">
        <f t="shared" si="3"/>
        <v>-0.3918918919</v>
      </c>
      <c r="M107" s="3"/>
      <c r="N107" s="3"/>
      <c r="O107" s="3"/>
    </row>
    <row r="108">
      <c r="A108" s="3" t="s">
        <v>262</v>
      </c>
      <c r="B108" s="4">
        <v>656.0</v>
      </c>
      <c r="C108" s="4">
        <v>45.0</v>
      </c>
      <c r="D108" s="4">
        <v>562.0</v>
      </c>
      <c r="E108" s="4">
        <v>41.0</v>
      </c>
      <c r="F108" s="4">
        <v>578.0</v>
      </c>
      <c r="G108" s="4">
        <v>16.0</v>
      </c>
      <c r="H108" s="4">
        <v>578.0</v>
      </c>
      <c r="I108" s="4">
        <v>19.0</v>
      </c>
      <c r="J108" s="11">
        <f t="shared" si="1"/>
        <v>-0.1432926829</v>
      </c>
      <c r="K108" s="11">
        <f t="shared" si="2"/>
        <v>-0.118902439</v>
      </c>
      <c r="L108" s="11">
        <f t="shared" si="3"/>
        <v>-0.118902439</v>
      </c>
      <c r="M108" s="3"/>
      <c r="N108" s="3"/>
      <c r="O108" s="3"/>
    </row>
    <row r="109">
      <c r="A109" s="3" t="s">
        <v>264</v>
      </c>
      <c r="B109" s="4">
        <v>705.0</v>
      </c>
      <c r="C109" s="4">
        <v>36.0</v>
      </c>
      <c r="D109" s="4">
        <v>626.0</v>
      </c>
      <c r="E109" s="4">
        <v>36.0</v>
      </c>
      <c r="F109" s="4">
        <v>402.0</v>
      </c>
      <c r="G109" s="4">
        <v>19.0</v>
      </c>
      <c r="H109" s="4">
        <v>435.0</v>
      </c>
      <c r="I109" s="4">
        <v>19.0</v>
      </c>
      <c r="J109" s="11">
        <f t="shared" si="1"/>
        <v>-0.1120567376</v>
      </c>
      <c r="K109" s="11">
        <f t="shared" si="2"/>
        <v>-0.429787234</v>
      </c>
      <c r="L109" s="11">
        <f t="shared" si="3"/>
        <v>-0.3829787234</v>
      </c>
      <c r="M109" s="3" t="s">
        <v>59</v>
      </c>
      <c r="N109" s="3" t="s">
        <v>109</v>
      </c>
      <c r="O109" s="3" t="s">
        <v>114</v>
      </c>
    </row>
    <row r="110">
      <c r="A110" s="3" t="s">
        <v>266</v>
      </c>
      <c r="B110" s="4">
        <v>520.0</v>
      </c>
      <c r="C110" s="4">
        <v>36.0</v>
      </c>
      <c r="D110" s="4">
        <v>529.0</v>
      </c>
      <c r="E110" s="4">
        <v>59.0</v>
      </c>
      <c r="F110" s="4">
        <v>1056.0</v>
      </c>
      <c r="G110" s="4">
        <v>147.0</v>
      </c>
      <c r="H110" s="4">
        <v>490.0</v>
      </c>
      <c r="I110" s="4">
        <v>59.0</v>
      </c>
      <c r="J110" s="11">
        <f t="shared" si="1"/>
        <v>0.01730769231</v>
      </c>
      <c r="K110" s="11">
        <f t="shared" si="2"/>
        <v>1.030769231</v>
      </c>
      <c r="L110" s="11">
        <f t="shared" si="3"/>
        <v>-0.05769230769</v>
      </c>
      <c r="M110" s="3" t="s">
        <v>59</v>
      </c>
      <c r="N110" s="3" t="s">
        <v>56</v>
      </c>
      <c r="O110" s="3" t="s">
        <v>42</v>
      </c>
    </row>
    <row r="111">
      <c r="A111" s="3" t="s">
        <v>268</v>
      </c>
      <c r="B111" s="4">
        <v>183.0</v>
      </c>
      <c r="C111" s="4">
        <v>11.0</v>
      </c>
      <c r="D111" s="4">
        <v>263.0</v>
      </c>
      <c r="E111" s="4">
        <v>27.0</v>
      </c>
      <c r="F111" s="4">
        <v>490.0</v>
      </c>
      <c r="G111" s="4">
        <v>67.0</v>
      </c>
      <c r="H111" s="4">
        <v>186.0</v>
      </c>
      <c r="I111" s="4">
        <v>12.0</v>
      </c>
      <c r="J111" s="11">
        <f t="shared" si="1"/>
        <v>0.4371584699</v>
      </c>
      <c r="K111" s="11">
        <f t="shared" si="2"/>
        <v>1.677595628</v>
      </c>
      <c r="L111" s="11">
        <f t="shared" si="3"/>
        <v>0.01639344262</v>
      </c>
      <c r="M111" s="3" t="s">
        <v>59</v>
      </c>
      <c r="N111" s="3" t="s">
        <v>56</v>
      </c>
      <c r="O111" s="3" t="s">
        <v>114</v>
      </c>
    </row>
    <row r="112">
      <c r="A112" s="3" t="s">
        <v>270</v>
      </c>
      <c r="B112" s="4">
        <v>124.0</v>
      </c>
      <c r="C112" s="4">
        <v>15.0</v>
      </c>
      <c r="D112" s="4">
        <v>257.0</v>
      </c>
      <c r="E112" s="4">
        <v>46.0</v>
      </c>
      <c r="F112" s="4">
        <v>162.0</v>
      </c>
      <c r="G112" s="4">
        <v>30.0</v>
      </c>
      <c r="H112" s="4">
        <v>267.0</v>
      </c>
      <c r="I112" s="4">
        <v>56.0</v>
      </c>
      <c r="J112" s="11">
        <f t="shared" si="1"/>
        <v>1.072580645</v>
      </c>
      <c r="K112" s="11">
        <f t="shared" si="2"/>
        <v>0.3064516129</v>
      </c>
      <c r="L112" s="11">
        <f t="shared" si="3"/>
        <v>1.153225806</v>
      </c>
      <c r="M112" s="3" t="s">
        <v>40</v>
      </c>
      <c r="N112" s="3" t="s">
        <v>41</v>
      </c>
      <c r="O112" s="3" t="s">
        <v>53</v>
      </c>
    </row>
    <row r="113">
      <c r="A113" s="3" t="s">
        <v>272</v>
      </c>
      <c r="B113" s="4">
        <v>248.0</v>
      </c>
      <c r="C113" s="4">
        <v>19.0</v>
      </c>
      <c r="D113" s="4">
        <v>323.0</v>
      </c>
      <c r="E113" s="4">
        <v>27.0</v>
      </c>
      <c r="F113" s="4">
        <v>626.0</v>
      </c>
      <c r="G113" s="4">
        <v>210.0</v>
      </c>
      <c r="H113" s="4">
        <v>439.0</v>
      </c>
      <c r="I113" s="4">
        <v>77.0</v>
      </c>
      <c r="J113" s="11">
        <f t="shared" si="1"/>
        <v>0.3024193548</v>
      </c>
      <c r="K113" s="11">
        <f t="shared" si="2"/>
        <v>1.524193548</v>
      </c>
      <c r="L113" s="11">
        <f t="shared" si="3"/>
        <v>0.7701612903</v>
      </c>
      <c r="M113" s="3"/>
      <c r="N113" s="3"/>
      <c r="O113" s="3"/>
    </row>
    <row r="114">
      <c r="A114" s="3" t="s">
        <v>274</v>
      </c>
      <c r="B114" s="4">
        <v>151.0</v>
      </c>
      <c r="C114" s="4">
        <v>11.0</v>
      </c>
      <c r="D114" s="4">
        <v>209.0</v>
      </c>
      <c r="E114" s="4">
        <v>27.0</v>
      </c>
      <c r="F114" s="4">
        <v>395.0</v>
      </c>
      <c r="G114" s="4">
        <v>61.0</v>
      </c>
      <c r="H114" s="4">
        <v>143.0</v>
      </c>
      <c r="I114" s="4">
        <v>10.0</v>
      </c>
      <c r="J114" s="11">
        <f t="shared" si="1"/>
        <v>0.3841059603</v>
      </c>
      <c r="K114" s="11">
        <f t="shared" si="2"/>
        <v>1.61589404</v>
      </c>
      <c r="L114" s="11">
        <f t="shared" si="3"/>
        <v>-0.05298013245</v>
      </c>
      <c r="M114" s="3" t="s">
        <v>59</v>
      </c>
      <c r="N114" s="3" t="s">
        <v>60</v>
      </c>
      <c r="O114" s="3" t="s">
        <v>114</v>
      </c>
    </row>
    <row r="115">
      <c r="A115" s="3" t="s">
        <v>276</v>
      </c>
      <c r="B115" s="4">
        <v>153.0</v>
      </c>
      <c r="C115" s="4">
        <v>21.0</v>
      </c>
      <c r="D115" s="4">
        <v>268.0</v>
      </c>
      <c r="E115" s="4">
        <v>36.0</v>
      </c>
      <c r="F115" s="4">
        <v>553.0</v>
      </c>
      <c r="G115" s="4">
        <v>81.0</v>
      </c>
      <c r="H115" s="4">
        <v>179.0</v>
      </c>
      <c r="I115" s="4">
        <v>21.0</v>
      </c>
      <c r="J115" s="11">
        <f t="shared" si="1"/>
        <v>0.7516339869</v>
      </c>
      <c r="K115" s="11">
        <f t="shared" si="2"/>
        <v>2.614379085</v>
      </c>
      <c r="L115" s="11">
        <f t="shared" si="3"/>
        <v>0.1699346405</v>
      </c>
      <c r="M115" s="3" t="s">
        <v>59</v>
      </c>
      <c r="N115" s="3" t="s">
        <v>56</v>
      </c>
      <c r="O115" s="3" t="s">
        <v>53</v>
      </c>
    </row>
    <row r="116">
      <c r="A116" s="3" t="s">
        <v>278</v>
      </c>
      <c r="B116" s="4">
        <v>93.0</v>
      </c>
      <c r="C116" s="4">
        <v>11.0</v>
      </c>
      <c r="D116" s="4">
        <v>240.0</v>
      </c>
      <c r="E116" s="4">
        <v>33.0</v>
      </c>
      <c r="F116" s="4">
        <v>257.0</v>
      </c>
      <c r="G116" s="4">
        <v>42.0</v>
      </c>
      <c r="H116" s="4">
        <v>171.0</v>
      </c>
      <c r="I116" s="4">
        <v>23.0</v>
      </c>
      <c r="J116" s="11">
        <f t="shared" si="1"/>
        <v>1.580645161</v>
      </c>
      <c r="K116" s="11">
        <f t="shared" si="2"/>
        <v>1.76344086</v>
      </c>
      <c r="L116" s="11">
        <f t="shared" si="3"/>
        <v>0.8387096774</v>
      </c>
      <c r="M116" s="3"/>
      <c r="N116" s="3"/>
      <c r="O116" s="3"/>
    </row>
    <row r="117">
      <c r="A117" s="3" t="s">
        <v>280</v>
      </c>
      <c r="B117" s="4">
        <v>128.0</v>
      </c>
      <c r="C117" s="4">
        <v>40.0</v>
      </c>
      <c r="D117" s="4">
        <v>211.0</v>
      </c>
      <c r="E117" s="4">
        <v>61.0</v>
      </c>
      <c r="F117" s="4">
        <v>211.0</v>
      </c>
      <c r="G117" s="4">
        <v>67.0</v>
      </c>
      <c r="H117" s="4">
        <v>147.0</v>
      </c>
      <c r="I117" s="4">
        <v>36.0</v>
      </c>
      <c r="J117" s="11">
        <f t="shared" si="1"/>
        <v>0.6484375</v>
      </c>
      <c r="K117" s="11">
        <f t="shared" si="2"/>
        <v>0.6484375</v>
      </c>
      <c r="L117" s="11">
        <f t="shared" si="3"/>
        <v>0.1484375</v>
      </c>
      <c r="M117" s="3"/>
      <c r="N117" s="3"/>
      <c r="O117" s="3"/>
    </row>
    <row r="118">
      <c r="A118" s="3" t="s">
        <v>282</v>
      </c>
      <c r="B118" s="4">
        <v>117.0</v>
      </c>
      <c r="C118" s="4">
        <v>9.0</v>
      </c>
      <c r="D118" s="4">
        <v>328.0</v>
      </c>
      <c r="E118" s="4">
        <v>50.0</v>
      </c>
      <c r="F118" s="4">
        <v>672.0</v>
      </c>
      <c r="G118" s="4">
        <v>166.0</v>
      </c>
      <c r="H118" s="4">
        <v>307.0</v>
      </c>
      <c r="I118" s="4">
        <v>53.0</v>
      </c>
      <c r="J118" s="11">
        <f t="shared" si="1"/>
        <v>1.803418803</v>
      </c>
      <c r="K118" s="11">
        <f t="shared" si="2"/>
        <v>4.743589744</v>
      </c>
      <c r="L118" s="11">
        <f t="shared" si="3"/>
        <v>1.623931624</v>
      </c>
      <c r="M118" s="3" t="s">
        <v>40</v>
      </c>
      <c r="N118" s="3" t="s">
        <v>56</v>
      </c>
      <c r="O118" s="3" t="s">
        <v>114</v>
      </c>
    </row>
    <row r="119">
      <c r="A119" s="3" t="s">
        <v>284</v>
      </c>
      <c r="B119" s="4">
        <v>228.0</v>
      </c>
      <c r="C119" s="4">
        <v>13.0</v>
      </c>
      <c r="D119" s="4">
        <v>244.0</v>
      </c>
      <c r="E119" s="4">
        <v>17.0</v>
      </c>
      <c r="F119" s="4">
        <v>439.0</v>
      </c>
      <c r="G119" s="4">
        <v>42.0</v>
      </c>
      <c r="H119" s="4">
        <v>242.0</v>
      </c>
      <c r="I119" s="4">
        <v>17.0</v>
      </c>
      <c r="J119" s="11">
        <f t="shared" si="1"/>
        <v>0.0701754386</v>
      </c>
      <c r="K119" s="11">
        <f t="shared" si="2"/>
        <v>0.9254385965</v>
      </c>
      <c r="L119" s="11">
        <f t="shared" si="3"/>
        <v>0.06140350877</v>
      </c>
      <c r="M119" s="3" t="s">
        <v>59</v>
      </c>
      <c r="N119" s="3" t="s">
        <v>56</v>
      </c>
      <c r="O119" s="3" t="s">
        <v>61</v>
      </c>
    </row>
    <row r="120">
      <c r="A120" s="3" t="s">
        <v>286</v>
      </c>
      <c r="B120" s="4">
        <v>79.0</v>
      </c>
      <c r="C120" s="4">
        <v>11.0</v>
      </c>
      <c r="D120" s="4">
        <v>348.0</v>
      </c>
      <c r="E120" s="4">
        <v>29.0</v>
      </c>
      <c r="F120" s="4">
        <v>1079.0</v>
      </c>
      <c r="G120" s="4">
        <v>116.0</v>
      </c>
      <c r="H120" s="4">
        <v>310.0</v>
      </c>
      <c r="I120" s="4">
        <v>32.0</v>
      </c>
      <c r="J120" s="11">
        <f t="shared" si="1"/>
        <v>3.405063291</v>
      </c>
      <c r="K120" s="11">
        <f t="shared" si="2"/>
        <v>12.65822785</v>
      </c>
      <c r="L120" s="11">
        <f t="shared" si="3"/>
        <v>2.924050633</v>
      </c>
      <c r="M120" s="3" t="s">
        <v>40</v>
      </c>
      <c r="N120" s="3" t="s">
        <v>56</v>
      </c>
      <c r="O120" s="3" t="s">
        <v>42</v>
      </c>
    </row>
    <row r="121">
      <c r="A121" s="3" t="s">
        <v>288</v>
      </c>
      <c r="B121" s="4">
        <v>93.0</v>
      </c>
      <c r="C121" s="4">
        <v>5.0</v>
      </c>
      <c r="D121" s="4">
        <v>153.0</v>
      </c>
      <c r="E121" s="4">
        <v>21.0</v>
      </c>
      <c r="F121" s="4">
        <v>207.0</v>
      </c>
      <c r="G121" s="4">
        <v>25.0</v>
      </c>
      <c r="H121" s="4">
        <v>130.0</v>
      </c>
      <c r="I121" s="4">
        <v>11.0</v>
      </c>
      <c r="J121" s="11">
        <f t="shared" si="1"/>
        <v>0.6451612903</v>
      </c>
      <c r="K121" s="11">
        <f t="shared" si="2"/>
        <v>1.225806452</v>
      </c>
      <c r="L121" s="11">
        <f t="shared" si="3"/>
        <v>0.3978494624</v>
      </c>
      <c r="M121" s="3"/>
      <c r="N121" s="3"/>
      <c r="O121" s="3"/>
    </row>
    <row r="122">
      <c r="A122" s="3" t="s">
        <v>290</v>
      </c>
      <c r="B122" s="4">
        <v>328.0</v>
      </c>
      <c r="C122" s="4">
        <v>57.0</v>
      </c>
      <c r="D122" s="4">
        <v>204.0</v>
      </c>
      <c r="E122" s="4">
        <v>32.0</v>
      </c>
      <c r="F122" s="4">
        <v>78.0</v>
      </c>
      <c r="G122" s="4">
        <v>14.0</v>
      </c>
      <c r="H122" s="4">
        <v>72.0</v>
      </c>
      <c r="I122" s="4">
        <v>13.0</v>
      </c>
      <c r="J122" s="11">
        <f t="shared" si="1"/>
        <v>-0.3780487805</v>
      </c>
      <c r="K122" s="11">
        <f t="shared" si="2"/>
        <v>-0.762195122</v>
      </c>
      <c r="L122" s="11">
        <f t="shared" si="3"/>
        <v>-0.7804878049</v>
      </c>
      <c r="M122" s="3"/>
      <c r="N122" s="3"/>
      <c r="O122" s="3"/>
    </row>
    <row r="123">
      <c r="A123" s="3" t="s">
        <v>292</v>
      </c>
      <c r="B123" s="4">
        <v>328.0</v>
      </c>
      <c r="C123" s="4">
        <v>58.0</v>
      </c>
      <c r="D123" s="4">
        <v>463.0</v>
      </c>
      <c r="E123" s="4">
        <v>71.0</v>
      </c>
      <c r="F123" s="4">
        <v>665.0</v>
      </c>
      <c r="G123" s="4">
        <v>128.0</v>
      </c>
      <c r="H123" s="4">
        <v>542.0</v>
      </c>
      <c r="I123" s="4">
        <v>96.0</v>
      </c>
      <c r="J123" s="11">
        <f t="shared" si="1"/>
        <v>0.4115853659</v>
      </c>
      <c r="K123" s="11">
        <f t="shared" si="2"/>
        <v>1.027439024</v>
      </c>
      <c r="L123" s="11">
        <f t="shared" si="3"/>
        <v>0.6524390244</v>
      </c>
      <c r="M123" s="3" t="s">
        <v>59</v>
      </c>
      <c r="N123" s="3" t="s">
        <v>293</v>
      </c>
      <c r="O123" s="3" t="s">
        <v>61</v>
      </c>
    </row>
    <row r="124">
      <c r="A124" s="3" t="s">
        <v>295</v>
      </c>
      <c r="B124" s="4">
        <v>181.0</v>
      </c>
      <c r="C124" s="4">
        <v>37.0</v>
      </c>
      <c r="D124" s="4">
        <v>91.0</v>
      </c>
      <c r="E124" s="4">
        <v>24.0</v>
      </c>
      <c r="F124" s="4">
        <v>47.0</v>
      </c>
      <c r="G124" s="4">
        <v>8.0</v>
      </c>
      <c r="H124" s="4">
        <v>49.0</v>
      </c>
      <c r="I124" s="4">
        <v>10.0</v>
      </c>
      <c r="J124" s="11">
        <f t="shared" si="1"/>
        <v>-0.4972375691</v>
      </c>
      <c r="K124" s="11">
        <f t="shared" si="2"/>
        <v>-0.7403314917</v>
      </c>
      <c r="L124" s="11">
        <f t="shared" si="3"/>
        <v>-0.729281768</v>
      </c>
      <c r="M124" s="3"/>
      <c r="N124" s="3"/>
      <c r="O124" s="3"/>
    </row>
    <row r="125">
      <c r="A125" s="3" t="s">
        <v>297</v>
      </c>
      <c r="B125" s="4">
        <v>164.0</v>
      </c>
      <c r="C125" s="4">
        <v>16.0</v>
      </c>
      <c r="D125" s="4">
        <v>186.0</v>
      </c>
      <c r="E125" s="4">
        <v>23.0</v>
      </c>
      <c r="F125" s="4">
        <v>177.0</v>
      </c>
      <c r="G125" s="4">
        <v>28.0</v>
      </c>
      <c r="H125" s="4">
        <v>200.0</v>
      </c>
      <c r="I125" s="4">
        <v>26.0</v>
      </c>
      <c r="J125" s="11">
        <f t="shared" si="1"/>
        <v>0.1341463415</v>
      </c>
      <c r="K125" s="11">
        <f t="shared" si="2"/>
        <v>0.07926829268</v>
      </c>
      <c r="L125" s="11">
        <f t="shared" si="3"/>
        <v>0.2195121951</v>
      </c>
      <c r="M125" s="3"/>
      <c r="N125" s="3"/>
      <c r="O125" s="3"/>
    </row>
    <row r="126">
      <c r="A126" s="3" t="s">
        <v>299</v>
      </c>
      <c r="B126" s="4">
        <v>98.0</v>
      </c>
      <c r="C126" s="4">
        <v>16.0</v>
      </c>
      <c r="D126" s="4">
        <v>288.0</v>
      </c>
      <c r="E126" s="4">
        <v>31.0</v>
      </c>
      <c r="F126" s="4">
        <v>1117.0</v>
      </c>
      <c r="G126" s="4">
        <v>161.0</v>
      </c>
      <c r="H126" s="4">
        <v>273.0</v>
      </c>
      <c r="I126" s="4">
        <v>35.0</v>
      </c>
      <c r="J126" s="11">
        <f t="shared" si="1"/>
        <v>1.93877551</v>
      </c>
      <c r="K126" s="11">
        <f t="shared" si="2"/>
        <v>10.39795918</v>
      </c>
      <c r="L126" s="11">
        <f t="shared" si="3"/>
        <v>1.785714286</v>
      </c>
      <c r="M126" s="3" t="s">
        <v>40</v>
      </c>
      <c r="N126" s="3" t="s">
        <v>56</v>
      </c>
      <c r="O126" s="3" t="s">
        <v>42</v>
      </c>
    </row>
    <row r="127">
      <c r="A127" s="3" t="s">
        <v>301</v>
      </c>
      <c r="B127" s="4">
        <v>653.0</v>
      </c>
      <c r="C127" s="4">
        <v>51.0</v>
      </c>
      <c r="D127" s="4">
        <v>559.0</v>
      </c>
      <c r="E127" s="4">
        <v>39.0</v>
      </c>
      <c r="F127" s="4">
        <v>312.0</v>
      </c>
      <c r="G127" s="4">
        <v>16.0</v>
      </c>
      <c r="H127" s="4">
        <v>388.0</v>
      </c>
      <c r="I127" s="4">
        <v>21.0</v>
      </c>
      <c r="J127" s="11">
        <f t="shared" si="1"/>
        <v>-0.1439509954</v>
      </c>
      <c r="K127" s="11">
        <f t="shared" si="2"/>
        <v>-0.5222052067</v>
      </c>
      <c r="L127" s="11">
        <f t="shared" si="3"/>
        <v>-0.4058192956</v>
      </c>
      <c r="M127" s="3" t="s">
        <v>73</v>
      </c>
      <c r="N127" s="3" t="s">
        <v>70</v>
      </c>
      <c r="O127" s="3" t="s">
        <v>61</v>
      </c>
    </row>
    <row r="128">
      <c r="A128" s="3" t="s">
        <v>303</v>
      </c>
      <c r="B128" s="4">
        <v>688.0</v>
      </c>
      <c r="C128" s="4">
        <v>18080.0</v>
      </c>
      <c r="D128" s="4">
        <v>5326.0</v>
      </c>
      <c r="E128" s="4">
        <v>37235.0</v>
      </c>
      <c r="F128" s="4">
        <v>9727.0</v>
      </c>
      <c r="G128" s="4">
        <v>46350.0</v>
      </c>
      <c r="H128" s="4">
        <v>5438.0</v>
      </c>
      <c r="I128" s="4">
        <v>27435.0</v>
      </c>
      <c r="J128" s="11">
        <f t="shared" si="1"/>
        <v>6.74127907</v>
      </c>
      <c r="K128" s="11">
        <f t="shared" si="2"/>
        <v>13.1380814</v>
      </c>
      <c r="L128" s="11">
        <f t="shared" si="3"/>
        <v>6.904069767</v>
      </c>
      <c r="M128" s="3"/>
      <c r="N128" s="3"/>
      <c r="O128" s="3"/>
    </row>
    <row r="129">
      <c r="A129" s="3" t="s">
        <v>305</v>
      </c>
      <c r="B129" s="4">
        <v>261.0</v>
      </c>
      <c r="C129" s="4">
        <v>47.0</v>
      </c>
      <c r="D129" s="4">
        <v>529.0</v>
      </c>
      <c r="E129" s="4">
        <v>58.0</v>
      </c>
      <c r="F129" s="4">
        <v>971.0</v>
      </c>
      <c r="G129" s="4">
        <v>113.0</v>
      </c>
      <c r="H129" s="4">
        <v>497.0</v>
      </c>
      <c r="I129" s="4">
        <v>58.0</v>
      </c>
      <c r="J129" s="11">
        <f t="shared" si="1"/>
        <v>1.026819923</v>
      </c>
      <c r="K129" s="11">
        <f t="shared" si="2"/>
        <v>2.720306513</v>
      </c>
      <c r="L129" s="11">
        <f t="shared" si="3"/>
        <v>0.9042145594</v>
      </c>
      <c r="M129" s="3"/>
      <c r="N129" s="3"/>
      <c r="O129" s="3"/>
    </row>
    <row r="130">
      <c r="A130" s="3" t="s">
        <v>307</v>
      </c>
      <c r="B130" s="4">
        <v>94.0</v>
      </c>
      <c r="C130" s="4">
        <v>22.0</v>
      </c>
      <c r="D130" s="4">
        <v>176.0</v>
      </c>
      <c r="E130" s="4">
        <v>35.0</v>
      </c>
      <c r="F130" s="4">
        <v>217.0</v>
      </c>
      <c r="G130" s="4">
        <v>61.0</v>
      </c>
      <c r="H130" s="4">
        <v>71.0</v>
      </c>
      <c r="I130" s="4">
        <v>24.0</v>
      </c>
      <c r="J130" s="11">
        <f t="shared" si="1"/>
        <v>0.8723404255</v>
      </c>
      <c r="K130" s="11">
        <f t="shared" si="2"/>
        <v>1.308510638</v>
      </c>
      <c r="L130" s="11">
        <f t="shared" si="3"/>
        <v>-0.2446808511</v>
      </c>
      <c r="M130" s="3" t="s">
        <v>40</v>
      </c>
      <c r="N130" s="3" t="s">
        <v>41</v>
      </c>
      <c r="O130" s="3" t="s">
        <v>42</v>
      </c>
    </row>
    <row r="131">
      <c r="A131" s="3" t="s">
        <v>309</v>
      </c>
      <c r="B131" s="4">
        <v>725.0</v>
      </c>
      <c r="C131" s="4">
        <v>972.0</v>
      </c>
      <c r="D131" s="4">
        <v>1075.0</v>
      </c>
      <c r="E131" s="4">
        <v>894.0</v>
      </c>
      <c r="F131" s="4">
        <v>1217.0</v>
      </c>
      <c r="G131" s="4">
        <v>942.0</v>
      </c>
      <c r="H131" s="4">
        <v>882.0</v>
      </c>
      <c r="I131" s="4">
        <v>804.0</v>
      </c>
      <c r="J131" s="11">
        <f t="shared" si="1"/>
        <v>0.4827586207</v>
      </c>
      <c r="K131" s="11">
        <f t="shared" si="2"/>
        <v>0.6786206897</v>
      </c>
      <c r="L131" s="11">
        <f t="shared" si="3"/>
        <v>0.2165517241</v>
      </c>
      <c r="M131" s="3" t="s">
        <v>40</v>
      </c>
      <c r="N131" s="3" t="s">
        <v>41</v>
      </c>
      <c r="O131" s="3" t="s">
        <v>53</v>
      </c>
    </row>
    <row r="132">
      <c r="A132" s="3" t="s">
        <v>311</v>
      </c>
      <c r="B132" s="4">
        <v>1014.0</v>
      </c>
      <c r="C132" s="4">
        <v>40.0</v>
      </c>
      <c r="D132" s="4">
        <v>971.0</v>
      </c>
      <c r="E132" s="4">
        <v>61.0</v>
      </c>
      <c r="F132" s="4">
        <v>323.0</v>
      </c>
      <c r="G132" s="4">
        <v>31.0</v>
      </c>
      <c r="H132" s="4">
        <v>1061.0</v>
      </c>
      <c r="I132" s="4">
        <v>50.0</v>
      </c>
      <c r="J132" s="11">
        <f t="shared" si="1"/>
        <v>-0.04240631164</v>
      </c>
      <c r="K132" s="11">
        <f t="shared" si="2"/>
        <v>-0.6814595661</v>
      </c>
      <c r="L132" s="11">
        <f t="shared" si="3"/>
        <v>0.04635108481</v>
      </c>
      <c r="M132" s="3"/>
      <c r="N132" s="3"/>
      <c r="O132" s="3"/>
    </row>
    <row r="133">
      <c r="A133" s="3" t="s">
        <v>313</v>
      </c>
      <c r="B133" s="4">
        <v>553.0</v>
      </c>
      <c r="C133" s="4">
        <v>65.0</v>
      </c>
      <c r="D133" s="4">
        <v>653.0</v>
      </c>
      <c r="E133" s="4">
        <v>84.0</v>
      </c>
      <c r="F133" s="4">
        <v>974.0</v>
      </c>
      <c r="G133" s="4">
        <v>98.0</v>
      </c>
      <c r="H133" s="4">
        <v>815.0</v>
      </c>
      <c r="I133" s="4">
        <v>172.0</v>
      </c>
      <c r="J133" s="11">
        <f t="shared" si="1"/>
        <v>0.1808318264</v>
      </c>
      <c r="K133" s="11">
        <f t="shared" si="2"/>
        <v>0.7613019892</v>
      </c>
      <c r="L133" s="11">
        <f t="shared" si="3"/>
        <v>0.4737793852</v>
      </c>
      <c r="M133" s="3"/>
      <c r="N133" s="3"/>
      <c r="O133" s="3"/>
    </row>
    <row r="134">
      <c r="A134" s="3" t="s">
        <v>315</v>
      </c>
      <c r="B134" s="4">
        <v>2184.0</v>
      </c>
      <c r="C134" s="4">
        <v>120.0</v>
      </c>
      <c r="D134" s="4">
        <v>2147.0</v>
      </c>
      <c r="E134" s="4">
        <v>137.0</v>
      </c>
      <c r="F134" s="4">
        <v>984.0</v>
      </c>
      <c r="G134" s="4">
        <v>73.0</v>
      </c>
      <c r="H134" s="4">
        <v>2314.0</v>
      </c>
      <c r="I134" s="4">
        <v>115.0</v>
      </c>
      <c r="J134" s="11">
        <f t="shared" si="1"/>
        <v>-0.01694139194</v>
      </c>
      <c r="K134" s="11">
        <f t="shared" si="2"/>
        <v>-0.5494505495</v>
      </c>
      <c r="L134" s="11">
        <f t="shared" si="3"/>
        <v>0.05952380952</v>
      </c>
      <c r="M134" s="3" t="s">
        <v>40</v>
      </c>
      <c r="N134" s="3" t="s">
        <v>92</v>
      </c>
      <c r="O134" s="3" t="s">
        <v>53</v>
      </c>
    </row>
    <row r="135">
      <c r="A135" s="3" t="s">
        <v>317</v>
      </c>
      <c r="B135" s="4">
        <v>412.0</v>
      </c>
      <c r="C135" s="4">
        <v>41.0</v>
      </c>
      <c r="D135" s="4">
        <v>348.0</v>
      </c>
      <c r="E135" s="4">
        <v>29.0</v>
      </c>
      <c r="F135" s="4">
        <v>218.0</v>
      </c>
      <c r="G135" s="4">
        <v>12.0</v>
      </c>
      <c r="H135" s="4">
        <v>227.0</v>
      </c>
      <c r="I135" s="4">
        <v>13.0</v>
      </c>
      <c r="J135" s="11">
        <f t="shared" si="1"/>
        <v>-0.1553398058</v>
      </c>
      <c r="K135" s="11">
        <f t="shared" si="2"/>
        <v>-0.4708737864</v>
      </c>
      <c r="L135" s="11">
        <f t="shared" si="3"/>
        <v>-0.4490291262</v>
      </c>
      <c r="M135" s="3"/>
      <c r="N135" s="3"/>
      <c r="O135" s="3"/>
    </row>
    <row r="136">
      <c r="A136" s="3" t="s">
        <v>319</v>
      </c>
      <c r="B136" s="4">
        <v>61.0</v>
      </c>
      <c r="C136" s="4">
        <v>17.0</v>
      </c>
      <c r="D136" s="4">
        <v>345.0</v>
      </c>
      <c r="E136" s="4">
        <v>49.0</v>
      </c>
      <c r="F136" s="4">
        <v>227.0</v>
      </c>
      <c r="G136" s="4">
        <v>36.0</v>
      </c>
      <c r="H136" s="4">
        <v>352.0</v>
      </c>
      <c r="I136" s="4">
        <v>56.0</v>
      </c>
      <c r="J136" s="11">
        <f t="shared" si="1"/>
        <v>4.655737705</v>
      </c>
      <c r="K136" s="11">
        <f t="shared" si="2"/>
        <v>2.721311475</v>
      </c>
      <c r="L136" s="11">
        <f t="shared" si="3"/>
        <v>4.770491803</v>
      </c>
      <c r="M136" s="3" t="s">
        <v>40</v>
      </c>
      <c r="N136" s="3" t="s">
        <v>56</v>
      </c>
      <c r="O136" s="3" t="s">
        <v>53</v>
      </c>
    </row>
    <row r="137">
      <c r="A137" s="3" t="s">
        <v>321</v>
      </c>
      <c r="B137" s="4">
        <v>181.0</v>
      </c>
      <c r="C137" s="4">
        <v>4096.0</v>
      </c>
      <c r="D137" s="4">
        <v>424.0</v>
      </c>
      <c r="E137" s="4">
        <v>4031.0</v>
      </c>
      <c r="F137" s="4">
        <v>644.0</v>
      </c>
      <c r="G137" s="4">
        <v>7558.0</v>
      </c>
      <c r="H137" s="4">
        <v>870.0</v>
      </c>
      <c r="I137" s="4">
        <v>5042.0</v>
      </c>
      <c r="J137" s="11">
        <f t="shared" si="1"/>
        <v>1.342541436</v>
      </c>
      <c r="K137" s="11">
        <f t="shared" si="2"/>
        <v>2.55801105</v>
      </c>
      <c r="L137" s="11">
        <f t="shared" si="3"/>
        <v>3.806629834</v>
      </c>
      <c r="M137" s="3"/>
      <c r="N137" s="3"/>
      <c r="O137" s="3"/>
    </row>
    <row r="138">
      <c r="A138" s="3" t="s">
        <v>323</v>
      </c>
      <c r="B138" s="4">
        <v>36.0</v>
      </c>
      <c r="C138" s="4">
        <v>8.0</v>
      </c>
      <c r="D138" s="4">
        <v>90.0</v>
      </c>
      <c r="E138" s="4">
        <v>10.0</v>
      </c>
      <c r="F138" s="4">
        <v>130.0</v>
      </c>
      <c r="G138" s="4">
        <v>20.0</v>
      </c>
      <c r="H138" s="4">
        <v>93.0</v>
      </c>
      <c r="I138" s="4">
        <v>14.0</v>
      </c>
      <c r="J138" s="11">
        <f t="shared" si="1"/>
        <v>1.5</v>
      </c>
      <c r="K138" s="11">
        <f t="shared" si="2"/>
        <v>2.611111111</v>
      </c>
      <c r="L138" s="11">
        <f t="shared" si="3"/>
        <v>1.583333333</v>
      </c>
      <c r="M138" s="3" t="s">
        <v>40</v>
      </c>
      <c r="N138" s="3" t="s">
        <v>56</v>
      </c>
      <c r="O138" s="3" t="s">
        <v>42</v>
      </c>
    </row>
    <row r="139">
      <c r="A139" s="3" t="s">
        <v>325</v>
      </c>
      <c r="B139" s="4">
        <v>122.0</v>
      </c>
      <c r="C139" s="4">
        <v>22.0</v>
      </c>
      <c r="D139" s="4">
        <v>292.0</v>
      </c>
      <c r="E139" s="4">
        <v>35.0</v>
      </c>
      <c r="F139" s="4">
        <v>537.0</v>
      </c>
      <c r="G139" s="4">
        <v>91.0</v>
      </c>
      <c r="H139" s="4">
        <v>297.0</v>
      </c>
      <c r="I139" s="4">
        <v>38.0</v>
      </c>
      <c r="J139" s="11">
        <f t="shared" si="1"/>
        <v>1.393442623</v>
      </c>
      <c r="K139" s="11">
        <f t="shared" si="2"/>
        <v>3.401639344</v>
      </c>
      <c r="L139" s="11">
        <f t="shared" si="3"/>
        <v>1.43442623</v>
      </c>
      <c r="M139" s="3"/>
      <c r="N139" s="3"/>
      <c r="O139" s="3"/>
    </row>
    <row r="140">
      <c r="A140" s="3" t="s">
        <v>327</v>
      </c>
      <c r="B140" s="4">
        <v>62.0</v>
      </c>
      <c r="C140" s="4">
        <v>16.0</v>
      </c>
      <c r="D140" s="4">
        <v>151.0</v>
      </c>
      <c r="E140" s="4">
        <v>11.0</v>
      </c>
      <c r="F140" s="4">
        <v>336.0</v>
      </c>
      <c r="G140" s="4">
        <v>69.0</v>
      </c>
      <c r="H140" s="4">
        <v>134.0</v>
      </c>
      <c r="I140" s="4">
        <v>11.0</v>
      </c>
      <c r="J140" s="11">
        <f t="shared" si="1"/>
        <v>1.435483871</v>
      </c>
      <c r="K140" s="11">
        <f t="shared" si="2"/>
        <v>4.419354839</v>
      </c>
      <c r="L140" s="11">
        <f t="shared" si="3"/>
        <v>1.161290323</v>
      </c>
      <c r="M140" s="3"/>
      <c r="N140" s="3"/>
      <c r="O140" s="3"/>
    </row>
    <row r="141">
      <c r="A141" s="3" t="s">
        <v>329</v>
      </c>
      <c r="B141" s="4">
        <v>1184.0</v>
      </c>
      <c r="C141" s="4">
        <v>25.0</v>
      </c>
      <c r="D141" s="4">
        <v>1273.0</v>
      </c>
      <c r="E141" s="4">
        <v>45.0</v>
      </c>
      <c r="F141" s="4">
        <v>754.0</v>
      </c>
      <c r="G141" s="4">
        <v>22.0</v>
      </c>
      <c r="H141" s="4">
        <v>855.0</v>
      </c>
      <c r="I141" s="4">
        <v>16.0</v>
      </c>
      <c r="J141" s="11">
        <f t="shared" si="1"/>
        <v>0.07516891892</v>
      </c>
      <c r="K141" s="11">
        <f t="shared" si="2"/>
        <v>-0.3631756757</v>
      </c>
      <c r="L141" s="11">
        <f t="shared" si="3"/>
        <v>-0.2778716216</v>
      </c>
      <c r="M141" s="3"/>
      <c r="N141" s="3"/>
      <c r="O141" s="3"/>
    </row>
    <row r="142">
      <c r="A142" s="3" t="s">
        <v>331</v>
      </c>
      <c r="B142" s="4">
        <v>51.0</v>
      </c>
      <c r="C142" s="4">
        <v>13.0</v>
      </c>
      <c r="D142" s="4">
        <v>663.0</v>
      </c>
      <c r="E142" s="4">
        <v>73.0</v>
      </c>
      <c r="F142" s="4">
        <v>1228.0</v>
      </c>
      <c r="G142" s="4">
        <v>149.0</v>
      </c>
      <c r="H142" s="4">
        <v>642.0</v>
      </c>
      <c r="I142" s="4">
        <v>80.0</v>
      </c>
      <c r="J142" s="11">
        <f t="shared" si="1"/>
        <v>12</v>
      </c>
      <c r="K142" s="11">
        <f t="shared" si="2"/>
        <v>23.07843137</v>
      </c>
      <c r="L142" s="11">
        <f t="shared" si="3"/>
        <v>11.58823529</v>
      </c>
      <c r="M142" s="3" t="s">
        <v>40</v>
      </c>
      <c r="N142" s="3" t="s">
        <v>56</v>
      </c>
      <c r="O142" s="3" t="s">
        <v>42</v>
      </c>
    </row>
    <row r="143">
      <c r="A143" s="3" t="s">
        <v>333</v>
      </c>
      <c r="B143" s="4">
        <v>640.0</v>
      </c>
      <c r="C143" s="4">
        <v>108.0</v>
      </c>
      <c r="D143" s="4">
        <v>403.0</v>
      </c>
      <c r="E143" s="4">
        <v>56.0</v>
      </c>
      <c r="F143" s="4">
        <v>129.0</v>
      </c>
      <c r="G143" s="4">
        <v>23.0</v>
      </c>
      <c r="H143" s="4">
        <v>526.0</v>
      </c>
      <c r="I143" s="4">
        <v>83.0</v>
      </c>
      <c r="J143" s="11">
        <f t="shared" si="1"/>
        <v>-0.3703125</v>
      </c>
      <c r="K143" s="11">
        <f t="shared" si="2"/>
        <v>-0.7984375</v>
      </c>
      <c r="L143" s="11">
        <f t="shared" si="3"/>
        <v>-0.178125</v>
      </c>
      <c r="M143" s="3" t="s">
        <v>59</v>
      </c>
      <c r="N143" s="3" t="s">
        <v>60</v>
      </c>
      <c r="O143" s="3" t="s">
        <v>61</v>
      </c>
    </row>
    <row r="144">
      <c r="A144" s="3" t="s">
        <v>335</v>
      </c>
      <c r="B144" s="4">
        <v>255.0</v>
      </c>
      <c r="C144" s="4">
        <v>161.0</v>
      </c>
      <c r="D144" s="4">
        <v>1167.0</v>
      </c>
      <c r="E144" s="4">
        <v>486.0</v>
      </c>
      <c r="F144" s="4">
        <v>1466.0</v>
      </c>
      <c r="G144" s="4">
        <v>683.0</v>
      </c>
      <c r="H144" s="4">
        <v>2341.0</v>
      </c>
      <c r="I144" s="4">
        <v>1826.0</v>
      </c>
      <c r="J144" s="11">
        <f t="shared" si="1"/>
        <v>3.576470588</v>
      </c>
      <c r="K144" s="11">
        <f t="shared" si="2"/>
        <v>4.749019608</v>
      </c>
      <c r="L144" s="11">
        <f t="shared" si="3"/>
        <v>8.180392157</v>
      </c>
      <c r="M144" s="3" t="s">
        <v>40</v>
      </c>
      <c r="N144" s="3" t="s">
        <v>41</v>
      </c>
      <c r="O144" s="3" t="s">
        <v>42</v>
      </c>
    </row>
    <row r="145">
      <c r="A145" s="3" t="s">
        <v>337</v>
      </c>
      <c r="B145" s="4">
        <v>197.0</v>
      </c>
      <c r="C145" s="4">
        <v>12.0</v>
      </c>
      <c r="D145" s="4">
        <v>227.0</v>
      </c>
      <c r="E145" s="4">
        <v>17.0</v>
      </c>
      <c r="F145" s="4">
        <v>165.0</v>
      </c>
      <c r="G145" s="4">
        <v>9.0</v>
      </c>
      <c r="H145" s="4">
        <v>398.0</v>
      </c>
      <c r="I145" s="4">
        <v>124.0</v>
      </c>
      <c r="J145" s="11">
        <f t="shared" si="1"/>
        <v>0.152284264</v>
      </c>
      <c r="K145" s="11">
        <f t="shared" si="2"/>
        <v>-0.1624365482</v>
      </c>
      <c r="L145" s="11">
        <f t="shared" si="3"/>
        <v>1.020304569</v>
      </c>
      <c r="M145" s="3"/>
      <c r="N145" s="3"/>
      <c r="O145" s="3"/>
    </row>
    <row r="146">
      <c r="A146" s="3" t="s">
        <v>339</v>
      </c>
      <c r="B146" s="4">
        <v>526.0</v>
      </c>
      <c r="C146" s="4">
        <v>36.0</v>
      </c>
      <c r="D146" s="4">
        <v>526.0</v>
      </c>
      <c r="E146" s="4">
        <v>49.0</v>
      </c>
      <c r="F146" s="4">
        <v>397.0</v>
      </c>
      <c r="G146" s="4">
        <v>25.0</v>
      </c>
      <c r="H146" s="4">
        <v>580.0</v>
      </c>
      <c r="I146" s="4">
        <v>44.0</v>
      </c>
      <c r="J146" s="11">
        <f t="shared" si="1"/>
        <v>0</v>
      </c>
      <c r="K146" s="11">
        <f t="shared" si="2"/>
        <v>-0.2452471483</v>
      </c>
      <c r="L146" s="11">
        <f t="shared" si="3"/>
        <v>0.102661597</v>
      </c>
      <c r="M146" s="3"/>
      <c r="N146" s="3"/>
      <c r="O146" s="3"/>
    </row>
    <row r="147">
      <c r="A147" s="3" t="s">
        <v>341</v>
      </c>
      <c r="B147" s="4">
        <v>85.0</v>
      </c>
      <c r="C147" s="4">
        <v>43.0</v>
      </c>
      <c r="D147" s="4">
        <v>591.0</v>
      </c>
      <c r="E147" s="4">
        <v>59.0</v>
      </c>
      <c r="F147" s="4">
        <v>751.0</v>
      </c>
      <c r="G147" s="4">
        <v>88.0</v>
      </c>
      <c r="H147" s="4">
        <v>363.0</v>
      </c>
      <c r="I147" s="4">
        <v>50.0</v>
      </c>
      <c r="J147" s="11">
        <f t="shared" si="1"/>
        <v>5.952941176</v>
      </c>
      <c r="K147" s="11">
        <f t="shared" si="2"/>
        <v>7.835294118</v>
      </c>
      <c r="L147" s="11">
        <f t="shared" si="3"/>
        <v>3.270588235</v>
      </c>
      <c r="M147" s="3" t="s">
        <v>59</v>
      </c>
      <c r="N147" s="3" t="s">
        <v>70</v>
      </c>
      <c r="O147" s="3" t="s">
        <v>61</v>
      </c>
    </row>
    <row r="148">
      <c r="A148" s="3" t="s">
        <v>343</v>
      </c>
      <c r="B148" s="4">
        <v>352.0</v>
      </c>
      <c r="C148" s="4">
        <v>358.0</v>
      </c>
      <c r="D148" s="4">
        <v>375.0</v>
      </c>
      <c r="E148" s="4">
        <v>449.0</v>
      </c>
      <c r="F148" s="4">
        <v>393.0</v>
      </c>
      <c r="G148" s="4">
        <v>318.0</v>
      </c>
      <c r="H148" s="4">
        <v>402.0</v>
      </c>
      <c r="I148" s="4">
        <v>414.0</v>
      </c>
      <c r="J148" s="11">
        <f t="shared" si="1"/>
        <v>0.06534090909</v>
      </c>
      <c r="K148" s="11">
        <f t="shared" si="2"/>
        <v>0.1164772727</v>
      </c>
      <c r="L148" s="11">
        <f t="shared" si="3"/>
        <v>0.1420454545</v>
      </c>
      <c r="M148" s="3"/>
      <c r="N148" s="3"/>
      <c r="O148" s="3"/>
    </row>
    <row r="149">
      <c r="A149" s="3" t="s">
        <v>345</v>
      </c>
      <c r="B149" s="4">
        <v>45.0</v>
      </c>
      <c r="C149" s="4">
        <v>216.0</v>
      </c>
      <c r="D149" s="4">
        <v>513.0</v>
      </c>
      <c r="E149" s="4">
        <v>328.0</v>
      </c>
      <c r="F149" s="4">
        <v>832.0</v>
      </c>
      <c r="G149" s="4">
        <v>511.0</v>
      </c>
      <c r="H149" s="4">
        <v>652.0</v>
      </c>
      <c r="I149" s="4">
        <v>706.0</v>
      </c>
      <c r="J149" s="11">
        <f t="shared" si="1"/>
        <v>10.4</v>
      </c>
      <c r="K149" s="11">
        <f t="shared" si="2"/>
        <v>17.48888889</v>
      </c>
      <c r="L149" s="11">
        <f t="shared" si="3"/>
        <v>13.48888889</v>
      </c>
      <c r="M149" s="3" t="s">
        <v>40</v>
      </c>
      <c r="N149" s="3" t="s">
        <v>41</v>
      </c>
      <c r="O149" s="3" t="s">
        <v>53</v>
      </c>
    </row>
    <row r="150">
      <c r="A150" s="3" t="s">
        <v>347</v>
      </c>
      <c r="B150" s="4">
        <v>83.0</v>
      </c>
      <c r="C150" s="4">
        <v>34.0</v>
      </c>
      <c r="D150" s="4">
        <v>310.0</v>
      </c>
      <c r="E150" s="4">
        <v>135.0</v>
      </c>
      <c r="F150" s="4">
        <v>525.0</v>
      </c>
      <c r="G150" s="4">
        <v>285.0</v>
      </c>
      <c r="H150" s="4">
        <v>292.0</v>
      </c>
      <c r="I150" s="4">
        <v>144.0</v>
      </c>
      <c r="J150" s="11">
        <f t="shared" si="1"/>
        <v>2.734939759</v>
      </c>
      <c r="K150" s="11">
        <f t="shared" si="2"/>
        <v>5.325301205</v>
      </c>
      <c r="L150" s="11">
        <f t="shared" si="3"/>
        <v>2.518072289</v>
      </c>
      <c r="M150" s="3" t="s">
        <v>40</v>
      </c>
      <c r="N150" s="3" t="s">
        <v>41</v>
      </c>
      <c r="O150" s="3" t="s">
        <v>42</v>
      </c>
    </row>
    <row r="151">
      <c r="A151" s="3" t="s">
        <v>349</v>
      </c>
      <c r="B151" s="4">
        <v>748.0</v>
      </c>
      <c r="C151" s="4">
        <v>23.0</v>
      </c>
      <c r="D151" s="4">
        <v>705.0</v>
      </c>
      <c r="E151" s="4">
        <v>30.0</v>
      </c>
      <c r="F151" s="4">
        <v>430.0</v>
      </c>
      <c r="G151" s="4">
        <v>15.0</v>
      </c>
      <c r="H151" s="4">
        <v>1007.0</v>
      </c>
      <c r="I151" s="4">
        <v>143.0</v>
      </c>
      <c r="J151" s="11">
        <f t="shared" si="1"/>
        <v>-0.05748663102</v>
      </c>
      <c r="K151" s="11">
        <f t="shared" si="2"/>
        <v>-0.4251336898</v>
      </c>
      <c r="L151" s="11">
        <f t="shared" si="3"/>
        <v>0.3462566845</v>
      </c>
      <c r="M151" s="3"/>
      <c r="N151" s="3"/>
      <c r="O151" s="3"/>
    </row>
    <row r="152">
      <c r="A152" s="3" t="s">
        <v>351</v>
      </c>
      <c r="B152" s="4">
        <v>263.0</v>
      </c>
      <c r="C152" s="4">
        <v>23.0</v>
      </c>
      <c r="D152" s="4">
        <v>459.0</v>
      </c>
      <c r="E152" s="4">
        <v>51.0</v>
      </c>
      <c r="F152" s="4">
        <v>913.0</v>
      </c>
      <c r="G152" s="4">
        <v>166.0</v>
      </c>
      <c r="H152" s="4">
        <v>471.0</v>
      </c>
      <c r="I152" s="4">
        <v>55.0</v>
      </c>
      <c r="J152" s="11">
        <f t="shared" si="1"/>
        <v>0.7452471483</v>
      </c>
      <c r="K152" s="11">
        <f t="shared" si="2"/>
        <v>2.47148289</v>
      </c>
      <c r="L152" s="11">
        <f t="shared" si="3"/>
        <v>0.7908745247</v>
      </c>
      <c r="M152" s="3" t="s">
        <v>40</v>
      </c>
      <c r="N152" s="3" t="s">
        <v>56</v>
      </c>
      <c r="O152" s="3" t="s">
        <v>61</v>
      </c>
    </row>
    <row r="153">
      <c r="A153" s="3" t="s">
        <v>353</v>
      </c>
      <c r="B153" s="4">
        <v>43.0</v>
      </c>
      <c r="C153" s="4">
        <v>5.0</v>
      </c>
      <c r="D153" s="4">
        <v>315.0</v>
      </c>
      <c r="E153" s="4">
        <v>63.0</v>
      </c>
      <c r="F153" s="4">
        <v>212.0</v>
      </c>
      <c r="G153" s="4">
        <v>21.0</v>
      </c>
      <c r="H153" s="4">
        <v>343.0</v>
      </c>
      <c r="I153" s="4">
        <v>53.0</v>
      </c>
      <c r="J153" s="11">
        <f t="shared" si="1"/>
        <v>6.325581395</v>
      </c>
      <c r="K153" s="11">
        <f t="shared" si="2"/>
        <v>3.930232558</v>
      </c>
      <c r="L153" s="11">
        <f t="shared" si="3"/>
        <v>6.976744186</v>
      </c>
      <c r="M153" s="3"/>
      <c r="N153" s="3"/>
      <c r="O153" s="3"/>
    </row>
    <row r="154">
      <c r="A154" s="3" t="s">
        <v>355</v>
      </c>
      <c r="B154" s="4">
        <v>487.0</v>
      </c>
      <c r="C154" s="4">
        <v>32.0</v>
      </c>
      <c r="D154" s="4">
        <v>480.0</v>
      </c>
      <c r="E154" s="4">
        <v>29.0</v>
      </c>
      <c r="F154" s="4">
        <v>677.0</v>
      </c>
      <c r="G154" s="4">
        <v>66.0</v>
      </c>
      <c r="H154" s="4">
        <v>347.0</v>
      </c>
      <c r="I154" s="4">
        <v>18.0</v>
      </c>
      <c r="J154" s="11">
        <f t="shared" si="1"/>
        <v>-0.01437371663</v>
      </c>
      <c r="K154" s="11">
        <f t="shared" si="2"/>
        <v>0.3901437372</v>
      </c>
      <c r="L154" s="11">
        <f t="shared" si="3"/>
        <v>-0.2874743326</v>
      </c>
      <c r="M154" s="3" t="s">
        <v>59</v>
      </c>
      <c r="N154" s="3" t="s">
        <v>70</v>
      </c>
      <c r="O154" s="3" t="s">
        <v>61</v>
      </c>
    </row>
    <row r="155">
      <c r="A155" s="3" t="s">
        <v>357</v>
      </c>
      <c r="B155" s="4">
        <v>1014.0</v>
      </c>
      <c r="C155" s="4">
        <v>42.0</v>
      </c>
      <c r="D155" s="4">
        <v>816.0</v>
      </c>
      <c r="E155" s="4">
        <v>36.0</v>
      </c>
      <c r="F155" s="4">
        <v>1085.0</v>
      </c>
      <c r="G155" s="4">
        <v>59.0</v>
      </c>
      <c r="H155" s="4">
        <v>763.0</v>
      </c>
      <c r="I155" s="4">
        <v>34.0</v>
      </c>
      <c r="J155" s="11">
        <f t="shared" si="1"/>
        <v>-0.1952662722</v>
      </c>
      <c r="K155" s="11">
        <f t="shared" si="2"/>
        <v>0.07001972387</v>
      </c>
      <c r="L155" s="11">
        <f t="shared" si="3"/>
        <v>-0.2475345168</v>
      </c>
      <c r="M155" s="3"/>
      <c r="N155" s="3"/>
      <c r="O155" s="3"/>
    </row>
    <row r="156">
      <c r="A156" s="3" t="s">
        <v>359</v>
      </c>
      <c r="B156" s="4">
        <v>440.0</v>
      </c>
      <c r="C156" s="4">
        <v>25.0</v>
      </c>
      <c r="D156" s="4">
        <v>414.0</v>
      </c>
      <c r="E156" s="4">
        <v>27.0</v>
      </c>
      <c r="F156" s="4">
        <v>281.0</v>
      </c>
      <c r="G156" s="4">
        <v>16.0</v>
      </c>
      <c r="H156" s="4">
        <v>385.0</v>
      </c>
      <c r="I156" s="4">
        <v>20.0</v>
      </c>
      <c r="J156" s="11">
        <f t="shared" si="1"/>
        <v>-0.05909090909</v>
      </c>
      <c r="K156" s="11">
        <f t="shared" si="2"/>
        <v>-0.3613636364</v>
      </c>
      <c r="L156" s="11">
        <f t="shared" si="3"/>
        <v>-0.125</v>
      </c>
      <c r="M156" s="3"/>
      <c r="N156" s="3"/>
      <c r="O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12">
        <f>AVERAGE(J2:L156)</f>
        <v>3.217966147</v>
      </c>
      <c r="K159" s="12">
        <f>MEDIAN(J2:L156)</f>
        <v>0.5346820809</v>
      </c>
      <c r="L159" s="3"/>
      <c r="M159" s="3"/>
      <c r="N159" s="3"/>
      <c r="O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</cols>
  <sheetData>
    <row r="1">
      <c r="A1" s="2"/>
      <c r="B1" s="2" t="s">
        <v>0</v>
      </c>
      <c r="C1" s="2" t="s">
        <v>1</v>
      </c>
      <c r="D1" s="2" t="s">
        <v>9</v>
      </c>
      <c r="E1" s="2" t="s">
        <v>17</v>
      </c>
      <c r="F1" s="2" t="s">
        <v>25</v>
      </c>
      <c r="G1" s="2" t="s">
        <v>33</v>
      </c>
      <c r="H1" s="2" t="s">
        <v>34</v>
      </c>
      <c r="I1" s="2" t="s">
        <v>35</v>
      </c>
      <c r="J1" s="13" t="s">
        <v>369</v>
      </c>
      <c r="K1" s="13" t="s">
        <v>370</v>
      </c>
      <c r="L1" s="13" t="s">
        <v>371</v>
      </c>
    </row>
    <row r="2">
      <c r="A2" s="14" t="s">
        <v>372</v>
      </c>
      <c r="B2" s="15" t="s">
        <v>52</v>
      </c>
      <c r="C2" s="16">
        <v>47.0</v>
      </c>
      <c r="D2" s="16">
        <v>388.0</v>
      </c>
      <c r="E2" s="16">
        <v>506.0</v>
      </c>
      <c r="F2" s="16">
        <v>399.0</v>
      </c>
      <c r="G2" s="15" t="s">
        <v>40</v>
      </c>
      <c r="H2" s="15" t="s">
        <v>41</v>
      </c>
      <c r="I2" s="15" t="s">
        <v>53</v>
      </c>
      <c r="J2" s="17">
        <f t="shared" ref="J2:L2" si="1">(D2-$C2)/$C2</f>
        <v>7.255319149</v>
      </c>
      <c r="K2" s="17">
        <f t="shared" si="1"/>
        <v>9.765957447</v>
      </c>
      <c r="L2" s="17">
        <f t="shared" si="1"/>
        <v>7.489361702</v>
      </c>
    </row>
    <row r="3">
      <c r="A3" s="18"/>
      <c r="B3" s="19" t="s">
        <v>65</v>
      </c>
      <c r="C3" s="20">
        <v>282.0</v>
      </c>
      <c r="D3" s="20">
        <v>569.0</v>
      </c>
      <c r="E3" s="20">
        <v>1413.0</v>
      </c>
      <c r="F3" s="20">
        <v>941.0</v>
      </c>
      <c r="G3" s="19" t="s">
        <v>59</v>
      </c>
      <c r="H3" s="19" t="s">
        <v>60</v>
      </c>
      <c r="I3" s="19" t="s">
        <v>53</v>
      </c>
      <c r="J3" s="17">
        <f t="shared" ref="J3:L3" si="2">(D3-$C3)/$C3</f>
        <v>1.017730496</v>
      </c>
      <c r="K3" s="17">
        <f t="shared" si="2"/>
        <v>4.010638298</v>
      </c>
      <c r="L3" s="17">
        <f t="shared" si="2"/>
        <v>2.336879433</v>
      </c>
    </row>
    <row r="4">
      <c r="A4" s="18"/>
      <c r="B4" s="19" t="s">
        <v>69</v>
      </c>
      <c r="C4" s="20">
        <v>23.0</v>
      </c>
      <c r="D4" s="20">
        <v>392.0</v>
      </c>
      <c r="E4" s="20">
        <v>251.0</v>
      </c>
      <c r="F4" s="20">
        <v>409.0</v>
      </c>
      <c r="G4" s="19" t="s">
        <v>59</v>
      </c>
      <c r="H4" s="19" t="s">
        <v>70</v>
      </c>
      <c r="I4" s="19" t="s">
        <v>53</v>
      </c>
      <c r="J4" s="17">
        <f t="shared" ref="J4:L4" si="3">(D4-$C4)/$C4</f>
        <v>16.04347826</v>
      </c>
      <c r="K4" s="17">
        <f t="shared" si="3"/>
        <v>9.913043478</v>
      </c>
      <c r="L4" s="17">
        <f t="shared" si="3"/>
        <v>16.7826087</v>
      </c>
    </row>
    <row r="5">
      <c r="A5" s="18"/>
      <c r="B5" s="19" t="s">
        <v>81</v>
      </c>
      <c r="C5" s="20">
        <v>514.0</v>
      </c>
      <c r="D5" s="20">
        <v>504.0</v>
      </c>
      <c r="E5" s="20">
        <v>933.0</v>
      </c>
      <c r="F5" s="20">
        <v>758.0</v>
      </c>
      <c r="G5" s="19" t="s">
        <v>59</v>
      </c>
      <c r="H5" s="19" t="s">
        <v>60</v>
      </c>
      <c r="I5" s="19" t="s">
        <v>53</v>
      </c>
      <c r="J5" s="17">
        <f t="shared" ref="J5:L5" si="4">(D5-$C5)/$C5</f>
        <v>-0.01945525292</v>
      </c>
      <c r="K5" s="17">
        <f t="shared" si="4"/>
        <v>0.8151750973</v>
      </c>
      <c r="L5" s="17">
        <f t="shared" si="4"/>
        <v>0.4747081712</v>
      </c>
    </row>
    <row r="6">
      <c r="A6" s="18"/>
      <c r="B6" s="19" t="s">
        <v>87</v>
      </c>
      <c r="C6" s="20">
        <v>91.0</v>
      </c>
      <c r="D6" s="20">
        <v>239.0</v>
      </c>
      <c r="E6" s="20">
        <v>176.0</v>
      </c>
      <c r="F6" s="20">
        <v>254.0</v>
      </c>
      <c r="G6" s="19" t="s">
        <v>40</v>
      </c>
      <c r="H6" s="19" t="s">
        <v>60</v>
      </c>
      <c r="I6" s="19" t="s">
        <v>53</v>
      </c>
      <c r="J6" s="17">
        <f t="shared" ref="J6:L6" si="5">(D6-$C6)/$C6</f>
        <v>1.626373626</v>
      </c>
      <c r="K6" s="17">
        <f t="shared" si="5"/>
        <v>0.9340659341</v>
      </c>
      <c r="L6" s="17">
        <f t="shared" si="5"/>
        <v>1.791208791</v>
      </c>
    </row>
    <row r="7">
      <c r="A7" s="18"/>
      <c r="B7" s="19" t="s">
        <v>134</v>
      </c>
      <c r="C7" s="20">
        <v>246.0</v>
      </c>
      <c r="D7" s="20">
        <v>657.0</v>
      </c>
      <c r="E7" s="20">
        <v>955.0</v>
      </c>
      <c r="F7" s="20">
        <v>890.0</v>
      </c>
      <c r="G7" s="19" t="s">
        <v>40</v>
      </c>
      <c r="H7" s="19" t="s">
        <v>41</v>
      </c>
      <c r="I7" s="19" t="s">
        <v>53</v>
      </c>
      <c r="J7" s="17">
        <f t="shared" ref="J7:L7" si="6">(D7-$C7)/$C7</f>
        <v>1.670731707</v>
      </c>
      <c r="K7" s="17">
        <f t="shared" si="6"/>
        <v>2.882113821</v>
      </c>
      <c r="L7" s="17">
        <f t="shared" si="6"/>
        <v>2.617886179</v>
      </c>
    </row>
    <row r="8">
      <c r="A8" s="18"/>
      <c r="B8" s="19" t="s">
        <v>176</v>
      </c>
      <c r="C8" s="20">
        <v>343.0</v>
      </c>
      <c r="D8" s="20">
        <v>484.0</v>
      </c>
      <c r="E8" s="20">
        <v>902.0</v>
      </c>
      <c r="F8" s="20">
        <v>296.0</v>
      </c>
      <c r="G8" s="19" t="s">
        <v>59</v>
      </c>
      <c r="H8" s="19" t="s">
        <v>70</v>
      </c>
      <c r="I8" s="19" t="s">
        <v>53</v>
      </c>
      <c r="J8" s="17">
        <f t="shared" ref="J8:L8" si="7">(D8-$C8)/$C8</f>
        <v>0.4110787172</v>
      </c>
      <c r="K8" s="17">
        <f t="shared" si="7"/>
        <v>1.629737609</v>
      </c>
      <c r="L8" s="17">
        <f t="shared" si="7"/>
        <v>-0.1370262391</v>
      </c>
    </row>
    <row r="9">
      <c r="A9" s="18"/>
      <c r="B9" s="19" t="s">
        <v>186</v>
      </c>
      <c r="C9" s="20">
        <v>1532.0</v>
      </c>
      <c r="D9" s="20">
        <v>1604.0</v>
      </c>
      <c r="E9" s="20">
        <v>2021.0</v>
      </c>
      <c r="F9" s="20">
        <v>2771.0</v>
      </c>
      <c r="G9" s="19" t="s">
        <v>59</v>
      </c>
      <c r="H9" s="19" t="s">
        <v>70</v>
      </c>
      <c r="I9" s="19" t="s">
        <v>53</v>
      </c>
      <c r="J9" s="17">
        <f t="shared" ref="J9:L9" si="8">(D9-$C9)/$C9</f>
        <v>0.04699738903</v>
      </c>
      <c r="K9" s="17">
        <f t="shared" si="8"/>
        <v>0.3191906005</v>
      </c>
      <c r="L9" s="17">
        <f t="shared" si="8"/>
        <v>0.8087467363</v>
      </c>
    </row>
    <row r="10">
      <c r="A10" s="18"/>
      <c r="B10" s="19" t="s">
        <v>204</v>
      </c>
      <c r="C10" s="20">
        <v>69.0</v>
      </c>
      <c r="D10" s="20">
        <v>655.0</v>
      </c>
      <c r="E10" s="20">
        <v>863.0</v>
      </c>
      <c r="F10" s="20">
        <v>788.0</v>
      </c>
      <c r="G10" s="19" t="s">
        <v>40</v>
      </c>
      <c r="H10" s="19" t="s">
        <v>60</v>
      </c>
      <c r="I10" s="19" t="s">
        <v>53</v>
      </c>
      <c r="J10" s="17">
        <f t="shared" ref="J10:L10" si="9">(D10-$C10)/$C10</f>
        <v>8.492753623</v>
      </c>
      <c r="K10" s="17">
        <f t="shared" si="9"/>
        <v>11.50724638</v>
      </c>
      <c r="L10" s="17">
        <f t="shared" si="9"/>
        <v>10.42028986</v>
      </c>
    </row>
    <row r="11">
      <c r="A11" s="18"/>
      <c r="B11" s="19" t="s">
        <v>238</v>
      </c>
      <c r="C11" s="20">
        <v>397.0</v>
      </c>
      <c r="D11" s="20">
        <v>977.0</v>
      </c>
      <c r="E11" s="20">
        <v>2739.0</v>
      </c>
      <c r="F11" s="20">
        <v>1911.0</v>
      </c>
      <c r="G11" s="19" t="s">
        <v>59</v>
      </c>
      <c r="H11" s="19" t="s">
        <v>60</v>
      </c>
      <c r="I11" s="19" t="s">
        <v>53</v>
      </c>
      <c r="J11" s="17">
        <f t="shared" ref="J11:L11" si="10">(D11-$C11)/$C11</f>
        <v>1.460957179</v>
      </c>
      <c r="K11" s="17">
        <f t="shared" si="10"/>
        <v>5.899244332</v>
      </c>
      <c r="L11" s="17">
        <f t="shared" si="10"/>
        <v>3.813602015</v>
      </c>
    </row>
    <row r="12">
      <c r="A12" s="18"/>
      <c r="B12" s="19" t="s">
        <v>256</v>
      </c>
      <c r="C12" s="20">
        <v>268.0</v>
      </c>
      <c r="D12" s="20">
        <v>759.0</v>
      </c>
      <c r="E12" s="20">
        <v>1174.0</v>
      </c>
      <c r="F12" s="20">
        <v>332.0</v>
      </c>
      <c r="G12" s="19" t="s">
        <v>40</v>
      </c>
      <c r="H12" s="19" t="s">
        <v>56</v>
      </c>
      <c r="I12" s="19" t="s">
        <v>53</v>
      </c>
      <c r="J12" s="17">
        <f t="shared" ref="J12:L12" si="11">(D12-$C12)/$C12</f>
        <v>1.832089552</v>
      </c>
      <c r="K12" s="17">
        <f t="shared" si="11"/>
        <v>3.380597015</v>
      </c>
      <c r="L12" s="17">
        <f t="shared" si="11"/>
        <v>0.2388059701</v>
      </c>
    </row>
    <row r="13">
      <c r="A13" s="18"/>
      <c r="B13" s="19" t="s">
        <v>270</v>
      </c>
      <c r="C13" s="20">
        <v>124.0</v>
      </c>
      <c r="D13" s="20">
        <v>257.0</v>
      </c>
      <c r="E13" s="20">
        <v>162.0</v>
      </c>
      <c r="F13" s="20">
        <v>267.0</v>
      </c>
      <c r="G13" s="19" t="s">
        <v>40</v>
      </c>
      <c r="H13" s="19" t="s">
        <v>41</v>
      </c>
      <c r="I13" s="19" t="s">
        <v>53</v>
      </c>
      <c r="J13" s="17">
        <f t="shared" ref="J13:L13" si="12">(D13-$C13)/$C13</f>
        <v>1.072580645</v>
      </c>
      <c r="K13" s="17">
        <f t="shared" si="12"/>
        <v>0.3064516129</v>
      </c>
      <c r="L13" s="17">
        <f t="shared" si="12"/>
        <v>1.153225806</v>
      </c>
    </row>
    <row r="14">
      <c r="A14" s="18"/>
      <c r="B14" s="19" t="s">
        <v>276</v>
      </c>
      <c r="C14" s="20">
        <v>153.0</v>
      </c>
      <c r="D14" s="20">
        <v>268.0</v>
      </c>
      <c r="E14" s="20">
        <v>553.0</v>
      </c>
      <c r="F14" s="20">
        <v>179.0</v>
      </c>
      <c r="G14" s="19" t="s">
        <v>59</v>
      </c>
      <c r="H14" s="19" t="s">
        <v>56</v>
      </c>
      <c r="I14" s="19" t="s">
        <v>53</v>
      </c>
      <c r="J14" s="17">
        <f t="shared" ref="J14:L14" si="13">(D14-$C14)/$C14</f>
        <v>0.7516339869</v>
      </c>
      <c r="K14" s="17">
        <f t="shared" si="13"/>
        <v>2.614379085</v>
      </c>
      <c r="L14" s="17">
        <f t="shared" si="13"/>
        <v>0.1699346405</v>
      </c>
    </row>
    <row r="15">
      <c r="A15" s="18"/>
      <c r="B15" s="19" t="s">
        <v>309</v>
      </c>
      <c r="C15" s="20">
        <v>725.0</v>
      </c>
      <c r="D15" s="20">
        <v>1075.0</v>
      </c>
      <c r="E15" s="20">
        <v>1217.0</v>
      </c>
      <c r="F15" s="20">
        <v>882.0</v>
      </c>
      <c r="G15" s="19" t="s">
        <v>40</v>
      </c>
      <c r="H15" s="19" t="s">
        <v>41</v>
      </c>
      <c r="I15" s="19" t="s">
        <v>53</v>
      </c>
      <c r="J15" s="17">
        <f t="shared" ref="J15:L15" si="14">(D15-$C15)/$C15</f>
        <v>0.4827586207</v>
      </c>
      <c r="K15" s="17">
        <f t="shared" si="14"/>
        <v>0.6786206897</v>
      </c>
      <c r="L15" s="17">
        <f t="shared" si="14"/>
        <v>0.2165517241</v>
      </c>
    </row>
    <row r="16">
      <c r="A16" s="18"/>
      <c r="B16" s="19" t="s">
        <v>315</v>
      </c>
      <c r="C16" s="20">
        <v>2184.0</v>
      </c>
      <c r="D16" s="20">
        <v>2147.0</v>
      </c>
      <c r="E16" s="20">
        <v>984.0</v>
      </c>
      <c r="F16" s="20">
        <v>2314.0</v>
      </c>
      <c r="G16" s="19" t="s">
        <v>40</v>
      </c>
      <c r="H16" s="19" t="s">
        <v>92</v>
      </c>
      <c r="I16" s="19" t="s">
        <v>53</v>
      </c>
      <c r="J16" s="17">
        <f t="shared" ref="J16:L16" si="15">(D16-$C16)/$C16</f>
        <v>-0.01694139194</v>
      </c>
      <c r="K16" s="17">
        <f t="shared" si="15"/>
        <v>-0.5494505495</v>
      </c>
      <c r="L16" s="17">
        <f t="shared" si="15"/>
        <v>0.05952380952</v>
      </c>
    </row>
    <row r="17">
      <c r="A17" s="18"/>
      <c r="B17" s="19" t="s">
        <v>319</v>
      </c>
      <c r="C17" s="20">
        <v>61.0</v>
      </c>
      <c r="D17" s="20">
        <v>345.0</v>
      </c>
      <c r="E17" s="20">
        <v>227.0</v>
      </c>
      <c r="F17" s="20">
        <v>352.0</v>
      </c>
      <c r="G17" s="19" t="s">
        <v>40</v>
      </c>
      <c r="H17" s="19" t="s">
        <v>56</v>
      </c>
      <c r="I17" s="19" t="s">
        <v>53</v>
      </c>
      <c r="J17" s="17">
        <f t="shared" ref="J17:L17" si="16">(D17-$C17)/$C17</f>
        <v>4.655737705</v>
      </c>
      <c r="K17" s="17">
        <f t="shared" si="16"/>
        <v>2.721311475</v>
      </c>
      <c r="L17" s="17">
        <f t="shared" si="16"/>
        <v>4.770491803</v>
      </c>
    </row>
    <row r="18">
      <c r="A18" s="21"/>
      <c r="B18" s="19" t="s">
        <v>345</v>
      </c>
      <c r="C18" s="20">
        <v>45.0</v>
      </c>
      <c r="D18" s="20">
        <v>513.0</v>
      </c>
      <c r="E18" s="20">
        <v>832.0</v>
      </c>
      <c r="F18" s="20">
        <v>652.0</v>
      </c>
      <c r="G18" s="19" t="s">
        <v>40</v>
      </c>
      <c r="H18" s="19" t="s">
        <v>41</v>
      </c>
      <c r="I18" s="19" t="s">
        <v>53</v>
      </c>
      <c r="J18" s="17">
        <f t="shared" ref="J18:L18" si="17">(D18-$C18)/$C18</f>
        <v>10.4</v>
      </c>
      <c r="K18" s="17">
        <f t="shared" si="17"/>
        <v>17.48888889</v>
      </c>
      <c r="L18" s="17">
        <f t="shared" si="17"/>
        <v>13.48888889</v>
      </c>
    </row>
    <row r="19">
      <c r="A19" s="14" t="s">
        <v>373</v>
      </c>
      <c r="B19" s="15" t="s">
        <v>39</v>
      </c>
      <c r="C19" s="20">
        <v>46.0</v>
      </c>
      <c r="D19" s="20">
        <v>470.0</v>
      </c>
      <c r="E19" s="20">
        <v>842.0</v>
      </c>
      <c r="F19" s="20">
        <v>287.0</v>
      </c>
      <c r="G19" s="19" t="s">
        <v>40</v>
      </c>
      <c r="H19" s="19" t="s">
        <v>41</v>
      </c>
      <c r="I19" s="19" t="s">
        <v>42</v>
      </c>
      <c r="J19" s="17">
        <f t="shared" ref="J19:L19" si="18">(D19-$C19)/$C19</f>
        <v>9.217391304</v>
      </c>
      <c r="K19" s="17">
        <f t="shared" si="18"/>
        <v>17.30434783</v>
      </c>
      <c r="L19" s="17">
        <f t="shared" si="18"/>
        <v>5.239130435</v>
      </c>
    </row>
    <row r="20">
      <c r="A20" s="18"/>
      <c r="B20" s="15" t="s">
        <v>55</v>
      </c>
      <c r="C20" s="20">
        <v>69.0</v>
      </c>
      <c r="D20" s="20">
        <v>150.0</v>
      </c>
      <c r="E20" s="20">
        <v>155.0</v>
      </c>
      <c r="F20" s="20">
        <v>158.0</v>
      </c>
      <c r="G20" s="19" t="s">
        <v>40</v>
      </c>
      <c r="H20" s="19" t="s">
        <v>56</v>
      </c>
      <c r="I20" s="19" t="s">
        <v>42</v>
      </c>
      <c r="J20" s="17">
        <f t="shared" ref="J20:L20" si="19">(D20-$C20)/$C20</f>
        <v>1.173913043</v>
      </c>
      <c r="K20" s="17">
        <f t="shared" si="19"/>
        <v>1.246376812</v>
      </c>
      <c r="L20" s="17">
        <f t="shared" si="19"/>
        <v>1.289855072</v>
      </c>
    </row>
    <row r="21">
      <c r="A21" s="18"/>
      <c r="B21" s="15" t="s">
        <v>63</v>
      </c>
      <c r="C21" s="20">
        <v>32.0</v>
      </c>
      <c r="D21" s="20">
        <v>458.0</v>
      </c>
      <c r="E21" s="20">
        <v>722.0</v>
      </c>
      <c r="F21" s="20">
        <v>316.0</v>
      </c>
      <c r="G21" s="19" t="s">
        <v>40</v>
      </c>
      <c r="H21" s="19" t="s">
        <v>41</v>
      </c>
      <c r="I21" s="19" t="s">
        <v>42</v>
      </c>
      <c r="J21" s="17">
        <f t="shared" ref="J21:L21" si="20">(D21-$C21)/$C21</f>
        <v>13.3125</v>
      </c>
      <c r="K21" s="17">
        <f t="shared" si="20"/>
        <v>21.5625</v>
      </c>
      <c r="L21" s="17">
        <f t="shared" si="20"/>
        <v>8.875</v>
      </c>
    </row>
    <row r="22">
      <c r="A22" s="18"/>
      <c r="B22" s="15" t="s">
        <v>77</v>
      </c>
      <c r="C22" s="20">
        <v>46.0</v>
      </c>
      <c r="D22" s="20">
        <v>71.0</v>
      </c>
      <c r="E22" s="20">
        <v>128.0</v>
      </c>
      <c r="F22" s="20">
        <v>27.0</v>
      </c>
      <c r="G22" s="19" t="s">
        <v>40</v>
      </c>
      <c r="H22" s="19" t="s">
        <v>41</v>
      </c>
      <c r="I22" s="19" t="s">
        <v>42</v>
      </c>
      <c r="J22" s="17">
        <f t="shared" ref="J22:L22" si="21">(D22-$C22)/$C22</f>
        <v>0.5434782609</v>
      </c>
      <c r="K22" s="17">
        <f t="shared" si="21"/>
        <v>1.782608696</v>
      </c>
      <c r="L22" s="17">
        <f t="shared" si="21"/>
        <v>-0.4130434783</v>
      </c>
    </row>
    <row r="23">
      <c r="A23" s="18"/>
      <c r="B23" s="15" t="s">
        <v>83</v>
      </c>
      <c r="C23" s="20">
        <v>175.0</v>
      </c>
      <c r="D23" s="20">
        <v>240.0</v>
      </c>
      <c r="E23" s="20">
        <v>262.0</v>
      </c>
      <c r="F23" s="20">
        <v>250.0</v>
      </c>
      <c r="G23" s="19" t="s">
        <v>40</v>
      </c>
      <c r="H23" s="19" t="s">
        <v>56</v>
      </c>
      <c r="I23" s="19" t="s">
        <v>42</v>
      </c>
      <c r="J23" s="17">
        <f t="shared" ref="J23:L23" si="22">(D23-$C23)/$C23</f>
        <v>0.3714285714</v>
      </c>
      <c r="K23" s="17">
        <f t="shared" si="22"/>
        <v>0.4971428571</v>
      </c>
      <c r="L23" s="17">
        <f t="shared" si="22"/>
        <v>0.4285714286</v>
      </c>
    </row>
    <row r="24">
      <c r="A24" s="18"/>
      <c r="B24" s="15" t="s">
        <v>89</v>
      </c>
      <c r="C24" s="20">
        <v>272.0</v>
      </c>
      <c r="D24" s="20">
        <v>328.0</v>
      </c>
      <c r="E24" s="20">
        <v>562.0</v>
      </c>
      <c r="F24" s="20">
        <v>304.0</v>
      </c>
      <c r="G24" s="19" t="s">
        <v>40</v>
      </c>
      <c r="H24" s="19" t="s">
        <v>56</v>
      </c>
      <c r="I24" s="19" t="s">
        <v>42</v>
      </c>
      <c r="J24" s="17">
        <f t="shared" ref="J24:L24" si="23">(D24-$C24)/$C24</f>
        <v>0.2058823529</v>
      </c>
      <c r="K24" s="17">
        <f t="shared" si="23"/>
        <v>1.066176471</v>
      </c>
      <c r="L24" s="17">
        <f t="shared" si="23"/>
        <v>0.1176470588</v>
      </c>
    </row>
    <row r="25">
      <c r="A25" s="18"/>
      <c r="B25" s="15" t="s">
        <v>91</v>
      </c>
      <c r="C25" s="20">
        <v>99.0</v>
      </c>
      <c r="D25" s="20">
        <v>181.0</v>
      </c>
      <c r="E25" s="20">
        <v>607.0</v>
      </c>
      <c r="F25" s="20">
        <v>225.0</v>
      </c>
      <c r="G25" s="19" t="s">
        <v>40</v>
      </c>
      <c r="H25" s="19" t="s">
        <v>92</v>
      </c>
      <c r="I25" s="19" t="s">
        <v>42</v>
      </c>
      <c r="J25" s="17">
        <f t="shared" ref="J25:L25" si="24">(D25-$C25)/$C25</f>
        <v>0.8282828283</v>
      </c>
      <c r="K25" s="17">
        <f t="shared" si="24"/>
        <v>5.131313131</v>
      </c>
      <c r="L25" s="17">
        <f t="shared" si="24"/>
        <v>1.272727273</v>
      </c>
    </row>
    <row r="26">
      <c r="A26" s="18"/>
      <c r="B26" s="15" t="s">
        <v>102</v>
      </c>
      <c r="C26" s="20">
        <v>166.0</v>
      </c>
      <c r="D26" s="20">
        <v>594.0</v>
      </c>
      <c r="E26" s="20">
        <v>602.0</v>
      </c>
      <c r="F26" s="20">
        <v>561.0</v>
      </c>
      <c r="G26" s="19" t="s">
        <v>59</v>
      </c>
      <c r="H26" s="19" t="s">
        <v>56</v>
      </c>
      <c r="I26" s="19" t="s">
        <v>42</v>
      </c>
      <c r="J26" s="17">
        <f t="shared" ref="J26:L26" si="25">(D26-$C26)/$C26</f>
        <v>2.578313253</v>
      </c>
      <c r="K26" s="17">
        <f t="shared" si="25"/>
        <v>2.626506024</v>
      </c>
      <c r="L26" s="17">
        <f t="shared" si="25"/>
        <v>2.379518072</v>
      </c>
    </row>
    <row r="27">
      <c r="A27" s="18"/>
      <c r="B27" s="15" t="s">
        <v>122</v>
      </c>
      <c r="C27" s="20">
        <v>130.0</v>
      </c>
      <c r="D27" s="20">
        <v>575.0</v>
      </c>
      <c r="E27" s="20">
        <v>722.0</v>
      </c>
      <c r="F27" s="20">
        <v>373.0</v>
      </c>
      <c r="G27" s="19" t="s">
        <v>59</v>
      </c>
      <c r="H27" s="19" t="s">
        <v>56</v>
      </c>
      <c r="I27" s="19" t="s">
        <v>42</v>
      </c>
      <c r="J27" s="17">
        <f t="shared" ref="J27:L27" si="26">(D27-$C27)/$C27</f>
        <v>3.423076923</v>
      </c>
      <c r="K27" s="17">
        <f t="shared" si="26"/>
        <v>4.553846154</v>
      </c>
      <c r="L27" s="17">
        <f t="shared" si="26"/>
        <v>1.869230769</v>
      </c>
    </row>
    <row r="28">
      <c r="A28" s="18"/>
      <c r="B28" s="15" t="s">
        <v>148</v>
      </c>
      <c r="C28" s="20">
        <v>313.0</v>
      </c>
      <c r="D28" s="20">
        <v>1139.0</v>
      </c>
      <c r="E28" s="20">
        <v>1343.0</v>
      </c>
      <c r="F28" s="20">
        <v>599.0</v>
      </c>
      <c r="G28" s="19" t="s">
        <v>40</v>
      </c>
      <c r="H28" s="19" t="s">
        <v>41</v>
      </c>
      <c r="I28" s="19" t="s">
        <v>42</v>
      </c>
      <c r="J28" s="17">
        <f t="shared" ref="J28:L28" si="27">(D28-$C28)/$C28</f>
        <v>2.638977636</v>
      </c>
      <c r="K28" s="17">
        <f t="shared" si="27"/>
        <v>3.290734824</v>
      </c>
      <c r="L28" s="17">
        <f t="shared" si="27"/>
        <v>0.9137380192</v>
      </c>
    </row>
    <row r="29">
      <c r="A29" s="18"/>
      <c r="B29" s="15" t="s">
        <v>160</v>
      </c>
      <c r="C29" s="20">
        <v>458.0</v>
      </c>
      <c r="D29" s="20">
        <v>729.0</v>
      </c>
      <c r="E29" s="20">
        <v>1097.0</v>
      </c>
      <c r="F29" s="20">
        <v>690.0</v>
      </c>
      <c r="G29" s="19" t="s">
        <v>40</v>
      </c>
      <c r="H29" s="19" t="s">
        <v>56</v>
      </c>
      <c r="I29" s="19" t="s">
        <v>42</v>
      </c>
      <c r="J29" s="17">
        <f t="shared" ref="J29:L29" si="28">(D29-$C29)/$C29</f>
        <v>0.5917030568</v>
      </c>
      <c r="K29" s="17">
        <f t="shared" si="28"/>
        <v>1.395196507</v>
      </c>
      <c r="L29" s="17">
        <f t="shared" si="28"/>
        <v>0.5065502183</v>
      </c>
    </row>
    <row r="30">
      <c r="A30" s="18"/>
      <c r="B30" s="15" t="s">
        <v>162</v>
      </c>
      <c r="C30" s="20">
        <v>119.0</v>
      </c>
      <c r="D30" s="20">
        <v>464.0</v>
      </c>
      <c r="E30" s="20">
        <v>881.0</v>
      </c>
      <c r="F30" s="20">
        <v>454.0</v>
      </c>
      <c r="G30" s="19" t="s">
        <v>40</v>
      </c>
      <c r="H30" s="19" t="s">
        <v>60</v>
      </c>
      <c r="I30" s="19" t="s">
        <v>42</v>
      </c>
      <c r="J30" s="17">
        <f t="shared" ref="J30:L30" si="29">(D30-$C30)/$C30</f>
        <v>2.899159664</v>
      </c>
      <c r="K30" s="17">
        <f t="shared" si="29"/>
        <v>6.403361345</v>
      </c>
      <c r="L30" s="17">
        <f t="shared" si="29"/>
        <v>2.81512605</v>
      </c>
    </row>
    <row r="31">
      <c r="A31" s="18"/>
      <c r="B31" s="15" t="s">
        <v>182</v>
      </c>
      <c r="C31" s="20">
        <v>227.0</v>
      </c>
      <c r="D31" s="20">
        <v>214.0</v>
      </c>
      <c r="E31" s="20">
        <v>251.0</v>
      </c>
      <c r="F31" s="20">
        <v>95.0</v>
      </c>
      <c r="G31" s="19" t="s">
        <v>40</v>
      </c>
      <c r="H31" s="19" t="s">
        <v>41</v>
      </c>
      <c r="I31" s="19" t="s">
        <v>42</v>
      </c>
      <c r="J31" s="17">
        <f t="shared" ref="J31:L31" si="30">(D31-$C31)/$C31</f>
        <v>-0.05726872247</v>
      </c>
      <c r="K31" s="17">
        <f t="shared" si="30"/>
        <v>0.1057268722</v>
      </c>
      <c r="L31" s="17">
        <f t="shared" si="30"/>
        <v>-0.5814977974</v>
      </c>
    </row>
    <row r="32">
      <c r="A32" s="18"/>
      <c r="B32" s="15" t="s">
        <v>192</v>
      </c>
      <c r="C32" s="20">
        <v>158.0</v>
      </c>
      <c r="D32" s="20">
        <v>775.0</v>
      </c>
      <c r="E32" s="20">
        <v>958.0</v>
      </c>
      <c r="F32" s="20">
        <v>715.0</v>
      </c>
      <c r="G32" s="19" t="s">
        <v>59</v>
      </c>
      <c r="H32" s="19" t="s">
        <v>60</v>
      </c>
      <c r="I32" s="19" t="s">
        <v>42</v>
      </c>
      <c r="J32" s="17">
        <f t="shared" ref="J32:L32" si="31">(D32-$C32)/$C32</f>
        <v>3.905063291</v>
      </c>
      <c r="K32" s="17">
        <f t="shared" si="31"/>
        <v>5.063291139</v>
      </c>
      <c r="L32" s="17">
        <f t="shared" si="31"/>
        <v>3.525316456</v>
      </c>
    </row>
    <row r="33">
      <c r="A33" s="18"/>
      <c r="B33" s="15" t="s">
        <v>200</v>
      </c>
      <c r="C33" s="20">
        <v>126.0</v>
      </c>
      <c r="D33" s="20">
        <v>467.0</v>
      </c>
      <c r="E33" s="20">
        <v>870.0</v>
      </c>
      <c r="F33" s="20">
        <v>608.0</v>
      </c>
      <c r="G33" s="19" t="s">
        <v>59</v>
      </c>
      <c r="H33" s="19" t="s">
        <v>60</v>
      </c>
      <c r="I33" s="19" t="s">
        <v>42</v>
      </c>
      <c r="J33" s="17">
        <f t="shared" ref="J33:L33" si="32">(D33-$C33)/$C33</f>
        <v>2.706349206</v>
      </c>
      <c r="K33" s="17">
        <f t="shared" si="32"/>
        <v>5.904761905</v>
      </c>
      <c r="L33" s="17">
        <f t="shared" si="32"/>
        <v>3.825396825</v>
      </c>
    </row>
    <row r="34">
      <c r="A34" s="18"/>
      <c r="B34" s="15" t="s">
        <v>222</v>
      </c>
      <c r="C34" s="20">
        <v>55.0</v>
      </c>
      <c r="D34" s="20">
        <v>154.0</v>
      </c>
      <c r="E34" s="20">
        <v>438.0</v>
      </c>
      <c r="F34" s="20">
        <v>158.0</v>
      </c>
      <c r="G34" s="19" t="s">
        <v>40</v>
      </c>
      <c r="H34" s="19" t="s">
        <v>56</v>
      </c>
      <c r="I34" s="19" t="s">
        <v>42</v>
      </c>
      <c r="J34" s="17">
        <f t="shared" ref="J34:L34" si="33">(D34-$C34)/$C34</f>
        <v>1.8</v>
      </c>
      <c r="K34" s="17">
        <f t="shared" si="33"/>
        <v>6.963636364</v>
      </c>
      <c r="L34" s="17">
        <f t="shared" si="33"/>
        <v>1.872727273</v>
      </c>
    </row>
    <row r="35">
      <c r="A35" s="18"/>
      <c r="B35" s="15" t="s">
        <v>236</v>
      </c>
      <c r="C35" s="20">
        <v>242.0</v>
      </c>
      <c r="D35" s="20">
        <v>728.0</v>
      </c>
      <c r="E35" s="20">
        <v>1280.0</v>
      </c>
      <c r="F35" s="20">
        <v>931.0</v>
      </c>
      <c r="G35" s="19" t="s">
        <v>59</v>
      </c>
      <c r="H35" s="19" t="s">
        <v>60</v>
      </c>
      <c r="I35" s="19" t="s">
        <v>42</v>
      </c>
      <c r="J35" s="17">
        <f t="shared" ref="J35:L35" si="34">(D35-$C35)/$C35</f>
        <v>2.008264463</v>
      </c>
      <c r="K35" s="17">
        <f t="shared" si="34"/>
        <v>4.289256198</v>
      </c>
      <c r="L35" s="17">
        <f t="shared" si="34"/>
        <v>2.847107438</v>
      </c>
    </row>
    <row r="36">
      <c r="A36" s="18"/>
      <c r="B36" s="15" t="s">
        <v>244</v>
      </c>
      <c r="C36" s="20">
        <v>86.0</v>
      </c>
      <c r="D36" s="20">
        <v>87.0</v>
      </c>
      <c r="E36" s="20">
        <v>145.0</v>
      </c>
      <c r="F36" s="20">
        <v>487.0</v>
      </c>
      <c r="G36" s="19" t="s">
        <v>40</v>
      </c>
      <c r="H36" s="19" t="s">
        <v>41</v>
      </c>
      <c r="I36" s="19" t="s">
        <v>42</v>
      </c>
      <c r="J36" s="17">
        <f t="shared" ref="J36:L36" si="35">(D36-$C36)/$C36</f>
        <v>0.01162790698</v>
      </c>
      <c r="K36" s="17">
        <f t="shared" si="35"/>
        <v>0.6860465116</v>
      </c>
      <c r="L36" s="17">
        <f t="shared" si="35"/>
        <v>4.662790698</v>
      </c>
    </row>
    <row r="37">
      <c r="A37" s="18"/>
      <c r="B37" s="15" t="s">
        <v>246</v>
      </c>
      <c r="C37" s="20">
        <v>35.0</v>
      </c>
      <c r="D37" s="20">
        <v>63.0</v>
      </c>
      <c r="E37" s="20">
        <v>77.0</v>
      </c>
      <c r="F37" s="20">
        <v>153.0</v>
      </c>
      <c r="G37" s="19" t="s">
        <v>40</v>
      </c>
      <c r="H37" s="19" t="s">
        <v>41</v>
      </c>
      <c r="I37" s="19" t="s">
        <v>42</v>
      </c>
      <c r="J37" s="17">
        <f t="shared" ref="J37:L37" si="36">(D37-$C37)/$C37</f>
        <v>0.8</v>
      </c>
      <c r="K37" s="17">
        <f t="shared" si="36"/>
        <v>1.2</v>
      </c>
      <c r="L37" s="17">
        <f t="shared" si="36"/>
        <v>3.371428571</v>
      </c>
    </row>
    <row r="38">
      <c r="A38" s="18"/>
      <c r="B38" s="15" t="s">
        <v>252</v>
      </c>
      <c r="C38" s="20">
        <v>143.0</v>
      </c>
      <c r="D38" s="20">
        <v>862.0</v>
      </c>
      <c r="E38" s="20">
        <v>871.0</v>
      </c>
      <c r="F38" s="20">
        <v>768.0</v>
      </c>
      <c r="G38" s="19" t="s">
        <v>40</v>
      </c>
      <c r="H38" s="19" t="s">
        <v>41</v>
      </c>
      <c r="I38" s="19" t="s">
        <v>42</v>
      </c>
      <c r="J38" s="17">
        <f t="shared" ref="J38:L38" si="37">(D38-$C38)/$C38</f>
        <v>5.027972028</v>
      </c>
      <c r="K38" s="17">
        <f t="shared" si="37"/>
        <v>5.090909091</v>
      </c>
      <c r="L38" s="17">
        <f t="shared" si="37"/>
        <v>4.370629371</v>
      </c>
    </row>
    <row r="39">
      <c r="A39" s="18"/>
      <c r="B39" s="15" t="s">
        <v>266</v>
      </c>
      <c r="C39" s="20">
        <v>520.0</v>
      </c>
      <c r="D39" s="20">
        <v>529.0</v>
      </c>
      <c r="E39" s="20">
        <v>1056.0</v>
      </c>
      <c r="F39" s="20">
        <v>490.0</v>
      </c>
      <c r="G39" s="19" t="s">
        <v>59</v>
      </c>
      <c r="H39" s="19" t="s">
        <v>56</v>
      </c>
      <c r="I39" s="19" t="s">
        <v>42</v>
      </c>
      <c r="J39" s="17">
        <f t="shared" ref="J39:L39" si="38">(D39-$C39)/$C39</f>
        <v>0.01730769231</v>
      </c>
      <c r="K39" s="17">
        <f t="shared" si="38"/>
        <v>1.030769231</v>
      </c>
      <c r="L39" s="17">
        <f t="shared" si="38"/>
        <v>-0.05769230769</v>
      </c>
    </row>
    <row r="40">
      <c r="A40" s="18"/>
      <c r="B40" s="15" t="s">
        <v>286</v>
      </c>
      <c r="C40" s="20">
        <v>79.0</v>
      </c>
      <c r="D40" s="20">
        <v>348.0</v>
      </c>
      <c r="E40" s="20">
        <v>1079.0</v>
      </c>
      <c r="F40" s="20">
        <v>310.0</v>
      </c>
      <c r="G40" s="19" t="s">
        <v>40</v>
      </c>
      <c r="H40" s="19" t="s">
        <v>56</v>
      </c>
      <c r="I40" s="19" t="s">
        <v>42</v>
      </c>
      <c r="J40" s="17">
        <f t="shared" ref="J40:L40" si="39">(D40-$C40)/$C40</f>
        <v>3.405063291</v>
      </c>
      <c r="K40" s="17">
        <f t="shared" si="39"/>
        <v>12.65822785</v>
      </c>
      <c r="L40" s="17">
        <f t="shared" si="39"/>
        <v>2.924050633</v>
      </c>
    </row>
    <row r="41">
      <c r="A41" s="18"/>
      <c r="B41" s="15" t="s">
        <v>299</v>
      </c>
      <c r="C41" s="20">
        <v>98.0</v>
      </c>
      <c r="D41" s="20">
        <v>288.0</v>
      </c>
      <c r="E41" s="20">
        <v>1117.0</v>
      </c>
      <c r="F41" s="20">
        <v>273.0</v>
      </c>
      <c r="G41" s="19" t="s">
        <v>40</v>
      </c>
      <c r="H41" s="19" t="s">
        <v>56</v>
      </c>
      <c r="I41" s="19" t="s">
        <v>42</v>
      </c>
      <c r="J41" s="17">
        <f t="shared" ref="J41:L41" si="40">(D41-$C41)/$C41</f>
        <v>1.93877551</v>
      </c>
      <c r="K41" s="17">
        <f t="shared" si="40"/>
        <v>10.39795918</v>
      </c>
      <c r="L41" s="17">
        <f t="shared" si="40"/>
        <v>1.785714286</v>
      </c>
    </row>
    <row r="42">
      <c r="A42" s="18"/>
      <c r="B42" s="15" t="s">
        <v>307</v>
      </c>
      <c r="C42" s="20">
        <v>94.0</v>
      </c>
      <c r="D42" s="20">
        <v>176.0</v>
      </c>
      <c r="E42" s="20">
        <v>217.0</v>
      </c>
      <c r="F42" s="20">
        <v>71.0</v>
      </c>
      <c r="G42" s="19" t="s">
        <v>40</v>
      </c>
      <c r="H42" s="19" t="s">
        <v>41</v>
      </c>
      <c r="I42" s="19" t="s">
        <v>42</v>
      </c>
      <c r="J42" s="17">
        <f t="shared" ref="J42:L42" si="41">(D42-$C42)/$C42</f>
        <v>0.8723404255</v>
      </c>
      <c r="K42" s="17">
        <f t="shared" si="41"/>
        <v>1.308510638</v>
      </c>
      <c r="L42" s="17">
        <f t="shared" si="41"/>
        <v>-0.2446808511</v>
      </c>
    </row>
    <row r="43">
      <c r="A43" s="18"/>
      <c r="B43" s="15" t="s">
        <v>323</v>
      </c>
      <c r="C43" s="20">
        <v>36.0</v>
      </c>
      <c r="D43" s="20">
        <v>90.0</v>
      </c>
      <c r="E43" s="20">
        <v>130.0</v>
      </c>
      <c r="F43" s="20">
        <v>93.0</v>
      </c>
      <c r="G43" s="19" t="s">
        <v>40</v>
      </c>
      <c r="H43" s="19" t="s">
        <v>56</v>
      </c>
      <c r="I43" s="19" t="s">
        <v>42</v>
      </c>
      <c r="J43" s="17">
        <f t="shared" ref="J43:L43" si="42">(D43-$C43)/$C43</f>
        <v>1.5</v>
      </c>
      <c r="K43" s="17">
        <f t="shared" si="42"/>
        <v>2.611111111</v>
      </c>
      <c r="L43" s="17">
        <f t="shared" si="42"/>
        <v>1.583333333</v>
      </c>
    </row>
    <row r="44">
      <c r="A44" s="18"/>
      <c r="B44" s="15" t="s">
        <v>331</v>
      </c>
      <c r="C44" s="20">
        <v>51.0</v>
      </c>
      <c r="D44" s="20">
        <v>663.0</v>
      </c>
      <c r="E44" s="20">
        <v>1228.0</v>
      </c>
      <c r="F44" s="20">
        <v>642.0</v>
      </c>
      <c r="G44" s="19" t="s">
        <v>40</v>
      </c>
      <c r="H44" s="19" t="s">
        <v>56</v>
      </c>
      <c r="I44" s="19" t="s">
        <v>42</v>
      </c>
      <c r="J44" s="17">
        <f t="shared" ref="J44:L44" si="43">(D44-$C44)/$C44</f>
        <v>12</v>
      </c>
      <c r="K44" s="17">
        <f t="shared" si="43"/>
        <v>23.07843137</v>
      </c>
      <c r="L44" s="17">
        <f t="shared" si="43"/>
        <v>11.58823529</v>
      </c>
    </row>
    <row r="45">
      <c r="A45" s="18"/>
      <c r="B45" s="15" t="s">
        <v>335</v>
      </c>
      <c r="C45" s="20">
        <v>255.0</v>
      </c>
      <c r="D45" s="20">
        <v>1167.0</v>
      </c>
      <c r="E45" s="20">
        <v>1466.0</v>
      </c>
      <c r="F45" s="20">
        <v>2341.0</v>
      </c>
      <c r="G45" s="19" t="s">
        <v>40</v>
      </c>
      <c r="H45" s="19" t="s">
        <v>41</v>
      </c>
      <c r="I45" s="19" t="s">
        <v>42</v>
      </c>
      <c r="J45" s="17">
        <f t="shared" ref="J45:L45" si="44">(D45-$C45)/$C45</f>
        <v>3.576470588</v>
      </c>
      <c r="K45" s="17">
        <f t="shared" si="44"/>
        <v>4.749019608</v>
      </c>
      <c r="L45" s="17">
        <f t="shared" si="44"/>
        <v>8.180392157</v>
      </c>
    </row>
    <row r="46">
      <c r="A46" s="21"/>
      <c r="B46" s="15" t="s">
        <v>347</v>
      </c>
      <c r="C46" s="20">
        <v>83.0</v>
      </c>
      <c r="D46" s="20">
        <v>310.0</v>
      </c>
      <c r="E46" s="20">
        <v>525.0</v>
      </c>
      <c r="F46" s="20">
        <v>292.0</v>
      </c>
      <c r="G46" s="19" t="s">
        <v>40</v>
      </c>
      <c r="H46" s="19" t="s">
        <v>41</v>
      </c>
      <c r="I46" s="19" t="s">
        <v>42</v>
      </c>
      <c r="J46" s="17">
        <f t="shared" ref="J46:L46" si="45">(D46-$C46)/$C46</f>
        <v>2.734939759</v>
      </c>
      <c r="K46" s="17">
        <f t="shared" si="45"/>
        <v>5.325301205</v>
      </c>
      <c r="L46" s="17">
        <f t="shared" si="45"/>
        <v>2.518072289</v>
      </c>
    </row>
    <row r="47">
      <c r="A47" s="14" t="s">
        <v>374</v>
      </c>
      <c r="B47" s="15" t="s">
        <v>58</v>
      </c>
      <c r="C47" s="20">
        <v>1184.0</v>
      </c>
      <c r="D47" s="20">
        <v>1009.0</v>
      </c>
      <c r="E47" s="20">
        <v>896.0</v>
      </c>
      <c r="F47" s="20">
        <v>1295.0</v>
      </c>
      <c r="G47" s="19" t="s">
        <v>59</v>
      </c>
      <c r="H47" s="19" t="s">
        <v>60</v>
      </c>
      <c r="I47" s="19" t="s">
        <v>61</v>
      </c>
      <c r="J47" s="17">
        <f t="shared" ref="J47:L47" si="46">(D47-$C47)/$C47</f>
        <v>-0.1478040541</v>
      </c>
      <c r="K47" s="17">
        <f t="shared" si="46"/>
        <v>-0.2432432432</v>
      </c>
      <c r="L47" s="17">
        <f t="shared" si="46"/>
        <v>0.09375</v>
      </c>
    </row>
    <row r="48">
      <c r="A48" s="18"/>
      <c r="B48" s="15" t="s">
        <v>72</v>
      </c>
      <c r="C48" s="20">
        <v>190.0</v>
      </c>
      <c r="D48" s="20">
        <v>154.0</v>
      </c>
      <c r="E48" s="20">
        <v>128.0</v>
      </c>
      <c r="F48" s="20">
        <v>80.0</v>
      </c>
      <c r="G48" s="19" t="s">
        <v>73</v>
      </c>
      <c r="H48" s="19" t="s">
        <v>70</v>
      </c>
      <c r="I48" s="19" t="s">
        <v>61</v>
      </c>
      <c r="J48" s="17">
        <f t="shared" ref="J48:L48" si="47">(D48-$C48)/$C48</f>
        <v>-0.1894736842</v>
      </c>
      <c r="K48" s="17">
        <f t="shared" si="47"/>
        <v>-0.3263157895</v>
      </c>
      <c r="L48" s="17">
        <f t="shared" si="47"/>
        <v>-0.5789473684</v>
      </c>
    </row>
    <row r="49">
      <c r="A49" s="18"/>
      <c r="B49" s="15" t="s">
        <v>79</v>
      </c>
      <c r="C49" s="20">
        <v>652.0</v>
      </c>
      <c r="D49" s="20">
        <v>576.0</v>
      </c>
      <c r="E49" s="20">
        <v>351.0</v>
      </c>
      <c r="F49" s="20">
        <v>414.0</v>
      </c>
      <c r="G49" s="19" t="s">
        <v>59</v>
      </c>
      <c r="H49" s="19" t="s">
        <v>60</v>
      </c>
      <c r="I49" s="19" t="s">
        <v>61</v>
      </c>
      <c r="J49" s="17">
        <f t="shared" ref="J49:L49" si="48">(D49-$C49)/$C49</f>
        <v>-0.1165644172</v>
      </c>
      <c r="K49" s="17">
        <f t="shared" si="48"/>
        <v>-0.4616564417</v>
      </c>
      <c r="L49" s="17">
        <f t="shared" si="48"/>
        <v>-0.3650306748</v>
      </c>
    </row>
    <row r="50">
      <c r="A50" s="18"/>
      <c r="B50" s="15" t="s">
        <v>94</v>
      </c>
      <c r="C50" s="20">
        <v>123.0</v>
      </c>
      <c r="D50" s="20">
        <v>296.0</v>
      </c>
      <c r="E50" s="20">
        <v>963.0</v>
      </c>
      <c r="F50" s="20">
        <v>321.0</v>
      </c>
      <c r="G50" s="19" t="s">
        <v>40</v>
      </c>
      <c r="H50" s="19" t="s">
        <v>56</v>
      </c>
      <c r="I50" s="19" t="s">
        <v>61</v>
      </c>
      <c r="J50" s="17">
        <f t="shared" ref="J50:L50" si="49">(D50-$C50)/$C50</f>
        <v>1.406504065</v>
      </c>
      <c r="K50" s="17">
        <f t="shared" si="49"/>
        <v>6.829268293</v>
      </c>
      <c r="L50" s="17">
        <f t="shared" si="49"/>
        <v>1.609756098</v>
      </c>
    </row>
    <row r="51">
      <c r="A51" s="18"/>
      <c r="B51" s="15" t="s">
        <v>96</v>
      </c>
      <c r="C51" s="20">
        <v>194.0</v>
      </c>
      <c r="D51" s="20">
        <v>201.0</v>
      </c>
      <c r="E51" s="20">
        <v>105.0</v>
      </c>
      <c r="F51" s="20">
        <v>243.0</v>
      </c>
      <c r="G51" s="19" t="s">
        <v>40</v>
      </c>
      <c r="H51" s="19" t="s">
        <v>56</v>
      </c>
      <c r="I51" s="19" t="s">
        <v>61</v>
      </c>
      <c r="J51" s="17">
        <f t="shared" ref="J51:L51" si="50">(D51-$C51)/$C51</f>
        <v>0.03608247423</v>
      </c>
      <c r="K51" s="17">
        <f t="shared" si="50"/>
        <v>-0.4587628866</v>
      </c>
      <c r="L51" s="17">
        <f t="shared" si="50"/>
        <v>0.2525773196</v>
      </c>
    </row>
    <row r="52">
      <c r="A52" s="18"/>
      <c r="B52" s="15" t="s">
        <v>106</v>
      </c>
      <c r="C52" s="20">
        <v>1234.0</v>
      </c>
      <c r="D52" s="20">
        <v>1418.0</v>
      </c>
      <c r="E52" s="20">
        <v>2220.0</v>
      </c>
      <c r="F52" s="20">
        <v>1743.0</v>
      </c>
      <c r="G52" s="19" t="s">
        <v>59</v>
      </c>
      <c r="H52" s="19" t="s">
        <v>60</v>
      </c>
      <c r="I52" s="19" t="s">
        <v>61</v>
      </c>
      <c r="J52" s="17">
        <f t="shared" ref="J52:L52" si="51">(D52-$C52)/$C52</f>
        <v>0.14910859</v>
      </c>
      <c r="K52" s="17">
        <f t="shared" si="51"/>
        <v>0.7990275527</v>
      </c>
      <c r="L52" s="17">
        <f t="shared" si="51"/>
        <v>0.4124797407</v>
      </c>
    </row>
    <row r="53">
      <c r="A53" s="18"/>
      <c r="B53" s="15" t="s">
        <v>108</v>
      </c>
      <c r="C53" s="20">
        <v>2982.0</v>
      </c>
      <c r="D53" s="20">
        <v>2174.0</v>
      </c>
      <c r="E53" s="20">
        <v>825.0</v>
      </c>
      <c r="F53" s="20">
        <v>2567.0</v>
      </c>
      <c r="G53" s="19" t="s">
        <v>59</v>
      </c>
      <c r="H53" s="19" t="s">
        <v>109</v>
      </c>
      <c r="I53" s="19" t="s">
        <v>61</v>
      </c>
      <c r="J53" s="17">
        <f t="shared" ref="J53:L53" si="52">(D53-$C53)/$C53</f>
        <v>-0.2709590879</v>
      </c>
      <c r="K53" s="17">
        <f t="shared" si="52"/>
        <v>-0.7233400402</v>
      </c>
      <c r="L53" s="17">
        <f t="shared" si="52"/>
        <v>-0.1391683434</v>
      </c>
    </row>
    <row r="54">
      <c r="A54" s="18"/>
      <c r="B54" s="15" t="s">
        <v>124</v>
      </c>
      <c r="C54" s="20">
        <v>322.0</v>
      </c>
      <c r="D54" s="20">
        <v>281.0</v>
      </c>
      <c r="E54" s="20">
        <v>230.0</v>
      </c>
      <c r="F54" s="20">
        <v>226.0</v>
      </c>
      <c r="G54" s="19" t="s">
        <v>73</v>
      </c>
      <c r="H54" s="19" t="s">
        <v>109</v>
      </c>
      <c r="I54" s="19" t="s">
        <v>61</v>
      </c>
      <c r="J54" s="17">
        <f t="shared" ref="J54:L54" si="53">(D54-$C54)/$C54</f>
        <v>-0.1273291925</v>
      </c>
      <c r="K54" s="17">
        <f t="shared" si="53"/>
        <v>-0.2857142857</v>
      </c>
      <c r="L54" s="17">
        <f t="shared" si="53"/>
        <v>-0.298136646</v>
      </c>
    </row>
    <row r="55">
      <c r="A55" s="18"/>
      <c r="B55" s="15" t="s">
        <v>132</v>
      </c>
      <c r="C55" s="20">
        <v>68.0</v>
      </c>
      <c r="D55" s="20">
        <v>145.0</v>
      </c>
      <c r="E55" s="20">
        <v>38.0</v>
      </c>
      <c r="F55" s="20">
        <v>124.0</v>
      </c>
      <c r="G55" s="19" t="s">
        <v>59</v>
      </c>
      <c r="H55" s="19" t="s">
        <v>60</v>
      </c>
      <c r="I55" s="19" t="s">
        <v>61</v>
      </c>
      <c r="J55" s="17">
        <f t="shared" ref="J55:L55" si="54">(D55-$C55)/$C55</f>
        <v>1.132352941</v>
      </c>
      <c r="K55" s="17">
        <f t="shared" si="54"/>
        <v>-0.4411764706</v>
      </c>
      <c r="L55" s="17">
        <f t="shared" si="54"/>
        <v>0.8235294118</v>
      </c>
    </row>
    <row r="56">
      <c r="A56" s="18"/>
      <c r="B56" s="15" t="s">
        <v>184</v>
      </c>
      <c r="C56" s="20">
        <v>373.0</v>
      </c>
      <c r="D56" s="20">
        <v>447.0</v>
      </c>
      <c r="E56" s="20">
        <v>833.0</v>
      </c>
      <c r="F56" s="20">
        <v>546.0</v>
      </c>
      <c r="G56" s="19" t="s">
        <v>40</v>
      </c>
      <c r="H56" s="19" t="s">
        <v>56</v>
      </c>
      <c r="I56" s="19" t="s">
        <v>61</v>
      </c>
      <c r="J56" s="17">
        <f t="shared" ref="J56:L56" si="55">(D56-$C56)/$C56</f>
        <v>0.1983914209</v>
      </c>
      <c r="K56" s="17">
        <f t="shared" si="55"/>
        <v>1.233243968</v>
      </c>
      <c r="L56" s="17">
        <f t="shared" si="55"/>
        <v>0.4638069705</v>
      </c>
    </row>
    <row r="57">
      <c r="A57" s="18"/>
      <c r="B57" s="15" t="s">
        <v>188</v>
      </c>
      <c r="C57" s="20">
        <v>322.0</v>
      </c>
      <c r="D57" s="20">
        <v>427.0</v>
      </c>
      <c r="E57" s="20">
        <v>208.0</v>
      </c>
      <c r="F57" s="20">
        <v>306.0</v>
      </c>
      <c r="G57" s="19" t="s">
        <v>59</v>
      </c>
      <c r="H57" s="19" t="s">
        <v>109</v>
      </c>
      <c r="I57" s="19" t="s">
        <v>61</v>
      </c>
      <c r="J57" s="17">
        <f t="shared" ref="J57:L57" si="56">(D57-$C57)/$C57</f>
        <v>0.3260869565</v>
      </c>
      <c r="K57" s="17">
        <f t="shared" si="56"/>
        <v>-0.3540372671</v>
      </c>
      <c r="L57" s="17">
        <f t="shared" si="56"/>
        <v>-0.04968944099</v>
      </c>
    </row>
    <row r="58">
      <c r="A58" s="18"/>
      <c r="B58" s="15" t="s">
        <v>190</v>
      </c>
      <c r="C58" s="20">
        <v>1138.0</v>
      </c>
      <c r="D58" s="20">
        <v>965.0</v>
      </c>
      <c r="E58" s="20">
        <v>1112.0</v>
      </c>
      <c r="F58" s="20">
        <v>1659.0</v>
      </c>
      <c r="G58" s="19" t="s">
        <v>59</v>
      </c>
      <c r="H58" s="19" t="s">
        <v>60</v>
      </c>
      <c r="I58" s="19" t="s">
        <v>61</v>
      </c>
      <c r="J58" s="17">
        <f t="shared" ref="J58:L58" si="57">(D58-$C58)/$C58</f>
        <v>-0.1520210896</v>
      </c>
      <c r="K58" s="17">
        <f t="shared" si="57"/>
        <v>-0.02284710018</v>
      </c>
      <c r="L58" s="17">
        <f t="shared" si="57"/>
        <v>0.4578207381</v>
      </c>
    </row>
    <row r="59">
      <c r="A59" s="18"/>
      <c r="B59" s="15" t="s">
        <v>202</v>
      </c>
      <c r="C59" s="20">
        <v>806.0</v>
      </c>
      <c r="D59" s="20">
        <v>680.0</v>
      </c>
      <c r="E59" s="20">
        <v>381.0</v>
      </c>
      <c r="F59" s="20">
        <v>440.0</v>
      </c>
      <c r="G59" s="19" t="s">
        <v>73</v>
      </c>
      <c r="H59" s="19" t="s">
        <v>60</v>
      </c>
      <c r="I59" s="19" t="s">
        <v>61</v>
      </c>
      <c r="J59" s="17">
        <f t="shared" ref="J59:L59" si="58">(D59-$C59)/$C59</f>
        <v>-0.1563275434</v>
      </c>
      <c r="K59" s="17">
        <f t="shared" si="58"/>
        <v>-0.5272952854</v>
      </c>
      <c r="L59" s="17">
        <f t="shared" si="58"/>
        <v>-0.4540942928</v>
      </c>
    </row>
    <row r="60">
      <c r="A60" s="18"/>
      <c r="B60" s="15" t="s">
        <v>212</v>
      </c>
      <c r="C60" s="20">
        <v>236.0</v>
      </c>
      <c r="D60" s="20">
        <v>395.0</v>
      </c>
      <c r="E60" s="20">
        <v>792.0</v>
      </c>
      <c r="F60" s="20">
        <v>359.0</v>
      </c>
      <c r="G60" s="19" t="s">
        <v>59</v>
      </c>
      <c r="H60" s="19" t="s">
        <v>60</v>
      </c>
      <c r="I60" s="19" t="s">
        <v>61</v>
      </c>
      <c r="J60" s="17">
        <f t="shared" ref="J60:L60" si="59">(D60-$C60)/$C60</f>
        <v>0.6737288136</v>
      </c>
      <c r="K60" s="17">
        <f t="shared" si="59"/>
        <v>2.355932203</v>
      </c>
      <c r="L60" s="17">
        <f t="shared" si="59"/>
        <v>0.5211864407</v>
      </c>
    </row>
    <row r="61">
      <c r="A61" s="18"/>
      <c r="B61" s="15" t="s">
        <v>226</v>
      </c>
      <c r="C61" s="20">
        <v>346.0</v>
      </c>
      <c r="D61" s="20">
        <v>531.0</v>
      </c>
      <c r="E61" s="20">
        <v>959.0</v>
      </c>
      <c r="F61" s="20">
        <v>349.0</v>
      </c>
      <c r="G61" s="19" t="s">
        <v>59</v>
      </c>
      <c r="H61" s="19" t="s">
        <v>60</v>
      </c>
      <c r="I61" s="19" t="s">
        <v>61</v>
      </c>
      <c r="J61" s="17">
        <f t="shared" ref="J61:L61" si="60">(D61-$C61)/$C61</f>
        <v>0.5346820809</v>
      </c>
      <c r="K61" s="17">
        <f t="shared" si="60"/>
        <v>1.771676301</v>
      </c>
      <c r="L61" s="17">
        <f t="shared" si="60"/>
        <v>0.008670520231</v>
      </c>
    </row>
    <row r="62">
      <c r="A62" s="18"/>
      <c r="B62" s="15" t="s">
        <v>234</v>
      </c>
      <c r="C62" s="20">
        <v>82.0</v>
      </c>
      <c r="D62" s="20">
        <v>260.0</v>
      </c>
      <c r="E62" s="20">
        <v>406.0</v>
      </c>
      <c r="F62" s="20">
        <v>84.0</v>
      </c>
      <c r="G62" s="19" t="s">
        <v>59</v>
      </c>
      <c r="H62" s="19" t="s">
        <v>70</v>
      </c>
      <c r="I62" s="19" t="s">
        <v>61</v>
      </c>
      <c r="J62" s="17">
        <f t="shared" ref="J62:L62" si="61">(D62-$C62)/$C62</f>
        <v>2.170731707</v>
      </c>
      <c r="K62" s="17">
        <f t="shared" si="61"/>
        <v>3.951219512</v>
      </c>
      <c r="L62" s="17">
        <f t="shared" si="61"/>
        <v>0.0243902439</v>
      </c>
    </row>
    <row r="63">
      <c r="A63" s="18"/>
      <c r="B63" s="15" t="s">
        <v>250</v>
      </c>
      <c r="C63" s="20">
        <v>240.0</v>
      </c>
      <c r="D63" s="20">
        <v>245.0</v>
      </c>
      <c r="E63" s="20">
        <v>402.0</v>
      </c>
      <c r="F63" s="20">
        <v>174.0</v>
      </c>
      <c r="G63" s="19" t="s">
        <v>59</v>
      </c>
      <c r="H63" s="19" t="s">
        <v>56</v>
      </c>
      <c r="I63" s="19" t="s">
        <v>61</v>
      </c>
      <c r="J63" s="17">
        <f t="shared" ref="J63:L63" si="62">(D63-$C63)/$C63</f>
        <v>0.02083333333</v>
      </c>
      <c r="K63" s="17">
        <f t="shared" si="62"/>
        <v>0.675</v>
      </c>
      <c r="L63" s="17">
        <f t="shared" si="62"/>
        <v>-0.275</v>
      </c>
    </row>
    <row r="64">
      <c r="A64" s="18"/>
      <c r="B64" s="15" t="s">
        <v>258</v>
      </c>
      <c r="C64" s="20">
        <v>756.0</v>
      </c>
      <c r="D64" s="20">
        <v>660.0</v>
      </c>
      <c r="E64" s="20">
        <v>547.0</v>
      </c>
      <c r="F64" s="20">
        <v>905.0</v>
      </c>
      <c r="G64" s="19" t="s">
        <v>73</v>
      </c>
      <c r="H64" s="19" t="s">
        <v>70</v>
      </c>
      <c r="I64" s="19" t="s">
        <v>61</v>
      </c>
      <c r="J64" s="17">
        <f t="shared" ref="J64:L64" si="63">(D64-$C64)/$C64</f>
        <v>-0.126984127</v>
      </c>
      <c r="K64" s="17">
        <f t="shared" si="63"/>
        <v>-0.2764550265</v>
      </c>
      <c r="L64" s="17">
        <f t="shared" si="63"/>
        <v>0.1970899471</v>
      </c>
    </row>
    <row r="65">
      <c r="A65" s="18"/>
      <c r="B65" s="15" t="s">
        <v>284</v>
      </c>
      <c r="C65" s="20">
        <v>228.0</v>
      </c>
      <c r="D65" s="20">
        <v>244.0</v>
      </c>
      <c r="E65" s="20">
        <v>439.0</v>
      </c>
      <c r="F65" s="20">
        <v>242.0</v>
      </c>
      <c r="G65" s="19" t="s">
        <v>59</v>
      </c>
      <c r="H65" s="19" t="s">
        <v>56</v>
      </c>
      <c r="I65" s="19" t="s">
        <v>61</v>
      </c>
      <c r="J65" s="17">
        <f t="shared" ref="J65:L65" si="64">(D65-$C65)/$C65</f>
        <v>0.0701754386</v>
      </c>
      <c r="K65" s="17">
        <f t="shared" si="64"/>
        <v>0.9254385965</v>
      </c>
      <c r="L65" s="17">
        <f t="shared" si="64"/>
        <v>0.06140350877</v>
      </c>
    </row>
    <row r="66">
      <c r="A66" s="18"/>
      <c r="B66" s="15" t="s">
        <v>292</v>
      </c>
      <c r="C66" s="20">
        <v>328.0</v>
      </c>
      <c r="D66" s="20">
        <v>463.0</v>
      </c>
      <c r="E66" s="20">
        <v>665.0</v>
      </c>
      <c r="F66" s="20">
        <v>542.0</v>
      </c>
      <c r="G66" s="19" t="s">
        <v>59</v>
      </c>
      <c r="H66" s="19" t="s">
        <v>293</v>
      </c>
      <c r="I66" s="19" t="s">
        <v>61</v>
      </c>
      <c r="J66" s="17">
        <f t="shared" ref="J66:L66" si="65">(D66-$C66)/$C66</f>
        <v>0.4115853659</v>
      </c>
      <c r="K66" s="17">
        <f t="shared" si="65"/>
        <v>1.027439024</v>
      </c>
      <c r="L66" s="17">
        <f t="shared" si="65"/>
        <v>0.6524390244</v>
      </c>
    </row>
    <row r="67">
      <c r="A67" s="18"/>
      <c r="B67" s="15" t="s">
        <v>301</v>
      </c>
      <c r="C67" s="20">
        <v>653.0</v>
      </c>
      <c r="D67" s="20">
        <v>559.0</v>
      </c>
      <c r="E67" s="20">
        <v>312.0</v>
      </c>
      <c r="F67" s="20">
        <v>388.0</v>
      </c>
      <c r="G67" s="19" t="s">
        <v>73</v>
      </c>
      <c r="H67" s="19" t="s">
        <v>70</v>
      </c>
      <c r="I67" s="19" t="s">
        <v>61</v>
      </c>
      <c r="J67" s="17">
        <f t="shared" ref="J67:L67" si="66">(D67-$C67)/$C67</f>
        <v>-0.1439509954</v>
      </c>
      <c r="K67" s="17">
        <f t="shared" si="66"/>
        <v>-0.5222052067</v>
      </c>
      <c r="L67" s="17">
        <f t="shared" si="66"/>
        <v>-0.4058192956</v>
      </c>
    </row>
    <row r="68">
      <c r="A68" s="18"/>
      <c r="B68" s="15" t="s">
        <v>333</v>
      </c>
      <c r="C68" s="20">
        <v>640.0</v>
      </c>
      <c r="D68" s="20">
        <v>403.0</v>
      </c>
      <c r="E68" s="20">
        <v>129.0</v>
      </c>
      <c r="F68" s="20">
        <v>526.0</v>
      </c>
      <c r="G68" s="19" t="s">
        <v>59</v>
      </c>
      <c r="H68" s="19" t="s">
        <v>60</v>
      </c>
      <c r="I68" s="19" t="s">
        <v>61</v>
      </c>
      <c r="J68" s="17">
        <f t="shared" ref="J68:L68" si="67">(D68-$C68)/$C68</f>
        <v>-0.3703125</v>
      </c>
      <c r="K68" s="17">
        <f t="shared" si="67"/>
        <v>-0.7984375</v>
      </c>
      <c r="L68" s="17">
        <f t="shared" si="67"/>
        <v>-0.178125</v>
      </c>
    </row>
    <row r="69">
      <c r="A69" s="18"/>
      <c r="B69" s="15" t="s">
        <v>341</v>
      </c>
      <c r="C69" s="20">
        <v>85.0</v>
      </c>
      <c r="D69" s="20">
        <v>591.0</v>
      </c>
      <c r="E69" s="20">
        <v>751.0</v>
      </c>
      <c r="F69" s="20">
        <v>363.0</v>
      </c>
      <c r="G69" s="19" t="s">
        <v>59</v>
      </c>
      <c r="H69" s="19" t="s">
        <v>70</v>
      </c>
      <c r="I69" s="19" t="s">
        <v>61</v>
      </c>
      <c r="J69" s="17">
        <f t="shared" ref="J69:L69" si="68">(D69-$C69)/$C69</f>
        <v>5.952941176</v>
      </c>
      <c r="K69" s="17">
        <f t="shared" si="68"/>
        <v>7.835294118</v>
      </c>
      <c r="L69" s="17">
        <f t="shared" si="68"/>
        <v>3.270588235</v>
      </c>
    </row>
    <row r="70">
      <c r="A70" s="18"/>
      <c r="B70" s="15" t="s">
        <v>351</v>
      </c>
      <c r="C70" s="20">
        <v>263.0</v>
      </c>
      <c r="D70" s="20">
        <v>459.0</v>
      </c>
      <c r="E70" s="20">
        <v>913.0</v>
      </c>
      <c r="F70" s="20">
        <v>471.0</v>
      </c>
      <c r="G70" s="19" t="s">
        <v>40</v>
      </c>
      <c r="H70" s="19" t="s">
        <v>56</v>
      </c>
      <c r="I70" s="19" t="s">
        <v>61</v>
      </c>
      <c r="J70" s="17">
        <f t="shared" ref="J70:L70" si="69">(D70-$C70)/$C70</f>
        <v>0.7452471483</v>
      </c>
      <c r="K70" s="17">
        <f t="shared" si="69"/>
        <v>2.47148289</v>
      </c>
      <c r="L70" s="17">
        <f t="shared" si="69"/>
        <v>0.7908745247</v>
      </c>
    </row>
    <row r="71">
      <c r="A71" s="21"/>
      <c r="B71" s="15" t="s">
        <v>355</v>
      </c>
      <c r="C71" s="20">
        <v>487.0</v>
      </c>
      <c r="D71" s="20">
        <v>480.0</v>
      </c>
      <c r="E71" s="20">
        <v>677.0</v>
      </c>
      <c r="F71" s="20">
        <v>347.0</v>
      </c>
      <c r="G71" s="19" t="s">
        <v>59</v>
      </c>
      <c r="H71" s="19" t="s">
        <v>70</v>
      </c>
      <c r="I71" s="19" t="s">
        <v>61</v>
      </c>
      <c r="J71" s="17">
        <f t="shared" ref="J71:L71" si="70">(D71-$C71)/$C71</f>
        <v>-0.01437371663</v>
      </c>
      <c r="K71" s="17">
        <f t="shared" si="70"/>
        <v>0.3901437372</v>
      </c>
      <c r="L71" s="17">
        <f t="shared" si="70"/>
        <v>-0.2874743326</v>
      </c>
    </row>
    <row r="72">
      <c r="A72" s="14" t="s">
        <v>375</v>
      </c>
      <c r="B72" s="15" t="s">
        <v>113</v>
      </c>
      <c r="C72" s="20">
        <v>397.0</v>
      </c>
      <c r="D72" s="20">
        <v>269.0</v>
      </c>
      <c r="E72" s="20">
        <v>165.0</v>
      </c>
      <c r="F72" s="20">
        <v>187.0</v>
      </c>
      <c r="G72" s="19" t="s">
        <v>59</v>
      </c>
      <c r="H72" s="19" t="s">
        <v>56</v>
      </c>
      <c r="I72" s="19" t="s">
        <v>114</v>
      </c>
      <c r="J72" s="17">
        <f t="shared" ref="J72:L72" si="71">(D72-$C72)/$C72</f>
        <v>-0.322418136</v>
      </c>
      <c r="K72" s="17">
        <f t="shared" si="71"/>
        <v>-0.5843828715</v>
      </c>
      <c r="L72" s="17">
        <f t="shared" si="71"/>
        <v>-0.5289672544</v>
      </c>
    </row>
    <row r="73">
      <c r="A73" s="18"/>
      <c r="B73" s="15" t="s">
        <v>120</v>
      </c>
      <c r="C73" s="20">
        <v>58.0</v>
      </c>
      <c r="D73" s="20">
        <v>608.0</v>
      </c>
      <c r="E73" s="20">
        <v>356.0</v>
      </c>
      <c r="F73" s="20">
        <v>642.0</v>
      </c>
      <c r="G73" s="19" t="s">
        <v>59</v>
      </c>
      <c r="H73" s="19" t="s">
        <v>56</v>
      </c>
      <c r="I73" s="19" t="s">
        <v>114</v>
      </c>
      <c r="J73" s="17">
        <f t="shared" ref="J73:L73" si="72">(D73-$C73)/$C73</f>
        <v>9.482758621</v>
      </c>
      <c r="K73" s="17">
        <f t="shared" si="72"/>
        <v>5.137931034</v>
      </c>
      <c r="L73" s="17">
        <f t="shared" si="72"/>
        <v>10.06896552</v>
      </c>
    </row>
    <row r="74">
      <c r="A74" s="18"/>
      <c r="B74" s="15" t="s">
        <v>142</v>
      </c>
      <c r="C74" s="20">
        <v>292.0</v>
      </c>
      <c r="D74" s="20">
        <v>441.0</v>
      </c>
      <c r="E74" s="20">
        <v>664.0</v>
      </c>
      <c r="F74" s="20">
        <v>444.0</v>
      </c>
      <c r="G74" s="19" t="s">
        <v>59</v>
      </c>
      <c r="H74" s="19" t="s">
        <v>56</v>
      </c>
      <c r="I74" s="19" t="s">
        <v>114</v>
      </c>
      <c r="J74" s="17">
        <f t="shared" ref="J74:L74" si="73">(D74-$C74)/$C74</f>
        <v>0.5102739726</v>
      </c>
      <c r="K74" s="17">
        <f t="shared" si="73"/>
        <v>1.273972603</v>
      </c>
      <c r="L74" s="17">
        <f t="shared" si="73"/>
        <v>0.5205479452</v>
      </c>
    </row>
    <row r="75">
      <c r="A75" s="18"/>
      <c r="B75" s="15" t="s">
        <v>150</v>
      </c>
      <c r="C75" s="20">
        <v>50.0</v>
      </c>
      <c r="D75" s="20">
        <v>550.0</v>
      </c>
      <c r="E75" s="20">
        <v>747.0</v>
      </c>
      <c r="F75" s="20">
        <v>429.0</v>
      </c>
      <c r="G75" s="19" t="s">
        <v>59</v>
      </c>
      <c r="H75" s="19" t="s">
        <v>56</v>
      </c>
      <c r="I75" s="19" t="s">
        <v>114</v>
      </c>
      <c r="J75" s="17">
        <f t="shared" ref="J75:L75" si="74">(D75-$C75)/$C75</f>
        <v>10</v>
      </c>
      <c r="K75" s="17">
        <f t="shared" si="74"/>
        <v>13.94</v>
      </c>
      <c r="L75" s="17">
        <f t="shared" si="74"/>
        <v>7.58</v>
      </c>
    </row>
    <row r="76">
      <c r="A76" s="18"/>
      <c r="B76" s="15" t="s">
        <v>152</v>
      </c>
      <c r="C76" s="20">
        <v>151.0</v>
      </c>
      <c r="D76" s="20">
        <v>230.0</v>
      </c>
      <c r="E76" s="20">
        <v>418.0</v>
      </c>
      <c r="F76" s="20">
        <v>156.0</v>
      </c>
      <c r="G76" s="19" t="s">
        <v>59</v>
      </c>
      <c r="H76" s="19" t="s">
        <v>56</v>
      </c>
      <c r="I76" s="19" t="s">
        <v>114</v>
      </c>
      <c r="J76" s="17">
        <f t="shared" ref="J76:L76" si="75">(D76-$C76)/$C76</f>
        <v>0.5231788079</v>
      </c>
      <c r="K76" s="17">
        <f t="shared" si="75"/>
        <v>1.768211921</v>
      </c>
      <c r="L76" s="17">
        <f t="shared" si="75"/>
        <v>0.03311258278</v>
      </c>
    </row>
    <row r="77">
      <c r="A77" s="18"/>
      <c r="B77" s="15" t="s">
        <v>156</v>
      </c>
      <c r="C77" s="20">
        <v>896.0</v>
      </c>
      <c r="D77" s="20">
        <v>925.0</v>
      </c>
      <c r="E77" s="20">
        <v>1027.0</v>
      </c>
      <c r="F77" s="20">
        <v>1225.0</v>
      </c>
      <c r="G77" s="19" t="s">
        <v>59</v>
      </c>
      <c r="H77" s="19" t="s">
        <v>70</v>
      </c>
      <c r="I77" s="19" t="s">
        <v>114</v>
      </c>
      <c r="J77" s="17">
        <f t="shared" ref="J77:L77" si="76">(D77-$C77)/$C77</f>
        <v>0.03236607143</v>
      </c>
      <c r="K77" s="17">
        <f t="shared" si="76"/>
        <v>0.1462053571</v>
      </c>
      <c r="L77" s="17">
        <f t="shared" si="76"/>
        <v>0.3671875</v>
      </c>
    </row>
    <row r="78">
      <c r="A78" s="18"/>
      <c r="B78" s="15" t="s">
        <v>168</v>
      </c>
      <c r="C78" s="20">
        <v>996.0</v>
      </c>
      <c r="D78" s="20">
        <v>1371.0</v>
      </c>
      <c r="E78" s="20">
        <v>2122.0</v>
      </c>
      <c r="F78" s="20">
        <v>1475.0</v>
      </c>
      <c r="G78" s="19" t="s">
        <v>59</v>
      </c>
      <c r="H78" s="19" t="s">
        <v>60</v>
      </c>
      <c r="I78" s="19" t="s">
        <v>114</v>
      </c>
      <c r="J78" s="17">
        <f t="shared" ref="J78:L78" si="77">(D78-$C78)/$C78</f>
        <v>0.3765060241</v>
      </c>
      <c r="K78" s="17">
        <f t="shared" si="77"/>
        <v>1.130522088</v>
      </c>
      <c r="L78" s="17">
        <f t="shared" si="77"/>
        <v>0.4809236948</v>
      </c>
    </row>
    <row r="79">
      <c r="A79" s="18"/>
      <c r="B79" s="15" t="s">
        <v>170</v>
      </c>
      <c r="C79" s="20">
        <v>30.0</v>
      </c>
      <c r="D79" s="20">
        <v>84.0</v>
      </c>
      <c r="E79" s="20">
        <v>198.0</v>
      </c>
      <c r="F79" s="20">
        <v>77.0</v>
      </c>
      <c r="G79" s="19" t="s">
        <v>40</v>
      </c>
      <c r="H79" s="19" t="s">
        <v>56</v>
      </c>
      <c r="I79" s="19" t="s">
        <v>114</v>
      </c>
      <c r="J79" s="17">
        <f t="shared" ref="J79:L79" si="78">(D79-$C79)/$C79</f>
        <v>1.8</v>
      </c>
      <c r="K79" s="17">
        <f t="shared" si="78"/>
        <v>5.6</v>
      </c>
      <c r="L79" s="17">
        <f t="shared" si="78"/>
        <v>1.566666667</v>
      </c>
    </row>
    <row r="80">
      <c r="A80" s="18"/>
      <c r="B80" s="15" t="s">
        <v>174</v>
      </c>
      <c r="C80" s="20">
        <v>455.0</v>
      </c>
      <c r="D80" s="20">
        <v>626.0</v>
      </c>
      <c r="E80" s="20">
        <v>406.0</v>
      </c>
      <c r="F80" s="20">
        <v>457.0</v>
      </c>
      <c r="G80" s="19" t="s">
        <v>59</v>
      </c>
      <c r="H80" s="19" t="s">
        <v>60</v>
      </c>
      <c r="I80" s="19" t="s">
        <v>114</v>
      </c>
      <c r="J80" s="17">
        <f t="shared" ref="J80:L80" si="79">(D80-$C80)/$C80</f>
        <v>0.3758241758</v>
      </c>
      <c r="K80" s="17">
        <f t="shared" si="79"/>
        <v>-0.1076923077</v>
      </c>
      <c r="L80" s="17">
        <f t="shared" si="79"/>
        <v>0.004395604396</v>
      </c>
    </row>
    <row r="81">
      <c r="A81" s="18"/>
      <c r="B81" s="15" t="s">
        <v>206</v>
      </c>
      <c r="C81" s="20">
        <v>515.0</v>
      </c>
      <c r="D81" s="20">
        <v>428.0</v>
      </c>
      <c r="E81" s="20">
        <v>81.0</v>
      </c>
      <c r="F81" s="20">
        <v>115.0</v>
      </c>
      <c r="G81" s="19" t="s">
        <v>59</v>
      </c>
      <c r="H81" s="19" t="s">
        <v>60</v>
      </c>
      <c r="I81" s="19" t="s">
        <v>114</v>
      </c>
      <c r="J81" s="17">
        <f t="shared" ref="J81:L81" si="80">(D81-$C81)/$C81</f>
        <v>-0.1689320388</v>
      </c>
      <c r="K81" s="17">
        <f t="shared" si="80"/>
        <v>-0.8427184466</v>
      </c>
      <c r="L81" s="17">
        <f t="shared" si="80"/>
        <v>-0.7766990291</v>
      </c>
    </row>
    <row r="82">
      <c r="A82" s="18"/>
      <c r="B82" s="15" t="s">
        <v>214</v>
      </c>
      <c r="C82" s="20">
        <v>500.0</v>
      </c>
      <c r="D82" s="20">
        <v>606.0</v>
      </c>
      <c r="E82" s="20">
        <v>803.0</v>
      </c>
      <c r="F82" s="20">
        <v>548.0</v>
      </c>
      <c r="G82" s="19" t="s">
        <v>59</v>
      </c>
      <c r="H82" s="19" t="s">
        <v>109</v>
      </c>
      <c r="I82" s="19" t="s">
        <v>114</v>
      </c>
      <c r="J82" s="17">
        <f t="shared" ref="J82:L82" si="81">(D82-$C82)/$C82</f>
        <v>0.212</v>
      </c>
      <c r="K82" s="17">
        <f t="shared" si="81"/>
        <v>0.606</v>
      </c>
      <c r="L82" s="17">
        <f t="shared" si="81"/>
        <v>0.096</v>
      </c>
    </row>
    <row r="83">
      <c r="A83" s="18"/>
      <c r="B83" s="15" t="s">
        <v>220</v>
      </c>
      <c r="C83" s="20">
        <v>525.0</v>
      </c>
      <c r="D83" s="20">
        <v>552.0</v>
      </c>
      <c r="E83" s="20">
        <v>949.0</v>
      </c>
      <c r="F83" s="20">
        <v>528.0</v>
      </c>
      <c r="G83" s="19" t="s">
        <v>59</v>
      </c>
      <c r="H83" s="19" t="s">
        <v>56</v>
      </c>
      <c r="I83" s="19" t="s">
        <v>114</v>
      </c>
      <c r="J83" s="17">
        <f t="shared" ref="J83:L83" si="82">(D83-$C83)/$C83</f>
        <v>0.05142857143</v>
      </c>
      <c r="K83" s="17">
        <f t="shared" si="82"/>
        <v>0.8076190476</v>
      </c>
      <c r="L83" s="17">
        <f t="shared" si="82"/>
        <v>0.005714285714</v>
      </c>
    </row>
    <row r="84">
      <c r="A84" s="18"/>
      <c r="B84" s="15" t="s">
        <v>264</v>
      </c>
      <c r="C84" s="20">
        <v>705.0</v>
      </c>
      <c r="D84" s="20">
        <v>626.0</v>
      </c>
      <c r="E84" s="20">
        <v>402.0</v>
      </c>
      <c r="F84" s="20">
        <v>435.0</v>
      </c>
      <c r="G84" s="19" t="s">
        <v>59</v>
      </c>
      <c r="H84" s="19" t="s">
        <v>109</v>
      </c>
      <c r="I84" s="19" t="s">
        <v>114</v>
      </c>
      <c r="J84" s="17">
        <f t="shared" ref="J84:L84" si="83">(D84-$C84)/$C84</f>
        <v>-0.1120567376</v>
      </c>
      <c r="K84" s="17">
        <f t="shared" si="83"/>
        <v>-0.429787234</v>
      </c>
      <c r="L84" s="17">
        <f t="shared" si="83"/>
        <v>-0.3829787234</v>
      </c>
    </row>
    <row r="85">
      <c r="A85" s="18"/>
      <c r="B85" s="15" t="s">
        <v>268</v>
      </c>
      <c r="C85" s="20">
        <v>183.0</v>
      </c>
      <c r="D85" s="20">
        <v>263.0</v>
      </c>
      <c r="E85" s="20">
        <v>490.0</v>
      </c>
      <c r="F85" s="20">
        <v>186.0</v>
      </c>
      <c r="G85" s="19" t="s">
        <v>59</v>
      </c>
      <c r="H85" s="19" t="s">
        <v>56</v>
      </c>
      <c r="I85" s="19" t="s">
        <v>114</v>
      </c>
      <c r="J85" s="17">
        <f t="shared" ref="J85:L85" si="84">(D85-$C85)/$C85</f>
        <v>0.4371584699</v>
      </c>
      <c r="K85" s="17">
        <f t="shared" si="84"/>
        <v>1.677595628</v>
      </c>
      <c r="L85" s="17">
        <f t="shared" si="84"/>
        <v>0.01639344262</v>
      </c>
    </row>
    <row r="86">
      <c r="A86" s="18"/>
      <c r="B86" s="15" t="s">
        <v>274</v>
      </c>
      <c r="C86" s="20">
        <v>151.0</v>
      </c>
      <c r="D86" s="20">
        <v>209.0</v>
      </c>
      <c r="E86" s="20">
        <v>395.0</v>
      </c>
      <c r="F86" s="20">
        <v>143.0</v>
      </c>
      <c r="G86" s="19" t="s">
        <v>59</v>
      </c>
      <c r="H86" s="19" t="s">
        <v>60</v>
      </c>
      <c r="I86" s="19" t="s">
        <v>114</v>
      </c>
      <c r="J86" s="17">
        <f t="shared" ref="J86:L86" si="85">(D86-$C86)/$C86</f>
        <v>0.3841059603</v>
      </c>
      <c r="K86" s="17">
        <f t="shared" si="85"/>
        <v>1.61589404</v>
      </c>
      <c r="L86" s="17">
        <f t="shared" si="85"/>
        <v>-0.05298013245</v>
      </c>
    </row>
    <row r="87">
      <c r="A87" s="21"/>
      <c r="B87" s="15" t="s">
        <v>282</v>
      </c>
      <c r="C87" s="20">
        <v>117.0</v>
      </c>
      <c r="D87" s="20">
        <v>328.0</v>
      </c>
      <c r="E87" s="20">
        <v>672.0</v>
      </c>
      <c r="F87" s="20">
        <v>307.0</v>
      </c>
      <c r="G87" s="19" t="s">
        <v>40</v>
      </c>
      <c r="H87" s="19" t="s">
        <v>56</v>
      </c>
      <c r="I87" s="19" t="s">
        <v>114</v>
      </c>
      <c r="J87" s="17">
        <f t="shared" ref="J87:L87" si="86">(D87-$C87)/$C87</f>
        <v>1.803418803</v>
      </c>
      <c r="K87" s="17">
        <f t="shared" si="86"/>
        <v>4.743589744</v>
      </c>
      <c r="L87" s="17">
        <f t="shared" si="86"/>
        <v>1.623931624</v>
      </c>
    </row>
    <row r="88">
      <c r="J88" s="22"/>
      <c r="K88" s="22"/>
      <c r="L88" s="22"/>
    </row>
    <row r="89">
      <c r="J89" s="22"/>
      <c r="K89" s="22"/>
      <c r="L89" s="22"/>
    </row>
    <row r="90">
      <c r="J90" s="22"/>
      <c r="K90" s="22"/>
      <c r="L90" s="22"/>
    </row>
    <row r="91">
      <c r="J91" s="22"/>
      <c r="K91" s="23" t="s">
        <v>376</v>
      </c>
      <c r="L91" s="23" t="s">
        <v>377</v>
      </c>
    </row>
    <row r="92">
      <c r="J92" s="22"/>
      <c r="K92" s="23">
        <f>AVERAGE(J2:L87)</f>
        <v>2.475782457</v>
      </c>
      <c r="L92" s="23">
        <f>MEDIAN(J2:L87)</f>
        <v>0.8930392224</v>
      </c>
    </row>
    <row r="93">
      <c r="J93" s="22"/>
      <c r="K93" s="22"/>
      <c r="L93" s="22"/>
    </row>
    <row r="94">
      <c r="J94" s="22"/>
      <c r="K94" s="22"/>
      <c r="L94" s="22"/>
    </row>
    <row r="95">
      <c r="J95" s="22"/>
      <c r="K95" s="22"/>
      <c r="L95" s="22"/>
    </row>
    <row r="96">
      <c r="J96" s="22"/>
      <c r="K96" s="22"/>
      <c r="L96" s="22"/>
    </row>
    <row r="97">
      <c r="J97" s="22"/>
      <c r="K97" s="22"/>
      <c r="L97" s="22"/>
    </row>
    <row r="98">
      <c r="J98" s="22"/>
      <c r="K98" s="22"/>
      <c r="L98" s="22"/>
    </row>
    <row r="99">
      <c r="J99" s="22"/>
      <c r="K99" s="22"/>
      <c r="L99" s="22"/>
    </row>
    <row r="100">
      <c r="J100" s="22"/>
      <c r="K100" s="22"/>
      <c r="L100" s="22"/>
    </row>
    <row r="101">
      <c r="J101" s="22"/>
      <c r="K101" s="22"/>
      <c r="L101" s="22"/>
    </row>
    <row r="102">
      <c r="J102" s="22"/>
      <c r="K102" s="22"/>
      <c r="L102" s="22"/>
    </row>
    <row r="103">
      <c r="J103" s="22"/>
      <c r="K103" s="22"/>
      <c r="L103" s="22"/>
    </row>
    <row r="104">
      <c r="J104" s="22"/>
      <c r="K104" s="22"/>
      <c r="L104" s="22"/>
    </row>
    <row r="105">
      <c r="J105" s="22"/>
      <c r="K105" s="22"/>
      <c r="L105" s="22"/>
    </row>
    <row r="106">
      <c r="J106" s="22"/>
      <c r="K106" s="22"/>
      <c r="L106" s="22"/>
    </row>
    <row r="107">
      <c r="J107" s="22"/>
      <c r="K107" s="22"/>
      <c r="L107" s="22"/>
    </row>
    <row r="108">
      <c r="J108" s="22"/>
      <c r="K108" s="22"/>
      <c r="L108" s="22"/>
    </row>
    <row r="109">
      <c r="J109" s="22"/>
      <c r="K109" s="22"/>
      <c r="L109" s="22"/>
    </row>
    <row r="110">
      <c r="J110" s="22"/>
      <c r="K110" s="22"/>
      <c r="L110" s="22"/>
    </row>
    <row r="111">
      <c r="J111" s="22"/>
      <c r="K111" s="22"/>
      <c r="L111" s="22"/>
    </row>
    <row r="112">
      <c r="J112" s="22"/>
      <c r="K112" s="22"/>
      <c r="L112" s="22"/>
    </row>
    <row r="113">
      <c r="J113" s="22"/>
      <c r="K113" s="22"/>
      <c r="L113" s="22"/>
    </row>
    <row r="114">
      <c r="J114" s="22"/>
      <c r="K114" s="22"/>
      <c r="L114" s="22"/>
    </row>
    <row r="115">
      <c r="J115" s="22"/>
      <c r="K115" s="22"/>
      <c r="L115" s="22"/>
    </row>
    <row r="116">
      <c r="J116" s="22"/>
      <c r="K116" s="22"/>
      <c r="L116" s="22"/>
    </row>
    <row r="117">
      <c r="J117" s="22"/>
      <c r="K117" s="22"/>
      <c r="L117" s="22"/>
    </row>
    <row r="118">
      <c r="J118" s="22"/>
      <c r="K118" s="22"/>
      <c r="L118" s="22"/>
    </row>
    <row r="119">
      <c r="J119" s="22"/>
      <c r="K119" s="22"/>
      <c r="L119" s="22"/>
    </row>
    <row r="120">
      <c r="J120" s="22"/>
      <c r="K120" s="22"/>
      <c r="L120" s="22"/>
    </row>
    <row r="121">
      <c r="J121" s="22"/>
      <c r="K121" s="22"/>
      <c r="L121" s="22"/>
    </row>
    <row r="122">
      <c r="J122" s="22"/>
      <c r="K122" s="22"/>
      <c r="L122" s="22"/>
    </row>
    <row r="123">
      <c r="J123" s="22"/>
      <c r="K123" s="22"/>
      <c r="L123" s="22"/>
    </row>
    <row r="124">
      <c r="J124" s="22"/>
      <c r="K124" s="22"/>
      <c r="L124" s="22"/>
    </row>
    <row r="125">
      <c r="J125" s="22"/>
      <c r="K125" s="22"/>
      <c r="L125" s="22"/>
    </row>
    <row r="126">
      <c r="J126" s="22"/>
      <c r="K126" s="22"/>
      <c r="L126" s="22"/>
    </row>
    <row r="127">
      <c r="J127" s="22"/>
      <c r="K127" s="22"/>
      <c r="L127" s="22"/>
    </row>
    <row r="128">
      <c r="J128" s="22"/>
      <c r="K128" s="22"/>
      <c r="L128" s="22"/>
    </row>
    <row r="129">
      <c r="J129" s="22"/>
      <c r="K129" s="22"/>
      <c r="L129" s="22"/>
    </row>
    <row r="130">
      <c r="J130" s="22"/>
      <c r="K130" s="22"/>
      <c r="L130" s="22"/>
    </row>
    <row r="131">
      <c r="J131" s="22"/>
      <c r="K131" s="22"/>
      <c r="L131" s="22"/>
    </row>
    <row r="132">
      <c r="J132" s="22"/>
      <c r="K132" s="22"/>
      <c r="L132" s="22"/>
    </row>
    <row r="133">
      <c r="J133" s="22"/>
      <c r="K133" s="22"/>
      <c r="L133" s="22"/>
    </row>
    <row r="134">
      <c r="J134" s="22"/>
      <c r="K134" s="22"/>
      <c r="L134" s="22"/>
    </row>
    <row r="135">
      <c r="J135" s="22"/>
      <c r="K135" s="22"/>
      <c r="L135" s="22"/>
    </row>
    <row r="136">
      <c r="J136" s="22"/>
      <c r="K136" s="22"/>
      <c r="L136" s="22"/>
    </row>
    <row r="137">
      <c r="J137" s="22"/>
      <c r="K137" s="22"/>
      <c r="L137" s="22"/>
    </row>
    <row r="138">
      <c r="J138" s="22"/>
      <c r="K138" s="22"/>
      <c r="L138" s="22"/>
    </row>
    <row r="139">
      <c r="J139" s="22"/>
      <c r="K139" s="22"/>
      <c r="L139" s="22"/>
    </row>
    <row r="140">
      <c r="J140" s="22"/>
      <c r="K140" s="22"/>
      <c r="L140" s="22"/>
    </row>
    <row r="141">
      <c r="J141" s="22"/>
      <c r="K141" s="22"/>
      <c r="L141" s="22"/>
    </row>
    <row r="142">
      <c r="J142" s="22"/>
      <c r="K142" s="22"/>
      <c r="L142" s="22"/>
    </row>
    <row r="143">
      <c r="J143" s="22"/>
      <c r="K143" s="22"/>
      <c r="L143" s="22"/>
    </row>
    <row r="144">
      <c r="J144" s="22"/>
      <c r="K144" s="22"/>
      <c r="L144" s="22"/>
    </row>
    <row r="145">
      <c r="J145" s="22"/>
      <c r="K145" s="22"/>
      <c r="L145" s="22"/>
    </row>
    <row r="146">
      <c r="J146" s="22"/>
      <c r="K146" s="22"/>
      <c r="L146" s="22"/>
    </row>
    <row r="147">
      <c r="J147" s="22"/>
      <c r="K147" s="22"/>
      <c r="L147" s="22"/>
    </row>
    <row r="148">
      <c r="J148" s="22"/>
      <c r="K148" s="22"/>
      <c r="L148" s="22"/>
    </row>
    <row r="149">
      <c r="J149" s="22"/>
      <c r="K149" s="22"/>
      <c r="L149" s="22"/>
    </row>
    <row r="150">
      <c r="J150" s="22"/>
      <c r="K150" s="22"/>
      <c r="L150" s="22"/>
    </row>
    <row r="151">
      <c r="J151" s="22"/>
      <c r="K151" s="22"/>
      <c r="L151" s="22"/>
    </row>
    <row r="152">
      <c r="J152" s="22"/>
      <c r="K152" s="22"/>
      <c r="L152" s="22"/>
    </row>
    <row r="153">
      <c r="J153" s="22"/>
      <c r="K153" s="22"/>
      <c r="L153" s="22"/>
    </row>
    <row r="154">
      <c r="J154" s="22"/>
      <c r="K154" s="22"/>
      <c r="L154" s="22"/>
    </row>
    <row r="155">
      <c r="J155" s="22"/>
      <c r="K155" s="22"/>
      <c r="L155" s="22"/>
    </row>
    <row r="156">
      <c r="J156" s="22"/>
      <c r="K156" s="22"/>
      <c r="L156" s="22"/>
    </row>
    <row r="157">
      <c r="J157" s="22"/>
      <c r="K157" s="22"/>
      <c r="L157" s="22"/>
    </row>
    <row r="158">
      <c r="J158" s="22"/>
      <c r="K158" s="22"/>
      <c r="L158" s="22"/>
    </row>
    <row r="159">
      <c r="J159" s="22"/>
      <c r="K159" s="22"/>
      <c r="L159" s="22"/>
    </row>
    <row r="160">
      <c r="J160" s="22"/>
      <c r="K160" s="22"/>
      <c r="L160" s="22"/>
    </row>
    <row r="161">
      <c r="J161" s="22"/>
      <c r="K161" s="22"/>
      <c r="L161" s="22"/>
    </row>
    <row r="162">
      <c r="J162" s="22"/>
      <c r="K162" s="22"/>
      <c r="L162" s="22"/>
    </row>
    <row r="163">
      <c r="J163" s="22"/>
      <c r="K163" s="22"/>
      <c r="L163" s="22"/>
    </row>
    <row r="164">
      <c r="J164" s="22"/>
      <c r="K164" s="22"/>
      <c r="L164" s="22"/>
    </row>
    <row r="165">
      <c r="J165" s="22"/>
      <c r="K165" s="22"/>
      <c r="L165" s="22"/>
    </row>
    <row r="166">
      <c r="J166" s="22"/>
      <c r="K166" s="22"/>
      <c r="L166" s="22"/>
    </row>
    <row r="167">
      <c r="J167" s="22"/>
      <c r="K167" s="22"/>
      <c r="L167" s="22"/>
    </row>
    <row r="168">
      <c r="J168" s="22"/>
      <c r="K168" s="22"/>
      <c r="L168" s="22"/>
    </row>
    <row r="169">
      <c r="J169" s="22"/>
      <c r="K169" s="22"/>
      <c r="L169" s="22"/>
    </row>
    <row r="170">
      <c r="J170" s="22"/>
      <c r="K170" s="22"/>
      <c r="L170" s="22"/>
    </row>
    <row r="171">
      <c r="J171" s="22"/>
      <c r="K171" s="22"/>
      <c r="L171" s="22"/>
    </row>
    <row r="172">
      <c r="J172" s="22"/>
      <c r="K172" s="22"/>
      <c r="L172" s="22"/>
    </row>
    <row r="173">
      <c r="J173" s="22"/>
      <c r="K173" s="22"/>
      <c r="L173" s="22"/>
    </row>
    <row r="174">
      <c r="J174" s="22"/>
      <c r="K174" s="22"/>
      <c r="L174" s="22"/>
    </row>
    <row r="175">
      <c r="J175" s="22"/>
      <c r="K175" s="22"/>
      <c r="L175" s="22"/>
    </row>
    <row r="176">
      <c r="J176" s="22"/>
      <c r="K176" s="22"/>
      <c r="L176" s="22"/>
    </row>
    <row r="177">
      <c r="J177" s="22"/>
      <c r="K177" s="22"/>
      <c r="L177" s="22"/>
    </row>
    <row r="178">
      <c r="J178" s="22"/>
      <c r="K178" s="22"/>
      <c r="L178" s="22"/>
    </row>
    <row r="179">
      <c r="J179" s="22"/>
      <c r="K179" s="22"/>
      <c r="L179" s="22"/>
    </row>
    <row r="180">
      <c r="J180" s="22"/>
      <c r="K180" s="22"/>
      <c r="L180" s="22"/>
    </row>
    <row r="181">
      <c r="J181" s="22"/>
      <c r="K181" s="22"/>
      <c r="L181" s="22"/>
    </row>
    <row r="182">
      <c r="J182" s="22"/>
      <c r="K182" s="22"/>
      <c r="L182" s="22"/>
    </row>
    <row r="183">
      <c r="J183" s="22"/>
      <c r="K183" s="22"/>
      <c r="L183" s="22"/>
    </row>
    <row r="184">
      <c r="J184" s="22"/>
      <c r="K184" s="22"/>
      <c r="L184" s="22"/>
    </row>
    <row r="185">
      <c r="J185" s="22"/>
      <c r="K185" s="22"/>
      <c r="L185" s="22"/>
    </row>
    <row r="186">
      <c r="J186" s="22"/>
      <c r="K186" s="22"/>
      <c r="L186" s="22"/>
    </row>
    <row r="187">
      <c r="J187" s="22"/>
      <c r="K187" s="22"/>
      <c r="L187" s="22"/>
    </row>
    <row r="188">
      <c r="J188" s="22"/>
      <c r="K188" s="22"/>
      <c r="L188" s="22"/>
    </row>
    <row r="189">
      <c r="J189" s="22"/>
      <c r="K189" s="22"/>
      <c r="L189" s="22"/>
    </row>
    <row r="190">
      <c r="J190" s="22"/>
      <c r="K190" s="22"/>
      <c r="L190" s="22"/>
    </row>
    <row r="191">
      <c r="J191" s="22"/>
      <c r="K191" s="22"/>
      <c r="L191" s="22"/>
    </row>
    <row r="192">
      <c r="J192" s="22"/>
      <c r="K192" s="22"/>
      <c r="L192" s="22"/>
    </row>
    <row r="193">
      <c r="J193" s="22"/>
      <c r="K193" s="22"/>
      <c r="L193" s="22"/>
    </row>
    <row r="194">
      <c r="J194" s="22"/>
      <c r="K194" s="22"/>
      <c r="L194" s="22"/>
    </row>
    <row r="195">
      <c r="J195" s="22"/>
      <c r="K195" s="22"/>
      <c r="L195" s="22"/>
    </row>
    <row r="196">
      <c r="J196" s="22"/>
      <c r="K196" s="22"/>
      <c r="L196" s="22"/>
    </row>
    <row r="197">
      <c r="J197" s="22"/>
      <c r="K197" s="22"/>
      <c r="L197" s="22"/>
    </row>
    <row r="198">
      <c r="J198" s="22"/>
      <c r="K198" s="22"/>
      <c r="L198" s="22"/>
    </row>
    <row r="199">
      <c r="J199" s="22"/>
      <c r="K199" s="22"/>
      <c r="L199" s="22"/>
    </row>
    <row r="200">
      <c r="J200" s="22"/>
      <c r="K200" s="22"/>
      <c r="L200" s="22"/>
    </row>
    <row r="201">
      <c r="J201" s="22"/>
      <c r="K201" s="22"/>
      <c r="L201" s="22"/>
    </row>
    <row r="202">
      <c r="J202" s="22"/>
      <c r="K202" s="22"/>
      <c r="L202" s="22"/>
    </row>
    <row r="203">
      <c r="J203" s="22"/>
      <c r="K203" s="22"/>
      <c r="L203" s="22"/>
    </row>
    <row r="204">
      <c r="J204" s="22"/>
      <c r="K204" s="22"/>
      <c r="L204" s="22"/>
    </row>
    <row r="205">
      <c r="J205" s="22"/>
      <c r="K205" s="22"/>
      <c r="L205" s="22"/>
    </row>
    <row r="206">
      <c r="J206" s="22"/>
      <c r="K206" s="22"/>
      <c r="L206" s="22"/>
    </row>
    <row r="207">
      <c r="J207" s="22"/>
      <c r="K207" s="22"/>
      <c r="L207" s="22"/>
    </row>
    <row r="208">
      <c r="J208" s="22"/>
      <c r="K208" s="22"/>
      <c r="L208" s="22"/>
    </row>
    <row r="209">
      <c r="J209" s="22"/>
      <c r="K209" s="22"/>
      <c r="L209" s="22"/>
    </row>
    <row r="210">
      <c r="J210" s="22"/>
      <c r="K210" s="22"/>
      <c r="L210" s="22"/>
    </row>
    <row r="211">
      <c r="J211" s="22"/>
      <c r="K211" s="22"/>
      <c r="L211" s="22"/>
    </row>
    <row r="212">
      <c r="J212" s="22"/>
      <c r="K212" s="22"/>
      <c r="L212" s="22"/>
    </row>
    <row r="213">
      <c r="J213" s="22"/>
      <c r="K213" s="22"/>
      <c r="L213" s="22"/>
    </row>
    <row r="214">
      <c r="J214" s="22"/>
      <c r="K214" s="22"/>
      <c r="L214" s="22"/>
    </row>
    <row r="215">
      <c r="J215" s="22"/>
      <c r="K215" s="22"/>
      <c r="L215" s="22"/>
    </row>
    <row r="216">
      <c r="J216" s="22"/>
      <c r="K216" s="22"/>
      <c r="L216" s="22"/>
    </row>
    <row r="217">
      <c r="J217" s="22"/>
      <c r="K217" s="22"/>
      <c r="L217" s="22"/>
    </row>
    <row r="218">
      <c r="J218" s="22"/>
      <c r="K218" s="22"/>
      <c r="L218" s="22"/>
    </row>
    <row r="219">
      <c r="J219" s="22"/>
      <c r="K219" s="22"/>
      <c r="L219" s="22"/>
    </row>
    <row r="220">
      <c r="J220" s="22"/>
      <c r="K220" s="22"/>
      <c r="L220" s="22"/>
    </row>
    <row r="221">
      <c r="J221" s="22"/>
      <c r="K221" s="22"/>
      <c r="L221" s="22"/>
    </row>
    <row r="222">
      <c r="J222" s="22"/>
      <c r="K222" s="22"/>
      <c r="L222" s="22"/>
    </row>
    <row r="223">
      <c r="J223" s="22"/>
      <c r="K223" s="22"/>
      <c r="L223" s="22"/>
    </row>
    <row r="224">
      <c r="J224" s="22"/>
      <c r="K224" s="22"/>
      <c r="L224" s="22"/>
    </row>
    <row r="225">
      <c r="J225" s="22"/>
      <c r="K225" s="22"/>
      <c r="L225" s="22"/>
    </row>
    <row r="226">
      <c r="J226" s="22"/>
      <c r="K226" s="22"/>
      <c r="L226" s="22"/>
    </row>
    <row r="227">
      <c r="J227" s="22"/>
      <c r="K227" s="22"/>
      <c r="L227" s="22"/>
    </row>
    <row r="228">
      <c r="J228" s="22"/>
      <c r="K228" s="22"/>
      <c r="L228" s="22"/>
    </row>
    <row r="229">
      <c r="J229" s="22"/>
      <c r="K229" s="22"/>
      <c r="L229" s="22"/>
    </row>
    <row r="230">
      <c r="J230" s="22"/>
      <c r="K230" s="22"/>
      <c r="L230" s="22"/>
    </row>
    <row r="231">
      <c r="J231" s="22"/>
      <c r="K231" s="22"/>
      <c r="L231" s="22"/>
    </row>
    <row r="232">
      <c r="J232" s="22"/>
      <c r="K232" s="22"/>
      <c r="L232" s="22"/>
    </row>
    <row r="233">
      <c r="J233" s="22"/>
      <c r="K233" s="22"/>
      <c r="L233" s="22"/>
    </row>
    <row r="234">
      <c r="J234" s="22"/>
      <c r="K234" s="22"/>
      <c r="L234" s="22"/>
    </row>
    <row r="235">
      <c r="J235" s="22"/>
      <c r="K235" s="22"/>
      <c r="L235" s="22"/>
    </row>
    <row r="236">
      <c r="J236" s="22"/>
      <c r="K236" s="22"/>
      <c r="L236" s="22"/>
    </row>
    <row r="237">
      <c r="J237" s="22"/>
      <c r="K237" s="22"/>
      <c r="L237" s="22"/>
    </row>
    <row r="238">
      <c r="J238" s="22"/>
      <c r="K238" s="22"/>
      <c r="L238" s="22"/>
    </row>
    <row r="239">
      <c r="J239" s="22"/>
      <c r="K239" s="22"/>
      <c r="L239" s="22"/>
    </row>
    <row r="240">
      <c r="J240" s="22"/>
      <c r="K240" s="22"/>
      <c r="L240" s="22"/>
    </row>
    <row r="241">
      <c r="J241" s="22"/>
      <c r="K241" s="22"/>
      <c r="L241" s="22"/>
    </row>
    <row r="242">
      <c r="J242" s="22"/>
      <c r="K242" s="22"/>
      <c r="L242" s="22"/>
    </row>
    <row r="243">
      <c r="J243" s="22"/>
      <c r="K243" s="22"/>
      <c r="L243" s="22"/>
    </row>
    <row r="244">
      <c r="J244" s="22"/>
      <c r="K244" s="22"/>
      <c r="L244" s="22"/>
    </row>
    <row r="245">
      <c r="J245" s="22"/>
      <c r="K245" s="22"/>
      <c r="L245" s="22"/>
    </row>
    <row r="246">
      <c r="J246" s="22"/>
      <c r="K246" s="22"/>
      <c r="L246" s="22"/>
    </row>
    <row r="247">
      <c r="J247" s="22"/>
      <c r="K247" s="22"/>
      <c r="L247" s="22"/>
    </row>
    <row r="248">
      <c r="J248" s="22"/>
      <c r="K248" s="22"/>
      <c r="L248" s="22"/>
    </row>
    <row r="249">
      <c r="J249" s="22"/>
      <c r="K249" s="22"/>
      <c r="L249" s="22"/>
    </row>
    <row r="250">
      <c r="J250" s="22"/>
      <c r="K250" s="22"/>
      <c r="L250" s="22"/>
    </row>
    <row r="251">
      <c r="J251" s="22"/>
      <c r="K251" s="22"/>
      <c r="L251" s="22"/>
    </row>
    <row r="252">
      <c r="J252" s="22"/>
      <c r="K252" s="22"/>
      <c r="L252" s="22"/>
    </row>
    <row r="253">
      <c r="J253" s="22"/>
      <c r="K253" s="22"/>
      <c r="L253" s="22"/>
    </row>
    <row r="254">
      <c r="J254" s="22"/>
      <c r="K254" s="22"/>
      <c r="L254" s="22"/>
    </row>
    <row r="255">
      <c r="J255" s="22"/>
      <c r="K255" s="22"/>
      <c r="L255" s="22"/>
    </row>
    <row r="256">
      <c r="J256" s="22"/>
      <c r="K256" s="22"/>
      <c r="L256" s="22"/>
    </row>
    <row r="257">
      <c r="J257" s="22"/>
      <c r="K257" s="22"/>
      <c r="L257" s="22"/>
    </row>
    <row r="258">
      <c r="J258" s="22"/>
      <c r="K258" s="22"/>
      <c r="L258" s="22"/>
    </row>
    <row r="259">
      <c r="J259" s="22"/>
      <c r="K259" s="22"/>
      <c r="L259" s="22"/>
    </row>
    <row r="260">
      <c r="J260" s="22"/>
      <c r="K260" s="22"/>
      <c r="L260" s="22"/>
    </row>
    <row r="261">
      <c r="J261" s="22"/>
      <c r="K261" s="22"/>
      <c r="L261" s="22"/>
    </row>
    <row r="262">
      <c r="J262" s="22"/>
      <c r="K262" s="22"/>
      <c r="L262" s="22"/>
    </row>
    <row r="263">
      <c r="J263" s="22"/>
      <c r="K263" s="22"/>
      <c r="L263" s="22"/>
    </row>
    <row r="264">
      <c r="J264" s="22"/>
      <c r="K264" s="22"/>
      <c r="L264" s="22"/>
    </row>
    <row r="265">
      <c r="J265" s="22"/>
      <c r="K265" s="22"/>
      <c r="L265" s="22"/>
    </row>
    <row r="266">
      <c r="J266" s="22"/>
      <c r="K266" s="22"/>
      <c r="L266" s="22"/>
    </row>
    <row r="267">
      <c r="J267" s="22"/>
      <c r="K267" s="22"/>
      <c r="L267" s="22"/>
    </row>
    <row r="268">
      <c r="J268" s="22"/>
      <c r="K268" s="22"/>
      <c r="L268" s="22"/>
    </row>
    <row r="269">
      <c r="J269" s="22"/>
      <c r="K269" s="22"/>
      <c r="L269" s="22"/>
    </row>
    <row r="270">
      <c r="J270" s="22"/>
      <c r="K270" s="22"/>
      <c r="L270" s="22"/>
    </row>
    <row r="271">
      <c r="J271" s="22"/>
      <c r="K271" s="22"/>
      <c r="L271" s="22"/>
    </row>
    <row r="272">
      <c r="J272" s="22"/>
      <c r="K272" s="22"/>
      <c r="L272" s="22"/>
    </row>
    <row r="273">
      <c r="J273" s="22"/>
      <c r="K273" s="22"/>
      <c r="L273" s="22"/>
    </row>
    <row r="274">
      <c r="J274" s="22"/>
      <c r="K274" s="22"/>
      <c r="L274" s="22"/>
    </row>
    <row r="275">
      <c r="J275" s="22"/>
      <c r="K275" s="22"/>
      <c r="L275" s="22"/>
    </row>
    <row r="276">
      <c r="J276" s="22"/>
      <c r="K276" s="22"/>
      <c r="L276" s="22"/>
    </row>
    <row r="277">
      <c r="J277" s="22"/>
      <c r="K277" s="22"/>
      <c r="L277" s="22"/>
    </row>
    <row r="278">
      <c r="J278" s="22"/>
      <c r="K278" s="22"/>
      <c r="L278" s="22"/>
    </row>
    <row r="279">
      <c r="J279" s="22"/>
      <c r="K279" s="22"/>
      <c r="L279" s="22"/>
    </row>
    <row r="280">
      <c r="J280" s="22"/>
      <c r="K280" s="22"/>
      <c r="L280" s="22"/>
    </row>
    <row r="281">
      <c r="J281" s="22"/>
      <c r="K281" s="22"/>
      <c r="L281" s="22"/>
    </row>
    <row r="282">
      <c r="J282" s="22"/>
      <c r="K282" s="22"/>
      <c r="L282" s="22"/>
    </row>
    <row r="283">
      <c r="J283" s="22"/>
      <c r="K283" s="22"/>
      <c r="L283" s="22"/>
    </row>
    <row r="284">
      <c r="J284" s="22"/>
      <c r="K284" s="22"/>
      <c r="L284" s="22"/>
    </row>
    <row r="285">
      <c r="J285" s="22"/>
      <c r="K285" s="22"/>
      <c r="L285" s="22"/>
    </row>
    <row r="286">
      <c r="J286" s="22"/>
      <c r="K286" s="22"/>
      <c r="L286" s="22"/>
    </row>
    <row r="287">
      <c r="J287" s="22"/>
      <c r="K287" s="22"/>
      <c r="L287" s="22"/>
    </row>
    <row r="288">
      <c r="J288" s="22"/>
      <c r="K288" s="22"/>
      <c r="L288" s="22"/>
    </row>
    <row r="289">
      <c r="J289" s="22"/>
      <c r="K289" s="22"/>
      <c r="L289" s="22"/>
    </row>
    <row r="290">
      <c r="J290" s="22"/>
      <c r="K290" s="22"/>
      <c r="L290" s="22"/>
    </row>
    <row r="291">
      <c r="J291" s="22"/>
      <c r="K291" s="22"/>
      <c r="L291" s="22"/>
    </row>
    <row r="292">
      <c r="J292" s="22"/>
      <c r="K292" s="22"/>
      <c r="L292" s="22"/>
    </row>
    <row r="293">
      <c r="J293" s="22"/>
      <c r="K293" s="22"/>
      <c r="L293" s="22"/>
    </row>
    <row r="294">
      <c r="J294" s="22"/>
      <c r="K294" s="22"/>
      <c r="L294" s="22"/>
    </row>
    <row r="295">
      <c r="J295" s="22"/>
      <c r="K295" s="22"/>
      <c r="L295" s="22"/>
    </row>
    <row r="296">
      <c r="J296" s="22"/>
      <c r="K296" s="22"/>
      <c r="L296" s="22"/>
    </row>
    <row r="297">
      <c r="J297" s="22"/>
      <c r="K297" s="22"/>
      <c r="L297" s="22"/>
    </row>
    <row r="298">
      <c r="J298" s="22"/>
      <c r="K298" s="22"/>
      <c r="L298" s="22"/>
    </row>
    <row r="299">
      <c r="J299" s="22"/>
      <c r="K299" s="22"/>
      <c r="L299" s="22"/>
    </row>
    <row r="300">
      <c r="J300" s="22"/>
      <c r="K300" s="22"/>
      <c r="L300" s="22"/>
    </row>
    <row r="301">
      <c r="J301" s="22"/>
      <c r="K301" s="22"/>
      <c r="L301" s="22"/>
    </row>
    <row r="302">
      <c r="J302" s="22"/>
      <c r="K302" s="22"/>
      <c r="L302" s="22"/>
    </row>
    <row r="303">
      <c r="J303" s="22"/>
      <c r="K303" s="22"/>
      <c r="L303" s="22"/>
    </row>
    <row r="304">
      <c r="J304" s="22"/>
      <c r="K304" s="22"/>
      <c r="L304" s="22"/>
    </row>
    <row r="305">
      <c r="J305" s="22"/>
      <c r="K305" s="22"/>
      <c r="L305" s="22"/>
    </row>
    <row r="306">
      <c r="J306" s="22"/>
      <c r="K306" s="22"/>
      <c r="L306" s="22"/>
    </row>
    <row r="307">
      <c r="J307" s="22"/>
      <c r="K307" s="22"/>
      <c r="L307" s="22"/>
    </row>
    <row r="308">
      <c r="J308" s="22"/>
      <c r="K308" s="22"/>
      <c r="L308" s="22"/>
    </row>
    <row r="309">
      <c r="J309" s="22"/>
      <c r="K309" s="22"/>
      <c r="L309" s="22"/>
    </row>
    <row r="310">
      <c r="J310" s="22"/>
      <c r="K310" s="22"/>
      <c r="L310" s="22"/>
    </row>
    <row r="311">
      <c r="J311" s="22"/>
      <c r="K311" s="22"/>
      <c r="L311" s="22"/>
    </row>
    <row r="312">
      <c r="J312" s="22"/>
      <c r="K312" s="22"/>
      <c r="L312" s="22"/>
    </row>
    <row r="313">
      <c r="J313" s="22"/>
      <c r="K313" s="22"/>
      <c r="L313" s="22"/>
    </row>
    <row r="314">
      <c r="J314" s="22"/>
      <c r="K314" s="22"/>
      <c r="L314" s="22"/>
    </row>
    <row r="315">
      <c r="J315" s="22"/>
      <c r="K315" s="22"/>
      <c r="L315" s="22"/>
    </row>
    <row r="316">
      <c r="J316" s="22"/>
      <c r="K316" s="22"/>
      <c r="L316" s="22"/>
    </row>
    <row r="317">
      <c r="J317" s="22"/>
      <c r="K317" s="22"/>
      <c r="L317" s="22"/>
    </row>
    <row r="318">
      <c r="J318" s="22"/>
      <c r="K318" s="22"/>
      <c r="L318" s="22"/>
    </row>
    <row r="319">
      <c r="J319" s="22"/>
      <c r="K319" s="22"/>
      <c r="L319" s="22"/>
    </row>
    <row r="320">
      <c r="J320" s="22"/>
      <c r="K320" s="22"/>
      <c r="L320" s="22"/>
    </row>
    <row r="321">
      <c r="J321" s="22"/>
      <c r="K321" s="22"/>
      <c r="L321" s="22"/>
    </row>
    <row r="322">
      <c r="J322" s="22"/>
      <c r="K322" s="22"/>
      <c r="L322" s="22"/>
    </row>
    <row r="323">
      <c r="J323" s="22"/>
      <c r="K323" s="22"/>
      <c r="L323" s="22"/>
    </row>
    <row r="324">
      <c r="J324" s="22"/>
      <c r="K324" s="22"/>
      <c r="L324" s="22"/>
    </row>
    <row r="325">
      <c r="J325" s="22"/>
      <c r="K325" s="22"/>
      <c r="L325" s="22"/>
    </row>
    <row r="326">
      <c r="J326" s="22"/>
      <c r="K326" s="22"/>
      <c r="L326" s="22"/>
    </row>
    <row r="327">
      <c r="J327" s="22"/>
      <c r="K327" s="22"/>
      <c r="L327" s="22"/>
    </row>
    <row r="328">
      <c r="J328" s="22"/>
      <c r="K328" s="22"/>
      <c r="L328" s="22"/>
    </row>
    <row r="329">
      <c r="J329" s="22"/>
      <c r="K329" s="22"/>
      <c r="L329" s="22"/>
    </row>
    <row r="330">
      <c r="J330" s="22"/>
      <c r="K330" s="22"/>
      <c r="L330" s="22"/>
    </row>
    <row r="331">
      <c r="J331" s="22"/>
      <c r="K331" s="22"/>
      <c r="L331" s="22"/>
    </row>
    <row r="332">
      <c r="J332" s="22"/>
      <c r="K332" s="22"/>
      <c r="L332" s="22"/>
    </row>
    <row r="333">
      <c r="J333" s="22"/>
      <c r="K333" s="22"/>
      <c r="L333" s="22"/>
    </row>
    <row r="334">
      <c r="J334" s="22"/>
      <c r="K334" s="22"/>
      <c r="L334" s="22"/>
    </row>
    <row r="335">
      <c r="J335" s="22"/>
      <c r="K335" s="22"/>
      <c r="L335" s="22"/>
    </row>
    <row r="336">
      <c r="J336" s="22"/>
      <c r="K336" s="22"/>
      <c r="L336" s="22"/>
    </row>
    <row r="337">
      <c r="J337" s="22"/>
      <c r="K337" s="22"/>
      <c r="L337" s="22"/>
    </row>
    <row r="338">
      <c r="J338" s="22"/>
      <c r="K338" s="22"/>
      <c r="L338" s="22"/>
    </row>
    <row r="339">
      <c r="J339" s="22"/>
      <c r="K339" s="22"/>
      <c r="L339" s="22"/>
    </row>
    <row r="340">
      <c r="J340" s="22"/>
      <c r="K340" s="22"/>
      <c r="L340" s="22"/>
    </row>
    <row r="341">
      <c r="J341" s="22"/>
      <c r="K341" s="22"/>
      <c r="L341" s="22"/>
    </row>
    <row r="342">
      <c r="J342" s="22"/>
      <c r="K342" s="22"/>
      <c r="L342" s="22"/>
    </row>
    <row r="343">
      <c r="J343" s="22"/>
      <c r="K343" s="22"/>
      <c r="L343" s="22"/>
    </row>
    <row r="344">
      <c r="J344" s="22"/>
      <c r="K344" s="22"/>
      <c r="L344" s="22"/>
    </row>
    <row r="345">
      <c r="J345" s="22"/>
      <c r="K345" s="22"/>
      <c r="L345" s="22"/>
    </row>
    <row r="346">
      <c r="J346" s="22"/>
      <c r="K346" s="22"/>
      <c r="L346" s="22"/>
    </row>
    <row r="347">
      <c r="J347" s="22"/>
      <c r="K347" s="22"/>
      <c r="L347" s="22"/>
    </row>
    <row r="348">
      <c r="J348" s="22"/>
      <c r="K348" s="22"/>
      <c r="L348" s="22"/>
    </row>
    <row r="349">
      <c r="J349" s="22"/>
      <c r="K349" s="22"/>
      <c r="L349" s="22"/>
    </row>
    <row r="350">
      <c r="J350" s="22"/>
      <c r="K350" s="22"/>
      <c r="L350" s="22"/>
    </row>
    <row r="351">
      <c r="J351" s="22"/>
      <c r="K351" s="22"/>
      <c r="L351" s="22"/>
    </row>
    <row r="352">
      <c r="J352" s="22"/>
      <c r="K352" s="22"/>
      <c r="L352" s="22"/>
    </row>
    <row r="353">
      <c r="J353" s="22"/>
      <c r="K353" s="22"/>
      <c r="L353" s="22"/>
    </row>
    <row r="354">
      <c r="J354" s="22"/>
      <c r="K354" s="22"/>
      <c r="L354" s="22"/>
    </row>
    <row r="355">
      <c r="J355" s="22"/>
      <c r="K355" s="22"/>
      <c r="L355" s="22"/>
    </row>
    <row r="356">
      <c r="J356" s="22"/>
      <c r="K356" s="22"/>
      <c r="L356" s="22"/>
    </row>
    <row r="357">
      <c r="J357" s="22"/>
      <c r="K357" s="22"/>
      <c r="L357" s="22"/>
    </row>
    <row r="358">
      <c r="J358" s="22"/>
      <c r="K358" s="22"/>
      <c r="L358" s="22"/>
    </row>
    <row r="359">
      <c r="J359" s="22"/>
      <c r="K359" s="22"/>
      <c r="L359" s="22"/>
    </row>
    <row r="360">
      <c r="J360" s="22"/>
      <c r="K360" s="22"/>
      <c r="L360" s="22"/>
    </row>
    <row r="361">
      <c r="J361" s="22"/>
      <c r="K361" s="22"/>
      <c r="L361" s="22"/>
    </row>
    <row r="362">
      <c r="J362" s="22"/>
      <c r="K362" s="22"/>
      <c r="L362" s="22"/>
    </row>
    <row r="363">
      <c r="J363" s="22"/>
      <c r="K363" s="22"/>
      <c r="L363" s="22"/>
    </row>
    <row r="364">
      <c r="J364" s="22"/>
      <c r="K364" s="22"/>
      <c r="L364" s="22"/>
    </row>
    <row r="365">
      <c r="J365" s="22"/>
      <c r="K365" s="22"/>
      <c r="L365" s="22"/>
    </row>
    <row r="366">
      <c r="J366" s="22"/>
      <c r="K366" s="22"/>
      <c r="L366" s="22"/>
    </row>
    <row r="367">
      <c r="J367" s="22"/>
      <c r="K367" s="22"/>
      <c r="L367" s="22"/>
    </row>
    <row r="368">
      <c r="J368" s="22"/>
      <c r="K368" s="22"/>
      <c r="L368" s="22"/>
    </row>
    <row r="369">
      <c r="J369" s="22"/>
      <c r="K369" s="22"/>
      <c r="L369" s="22"/>
    </row>
    <row r="370">
      <c r="J370" s="22"/>
      <c r="K370" s="22"/>
      <c r="L370" s="22"/>
    </row>
    <row r="371">
      <c r="J371" s="22"/>
      <c r="K371" s="22"/>
      <c r="L371" s="22"/>
    </row>
    <row r="372">
      <c r="J372" s="22"/>
      <c r="K372" s="22"/>
      <c r="L372" s="22"/>
    </row>
    <row r="373">
      <c r="J373" s="22"/>
      <c r="K373" s="22"/>
      <c r="L373" s="22"/>
    </row>
    <row r="374">
      <c r="J374" s="22"/>
      <c r="K374" s="22"/>
      <c r="L374" s="22"/>
    </row>
    <row r="375">
      <c r="J375" s="22"/>
      <c r="K375" s="22"/>
      <c r="L375" s="22"/>
    </row>
    <row r="376">
      <c r="J376" s="22"/>
      <c r="K376" s="22"/>
      <c r="L376" s="22"/>
    </row>
    <row r="377">
      <c r="J377" s="22"/>
      <c r="K377" s="22"/>
      <c r="L377" s="22"/>
    </row>
    <row r="378">
      <c r="J378" s="22"/>
      <c r="K378" s="22"/>
      <c r="L378" s="22"/>
    </row>
    <row r="379">
      <c r="J379" s="22"/>
      <c r="K379" s="22"/>
      <c r="L379" s="22"/>
    </row>
    <row r="380">
      <c r="J380" s="22"/>
      <c r="K380" s="22"/>
      <c r="L380" s="22"/>
    </row>
    <row r="381">
      <c r="J381" s="22"/>
      <c r="K381" s="22"/>
      <c r="L381" s="22"/>
    </row>
    <row r="382">
      <c r="J382" s="22"/>
      <c r="K382" s="22"/>
      <c r="L382" s="22"/>
    </row>
    <row r="383">
      <c r="J383" s="22"/>
      <c r="K383" s="22"/>
      <c r="L383" s="22"/>
    </row>
    <row r="384">
      <c r="J384" s="22"/>
      <c r="K384" s="22"/>
      <c r="L384" s="22"/>
    </row>
    <row r="385">
      <c r="J385" s="22"/>
      <c r="K385" s="22"/>
      <c r="L385" s="22"/>
    </row>
    <row r="386">
      <c r="J386" s="22"/>
      <c r="K386" s="22"/>
      <c r="L386" s="22"/>
    </row>
    <row r="387">
      <c r="J387" s="22"/>
      <c r="K387" s="22"/>
      <c r="L387" s="22"/>
    </row>
    <row r="388">
      <c r="J388" s="22"/>
      <c r="K388" s="22"/>
      <c r="L388" s="22"/>
    </row>
    <row r="389">
      <c r="J389" s="22"/>
      <c r="K389" s="22"/>
      <c r="L389" s="22"/>
    </row>
    <row r="390">
      <c r="J390" s="22"/>
      <c r="K390" s="22"/>
      <c r="L390" s="22"/>
    </row>
    <row r="391">
      <c r="J391" s="22"/>
      <c r="K391" s="22"/>
      <c r="L391" s="22"/>
    </row>
    <row r="392">
      <c r="J392" s="22"/>
      <c r="K392" s="22"/>
      <c r="L392" s="22"/>
    </row>
    <row r="393">
      <c r="J393" s="22"/>
      <c r="K393" s="22"/>
      <c r="L393" s="22"/>
    </row>
    <row r="394">
      <c r="J394" s="22"/>
      <c r="K394" s="22"/>
      <c r="L394" s="22"/>
    </row>
    <row r="395">
      <c r="J395" s="22"/>
      <c r="K395" s="22"/>
      <c r="L395" s="22"/>
    </row>
    <row r="396">
      <c r="J396" s="22"/>
      <c r="K396" s="22"/>
      <c r="L396" s="22"/>
    </row>
    <row r="397">
      <c r="J397" s="22"/>
      <c r="K397" s="22"/>
      <c r="L397" s="22"/>
    </row>
    <row r="398">
      <c r="J398" s="22"/>
      <c r="K398" s="22"/>
      <c r="L398" s="22"/>
    </row>
    <row r="399">
      <c r="J399" s="22"/>
      <c r="K399" s="22"/>
      <c r="L399" s="22"/>
    </row>
    <row r="400">
      <c r="J400" s="22"/>
      <c r="K400" s="22"/>
      <c r="L400" s="22"/>
    </row>
    <row r="401">
      <c r="J401" s="22"/>
      <c r="K401" s="22"/>
      <c r="L401" s="22"/>
    </row>
    <row r="402">
      <c r="J402" s="22"/>
      <c r="K402" s="22"/>
      <c r="L402" s="22"/>
    </row>
    <row r="403">
      <c r="J403" s="22"/>
      <c r="K403" s="22"/>
      <c r="L403" s="22"/>
    </row>
    <row r="404">
      <c r="J404" s="22"/>
      <c r="K404" s="22"/>
      <c r="L404" s="22"/>
    </row>
    <row r="405">
      <c r="J405" s="22"/>
      <c r="K405" s="22"/>
      <c r="L405" s="22"/>
    </row>
    <row r="406">
      <c r="J406" s="22"/>
      <c r="K406" s="22"/>
      <c r="L406" s="22"/>
    </row>
    <row r="407">
      <c r="J407" s="22"/>
      <c r="K407" s="22"/>
      <c r="L407" s="22"/>
    </row>
    <row r="408">
      <c r="J408" s="22"/>
      <c r="K408" s="22"/>
      <c r="L408" s="22"/>
    </row>
    <row r="409">
      <c r="J409" s="22"/>
      <c r="K409" s="22"/>
      <c r="L409" s="22"/>
    </row>
    <row r="410">
      <c r="J410" s="22"/>
      <c r="K410" s="22"/>
      <c r="L410" s="22"/>
    </row>
    <row r="411">
      <c r="J411" s="22"/>
      <c r="K411" s="22"/>
      <c r="L411" s="22"/>
    </row>
    <row r="412">
      <c r="J412" s="22"/>
      <c r="K412" s="22"/>
      <c r="L412" s="22"/>
    </row>
    <row r="413">
      <c r="J413" s="22"/>
      <c r="K413" s="22"/>
      <c r="L413" s="22"/>
    </row>
    <row r="414">
      <c r="J414" s="22"/>
      <c r="K414" s="22"/>
      <c r="L414" s="22"/>
    </row>
    <row r="415">
      <c r="J415" s="22"/>
      <c r="K415" s="22"/>
      <c r="L415" s="22"/>
    </row>
    <row r="416">
      <c r="J416" s="22"/>
      <c r="K416" s="22"/>
      <c r="L416" s="22"/>
    </row>
    <row r="417">
      <c r="J417" s="22"/>
      <c r="K417" s="22"/>
      <c r="L417" s="22"/>
    </row>
    <row r="418">
      <c r="J418" s="22"/>
      <c r="K418" s="22"/>
      <c r="L418" s="22"/>
    </row>
    <row r="419">
      <c r="J419" s="22"/>
      <c r="K419" s="22"/>
      <c r="L419" s="22"/>
    </row>
    <row r="420">
      <c r="J420" s="22"/>
      <c r="K420" s="22"/>
      <c r="L420" s="22"/>
    </row>
    <row r="421">
      <c r="J421" s="22"/>
      <c r="K421" s="22"/>
      <c r="L421" s="22"/>
    </row>
    <row r="422">
      <c r="J422" s="22"/>
      <c r="K422" s="22"/>
      <c r="L422" s="22"/>
    </row>
    <row r="423">
      <c r="J423" s="22"/>
      <c r="K423" s="22"/>
      <c r="L423" s="22"/>
    </row>
    <row r="424">
      <c r="J424" s="22"/>
      <c r="K424" s="22"/>
      <c r="L424" s="22"/>
    </row>
    <row r="425">
      <c r="J425" s="22"/>
      <c r="K425" s="22"/>
      <c r="L425" s="22"/>
    </row>
    <row r="426">
      <c r="J426" s="22"/>
      <c r="K426" s="22"/>
      <c r="L426" s="22"/>
    </row>
    <row r="427">
      <c r="J427" s="22"/>
      <c r="K427" s="22"/>
      <c r="L427" s="22"/>
    </row>
    <row r="428">
      <c r="J428" s="22"/>
      <c r="K428" s="22"/>
      <c r="L428" s="22"/>
    </row>
    <row r="429">
      <c r="J429" s="22"/>
      <c r="K429" s="22"/>
      <c r="L429" s="22"/>
    </row>
    <row r="430">
      <c r="J430" s="22"/>
      <c r="K430" s="22"/>
      <c r="L430" s="22"/>
    </row>
    <row r="431">
      <c r="J431" s="22"/>
      <c r="K431" s="22"/>
      <c r="L431" s="22"/>
    </row>
    <row r="432">
      <c r="J432" s="22"/>
      <c r="K432" s="22"/>
      <c r="L432" s="22"/>
    </row>
    <row r="433">
      <c r="J433" s="22"/>
      <c r="K433" s="22"/>
      <c r="L433" s="22"/>
    </row>
    <row r="434">
      <c r="J434" s="22"/>
      <c r="K434" s="22"/>
      <c r="L434" s="22"/>
    </row>
    <row r="435">
      <c r="J435" s="22"/>
      <c r="K435" s="22"/>
      <c r="L435" s="22"/>
    </row>
    <row r="436">
      <c r="J436" s="22"/>
      <c r="K436" s="22"/>
      <c r="L436" s="22"/>
    </row>
    <row r="437">
      <c r="J437" s="22"/>
      <c r="K437" s="22"/>
      <c r="L437" s="22"/>
    </row>
    <row r="438">
      <c r="J438" s="22"/>
      <c r="K438" s="22"/>
      <c r="L438" s="22"/>
    </row>
    <row r="439">
      <c r="J439" s="22"/>
      <c r="K439" s="22"/>
      <c r="L439" s="22"/>
    </row>
    <row r="440">
      <c r="J440" s="22"/>
      <c r="K440" s="22"/>
      <c r="L440" s="22"/>
    </row>
    <row r="441">
      <c r="J441" s="22"/>
      <c r="K441" s="22"/>
      <c r="L441" s="22"/>
    </row>
    <row r="442">
      <c r="J442" s="22"/>
      <c r="K442" s="22"/>
      <c r="L442" s="22"/>
    </row>
    <row r="443">
      <c r="J443" s="22"/>
      <c r="K443" s="22"/>
      <c r="L443" s="22"/>
    </row>
    <row r="444">
      <c r="J444" s="22"/>
      <c r="K444" s="22"/>
      <c r="L444" s="22"/>
    </row>
    <row r="445">
      <c r="J445" s="22"/>
      <c r="K445" s="22"/>
      <c r="L445" s="22"/>
    </row>
    <row r="446">
      <c r="J446" s="22"/>
      <c r="K446" s="22"/>
      <c r="L446" s="22"/>
    </row>
    <row r="447">
      <c r="J447" s="22"/>
      <c r="K447" s="22"/>
      <c r="L447" s="22"/>
    </row>
    <row r="448">
      <c r="J448" s="22"/>
      <c r="K448" s="22"/>
      <c r="L448" s="22"/>
    </row>
    <row r="449">
      <c r="J449" s="22"/>
      <c r="K449" s="22"/>
      <c r="L449" s="22"/>
    </row>
    <row r="450">
      <c r="J450" s="22"/>
      <c r="K450" s="22"/>
      <c r="L450" s="22"/>
    </row>
    <row r="451">
      <c r="J451" s="22"/>
      <c r="K451" s="22"/>
      <c r="L451" s="22"/>
    </row>
    <row r="452">
      <c r="J452" s="22"/>
      <c r="K452" s="22"/>
      <c r="L452" s="22"/>
    </row>
    <row r="453">
      <c r="J453" s="22"/>
      <c r="K453" s="22"/>
      <c r="L453" s="22"/>
    </row>
    <row r="454">
      <c r="J454" s="22"/>
      <c r="K454" s="22"/>
      <c r="L454" s="22"/>
    </row>
    <row r="455">
      <c r="J455" s="22"/>
      <c r="K455" s="22"/>
      <c r="L455" s="22"/>
    </row>
    <row r="456">
      <c r="J456" s="22"/>
      <c r="K456" s="22"/>
      <c r="L456" s="22"/>
    </row>
    <row r="457">
      <c r="J457" s="22"/>
      <c r="K457" s="22"/>
      <c r="L457" s="22"/>
    </row>
    <row r="458">
      <c r="J458" s="22"/>
      <c r="K458" s="22"/>
      <c r="L458" s="22"/>
    </row>
    <row r="459">
      <c r="J459" s="22"/>
      <c r="K459" s="22"/>
      <c r="L459" s="22"/>
    </row>
    <row r="460">
      <c r="J460" s="22"/>
      <c r="K460" s="22"/>
      <c r="L460" s="22"/>
    </row>
    <row r="461">
      <c r="J461" s="22"/>
      <c r="K461" s="22"/>
      <c r="L461" s="22"/>
    </row>
    <row r="462">
      <c r="J462" s="22"/>
      <c r="K462" s="22"/>
      <c r="L462" s="22"/>
    </row>
    <row r="463">
      <c r="J463" s="22"/>
      <c r="K463" s="22"/>
      <c r="L463" s="22"/>
    </row>
    <row r="464">
      <c r="J464" s="22"/>
      <c r="K464" s="22"/>
      <c r="L464" s="22"/>
    </row>
    <row r="465">
      <c r="J465" s="22"/>
      <c r="K465" s="22"/>
      <c r="L465" s="22"/>
    </row>
    <row r="466">
      <c r="J466" s="22"/>
      <c r="K466" s="22"/>
      <c r="L466" s="22"/>
    </row>
    <row r="467">
      <c r="J467" s="22"/>
      <c r="K467" s="22"/>
      <c r="L467" s="22"/>
    </row>
    <row r="468">
      <c r="J468" s="22"/>
      <c r="K468" s="22"/>
      <c r="L468" s="22"/>
    </row>
    <row r="469">
      <c r="J469" s="22"/>
      <c r="K469" s="22"/>
      <c r="L469" s="22"/>
    </row>
    <row r="470">
      <c r="J470" s="22"/>
      <c r="K470" s="22"/>
      <c r="L470" s="22"/>
    </row>
    <row r="471">
      <c r="J471" s="22"/>
      <c r="K471" s="22"/>
      <c r="L471" s="22"/>
    </row>
    <row r="472">
      <c r="J472" s="22"/>
      <c r="K472" s="22"/>
      <c r="L472" s="22"/>
    </row>
    <row r="473">
      <c r="J473" s="22"/>
      <c r="K473" s="22"/>
      <c r="L473" s="22"/>
    </row>
    <row r="474">
      <c r="J474" s="22"/>
      <c r="K474" s="22"/>
      <c r="L474" s="22"/>
    </row>
    <row r="475">
      <c r="J475" s="22"/>
      <c r="K475" s="22"/>
      <c r="L475" s="22"/>
    </row>
    <row r="476">
      <c r="J476" s="22"/>
      <c r="K476" s="22"/>
      <c r="L476" s="22"/>
    </row>
    <row r="477">
      <c r="J477" s="22"/>
      <c r="K477" s="22"/>
      <c r="L477" s="22"/>
    </row>
    <row r="478">
      <c r="J478" s="22"/>
      <c r="K478" s="22"/>
      <c r="L478" s="22"/>
    </row>
    <row r="479">
      <c r="J479" s="22"/>
      <c r="K479" s="22"/>
      <c r="L479" s="22"/>
    </row>
    <row r="480">
      <c r="J480" s="22"/>
      <c r="K480" s="22"/>
      <c r="L480" s="22"/>
    </row>
    <row r="481">
      <c r="J481" s="22"/>
      <c r="K481" s="22"/>
      <c r="L481" s="22"/>
    </row>
    <row r="482">
      <c r="J482" s="22"/>
      <c r="K482" s="22"/>
      <c r="L482" s="22"/>
    </row>
    <row r="483">
      <c r="J483" s="22"/>
      <c r="K483" s="22"/>
      <c r="L483" s="22"/>
    </row>
    <row r="484">
      <c r="J484" s="22"/>
      <c r="K484" s="22"/>
      <c r="L484" s="22"/>
    </row>
    <row r="485">
      <c r="J485" s="22"/>
      <c r="K485" s="22"/>
      <c r="L485" s="22"/>
    </row>
    <row r="486">
      <c r="J486" s="22"/>
      <c r="K486" s="22"/>
      <c r="L486" s="22"/>
    </row>
    <row r="487">
      <c r="J487" s="22"/>
      <c r="K487" s="22"/>
      <c r="L487" s="22"/>
    </row>
    <row r="488">
      <c r="J488" s="22"/>
      <c r="K488" s="22"/>
      <c r="L488" s="22"/>
    </row>
    <row r="489">
      <c r="J489" s="22"/>
      <c r="K489" s="22"/>
      <c r="L489" s="22"/>
    </row>
    <row r="490">
      <c r="J490" s="22"/>
      <c r="K490" s="22"/>
      <c r="L490" s="22"/>
    </row>
    <row r="491">
      <c r="J491" s="22"/>
      <c r="K491" s="22"/>
      <c r="L491" s="22"/>
    </row>
    <row r="492">
      <c r="J492" s="22"/>
      <c r="K492" s="22"/>
      <c r="L492" s="22"/>
    </row>
    <row r="493">
      <c r="J493" s="22"/>
      <c r="K493" s="22"/>
      <c r="L493" s="22"/>
    </row>
    <row r="494">
      <c r="J494" s="22"/>
      <c r="K494" s="22"/>
      <c r="L494" s="22"/>
    </row>
    <row r="495">
      <c r="J495" s="22"/>
      <c r="K495" s="22"/>
      <c r="L495" s="22"/>
    </row>
    <row r="496">
      <c r="J496" s="22"/>
      <c r="K496" s="22"/>
      <c r="L496" s="22"/>
    </row>
    <row r="497">
      <c r="J497" s="22"/>
      <c r="K497" s="22"/>
      <c r="L497" s="22"/>
    </row>
    <row r="498">
      <c r="J498" s="22"/>
      <c r="K498" s="22"/>
      <c r="L498" s="22"/>
    </row>
    <row r="499">
      <c r="J499" s="22"/>
      <c r="K499" s="22"/>
      <c r="L499" s="22"/>
    </row>
    <row r="500">
      <c r="J500" s="22"/>
      <c r="K500" s="22"/>
      <c r="L500" s="22"/>
    </row>
    <row r="501">
      <c r="J501" s="22"/>
      <c r="K501" s="22"/>
      <c r="L501" s="22"/>
    </row>
    <row r="502">
      <c r="J502" s="22"/>
      <c r="K502" s="22"/>
      <c r="L502" s="22"/>
    </row>
    <row r="503">
      <c r="J503" s="22"/>
      <c r="K503" s="22"/>
      <c r="L503" s="22"/>
    </row>
    <row r="504">
      <c r="J504" s="22"/>
      <c r="K504" s="22"/>
      <c r="L504" s="22"/>
    </row>
    <row r="505">
      <c r="J505" s="22"/>
      <c r="K505" s="22"/>
      <c r="L505" s="22"/>
    </row>
    <row r="506">
      <c r="J506" s="22"/>
      <c r="K506" s="22"/>
      <c r="L506" s="22"/>
    </row>
    <row r="507">
      <c r="J507" s="22"/>
      <c r="K507" s="22"/>
      <c r="L507" s="22"/>
    </row>
    <row r="508">
      <c r="J508" s="22"/>
      <c r="K508" s="22"/>
      <c r="L508" s="22"/>
    </row>
    <row r="509">
      <c r="J509" s="22"/>
      <c r="K509" s="22"/>
      <c r="L509" s="22"/>
    </row>
    <row r="510">
      <c r="J510" s="22"/>
      <c r="K510" s="22"/>
      <c r="L510" s="22"/>
    </row>
    <row r="511">
      <c r="J511" s="22"/>
      <c r="K511" s="22"/>
      <c r="L511" s="22"/>
    </row>
    <row r="512">
      <c r="J512" s="22"/>
      <c r="K512" s="22"/>
      <c r="L512" s="22"/>
    </row>
    <row r="513">
      <c r="J513" s="22"/>
      <c r="K513" s="22"/>
      <c r="L513" s="22"/>
    </row>
    <row r="514">
      <c r="J514" s="22"/>
      <c r="K514" s="22"/>
      <c r="L514" s="22"/>
    </row>
    <row r="515">
      <c r="J515" s="22"/>
      <c r="K515" s="22"/>
      <c r="L515" s="22"/>
    </row>
    <row r="516">
      <c r="J516" s="22"/>
      <c r="K516" s="22"/>
      <c r="L516" s="22"/>
    </row>
    <row r="517">
      <c r="J517" s="22"/>
      <c r="K517" s="22"/>
      <c r="L517" s="22"/>
    </row>
    <row r="518">
      <c r="J518" s="22"/>
      <c r="K518" s="22"/>
      <c r="L518" s="22"/>
    </row>
    <row r="519">
      <c r="J519" s="22"/>
      <c r="K519" s="22"/>
      <c r="L519" s="22"/>
    </row>
    <row r="520">
      <c r="J520" s="22"/>
      <c r="K520" s="22"/>
      <c r="L520" s="22"/>
    </row>
    <row r="521">
      <c r="J521" s="22"/>
      <c r="K521" s="22"/>
      <c r="L521" s="22"/>
    </row>
    <row r="522">
      <c r="J522" s="22"/>
      <c r="K522" s="22"/>
      <c r="L522" s="22"/>
    </row>
    <row r="523">
      <c r="J523" s="22"/>
      <c r="K523" s="22"/>
      <c r="L523" s="22"/>
    </row>
    <row r="524">
      <c r="J524" s="22"/>
      <c r="K524" s="22"/>
      <c r="L524" s="22"/>
    </row>
    <row r="525">
      <c r="J525" s="22"/>
      <c r="K525" s="22"/>
      <c r="L525" s="22"/>
    </row>
    <row r="526">
      <c r="J526" s="22"/>
      <c r="K526" s="22"/>
      <c r="L526" s="22"/>
    </row>
    <row r="527">
      <c r="J527" s="22"/>
      <c r="K527" s="22"/>
      <c r="L527" s="22"/>
    </row>
    <row r="528">
      <c r="J528" s="22"/>
      <c r="K528" s="22"/>
      <c r="L528" s="22"/>
    </row>
    <row r="529">
      <c r="J529" s="22"/>
      <c r="K529" s="22"/>
      <c r="L529" s="22"/>
    </row>
    <row r="530">
      <c r="J530" s="22"/>
      <c r="K530" s="22"/>
      <c r="L530" s="22"/>
    </row>
    <row r="531">
      <c r="J531" s="22"/>
      <c r="K531" s="22"/>
      <c r="L531" s="22"/>
    </row>
    <row r="532">
      <c r="J532" s="22"/>
      <c r="K532" s="22"/>
      <c r="L532" s="22"/>
    </row>
    <row r="533">
      <c r="J533" s="22"/>
      <c r="K533" s="22"/>
      <c r="L533" s="22"/>
    </row>
    <row r="534">
      <c r="J534" s="22"/>
      <c r="K534" s="22"/>
      <c r="L534" s="22"/>
    </row>
    <row r="535">
      <c r="J535" s="22"/>
      <c r="K535" s="22"/>
      <c r="L535" s="22"/>
    </row>
    <row r="536">
      <c r="J536" s="22"/>
      <c r="K536" s="22"/>
      <c r="L536" s="22"/>
    </row>
    <row r="537">
      <c r="J537" s="22"/>
      <c r="K537" s="22"/>
      <c r="L537" s="22"/>
    </row>
    <row r="538">
      <c r="J538" s="22"/>
      <c r="K538" s="22"/>
      <c r="L538" s="22"/>
    </row>
    <row r="539">
      <c r="J539" s="22"/>
      <c r="K539" s="22"/>
      <c r="L539" s="22"/>
    </row>
    <row r="540">
      <c r="J540" s="22"/>
      <c r="K540" s="22"/>
      <c r="L540" s="22"/>
    </row>
    <row r="541">
      <c r="J541" s="22"/>
      <c r="K541" s="22"/>
      <c r="L541" s="22"/>
    </row>
    <row r="542">
      <c r="J542" s="22"/>
      <c r="K542" s="22"/>
      <c r="L542" s="22"/>
    </row>
    <row r="543">
      <c r="J543" s="22"/>
      <c r="K543" s="22"/>
      <c r="L543" s="22"/>
    </row>
    <row r="544">
      <c r="J544" s="22"/>
      <c r="K544" s="22"/>
      <c r="L544" s="22"/>
    </row>
    <row r="545">
      <c r="J545" s="22"/>
      <c r="K545" s="22"/>
      <c r="L545" s="22"/>
    </row>
    <row r="546">
      <c r="J546" s="22"/>
      <c r="K546" s="22"/>
      <c r="L546" s="22"/>
    </row>
    <row r="547">
      <c r="J547" s="22"/>
      <c r="K547" s="22"/>
      <c r="L547" s="22"/>
    </row>
    <row r="548">
      <c r="J548" s="22"/>
      <c r="K548" s="22"/>
      <c r="L548" s="22"/>
    </row>
    <row r="549">
      <c r="J549" s="22"/>
      <c r="K549" s="22"/>
      <c r="L549" s="22"/>
    </row>
    <row r="550">
      <c r="J550" s="22"/>
      <c r="K550" s="22"/>
      <c r="L550" s="22"/>
    </row>
    <row r="551">
      <c r="J551" s="22"/>
      <c r="K551" s="22"/>
      <c r="L551" s="22"/>
    </row>
    <row r="552">
      <c r="J552" s="22"/>
      <c r="K552" s="22"/>
      <c r="L552" s="22"/>
    </row>
    <row r="553">
      <c r="J553" s="22"/>
      <c r="K553" s="22"/>
      <c r="L553" s="22"/>
    </row>
    <row r="554">
      <c r="J554" s="22"/>
      <c r="K554" s="22"/>
      <c r="L554" s="22"/>
    </row>
    <row r="555">
      <c r="J555" s="22"/>
      <c r="K555" s="22"/>
      <c r="L555" s="22"/>
    </row>
    <row r="556">
      <c r="J556" s="22"/>
      <c r="K556" s="22"/>
      <c r="L556" s="22"/>
    </row>
    <row r="557">
      <c r="J557" s="22"/>
      <c r="K557" s="22"/>
      <c r="L557" s="22"/>
    </row>
    <row r="558">
      <c r="J558" s="22"/>
      <c r="K558" s="22"/>
      <c r="L558" s="22"/>
    </row>
    <row r="559">
      <c r="J559" s="22"/>
      <c r="K559" s="22"/>
      <c r="L559" s="22"/>
    </row>
    <row r="560">
      <c r="J560" s="22"/>
      <c r="K560" s="22"/>
      <c r="L560" s="22"/>
    </row>
    <row r="561">
      <c r="J561" s="22"/>
      <c r="K561" s="22"/>
      <c r="L561" s="22"/>
    </row>
    <row r="562">
      <c r="J562" s="22"/>
      <c r="K562" s="22"/>
      <c r="L562" s="22"/>
    </row>
    <row r="563">
      <c r="J563" s="22"/>
      <c r="K563" s="22"/>
      <c r="L563" s="22"/>
    </row>
    <row r="564">
      <c r="J564" s="22"/>
      <c r="K564" s="22"/>
      <c r="L564" s="22"/>
    </row>
    <row r="565">
      <c r="J565" s="22"/>
      <c r="K565" s="22"/>
      <c r="L565" s="22"/>
    </row>
    <row r="566">
      <c r="J566" s="22"/>
      <c r="K566" s="22"/>
      <c r="L566" s="22"/>
    </row>
    <row r="567">
      <c r="J567" s="22"/>
      <c r="K567" s="22"/>
      <c r="L567" s="22"/>
    </row>
    <row r="568">
      <c r="J568" s="22"/>
      <c r="K568" s="22"/>
      <c r="L568" s="22"/>
    </row>
    <row r="569">
      <c r="J569" s="22"/>
      <c r="K569" s="22"/>
      <c r="L569" s="22"/>
    </row>
    <row r="570">
      <c r="J570" s="22"/>
      <c r="K570" s="22"/>
      <c r="L570" s="22"/>
    </row>
    <row r="571">
      <c r="J571" s="22"/>
      <c r="K571" s="22"/>
      <c r="L571" s="22"/>
    </row>
    <row r="572">
      <c r="J572" s="22"/>
      <c r="K572" s="22"/>
      <c r="L572" s="22"/>
    </row>
    <row r="573">
      <c r="J573" s="22"/>
      <c r="K573" s="22"/>
      <c r="L573" s="22"/>
    </row>
    <row r="574">
      <c r="J574" s="22"/>
      <c r="K574" s="22"/>
      <c r="L574" s="22"/>
    </row>
    <row r="575">
      <c r="J575" s="22"/>
      <c r="K575" s="22"/>
      <c r="L575" s="22"/>
    </row>
    <row r="576">
      <c r="J576" s="22"/>
      <c r="K576" s="22"/>
      <c r="L576" s="22"/>
    </row>
    <row r="577">
      <c r="J577" s="22"/>
      <c r="K577" s="22"/>
      <c r="L577" s="22"/>
    </row>
    <row r="578">
      <c r="J578" s="22"/>
      <c r="K578" s="22"/>
      <c r="L578" s="22"/>
    </row>
    <row r="579">
      <c r="J579" s="22"/>
      <c r="K579" s="22"/>
      <c r="L579" s="22"/>
    </row>
    <row r="580">
      <c r="J580" s="22"/>
      <c r="K580" s="22"/>
      <c r="L580" s="22"/>
    </row>
    <row r="581">
      <c r="J581" s="22"/>
      <c r="K581" s="22"/>
      <c r="L581" s="22"/>
    </row>
    <row r="582">
      <c r="J582" s="22"/>
      <c r="K582" s="22"/>
      <c r="L582" s="22"/>
    </row>
    <row r="583">
      <c r="J583" s="22"/>
      <c r="K583" s="22"/>
      <c r="L583" s="22"/>
    </row>
    <row r="584">
      <c r="J584" s="22"/>
      <c r="K584" s="22"/>
      <c r="L584" s="22"/>
    </row>
    <row r="585">
      <c r="J585" s="22"/>
      <c r="K585" s="22"/>
      <c r="L585" s="22"/>
    </row>
    <row r="586">
      <c r="J586" s="22"/>
      <c r="K586" s="22"/>
      <c r="L586" s="22"/>
    </row>
    <row r="587">
      <c r="J587" s="22"/>
      <c r="K587" s="22"/>
      <c r="L587" s="22"/>
    </row>
    <row r="588">
      <c r="J588" s="22"/>
      <c r="K588" s="22"/>
      <c r="L588" s="22"/>
    </row>
    <row r="589">
      <c r="J589" s="22"/>
      <c r="K589" s="22"/>
      <c r="L589" s="22"/>
    </row>
    <row r="590">
      <c r="J590" s="22"/>
      <c r="K590" s="22"/>
      <c r="L590" s="22"/>
    </row>
    <row r="591">
      <c r="J591" s="22"/>
      <c r="K591" s="22"/>
      <c r="L591" s="22"/>
    </row>
    <row r="592">
      <c r="J592" s="22"/>
      <c r="K592" s="22"/>
      <c r="L592" s="22"/>
    </row>
    <row r="593">
      <c r="J593" s="22"/>
      <c r="K593" s="22"/>
      <c r="L593" s="22"/>
    </row>
    <row r="594">
      <c r="J594" s="22"/>
      <c r="K594" s="22"/>
      <c r="L594" s="22"/>
    </row>
    <row r="595">
      <c r="J595" s="22"/>
      <c r="K595" s="22"/>
      <c r="L595" s="22"/>
    </row>
    <row r="596">
      <c r="J596" s="22"/>
      <c r="K596" s="22"/>
      <c r="L596" s="22"/>
    </row>
    <row r="597">
      <c r="J597" s="22"/>
      <c r="K597" s="22"/>
      <c r="L597" s="22"/>
    </row>
    <row r="598">
      <c r="J598" s="22"/>
      <c r="K598" s="22"/>
      <c r="L598" s="22"/>
    </row>
    <row r="599">
      <c r="J599" s="22"/>
      <c r="K599" s="22"/>
      <c r="L599" s="22"/>
    </row>
    <row r="600">
      <c r="J600" s="22"/>
      <c r="K600" s="22"/>
      <c r="L600" s="22"/>
    </row>
    <row r="601">
      <c r="J601" s="22"/>
      <c r="K601" s="22"/>
      <c r="L601" s="22"/>
    </row>
    <row r="602">
      <c r="J602" s="22"/>
      <c r="K602" s="22"/>
      <c r="L602" s="22"/>
    </row>
    <row r="603">
      <c r="J603" s="22"/>
      <c r="K603" s="22"/>
      <c r="L603" s="22"/>
    </row>
    <row r="604">
      <c r="J604" s="22"/>
      <c r="K604" s="22"/>
      <c r="L604" s="22"/>
    </row>
    <row r="605">
      <c r="J605" s="22"/>
      <c r="K605" s="22"/>
      <c r="L605" s="22"/>
    </row>
    <row r="606">
      <c r="J606" s="22"/>
      <c r="K606" s="22"/>
      <c r="L606" s="22"/>
    </row>
    <row r="607">
      <c r="J607" s="22"/>
      <c r="K607" s="22"/>
      <c r="L607" s="22"/>
    </row>
    <row r="608">
      <c r="J608" s="22"/>
      <c r="K608" s="22"/>
      <c r="L608" s="22"/>
    </row>
    <row r="609">
      <c r="J609" s="22"/>
      <c r="K609" s="22"/>
      <c r="L609" s="22"/>
    </row>
    <row r="610">
      <c r="J610" s="22"/>
      <c r="K610" s="22"/>
      <c r="L610" s="22"/>
    </row>
    <row r="611">
      <c r="J611" s="22"/>
      <c r="K611" s="22"/>
      <c r="L611" s="22"/>
    </row>
    <row r="612">
      <c r="J612" s="22"/>
      <c r="K612" s="22"/>
      <c r="L612" s="22"/>
    </row>
    <row r="613">
      <c r="J613" s="22"/>
      <c r="K613" s="22"/>
      <c r="L613" s="22"/>
    </row>
    <row r="614">
      <c r="J614" s="22"/>
      <c r="K614" s="22"/>
      <c r="L614" s="22"/>
    </row>
    <row r="615">
      <c r="J615" s="22"/>
      <c r="K615" s="22"/>
      <c r="L615" s="22"/>
    </row>
    <row r="616">
      <c r="J616" s="22"/>
      <c r="K616" s="22"/>
      <c r="L616" s="22"/>
    </row>
    <row r="617">
      <c r="J617" s="22"/>
      <c r="K617" s="22"/>
      <c r="L617" s="22"/>
    </row>
    <row r="618">
      <c r="J618" s="22"/>
      <c r="K618" s="22"/>
      <c r="L618" s="22"/>
    </row>
    <row r="619">
      <c r="J619" s="22"/>
      <c r="K619" s="22"/>
      <c r="L619" s="22"/>
    </row>
    <row r="620">
      <c r="J620" s="22"/>
      <c r="K620" s="22"/>
      <c r="L620" s="22"/>
    </row>
    <row r="621">
      <c r="J621" s="22"/>
      <c r="K621" s="22"/>
      <c r="L621" s="22"/>
    </row>
    <row r="622">
      <c r="J622" s="22"/>
      <c r="K622" s="22"/>
      <c r="L622" s="22"/>
    </row>
    <row r="623">
      <c r="J623" s="22"/>
      <c r="K623" s="22"/>
      <c r="L623" s="22"/>
    </row>
    <row r="624">
      <c r="J624" s="22"/>
      <c r="K624" s="22"/>
      <c r="L624" s="22"/>
    </row>
    <row r="625">
      <c r="J625" s="22"/>
      <c r="K625" s="22"/>
      <c r="L625" s="22"/>
    </row>
    <row r="626">
      <c r="J626" s="22"/>
      <c r="K626" s="22"/>
      <c r="L626" s="22"/>
    </row>
    <row r="627">
      <c r="J627" s="22"/>
      <c r="K627" s="22"/>
      <c r="L627" s="22"/>
    </row>
    <row r="628">
      <c r="J628" s="22"/>
      <c r="K628" s="22"/>
      <c r="L628" s="22"/>
    </row>
    <row r="629">
      <c r="J629" s="22"/>
      <c r="K629" s="22"/>
      <c r="L629" s="22"/>
    </row>
    <row r="630">
      <c r="J630" s="22"/>
      <c r="K630" s="22"/>
      <c r="L630" s="22"/>
    </row>
    <row r="631">
      <c r="J631" s="22"/>
      <c r="K631" s="22"/>
      <c r="L631" s="22"/>
    </row>
    <row r="632">
      <c r="J632" s="22"/>
      <c r="K632" s="22"/>
      <c r="L632" s="22"/>
    </row>
    <row r="633">
      <c r="J633" s="22"/>
      <c r="K633" s="22"/>
      <c r="L633" s="22"/>
    </row>
    <row r="634">
      <c r="J634" s="22"/>
      <c r="K634" s="22"/>
      <c r="L634" s="22"/>
    </row>
    <row r="635">
      <c r="J635" s="22"/>
      <c r="K635" s="22"/>
      <c r="L635" s="22"/>
    </row>
    <row r="636">
      <c r="J636" s="22"/>
      <c r="K636" s="22"/>
      <c r="L636" s="22"/>
    </row>
    <row r="637">
      <c r="J637" s="22"/>
      <c r="K637" s="22"/>
      <c r="L637" s="22"/>
    </row>
    <row r="638">
      <c r="J638" s="22"/>
      <c r="K638" s="22"/>
      <c r="L638" s="22"/>
    </row>
    <row r="639">
      <c r="J639" s="22"/>
      <c r="K639" s="22"/>
      <c r="L639" s="22"/>
    </row>
    <row r="640">
      <c r="J640" s="22"/>
      <c r="K640" s="22"/>
      <c r="L640" s="22"/>
    </row>
    <row r="641">
      <c r="J641" s="22"/>
      <c r="K641" s="22"/>
      <c r="L641" s="22"/>
    </row>
    <row r="642">
      <c r="J642" s="22"/>
      <c r="K642" s="22"/>
      <c r="L642" s="22"/>
    </row>
    <row r="643">
      <c r="J643" s="22"/>
      <c r="K643" s="22"/>
      <c r="L643" s="22"/>
    </row>
    <row r="644">
      <c r="J644" s="22"/>
      <c r="K644" s="22"/>
      <c r="L644" s="22"/>
    </row>
    <row r="645">
      <c r="J645" s="22"/>
      <c r="K645" s="22"/>
      <c r="L645" s="22"/>
    </row>
    <row r="646">
      <c r="J646" s="22"/>
      <c r="K646" s="22"/>
      <c r="L646" s="22"/>
    </row>
    <row r="647">
      <c r="J647" s="22"/>
      <c r="K647" s="22"/>
      <c r="L647" s="22"/>
    </row>
    <row r="648">
      <c r="J648" s="22"/>
      <c r="K648" s="22"/>
      <c r="L648" s="22"/>
    </row>
    <row r="649">
      <c r="J649" s="22"/>
      <c r="K649" s="22"/>
      <c r="L649" s="22"/>
    </row>
    <row r="650">
      <c r="J650" s="22"/>
      <c r="K650" s="22"/>
      <c r="L650" s="22"/>
    </row>
    <row r="651">
      <c r="J651" s="22"/>
      <c r="K651" s="22"/>
      <c r="L651" s="22"/>
    </row>
    <row r="652">
      <c r="J652" s="22"/>
      <c r="K652" s="22"/>
      <c r="L652" s="22"/>
    </row>
    <row r="653">
      <c r="J653" s="22"/>
      <c r="K653" s="22"/>
      <c r="L653" s="22"/>
    </row>
    <row r="654">
      <c r="J654" s="22"/>
      <c r="K654" s="22"/>
      <c r="L654" s="22"/>
    </row>
    <row r="655">
      <c r="J655" s="22"/>
      <c r="K655" s="22"/>
      <c r="L655" s="22"/>
    </row>
    <row r="656">
      <c r="J656" s="22"/>
      <c r="K656" s="22"/>
      <c r="L656" s="22"/>
    </row>
    <row r="657">
      <c r="J657" s="22"/>
      <c r="K657" s="22"/>
      <c r="L657" s="22"/>
    </row>
    <row r="658">
      <c r="J658" s="22"/>
      <c r="K658" s="22"/>
      <c r="L658" s="22"/>
    </row>
    <row r="659">
      <c r="J659" s="22"/>
      <c r="K659" s="22"/>
      <c r="L659" s="22"/>
    </row>
    <row r="660">
      <c r="J660" s="22"/>
      <c r="K660" s="22"/>
      <c r="L660" s="22"/>
    </row>
    <row r="661">
      <c r="J661" s="22"/>
      <c r="K661" s="22"/>
      <c r="L661" s="22"/>
    </row>
    <row r="662">
      <c r="J662" s="22"/>
      <c r="K662" s="22"/>
      <c r="L662" s="22"/>
    </row>
    <row r="663">
      <c r="J663" s="22"/>
      <c r="K663" s="22"/>
      <c r="L663" s="22"/>
    </row>
    <row r="664">
      <c r="J664" s="22"/>
      <c r="K664" s="22"/>
      <c r="L664" s="22"/>
    </row>
    <row r="665">
      <c r="J665" s="22"/>
      <c r="K665" s="22"/>
      <c r="L665" s="22"/>
    </row>
    <row r="666">
      <c r="J666" s="22"/>
      <c r="K666" s="22"/>
      <c r="L666" s="22"/>
    </row>
    <row r="667">
      <c r="J667" s="22"/>
      <c r="K667" s="22"/>
      <c r="L667" s="22"/>
    </row>
    <row r="668">
      <c r="J668" s="22"/>
      <c r="K668" s="22"/>
      <c r="L668" s="22"/>
    </row>
    <row r="669">
      <c r="J669" s="22"/>
      <c r="K669" s="22"/>
      <c r="L669" s="22"/>
    </row>
    <row r="670">
      <c r="J670" s="22"/>
      <c r="K670" s="22"/>
      <c r="L670" s="22"/>
    </row>
    <row r="671">
      <c r="J671" s="22"/>
      <c r="K671" s="22"/>
      <c r="L671" s="22"/>
    </row>
    <row r="672">
      <c r="J672" s="22"/>
      <c r="K672" s="22"/>
      <c r="L672" s="22"/>
    </row>
    <row r="673">
      <c r="J673" s="22"/>
      <c r="K673" s="22"/>
      <c r="L673" s="22"/>
    </row>
    <row r="674">
      <c r="J674" s="22"/>
      <c r="K674" s="22"/>
      <c r="L674" s="22"/>
    </row>
    <row r="675">
      <c r="J675" s="22"/>
      <c r="K675" s="22"/>
      <c r="L675" s="22"/>
    </row>
    <row r="676">
      <c r="J676" s="22"/>
      <c r="K676" s="22"/>
      <c r="L676" s="22"/>
    </row>
    <row r="677">
      <c r="J677" s="22"/>
      <c r="K677" s="22"/>
      <c r="L677" s="22"/>
    </row>
    <row r="678">
      <c r="J678" s="22"/>
      <c r="K678" s="22"/>
      <c r="L678" s="22"/>
    </row>
    <row r="679">
      <c r="J679" s="22"/>
      <c r="K679" s="22"/>
      <c r="L679" s="22"/>
    </row>
    <row r="680">
      <c r="J680" s="22"/>
      <c r="K680" s="22"/>
      <c r="L680" s="22"/>
    </row>
    <row r="681">
      <c r="J681" s="22"/>
      <c r="K681" s="22"/>
      <c r="L681" s="22"/>
    </row>
    <row r="682">
      <c r="J682" s="22"/>
      <c r="K682" s="22"/>
      <c r="L682" s="22"/>
    </row>
    <row r="683">
      <c r="J683" s="22"/>
      <c r="K683" s="22"/>
      <c r="L683" s="22"/>
    </row>
    <row r="684">
      <c r="J684" s="22"/>
      <c r="K684" s="22"/>
      <c r="L684" s="22"/>
    </row>
    <row r="685">
      <c r="J685" s="22"/>
      <c r="K685" s="22"/>
      <c r="L685" s="22"/>
    </row>
    <row r="686">
      <c r="J686" s="22"/>
      <c r="K686" s="22"/>
      <c r="L686" s="22"/>
    </row>
    <row r="687">
      <c r="J687" s="22"/>
      <c r="K687" s="22"/>
      <c r="L687" s="22"/>
    </row>
    <row r="688">
      <c r="J688" s="22"/>
      <c r="K688" s="22"/>
      <c r="L688" s="22"/>
    </row>
    <row r="689">
      <c r="J689" s="22"/>
      <c r="K689" s="22"/>
      <c r="L689" s="22"/>
    </row>
    <row r="690">
      <c r="J690" s="22"/>
      <c r="K690" s="22"/>
      <c r="L690" s="22"/>
    </row>
    <row r="691">
      <c r="J691" s="22"/>
      <c r="K691" s="22"/>
      <c r="L691" s="22"/>
    </row>
    <row r="692">
      <c r="J692" s="22"/>
      <c r="K692" s="22"/>
      <c r="L692" s="22"/>
    </row>
    <row r="693">
      <c r="J693" s="22"/>
      <c r="K693" s="22"/>
      <c r="L693" s="22"/>
    </row>
    <row r="694">
      <c r="J694" s="22"/>
      <c r="K694" s="22"/>
      <c r="L694" s="22"/>
    </row>
    <row r="695">
      <c r="J695" s="22"/>
      <c r="K695" s="22"/>
      <c r="L695" s="22"/>
    </row>
    <row r="696">
      <c r="J696" s="22"/>
      <c r="K696" s="22"/>
      <c r="L696" s="22"/>
    </row>
    <row r="697">
      <c r="J697" s="22"/>
      <c r="K697" s="22"/>
      <c r="L697" s="22"/>
    </row>
    <row r="698">
      <c r="J698" s="22"/>
      <c r="K698" s="22"/>
      <c r="L698" s="22"/>
    </row>
    <row r="699">
      <c r="J699" s="22"/>
      <c r="K699" s="22"/>
      <c r="L699" s="22"/>
    </row>
    <row r="700">
      <c r="J700" s="22"/>
      <c r="K700" s="22"/>
      <c r="L700" s="22"/>
    </row>
    <row r="701">
      <c r="J701" s="22"/>
      <c r="K701" s="22"/>
      <c r="L701" s="22"/>
    </row>
    <row r="702">
      <c r="J702" s="22"/>
      <c r="K702" s="22"/>
      <c r="L702" s="22"/>
    </row>
    <row r="703">
      <c r="J703" s="22"/>
      <c r="K703" s="22"/>
      <c r="L703" s="22"/>
    </row>
    <row r="704">
      <c r="J704" s="22"/>
      <c r="K704" s="22"/>
      <c r="L704" s="22"/>
    </row>
    <row r="705">
      <c r="J705" s="22"/>
      <c r="K705" s="22"/>
      <c r="L705" s="22"/>
    </row>
    <row r="706">
      <c r="J706" s="22"/>
      <c r="K706" s="22"/>
      <c r="L706" s="22"/>
    </row>
    <row r="707">
      <c r="J707" s="22"/>
      <c r="K707" s="22"/>
      <c r="L707" s="22"/>
    </row>
    <row r="708">
      <c r="J708" s="22"/>
      <c r="K708" s="22"/>
      <c r="L708" s="22"/>
    </row>
    <row r="709">
      <c r="J709" s="22"/>
      <c r="K709" s="22"/>
      <c r="L709" s="22"/>
    </row>
    <row r="710">
      <c r="J710" s="22"/>
      <c r="K710" s="22"/>
      <c r="L710" s="22"/>
    </row>
    <row r="711">
      <c r="J711" s="22"/>
      <c r="K711" s="22"/>
      <c r="L711" s="22"/>
    </row>
    <row r="712">
      <c r="J712" s="22"/>
      <c r="K712" s="22"/>
      <c r="L712" s="22"/>
    </row>
    <row r="713">
      <c r="J713" s="22"/>
      <c r="K713" s="22"/>
      <c r="L713" s="22"/>
    </row>
    <row r="714">
      <c r="J714" s="22"/>
      <c r="K714" s="22"/>
      <c r="L714" s="22"/>
    </row>
    <row r="715">
      <c r="J715" s="22"/>
      <c r="K715" s="22"/>
      <c r="L715" s="22"/>
    </row>
    <row r="716">
      <c r="J716" s="22"/>
      <c r="K716" s="22"/>
      <c r="L716" s="22"/>
    </row>
    <row r="717">
      <c r="J717" s="22"/>
      <c r="K717" s="22"/>
      <c r="L717" s="22"/>
    </row>
    <row r="718">
      <c r="J718" s="22"/>
      <c r="K718" s="22"/>
      <c r="L718" s="22"/>
    </row>
    <row r="719">
      <c r="J719" s="22"/>
      <c r="K719" s="22"/>
      <c r="L719" s="22"/>
    </row>
    <row r="720">
      <c r="J720" s="22"/>
      <c r="K720" s="22"/>
      <c r="L720" s="22"/>
    </row>
    <row r="721">
      <c r="J721" s="22"/>
      <c r="K721" s="22"/>
      <c r="L721" s="22"/>
    </row>
    <row r="722">
      <c r="J722" s="22"/>
      <c r="K722" s="22"/>
      <c r="L722" s="22"/>
    </row>
    <row r="723">
      <c r="J723" s="22"/>
      <c r="K723" s="22"/>
      <c r="L723" s="22"/>
    </row>
    <row r="724">
      <c r="J724" s="22"/>
      <c r="K724" s="22"/>
      <c r="L724" s="22"/>
    </row>
    <row r="725">
      <c r="J725" s="22"/>
      <c r="K725" s="22"/>
      <c r="L725" s="22"/>
    </row>
    <row r="726">
      <c r="J726" s="22"/>
      <c r="K726" s="22"/>
      <c r="L726" s="22"/>
    </row>
    <row r="727">
      <c r="J727" s="22"/>
      <c r="K727" s="22"/>
      <c r="L727" s="22"/>
    </row>
    <row r="728">
      <c r="J728" s="22"/>
      <c r="K728" s="22"/>
      <c r="L728" s="22"/>
    </row>
    <row r="729">
      <c r="J729" s="22"/>
      <c r="K729" s="22"/>
      <c r="L729" s="22"/>
    </row>
    <row r="730">
      <c r="J730" s="22"/>
      <c r="K730" s="22"/>
      <c r="L730" s="22"/>
    </row>
    <row r="731">
      <c r="J731" s="22"/>
      <c r="K731" s="22"/>
      <c r="L731" s="22"/>
    </row>
    <row r="732">
      <c r="J732" s="22"/>
      <c r="K732" s="22"/>
      <c r="L732" s="22"/>
    </row>
    <row r="733">
      <c r="J733" s="22"/>
      <c r="K733" s="22"/>
      <c r="L733" s="22"/>
    </row>
    <row r="734">
      <c r="J734" s="22"/>
      <c r="K734" s="22"/>
      <c r="L734" s="22"/>
    </row>
    <row r="735">
      <c r="J735" s="22"/>
      <c r="K735" s="22"/>
      <c r="L735" s="22"/>
    </row>
    <row r="736">
      <c r="J736" s="22"/>
      <c r="K736" s="22"/>
      <c r="L736" s="22"/>
    </row>
    <row r="737">
      <c r="J737" s="22"/>
      <c r="K737" s="22"/>
      <c r="L737" s="22"/>
    </row>
    <row r="738">
      <c r="J738" s="22"/>
      <c r="K738" s="22"/>
      <c r="L738" s="22"/>
    </row>
    <row r="739">
      <c r="J739" s="22"/>
      <c r="K739" s="22"/>
      <c r="L739" s="22"/>
    </row>
    <row r="740">
      <c r="J740" s="22"/>
      <c r="K740" s="22"/>
      <c r="L740" s="22"/>
    </row>
    <row r="741">
      <c r="J741" s="22"/>
      <c r="K741" s="22"/>
      <c r="L741" s="22"/>
    </row>
    <row r="742">
      <c r="J742" s="22"/>
      <c r="K742" s="22"/>
      <c r="L742" s="22"/>
    </row>
    <row r="743">
      <c r="J743" s="22"/>
      <c r="K743" s="22"/>
      <c r="L743" s="22"/>
    </row>
    <row r="744">
      <c r="J744" s="22"/>
      <c r="K744" s="22"/>
      <c r="L744" s="22"/>
    </row>
    <row r="745">
      <c r="J745" s="22"/>
      <c r="K745" s="22"/>
      <c r="L745" s="22"/>
    </row>
    <row r="746">
      <c r="J746" s="22"/>
      <c r="K746" s="22"/>
      <c r="L746" s="22"/>
    </row>
    <row r="747">
      <c r="J747" s="22"/>
      <c r="K747" s="22"/>
      <c r="L747" s="22"/>
    </row>
    <row r="748">
      <c r="J748" s="22"/>
      <c r="K748" s="22"/>
      <c r="L748" s="22"/>
    </row>
    <row r="749">
      <c r="J749" s="22"/>
      <c r="K749" s="22"/>
      <c r="L749" s="22"/>
    </row>
    <row r="750">
      <c r="J750" s="22"/>
      <c r="K750" s="22"/>
      <c r="L750" s="22"/>
    </row>
    <row r="751">
      <c r="J751" s="22"/>
      <c r="K751" s="22"/>
      <c r="L751" s="22"/>
    </row>
    <row r="752">
      <c r="J752" s="22"/>
      <c r="K752" s="22"/>
      <c r="L752" s="22"/>
    </row>
    <row r="753">
      <c r="J753" s="22"/>
      <c r="K753" s="22"/>
      <c r="L753" s="22"/>
    </row>
    <row r="754">
      <c r="J754" s="22"/>
      <c r="K754" s="22"/>
      <c r="L754" s="22"/>
    </row>
    <row r="755">
      <c r="J755" s="22"/>
      <c r="K755" s="22"/>
      <c r="L755" s="22"/>
    </row>
    <row r="756">
      <c r="J756" s="22"/>
      <c r="K756" s="22"/>
      <c r="L756" s="22"/>
    </row>
    <row r="757">
      <c r="J757" s="22"/>
      <c r="K757" s="22"/>
      <c r="L757" s="22"/>
    </row>
    <row r="758">
      <c r="J758" s="22"/>
      <c r="K758" s="22"/>
      <c r="L758" s="22"/>
    </row>
    <row r="759">
      <c r="J759" s="22"/>
      <c r="K759" s="22"/>
      <c r="L759" s="22"/>
    </row>
    <row r="760">
      <c r="J760" s="22"/>
      <c r="K760" s="22"/>
      <c r="L760" s="22"/>
    </row>
    <row r="761">
      <c r="J761" s="22"/>
      <c r="K761" s="22"/>
      <c r="L761" s="22"/>
    </row>
    <row r="762">
      <c r="J762" s="22"/>
      <c r="K762" s="22"/>
      <c r="L762" s="22"/>
    </row>
    <row r="763">
      <c r="J763" s="22"/>
      <c r="K763" s="22"/>
      <c r="L763" s="22"/>
    </row>
    <row r="764">
      <c r="J764" s="22"/>
      <c r="K764" s="22"/>
      <c r="L764" s="22"/>
    </row>
    <row r="765">
      <c r="J765" s="22"/>
      <c r="K765" s="22"/>
      <c r="L765" s="22"/>
    </row>
    <row r="766">
      <c r="J766" s="22"/>
      <c r="K766" s="22"/>
      <c r="L766" s="22"/>
    </row>
    <row r="767">
      <c r="J767" s="22"/>
      <c r="K767" s="22"/>
      <c r="L767" s="22"/>
    </row>
    <row r="768">
      <c r="J768" s="22"/>
      <c r="K768" s="22"/>
      <c r="L768" s="22"/>
    </row>
    <row r="769">
      <c r="J769" s="22"/>
      <c r="K769" s="22"/>
      <c r="L769" s="22"/>
    </row>
    <row r="770">
      <c r="J770" s="22"/>
      <c r="K770" s="22"/>
      <c r="L770" s="22"/>
    </row>
    <row r="771">
      <c r="J771" s="22"/>
      <c r="K771" s="22"/>
      <c r="L771" s="22"/>
    </row>
    <row r="772">
      <c r="J772" s="22"/>
      <c r="K772" s="22"/>
      <c r="L772" s="22"/>
    </row>
    <row r="773">
      <c r="J773" s="22"/>
      <c r="K773" s="22"/>
      <c r="L773" s="22"/>
    </row>
    <row r="774">
      <c r="J774" s="22"/>
      <c r="K774" s="22"/>
      <c r="L774" s="22"/>
    </row>
    <row r="775">
      <c r="J775" s="22"/>
      <c r="K775" s="22"/>
      <c r="L775" s="22"/>
    </row>
    <row r="776">
      <c r="J776" s="22"/>
      <c r="K776" s="22"/>
      <c r="L776" s="22"/>
    </row>
    <row r="777">
      <c r="J777" s="22"/>
      <c r="K777" s="22"/>
      <c r="L777" s="22"/>
    </row>
    <row r="778">
      <c r="J778" s="22"/>
      <c r="K778" s="22"/>
      <c r="L778" s="22"/>
    </row>
    <row r="779">
      <c r="J779" s="22"/>
      <c r="K779" s="22"/>
      <c r="L779" s="22"/>
    </row>
    <row r="780">
      <c r="J780" s="22"/>
      <c r="K780" s="22"/>
      <c r="L780" s="22"/>
    </row>
    <row r="781">
      <c r="J781" s="22"/>
      <c r="K781" s="22"/>
      <c r="L781" s="22"/>
    </row>
    <row r="782">
      <c r="J782" s="22"/>
      <c r="K782" s="22"/>
      <c r="L782" s="22"/>
    </row>
    <row r="783">
      <c r="J783" s="22"/>
      <c r="K783" s="22"/>
      <c r="L783" s="22"/>
    </row>
    <row r="784">
      <c r="J784" s="22"/>
      <c r="K784" s="22"/>
      <c r="L784" s="22"/>
    </row>
    <row r="785">
      <c r="J785" s="22"/>
      <c r="K785" s="22"/>
      <c r="L785" s="22"/>
    </row>
    <row r="786">
      <c r="J786" s="22"/>
      <c r="K786" s="22"/>
      <c r="L786" s="22"/>
    </row>
    <row r="787">
      <c r="J787" s="22"/>
      <c r="K787" s="22"/>
      <c r="L787" s="22"/>
    </row>
    <row r="788">
      <c r="J788" s="22"/>
      <c r="K788" s="22"/>
      <c r="L788" s="22"/>
    </row>
    <row r="789">
      <c r="J789" s="22"/>
      <c r="K789" s="22"/>
      <c r="L789" s="22"/>
    </row>
    <row r="790">
      <c r="J790" s="22"/>
      <c r="K790" s="22"/>
      <c r="L790" s="22"/>
    </row>
    <row r="791">
      <c r="J791" s="22"/>
      <c r="K791" s="22"/>
      <c r="L791" s="22"/>
    </row>
    <row r="792">
      <c r="J792" s="22"/>
      <c r="K792" s="22"/>
      <c r="L792" s="22"/>
    </row>
    <row r="793">
      <c r="J793" s="22"/>
      <c r="K793" s="22"/>
      <c r="L793" s="22"/>
    </row>
    <row r="794">
      <c r="J794" s="22"/>
      <c r="K794" s="22"/>
      <c r="L794" s="22"/>
    </row>
    <row r="795">
      <c r="J795" s="22"/>
      <c r="K795" s="22"/>
      <c r="L795" s="22"/>
    </row>
    <row r="796">
      <c r="J796" s="22"/>
      <c r="K796" s="22"/>
      <c r="L796" s="22"/>
    </row>
    <row r="797">
      <c r="J797" s="22"/>
      <c r="K797" s="22"/>
      <c r="L797" s="22"/>
    </row>
    <row r="798">
      <c r="J798" s="22"/>
      <c r="K798" s="22"/>
      <c r="L798" s="22"/>
    </row>
    <row r="799">
      <c r="J799" s="22"/>
      <c r="K799" s="22"/>
      <c r="L799" s="22"/>
    </row>
    <row r="800">
      <c r="J800" s="22"/>
      <c r="K800" s="22"/>
      <c r="L800" s="22"/>
    </row>
    <row r="801">
      <c r="J801" s="22"/>
      <c r="K801" s="22"/>
      <c r="L801" s="22"/>
    </row>
    <row r="802">
      <c r="J802" s="22"/>
      <c r="K802" s="22"/>
      <c r="L802" s="22"/>
    </row>
    <row r="803">
      <c r="J803" s="22"/>
      <c r="K803" s="22"/>
      <c r="L803" s="22"/>
    </row>
    <row r="804">
      <c r="J804" s="22"/>
      <c r="K804" s="22"/>
      <c r="L804" s="22"/>
    </row>
    <row r="805">
      <c r="J805" s="22"/>
      <c r="K805" s="22"/>
      <c r="L805" s="22"/>
    </row>
    <row r="806">
      <c r="J806" s="22"/>
      <c r="K806" s="22"/>
      <c r="L806" s="22"/>
    </row>
    <row r="807">
      <c r="J807" s="22"/>
      <c r="K807" s="22"/>
      <c r="L807" s="22"/>
    </row>
    <row r="808">
      <c r="J808" s="22"/>
      <c r="K808" s="22"/>
      <c r="L808" s="22"/>
    </row>
    <row r="809">
      <c r="J809" s="22"/>
      <c r="K809" s="22"/>
      <c r="L809" s="22"/>
    </row>
    <row r="810">
      <c r="J810" s="22"/>
      <c r="K810" s="22"/>
      <c r="L810" s="22"/>
    </row>
    <row r="811">
      <c r="J811" s="22"/>
      <c r="K811" s="22"/>
      <c r="L811" s="22"/>
    </row>
    <row r="812">
      <c r="J812" s="22"/>
      <c r="K812" s="22"/>
      <c r="L812" s="22"/>
    </row>
    <row r="813">
      <c r="J813" s="22"/>
      <c r="K813" s="22"/>
      <c r="L813" s="22"/>
    </row>
    <row r="814">
      <c r="J814" s="22"/>
      <c r="K814" s="22"/>
      <c r="L814" s="22"/>
    </row>
    <row r="815">
      <c r="J815" s="22"/>
      <c r="K815" s="22"/>
      <c r="L815" s="22"/>
    </row>
    <row r="816">
      <c r="J816" s="22"/>
      <c r="K816" s="22"/>
      <c r="L816" s="22"/>
    </row>
    <row r="817">
      <c r="J817" s="22"/>
      <c r="K817" s="22"/>
      <c r="L817" s="22"/>
    </row>
    <row r="818">
      <c r="J818" s="22"/>
      <c r="K818" s="22"/>
      <c r="L818" s="22"/>
    </row>
    <row r="819">
      <c r="J819" s="22"/>
      <c r="K819" s="22"/>
      <c r="L819" s="22"/>
    </row>
    <row r="820">
      <c r="J820" s="22"/>
      <c r="K820" s="22"/>
      <c r="L820" s="22"/>
    </row>
    <row r="821">
      <c r="J821" s="22"/>
      <c r="K821" s="22"/>
      <c r="L821" s="22"/>
    </row>
    <row r="822">
      <c r="J822" s="22"/>
      <c r="K822" s="22"/>
      <c r="L822" s="22"/>
    </row>
    <row r="823">
      <c r="J823" s="22"/>
      <c r="K823" s="22"/>
      <c r="L823" s="22"/>
    </row>
    <row r="824">
      <c r="J824" s="22"/>
      <c r="K824" s="22"/>
      <c r="L824" s="22"/>
    </row>
    <row r="825">
      <c r="J825" s="22"/>
      <c r="K825" s="22"/>
      <c r="L825" s="22"/>
    </row>
    <row r="826">
      <c r="J826" s="22"/>
      <c r="K826" s="22"/>
      <c r="L826" s="22"/>
    </row>
    <row r="827">
      <c r="J827" s="22"/>
      <c r="K827" s="22"/>
      <c r="L827" s="22"/>
    </row>
    <row r="828">
      <c r="J828" s="22"/>
      <c r="K828" s="22"/>
      <c r="L828" s="22"/>
    </row>
    <row r="829">
      <c r="J829" s="22"/>
      <c r="K829" s="22"/>
      <c r="L829" s="22"/>
    </row>
    <row r="830">
      <c r="J830" s="22"/>
      <c r="K830" s="22"/>
      <c r="L830" s="22"/>
    </row>
    <row r="831">
      <c r="J831" s="22"/>
      <c r="K831" s="22"/>
      <c r="L831" s="22"/>
    </row>
    <row r="832">
      <c r="J832" s="22"/>
      <c r="K832" s="22"/>
      <c r="L832" s="22"/>
    </row>
    <row r="833">
      <c r="J833" s="22"/>
      <c r="K833" s="22"/>
      <c r="L833" s="22"/>
    </row>
    <row r="834">
      <c r="J834" s="22"/>
      <c r="K834" s="22"/>
      <c r="L834" s="22"/>
    </row>
    <row r="835">
      <c r="J835" s="22"/>
      <c r="K835" s="22"/>
      <c r="L835" s="22"/>
    </row>
    <row r="836">
      <c r="J836" s="22"/>
      <c r="K836" s="22"/>
      <c r="L836" s="22"/>
    </row>
    <row r="837">
      <c r="J837" s="22"/>
      <c r="K837" s="22"/>
      <c r="L837" s="22"/>
    </row>
    <row r="838">
      <c r="J838" s="22"/>
      <c r="K838" s="22"/>
      <c r="L838" s="22"/>
    </row>
    <row r="839">
      <c r="J839" s="22"/>
      <c r="K839" s="22"/>
      <c r="L839" s="22"/>
    </row>
    <row r="840">
      <c r="J840" s="22"/>
      <c r="K840" s="22"/>
      <c r="L840" s="22"/>
    </row>
    <row r="841">
      <c r="J841" s="22"/>
      <c r="K841" s="22"/>
      <c r="L841" s="22"/>
    </row>
    <row r="842">
      <c r="J842" s="22"/>
      <c r="K842" s="22"/>
      <c r="L842" s="22"/>
    </row>
    <row r="843">
      <c r="J843" s="22"/>
      <c r="K843" s="22"/>
      <c r="L843" s="22"/>
    </row>
    <row r="844">
      <c r="J844" s="22"/>
      <c r="K844" s="22"/>
      <c r="L844" s="22"/>
    </row>
    <row r="845">
      <c r="J845" s="22"/>
      <c r="K845" s="22"/>
      <c r="L845" s="22"/>
    </row>
    <row r="846">
      <c r="J846" s="22"/>
      <c r="K846" s="22"/>
      <c r="L846" s="22"/>
    </row>
    <row r="847">
      <c r="J847" s="22"/>
      <c r="K847" s="22"/>
      <c r="L847" s="22"/>
    </row>
    <row r="848">
      <c r="J848" s="22"/>
      <c r="K848" s="22"/>
      <c r="L848" s="22"/>
    </row>
    <row r="849">
      <c r="J849" s="22"/>
      <c r="K849" s="22"/>
      <c r="L849" s="22"/>
    </row>
    <row r="850">
      <c r="J850" s="22"/>
      <c r="K850" s="22"/>
      <c r="L850" s="22"/>
    </row>
    <row r="851">
      <c r="J851" s="22"/>
      <c r="K851" s="22"/>
      <c r="L851" s="22"/>
    </row>
    <row r="852">
      <c r="J852" s="22"/>
      <c r="K852" s="22"/>
      <c r="L852" s="22"/>
    </row>
    <row r="853">
      <c r="J853" s="22"/>
      <c r="K853" s="22"/>
      <c r="L853" s="22"/>
    </row>
    <row r="854">
      <c r="J854" s="22"/>
      <c r="K854" s="22"/>
      <c r="L854" s="22"/>
    </row>
    <row r="855">
      <c r="J855" s="22"/>
      <c r="K855" s="22"/>
      <c r="L855" s="22"/>
    </row>
    <row r="856">
      <c r="J856" s="22"/>
      <c r="K856" s="22"/>
      <c r="L856" s="22"/>
    </row>
    <row r="857">
      <c r="J857" s="22"/>
      <c r="K857" s="22"/>
      <c r="L857" s="22"/>
    </row>
    <row r="858">
      <c r="J858" s="22"/>
      <c r="K858" s="22"/>
      <c r="L858" s="22"/>
    </row>
    <row r="859">
      <c r="J859" s="22"/>
      <c r="K859" s="22"/>
      <c r="L859" s="22"/>
    </row>
    <row r="860">
      <c r="J860" s="22"/>
      <c r="K860" s="22"/>
      <c r="L860" s="22"/>
    </row>
    <row r="861">
      <c r="J861" s="22"/>
      <c r="K861" s="22"/>
      <c r="L861" s="22"/>
    </row>
    <row r="862">
      <c r="J862" s="22"/>
      <c r="K862" s="22"/>
      <c r="L862" s="22"/>
    </row>
    <row r="863">
      <c r="J863" s="22"/>
      <c r="K863" s="22"/>
      <c r="L863" s="22"/>
    </row>
    <row r="864">
      <c r="J864" s="22"/>
      <c r="K864" s="22"/>
      <c r="L864" s="22"/>
    </row>
    <row r="865">
      <c r="J865" s="22"/>
      <c r="K865" s="22"/>
      <c r="L865" s="22"/>
    </row>
    <row r="866">
      <c r="J866" s="22"/>
      <c r="K866" s="22"/>
      <c r="L866" s="22"/>
    </row>
    <row r="867">
      <c r="J867" s="22"/>
      <c r="K867" s="22"/>
      <c r="L867" s="22"/>
    </row>
    <row r="868">
      <c r="J868" s="22"/>
      <c r="K868" s="22"/>
      <c r="L868" s="22"/>
    </row>
    <row r="869">
      <c r="J869" s="22"/>
      <c r="K869" s="22"/>
      <c r="L869" s="22"/>
    </row>
    <row r="870">
      <c r="J870" s="22"/>
      <c r="K870" s="22"/>
      <c r="L870" s="22"/>
    </row>
    <row r="871">
      <c r="J871" s="22"/>
      <c r="K871" s="22"/>
      <c r="L871" s="22"/>
    </row>
    <row r="872">
      <c r="J872" s="22"/>
      <c r="K872" s="22"/>
      <c r="L872" s="22"/>
    </row>
    <row r="873">
      <c r="J873" s="22"/>
      <c r="K873" s="22"/>
      <c r="L873" s="22"/>
    </row>
    <row r="874">
      <c r="J874" s="22"/>
      <c r="K874" s="22"/>
      <c r="L874" s="22"/>
    </row>
    <row r="875">
      <c r="J875" s="22"/>
      <c r="K875" s="22"/>
      <c r="L875" s="22"/>
    </row>
    <row r="876">
      <c r="J876" s="22"/>
      <c r="K876" s="22"/>
      <c r="L876" s="22"/>
    </row>
    <row r="877">
      <c r="J877" s="22"/>
      <c r="K877" s="22"/>
      <c r="L877" s="22"/>
    </row>
    <row r="878">
      <c r="J878" s="22"/>
      <c r="K878" s="22"/>
      <c r="L878" s="22"/>
    </row>
    <row r="879">
      <c r="J879" s="22"/>
      <c r="K879" s="22"/>
      <c r="L879" s="22"/>
    </row>
    <row r="880">
      <c r="J880" s="22"/>
      <c r="K880" s="22"/>
      <c r="L880" s="22"/>
    </row>
    <row r="881">
      <c r="J881" s="22"/>
      <c r="K881" s="22"/>
      <c r="L881" s="22"/>
    </row>
    <row r="882">
      <c r="J882" s="22"/>
      <c r="K882" s="22"/>
      <c r="L882" s="22"/>
    </row>
    <row r="883">
      <c r="J883" s="22"/>
      <c r="K883" s="22"/>
      <c r="L883" s="22"/>
    </row>
    <row r="884">
      <c r="J884" s="22"/>
      <c r="K884" s="22"/>
      <c r="L884" s="22"/>
    </row>
    <row r="885">
      <c r="J885" s="22"/>
      <c r="K885" s="22"/>
      <c r="L885" s="22"/>
    </row>
    <row r="886">
      <c r="J886" s="22"/>
      <c r="K886" s="22"/>
      <c r="L886" s="22"/>
    </row>
    <row r="887">
      <c r="J887" s="22"/>
      <c r="K887" s="22"/>
      <c r="L887" s="22"/>
    </row>
    <row r="888">
      <c r="J888" s="22"/>
      <c r="K888" s="22"/>
      <c r="L888" s="22"/>
    </row>
    <row r="889">
      <c r="J889" s="22"/>
      <c r="K889" s="22"/>
      <c r="L889" s="22"/>
    </row>
    <row r="890">
      <c r="J890" s="22"/>
      <c r="K890" s="22"/>
      <c r="L890" s="22"/>
    </row>
    <row r="891">
      <c r="J891" s="22"/>
      <c r="K891" s="22"/>
      <c r="L891" s="22"/>
    </row>
    <row r="892">
      <c r="J892" s="22"/>
      <c r="K892" s="22"/>
      <c r="L892" s="22"/>
    </row>
    <row r="893">
      <c r="J893" s="22"/>
      <c r="K893" s="22"/>
      <c r="L893" s="22"/>
    </row>
    <row r="894">
      <c r="J894" s="22"/>
      <c r="K894" s="22"/>
      <c r="L894" s="22"/>
    </row>
    <row r="895">
      <c r="J895" s="22"/>
      <c r="K895" s="22"/>
      <c r="L895" s="22"/>
    </row>
    <row r="896">
      <c r="J896" s="22"/>
      <c r="K896" s="22"/>
      <c r="L896" s="22"/>
    </row>
    <row r="897">
      <c r="J897" s="22"/>
      <c r="K897" s="22"/>
      <c r="L897" s="22"/>
    </row>
    <row r="898">
      <c r="J898" s="22"/>
      <c r="K898" s="22"/>
      <c r="L898" s="22"/>
    </row>
    <row r="899">
      <c r="J899" s="22"/>
      <c r="K899" s="22"/>
      <c r="L899" s="22"/>
    </row>
    <row r="900">
      <c r="J900" s="22"/>
      <c r="K900" s="22"/>
      <c r="L900" s="22"/>
    </row>
    <row r="901">
      <c r="J901" s="22"/>
      <c r="K901" s="22"/>
      <c r="L901" s="22"/>
    </row>
    <row r="902">
      <c r="J902" s="22"/>
      <c r="K902" s="22"/>
      <c r="L902" s="22"/>
    </row>
    <row r="903">
      <c r="J903" s="22"/>
      <c r="K903" s="22"/>
      <c r="L903" s="22"/>
    </row>
    <row r="904">
      <c r="J904" s="22"/>
      <c r="K904" s="22"/>
      <c r="L904" s="22"/>
    </row>
    <row r="905">
      <c r="J905" s="22"/>
      <c r="K905" s="22"/>
      <c r="L905" s="22"/>
    </row>
    <row r="906">
      <c r="J906" s="22"/>
      <c r="K906" s="22"/>
      <c r="L906" s="22"/>
    </row>
    <row r="907">
      <c r="J907" s="22"/>
      <c r="K907" s="22"/>
      <c r="L907" s="22"/>
    </row>
    <row r="908">
      <c r="J908" s="22"/>
      <c r="K908" s="22"/>
      <c r="L908" s="22"/>
    </row>
    <row r="909">
      <c r="J909" s="22"/>
      <c r="K909" s="22"/>
      <c r="L909" s="22"/>
    </row>
    <row r="910">
      <c r="J910" s="22"/>
      <c r="K910" s="22"/>
      <c r="L910" s="22"/>
    </row>
    <row r="911">
      <c r="J911" s="22"/>
      <c r="K911" s="22"/>
      <c r="L911" s="22"/>
    </row>
    <row r="912">
      <c r="J912" s="22"/>
      <c r="K912" s="22"/>
      <c r="L912" s="22"/>
    </row>
    <row r="913">
      <c r="J913" s="22"/>
      <c r="K913" s="22"/>
      <c r="L913" s="22"/>
    </row>
    <row r="914">
      <c r="J914" s="22"/>
      <c r="K914" s="22"/>
      <c r="L914" s="22"/>
    </row>
    <row r="915">
      <c r="J915" s="22"/>
      <c r="K915" s="22"/>
      <c r="L915" s="22"/>
    </row>
    <row r="916">
      <c r="J916" s="22"/>
      <c r="K916" s="22"/>
      <c r="L916" s="22"/>
    </row>
    <row r="917">
      <c r="J917" s="22"/>
      <c r="K917" s="22"/>
      <c r="L917" s="22"/>
    </row>
    <row r="918">
      <c r="J918" s="22"/>
      <c r="K918" s="22"/>
      <c r="L918" s="22"/>
    </row>
    <row r="919">
      <c r="J919" s="22"/>
      <c r="K919" s="22"/>
      <c r="L919" s="22"/>
    </row>
    <row r="920">
      <c r="J920" s="22"/>
      <c r="K920" s="22"/>
      <c r="L920" s="22"/>
    </row>
    <row r="921">
      <c r="J921" s="22"/>
      <c r="K921" s="22"/>
      <c r="L921" s="22"/>
    </row>
    <row r="922">
      <c r="J922" s="22"/>
      <c r="K922" s="22"/>
      <c r="L922" s="22"/>
    </row>
    <row r="923">
      <c r="J923" s="22"/>
      <c r="K923" s="22"/>
      <c r="L923" s="22"/>
    </row>
    <row r="924">
      <c r="J924" s="22"/>
      <c r="K924" s="22"/>
      <c r="L924" s="22"/>
    </row>
    <row r="925">
      <c r="J925" s="22"/>
      <c r="K925" s="22"/>
      <c r="L925" s="22"/>
    </row>
    <row r="926">
      <c r="J926" s="22"/>
      <c r="K926" s="22"/>
      <c r="L926" s="22"/>
    </row>
    <row r="927">
      <c r="J927" s="22"/>
      <c r="K927" s="22"/>
      <c r="L927" s="22"/>
    </row>
    <row r="928">
      <c r="J928" s="22"/>
      <c r="K928" s="22"/>
      <c r="L928" s="22"/>
    </row>
    <row r="929">
      <c r="J929" s="22"/>
      <c r="K929" s="22"/>
      <c r="L929" s="22"/>
    </row>
    <row r="930">
      <c r="J930" s="22"/>
      <c r="K930" s="22"/>
      <c r="L930" s="22"/>
    </row>
    <row r="931">
      <c r="J931" s="22"/>
      <c r="K931" s="22"/>
      <c r="L931" s="22"/>
    </row>
    <row r="932">
      <c r="J932" s="22"/>
      <c r="K932" s="22"/>
      <c r="L932" s="22"/>
    </row>
    <row r="933">
      <c r="J933" s="22"/>
      <c r="K933" s="22"/>
      <c r="L933" s="22"/>
    </row>
    <row r="934">
      <c r="J934" s="22"/>
      <c r="K934" s="22"/>
      <c r="L934" s="22"/>
    </row>
    <row r="935">
      <c r="J935" s="22"/>
      <c r="K935" s="22"/>
      <c r="L935" s="22"/>
    </row>
    <row r="936">
      <c r="J936" s="22"/>
      <c r="K936" s="22"/>
      <c r="L936" s="22"/>
    </row>
    <row r="937">
      <c r="J937" s="22"/>
      <c r="K937" s="22"/>
      <c r="L937" s="22"/>
    </row>
    <row r="938">
      <c r="J938" s="22"/>
      <c r="K938" s="22"/>
      <c r="L938" s="22"/>
    </row>
    <row r="939">
      <c r="J939" s="22"/>
      <c r="K939" s="22"/>
      <c r="L939" s="22"/>
    </row>
    <row r="940">
      <c r="J940" s="22"/>
      <c r="K940" s="22"/>
      <c r="L940" s="22"/>
    </row>
    <row r="941">
      <c r="J941" s="22"/>
      <c r="K941" s="22"/>
      <c r="L941" s="22"/>
    </row>
    <row r="942">
      <c r="J942" s="22"/>
      <c r="K942" s="22"/>
      <c r="L942" s="22"/>
    </row>
    <row r="943">
      <c r="J943" s="22"/>
      <c r="K943" s="22"/>
      <c r="L943" s="22"/>
    </row>
    <row r="944">
      <c r="J944" s="22"/>
      <c r="K944" s="22"/>
      <c r="L944" s="22"/>
    </row>
    <row r="945">
      <c r="J945" s="22"/>
      <c r="K945" s="22"/>
      <c r="L945" s="22"/>
    </row>
    <row r="946">
      <c r="J946" s="22"/>
      <c r="K946" s="22"/>
      <c r="L946" s="22"/>
    </row>
    <row r="947">
      <c r="J947" s="22"/>
      <c r="K947" s="22"/>
      <c r="L947" s="22"/>
    </row>
    <row r="948">
      <c r="J948" s="22"/>
      <c r="K948" s="22"/>
      <c r="L948" s="22"/>
    </row>
    <row r="949">
      <c r="J949" s="22"/>
      <c r="K949" s="22"/>
      <c r="L949" s="22"/>
    </row>
    <row r="950">
      <c r="J950" s="22"/>
      <c r="K950" s="22"/>
      <c r="L950" s="22"/>
    </row>
    <row r="951">
      <c r="J951" s="22"/>
      <c r="K951" s="22"/>
      <c r="L951" s="22"/>
    </row>
    <row r="952">
      <c r="J952" s="22"/>
      <c r="K952" s="22"/>
      <c r="L952" s="22"/>
    </row>
    <row r="953">
      <c r="J953" s="22"/>
      <c r="K953" s="22"/>
      <c r="L953" s="22"/>
    </row>
    <row r="954">
      <c r="J954" s="22"/>
      <c r="K954" s="22"/>
      <c r="L954" s="22"/>
    </row>
    <row r="955">
      <c r="J955" s="22"/>
      <c r="K955" s="22"/>
      <c r="L955" s="22"/>
    </row>
    <row r="956">
      <c r="J956" s="22"/>
      <c r="K956" s="22"/>
      <c r="L956" s="22"/>
    </row>
    <row r="957">
      <c r="J957" s="22"/>
      <c r="K957" s="22"/>
      <c r="L957" s="22"/>
    </row>
    <row r="958">
      <c r="J958" s="22"/>
      <c r="K958" s="22"/>
      <c r="L958" s="22"/>
    </row>
    <row r="959">
      <c r="J959" s="22"/>
      <c r="K959" s="22"/>
      <c r="L959" s="22"/>
    </row>
    <row r="960">
      <c r="J960" s="22"/>
      <c r="K960" s="22"/>
      <c r="L960" s="22"/>
    </row>
    <row r="961">
      <c r="J961" s="22"/>
      <c r="K961" s="22"/>
      <c r="L961" s="22"/>
    </row>
    <row r="962">
      <c r="J962" s="22"/>
      <c r="K962" s="22"/>
      <c r="L962" s="22"/>
    </row>
    <row r="963">
      <c r="J963" s="22"/>
      <c r="K963" s="22"/>
      <c r="L963" s="22"/>
    </row>
    <row r="964">
      <c r="J964" s="22"/>
      <c r="K964" s="22"/>
      <c r="L964" s="22"/>
    </row>
    <row r="965">
      <c r="J965" s="22"/>
      <c r="K965" s="22"/>
      <c r="L965" s="22"/>
    </row>
    <row r="966">
      <c r="J966" s="22"/>
      <c r="K966" s="22"/>
      <c r="L966" s="22"/>
    </row>
    <row r="967">
      <c r="J967" s="22"/>
      <c r="K967" s="22"/>
      <c r="L967" s="22"/>
    </row>
    <row r="968">
      <c r="J968" s="22"/>
      <c r="K968" s="22"/>
      <c r="L968" s="22"/>
    </row>
    <row r="969">
      <c r="J969" s="22"/>
      <c r="K969" s="22"/>
      <c r="L969" s="22"/>
    </row>
    <row r="970">
      <c r="J970" s="22"/>
      <c r="K970" s="22"/>
      <c r="L970" s="22"/>
    </row>
    <row r="971">
      <c r="J971" s="22"/>
      <c r="K971" s="22"/>
      <c r="L971" s="22"/>
    </row>
    <row r="972">
      <c r="J972" s="22"/>
      <c r="K972" s="22"/>
      <c r="L972" s="22"/>
    </row>
    <row r="973">
      <c r="J973" s="22"/>
      <c r="K973" s="22"/>
      <c r="L973" s="22"/>
    </row>
    <row r="974">
      <c r="J974" s="22"/>
      <c r="K974" s="22"/>
      <c r="L974" s="22"/>
    </row>
    <row r="975">
      <c r="J975" s="22"/>
      <c r="K975" s="22"/>
      <c r="L975" s="22"/>
    </row>
    <row r="976">
      <c r="J976" s="22"/>
      <c r="K976" s="22"/>
      <c r="L976" s="22"/>
    </row>
    <row r="977">
      <c r="J977" s="22"/>
      <c r="K977" s="22"/>
      <c r="L977" s="22"/>
    </row>
    <row r="978">
      <c r="J978" s="22"/>
      <c r="K978" s="22"/>
      <c r="L978" s="22"/>
    </row>
    <row r="979">
      <c r="J979" s="22"/>
      <c r="K979" s="22"/>
      <c r="L979" s="22"/>
    </row>
    <row r="980">
      <c r="J980" s="22"/>
      <c r="K980" s="22"/>
      <c r="L980" s="22"/>
    </row>
    <row r="981">
      <c r="J981" s="22"/>
      <c r="K981" s="22"/>
      <c r="L981" s="22"/>
    </row>
    <row r="982">
      <c r="J982" s="22"/>
      <c r="K982" s="22"/>
      <c r="L982" s="22"/>
    </row>
    <row r="983">
      <c r="J983" s="22"/>
      <c r="K983" s="22"/>
      <c r="L983" s="22"/>
    </row>
    <row r="984">
      <c r="J984" s="22"/>
      <c r="K984" s="22"/>
      <c r="L984" s="22"/>
    </row>
    <row r="985">
      <c r="J985" s="22"/>
      <c r="K985" s="22"/>
      <c r="L985" s="22"/>
    </row>
    <row r="986">
      <c r="J986" s="22"/>
      <c r="K986" s="22"/>
      <c r="L986" s="22"/>
    </row>
    <row r="987">
      <c r="J987" s="22"/>
      <c r="K987" s="22"/>
      <c r="L987" s="22"/>
    </row>
    <row r="988">
      <c r="J988" s="22"/>
      <c r="K988" s="22"/>
      <c r="L988" s="22"/>
    </row>
    <row r="989">
      <c r="J989" s="22"/>
      <c r="K989" s="22"/>
      <c r="L989" s="22"/>
    </row>
    <row r="990">
      <c r="J990" s="22"/>
      <c r="K990" s="22"/>
      <c r="L990" s="22"/>
    </row>
    <row r="991">
      <c r="J991" s="22"/>
      <c r="K991" s="22"/>
      <c r="L991" s="22"/>
    </row>
    <row r="992">
      <c r="J992" s="22"/>
      <c r="K992" s="22"/>
      <c r="L992" s="22"/>
    </row>
    <row r="993">
      <c r="J993" s="22"/>
      <c r="K993" s="22"/>
      <c r="L993" s="22"/>
    </row>
    <row r="994">
      <c r="J994" s="22"/>
      <c r="K994" s="22"/>
      <c r="L994" s="22"/>
    </row>
    <row r="995">
      <c r="J995" s="22"/>
      <c r="K995" s="22"/>
      <c r="L995" s="22"/>
    </row>
    <row r="996">
      <c r="J996" s="22"/>
      <c r="K996" s="22"/>
      <c r="L996" s="22"/>
    </row>
    <row r="997">
      <c r="J997" s="22"/>
      <c r="K997" s="22"/>
      <c r="L997" s="22"/>
    </row>
    <row r="998">
      <c r="J998" s="22"/>
      <c r="K998" s="22"/>
      <c r="L998" s="22"/>
    </row>
    <row r="999">
      <c r="J999" s="22"/>
      <c r="K999" s="22"/>
      <c r="L999" s="22"/>
    </row>
    <row r="1000">
      <c r="J1000" s="22"/>
      <c r="K1000" s="22"/>
      <c r="L1000" s="22"/>
    </row>
  </sheetData>
  <autoFilter ref="$I$1:$I$1000"/>
  <mergeCells count="4">
    <mergeCell ref="A2:A18"/>
    <mergeCell ref="A19:A46"/>
    <mergeCell ref="A47:A71"/>
    <mergeCell ref="A72:A87"/>
  </mergeCells>
  <conditionalFormatting sqref="J2:L87">
    <cfRule type="colorScale" priority="1">
      <colorScale>
        <cfvo type="min"/>
        <cfvo type="formula" val="0"/>
        <cfvo type="max"/>
        <color rgb="FFFF0000"/>
        <color rgb="FFFFF2CC"/>
        <color rgb="FF57BB8A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29"/>
  </cols>
  <sheetData>
    <row r="1">
      <c r="A1" s="2"/>
      <c r="B1" s="2" t="s">
        <v>0</v>
      </c>
      <c r="C1" s="24" t="s">
        <v>1</v>
      </c>
      <c r="D1" s="24" t="s">
        <v>9</v>
      </c>
      <c r="E1" s="24" t="s">
        <v>17</v>
      </c>
      <c r="F1" s="24" t="s">
        <v>25</v>
      </c>
      <c r="G1" s="2" t="s">
        <v>33</v>
      </c>
      <c r="H1" s="2" t="s">
        <v>34</v>
      </c>
      <c r="I1" s="2" t="s">
        <v>35</v>
      </c>
      <c r="J1" s="13" t="s">
        <v>369</v>
      </c>
      <c r="K1" s="13" t="s">
        <v>370</v>
      </c>
      <c r="L1" s="13" t="s">
        <v>371</v>
      </c>
    </row>
    <row r="2">
      <c r="A2" s="14" t="s">
        <v>372</v>
      </c>
      <c r="B2" s="15" t="s">
        <v>52</v>
      </c>
      <c r="C2" s="25">
        <f>ROUND('BOOS Stations AM Boards'!C2/50,0)*50</f>
        <v>50</v>
      </c>
      <c r="D2" s="25">
        <f>ROUND('BOOS Stations AM Boards'!D2/50,0)*50</f>
        <v>400</v>
      </c>
      <c r="E2" s="25">
        <f>ROUND('BOOS Stations AM Boards'!E2/50,0)*50</f>
        <v>500</v>
      </c>
      <c r="F2" s="25">
        <f>ROUND('BOOS Stations AM Boards'!F2/50,0)*50</f>
        <v>400</v>
      </c>
      <c r="G2" s="15" t="s">
        <v>40</v>
      </c>
      <c r="H2" s="15" t="s">
        <v>41</v>
      </c>
      <c r="I2" s="15" t="s">
        <v>53</v>
      </c>
      <c r="J2" s="26">
        <f t="shared" ref="J2:L2" si="1">if(((D2-$C2)/$C2) &gt; 0, MROUND(((D2-$C2)/$C2),0.05), MROUND(((D2-$C2)/$C2),-0.05))</f>
        <v>7</v>
      </c>
      <c r="K2" s="26">
        <f t="shared" si="1"/>
        <v>9</v>
      </c>
      <c r="L2" s="26">
        <f t="shared" si="1"/>
        <v>7</v>
      </c>
      <c r="M2" s="27"/>
      <c r="N2" s="28" t="str">
        <f t="shared" ref="N2:P2" si="2">if(J2&gt;250%,"&gt;250",J2)</f>
        <v>&gt;250</v>
      </c>
      <c r="O2" s="28" t="str">
        <f t="shared" si="2"/>
        <v>&gt;250</v>
      </c>
      <c r="P2" s="28" t="str">
        <f t="shared" si="2"/>
        <v>&gt;250</v>
      </c>
    </row>
    <row r="3">
      <c r="A3" s="18"/>
      <c r="B3" s="15" t="s">
        <v>65</v>
      </c>
      <c r="C3" s="25">
        <f>ROUND('BOOS Stations AM Boards'!C3/50,0)*50</f>
        <v>300</v>
      </c>
      <c r="D3" s="25">
        <f>ROUND('BOOS Stations AM Boards'!D3/50,0)*50</f>
        <v>550</v>
      </c>
      <c r="E3" s="25">
        <f>ROUND('BOOS Stations AM Boards'!E3/50,0)*50</f>
        <v>1400</v>
      </c>
      <c r="F3" s="25">
        <f>ROUND('BOOS Stations AM Boards'!F3/50,0)*50</f>
        <v>950</v>
      </c>
      <c r="G3" s="15" t="s">
        <v>59</v>
      </c>
      <c r="H3" s="15" t="s">
        <v>60</v>
      </c>
      <c r="I3" s="15" t="s">
        <v>53</v>
      </c>
      <c r="J3" s="26">
        <f t="shared" ref="J3:L3" si="3">if(((D3-$C3)/$C3) &gt; 0, MROUND(((D3-$C3)/$C3),0.05), MROUND(((D3-$C3)/$C3),-0.05))</f>
        <v>0.85</v>
      </c>
      <c r="K3" s="26">
        <f t="shared" si="3"/>
        <v>3.65</v>
      </c>
      <c r="L3" s="26">
        <f t="shared" si="3"/>
        <v>2.15</v>
      </c>
      <c r="N3" s="29">
        <f t="shared" ref="N3:P3" si="4">if(J3&gt;250%,"&gt;250",J3)</f>
        <v>0.85</v>
      </c>
      <c r="O3" s="28" t="str">
        <f t="shared" si="4"/>
        <v>&gt;250</v>
      </c>
      <c r="P3" s="29">
        <f t="shared" si="4"/>
        <v>2.15</v>
      </c>
    </row>
    <row r="4">
      <c r="A4" s="18"/>
      <c r="B4" s="15" t="s">
        <v>69</v>
      </c>
      <c r="C4" s="30">
        <v>50.0</v>
      </c>
      <c r="D4" s="25">
        <f>ROUND('BOOS Stations AM Boards'!D4/50,0)*50</f>
        <v>400</v>
      </c>
      <c r="E4" s="25">
        <f>ROUND('BOOS Stations AM Boards'!E4/50,0)*50</f>
        <v>250</v>
      </c>
      <c r="F4" s="25">
        <f>ROUND('BOOS Stations AM Boards'!F4/50,0)*50</f>
        <v>400</v>
      </c>
      <c r="G4" s="15" t="s">
        <v>59</v>
      </c>
      <c r="H4" s="15" t="s">
        <v>70</v>
      </c>
      <c r="I4" s="15" t="s">
        <v>53</v>
      </c>
      <c r="J4" s="26">
        <f t="shared" ref="J4:L4" si="5">if(((D4-$C4)/$C4) &gt; 0, MROUND(((D4-$C4)/$C4),0.05), MROUND(((D4-$C4)/$C4),-0.05))</f>
        <v>7</v>
      </c>
      <c r="K4" s="26">
        <f t="shared" si="5"/>
        <v>4</v>
      </c>
      <c r="L4" s="26">
        <f t="shared" si="5"/>
        <v>7</v>
      </c>
      <c r="N4" s="28" t="str">
        <f t="shared" ref="N4:P4" si="6">if(J4&gt;250%,"&gt;250",J4)</f>
        <v>&gt;250</v>
      </c>
      <c r="O4" s="28" t="str">
        <f t="shared" si="6"/>
        <v>&gt;250</v>
      </c>
      <c r="P4" s="28" t="str">
        <f t="shared" si="6"/>
        <v>&gt;250</v>
      </c>
    </row>
    <row r="5">
      <c r="A5" s="18"/>
      <c r="B5" s="15" t="s">
        <v>81</v>
      </c>
      <c r="C5" s="25">
        <f>ROUND('BOOS Stations AM Boards'!C5/50,0)*50</f>
        <v>500</v>
      </c>
      <c r="D5" s="25">
        <f>ROUND('BOOS Stations AM Boards'!D5/50,0)*50</f>
        <v>500</v>
      </c>
      <c r="E5" s="25">
        <f>ROUND('BOOS Stations AM Boards'!E5/50,0)*50</f>
        <v>950</v>
      </c>
      <c r="F5" s="25">
        <f>ROUND('BOOS Stations AM Boards'!F5/50,0)*50</f>
        <v>750</v>
      </c>
      <c r="G5" s="15" t="s">
        <v>59</v>
      </c>
      <c r="H5" s="15" t="s">
        <v>60</v>
      </c>
      <c r="I5" s="15" t="s">
        <v>53</v>
      </c>
      <c r="J5" s="26">
        <f t="shared" ref="J5:L5" si="7">if(((D5-$C5)/$C5) &gt; 0, MROUND(((D5-$C5)/$C5),0.05), MROUND(((D5-$C5)/$C5),-0.05))</f>
        <v>0</v>
      </c>
      <c r="K5" s="26">
        <f t="shared" si="7"/>
        <v>0.9</v>
      </c>
      <c r="L5" s="26">
        <f t="shared" si="7"/>
        <v>0.5</v>
      </c>
      <c r="N5" s="29">
        <f t="shared" ref="N5:P5" si="8">if(J5&gt;250%,"&gt;250",J5)</f>
        <v>0</v>
      </c>
      <c r="O5" s="29">
        <f t="shared" si="8"/>
        <v>0.9</v>
      </c>
      <c r="P5" s="29">
        <f t="shared" si="8"/>
        <v>0.5</v>
      </c>
    </row>
    <row r="6">
      <c r="A6" s="18"/>
      <c r="B6" s="15" t="s">
        <v>87</v>
      </c>
      <c r="C6" s="25">
        <f>ROUND('BOOS Stations AM Boards'!C6/50,0)*50</f>
        <v>100</v>
      </c>
      <c r="D6" s="25">
        <f>ROUND('BOOS Stations AM Boards'!D6/50,0)*50</f>
        <v>250</v>
      </c>
      <c r="E6" s="25">
        <f>ROUND('BOOS Stations AM Boards'!E6/50,0)*50</f>
        <v>200</v>
      </c>
      <c r="F6" s="25">
        <f>ROUND('BOOS Stations AM Boards'!F6/50,0)*50</f>
        <v>250</v>
      </c>
      <c r="G6" s="15" t="s">
        <v>40</v>
      </c>
      <c r="H6" s="15" t="s">
        <v>60</v>
      </c>
      <c r="I6" s="15" t="s">
        <v>53</v>
      </c>
      <c r="J6" s="26">
        <f t="shared" ref="J6:L6" si="9">if(((D6-$C6)/$C6) &gt; 0, MROUND(((D6-$C6)/$C6),0.05), MROUND(((D6-$C6)/$C6),-0.05))</f>
        <v>1.5</v>
      </c>
      <c r="K6" s="26">
        <f t="shared" si="9"/>
        <v>1</v>
      </c>
      <c r="L6" s="26">
        <f t="shared" si="9"/>
        <v>1.5</v>
      </c>
      <c r="N6" s="29">
        <f t="shared" ref="N6:P6" si="10">if(J6&gt;250%,"&gt;250",J6)</f>
        <v>1.5</v>
      </c>
      <c r="O6" s="29">
        <f t="shared" si="10"/>
        <v>1</v>
      </c>
      <c r="P6" s="29">
        <f t="shared" si="10"/>
        <v>1.5</v>
      </c>
    </row>
    <row r="7">
      <c r="A7" s="18"/>
      <c r="B7" s="15" t="s">
        <v>134</v>
      </c>
      <c r="C7" s="25">
        <f>ROUND('BOOS Stations AM Boards'!C7/50,0)*50</f>
        <v>250</v>
      </c>
      <c r="D7" s="25">
        <f>ROUND('BOOS Stations AM Boards'!D7/50,0)*50</f>
        <v>650</v>
      </c>
      <c r="E7" s="25">
        <f>ROUND('BOOS Stations AM Boards'!E7/50,0)*50</f>
        <v>950</v>
      </c>
      <c r="F7" s="25">
        <f>ROUND('BOOS Stations AM Boards'!F7/50,0)*50</f>
        <v>900</v>
      </c>
      <c r="G7" s="15" t="s">
        <v>40</v>
      </c>
      <c r="H7" s="15" t="s">
        <v>41</v>
      </c>
      <c r="I7" s="15" t="s">
        <v>53</v>
      </c>
      <c r="J7" s="26">
        <f t="shared" ref="J7:L7" si="11">if(((D7-$C7)/$C7) &gt; 0, MROUND(((D7-$C7)/$C7),0.05), MROUND(((D7-$C7)/$C7),-0.05))</f>
        <v>1.6</v>
      </c>
      <c r="K7" s="26">
        <f t="shared" si="11"/>
        <v>2.8</v>
      </c>
      <c r="L7" s="26">
        <f t="shared" si="11"/>
        <v>2.6</v>
      </c>
      <c r="N7" s="29">
        <f t="shared" ref="N7:P7" si="12">if(J7&gt;250%,"&gt;250",J7)</f>
        <v>1.6</v>
      </c>
      <c r="O7" s="28" t="str">
        <f t="shared" si="12"/>
        <v>&gt;250</v>
      </c>
      <c r="P7" s="28" t="str">
        <f t="shared" si="12"/>
        <v>&gt;250</v>
      </c>
    </row>
    <row r="8">
      <c r="A8" s="18"/>
      <c r="B8" s="15" t="s">
        <v>176</v>
      </c>
      <c r="C8" s="25">
        <f>ROUND('BOOS Stations AM Boards'!C8/50,0)*50</f>
        <v>350</v>
      </c>
      <c r="D8" s="25">
        <f>ROUND('BOOS Stations AM Boards'!D8/50,0)*50</f>
        <v>500</v>
      </c>
      <c r="E8" s="25">
        <f>ROUND('BOOS Stations AM Boards'!E8/50,0)*50</f>
        <v>900</v>
      </c>
      <c r="F8" s="25">
        <f>ROUND('BOOS Stations AM Boards'!F8/50,0)*50</f>
        <v>300</v>
      </c>
      <c r="G8" s="15" t="s">
        <v>59</v>
      </c>
      <c r="H8" s="15" t="s">
        <v>70</v>
      </c>
      <c r="I8" s="15" t="s">
        <v>53</v>
      </c>
      <c r="J8" s="26">
        <f t="shared" ref="J8:L8" si="13">if(((D8-$C8)/$C8) &gt; 0, MROUND(((D8-$C8)/$C8),0.05), MROUND(((D8-$C8)/$C8),-0.05))</f>
        <v>0.45</v>
      </c>
      <c r="K8" s="26">
        <f t="shared" si="13"/>
        <v>1.55</v>
      </c>
      <c r="L8" s="26">
        <f t="shared" si="13"/>
        <v>-0.15</v>
      </c>
      <c r="N8" s="29">
        <f t="shared" ref="N8:P8" si="14">if(J8&gt;250%,"&gt;250",J8)</f>
        <v>0.45</v>
      </c>
      <c r="O8" s="29">
        <f t="shared" si="14"/>
        <v>1.55</v>
      </c>
      <c r="P8" s="29">
        <f t="shared" si="14"/>
        <v>-0.15</v>
      </c>
    </row>
    <row r="9">
      <c r="A9" s="18"/>
      <c r="B9" s="15" t="s">
        <v>186</v>
      </c>
      <c r="C9" s="25">
        <f>ROUND('BOOS Stations AM Boards'!C9/50,0)*50</f>
        <v>1550</v>
      </c>
      <c r="D9" s="25">
        <f>ROUND('BOOS Stations AM Boards'!D9/50,0)*50</f>
        <v>1600</v>
      </c>
      <c r="E9" s="25">
        <f>ROUND('BOOS Stations AM Boards'!E9/50,0)*50</f>
        <v>2000</v>
      </c>
      <c r="F9" s="25">
        <f>ROUND('BOOS Stations AM Boards'!F9/50,0)*50</f>
        <v>2750</v>
      </c>
      <c r="G9" s="15" t="s">
        <v>59</v>
      </c>
      <c r="H9" s="15" t="s">
        <v>70</v>
      </c>
      <c r="I9" s="15" t="s">
        <v>53</v>
      </c>
      <c r="J9" s="26">
        <f t="shared" ref="J9:L9" si="15">if(((D9-$C9)/$C9) &gt; 0, MROUND(((D9-$C9)/$C9),0.05), MROUND(((D9-$C9)/$C9),-0.05))</f>
        <v>0.05</v>
      </c>
      <c r="K9" s="26">
        <f t="shared" si="15"/>
        <v>0.3</v>
      </c>
      <c r="L9" s="26">
        <f t="shared" si="15"/>
        <v>0.75</v>
      </c>
      <c r="N9" s="29">
        <f t="shared" ref="N9:P9" si="16">if(J9&gt;250%,"&gt;250",J9)</f>
        <v>0.05</v>
      </c>
      <c r="O9" s="29">
        <f t="shared" si="16"/>
        <v>0.3</v>
      </c>
      <c r="P9" s="29">
        <f t="shared" si="16"/>
        <v>0.75</v>
      </c>
    </row>
    <row r="10">
      <c r="A10" s="18"/>
      <c r="B10" s="15" t="s">
        <v>204</v>
      </c>
      <c r="C10" s="25">
        <f>ROUND('BOOS Stations AM Boards'!C10/50,0)*50</f>
        <v>50</v>
      </c>
      <c r="D10" s="25">
        <f>ROUND('BOOS Stations AM Boards'!D10/50,0)*50</f>
        <v>650</v>
      </c>
      <c r="E10" s="25">
        <f>ROUND('BOOS Stations AM Boards'!E10/50,0)*50</f>
        <v>850</v>
      </c>
      <c r="F10" s="25">
        <f>ROUND('BOOS Stations AM Boards'!F10/50,0)*50</f>
        <v>800</v>
      </c>
      <c r="G10" s="15" t="s">
        <v>40</v>
      </c>
      <c r="H10" s="15" t="s">
        <v>60</v>
      </c>
      <c r="I10" s="15" t="s">
        <v>53</v>
      </c>
      <c r="J10" s="26">
        <f t="shared" ref="J10:L10" si="17">if(((D10-$C10)/$C10) &gt; 0, MROUND(((D10-$C10)/$C10),0.05), MROUND(((D10-$C10)/$C10),-0.05))</f>
        <v>12</v>
      </c>
      <c r="K10" s="26">
        <f t="shared" si="17"/>
        <v>16</v>
      </c>
      <c r="L10" s="26">
        <f t="shared" si="17"/>
        <v>15</v>
      </c>
      <c r="N10" s="28" t="str">
        <f t="shared" ref="N10:P10" si="18">if(J10&gt;250%,"&gt;250",J10)</f>
        <v>&gt;250</v>
      </c>
      <c r="O10" s="28" t="str">
        <f t="shared" si="18"/>
        <v>&gt;250</v>
      </c>
      <c r="P10" s="28" t="str">
        <f t="shared" si="18"/>
        <v>&gt;250</v>
      </c>
    </row>
    <row r="11">
      <c r="A11" s="18"/>
      <c r="B11" s="15" t="s">
        <v>238</v>
      </c>
      <c r="C11" s="25">
        <f>ROUND('BOOS Stations AM Boards'!C11/50,0)*50</f>
        <v>400</v>
      </c>
      <c r="D11" s="25">
        <f>ROUND('BOOS Stations AM Boards'!D11/50,0)*50</f>
        <v>1000</v>
      </c>
      <c r="E11" s="25">
        <f>ROUND('BOOS Stations AM Boards'!E11/50,0)*50</f>
        <v>2750</v>
      </c>
      <c r="F11" s="25">
        <f>ROUND('BOOS Stations AM Boards'!F11/50,0)*50</f>
        <v>1900</v>
      </c>
      <c r="G11" s="15" t="s">
        <v>59</v>
      </c>
      <c r="H11" s="15" t="s">
        <v>60</v>
      </c>
      <c r="I11" s="15" t="s">
        <v>53</v>
      </c>
      <c r="J11" s="26">
        <f t="shared" ref="J11:L11" si="19">if(((D11-$C11)/$C11) &gt; 0, MROUND(((D11-$C11)/$C11),0.05), MROUND(((D11-$C11)/$C11),-0.05))</f>
        <v>1.5</v>
      </c>
      <c r="K11" s="26">
        <f t="shared" si="19"/>
        <v>5.9</v>
      </c>
      <c r="L11" s="26">
        <f t="shared" si="19"/>
        <v>3.75</v>
      </c>
      <c r="N11" s="29">
        <f t="shared" ref="N11:P11" si="20">if(J11&gt;250%,"&gt;250",J11)</f>
        <v>1.5</v>
      </c>
      <c r="O11" s="28" t="str">
        <f t="shared" si="20"/>
        <v>&gt;250</v>
      </c>
      <c r="P11" s="28" t="str">
        <f t="shared" si="20"/>
        <v>&gt;250</v>
      </c>
    </row>
    <row r="12">
      <c r="A12" s="18"/>
      <c r="B12" s="15" t="s">
        <v>256</v>
      </c>
      <c r="C12" s="25">
        <f>ROUND('BOOS Stations AM Boards'!C12/50,0)*50</f>
        <v>250</v>
      </c>
      <c r="D12" s="25">
        <f>ROUND('BOOS Stations AM Boards'!D12/50,0)*50</f>
        <v>750</v>
      </c>
      <c r="E12" s="25">
        <f>ROUND('BOOS Stations AM Boards'!E12/50,0)*50</f>
        <v>1150</v>
      </c>
      <c r="F12" s="25">
        <f>ROUND('BOOS Stations AM Boards'!F12/50,0)*50</f>
        <v>350</v>
      </c>
      <c r="G12" s="15" t="s">
        <v>40</v>
      </c>
      <c r="H12" s="15" t="s">
        <v>56</v>
      </c>
      <c r="I12" s="15" t="s">
        <v>53</v>
      </c>
      <c r="J12" s="26">
        <f t="shared" ref="J12:L12" si="21">if(((D12-$C12)/$C12) &gt; 0, MROUND(((D12-$C12)/$C12),0.05), MROUND(((D12-$C12)/$C12),-0.05))</f>
        <v>2</v>
      </c>
      <c r="K12" s="26">
        <f t="shared" si="21"/>
        <v>3.6</v>
      </c>
      <c r="L12" s="26">
        <f t="shared" si="21"/>
        <v>0.4</v>
      </c>
      <c r="N12" s="29">
        <f t="shared" ref="N12:P12" si="22">if(J12&gt;250%,"&gt;250",J12)</f>
        <v>2</v>
      </c>
      <c r="O12" s="28" t="str">
        <f t="shared" si="22"/>
        <v>&gt;250</v>
      </c>
      <c r="P12" s="29">
        <f t="shared" si="22"/>
        <v>0.4</v>
      </c>
    </row>
    <row r="13">
      <c r="A13" s="18"/>
      <c r="B13" s="15" t="s">
        <v>270</v>
      </c>
      <c r="C13" s="25">
        <f>ROUND('BOOS Stations AM Boards'!C13/50,0)*50</f>
        <v>100</v>
      </c>
      <c r="D13" s="25">
        <f>ROUND('BOOS Stations AM Boards'!D13/50,0)*50</f>
        <v>250</v>
      </c>
      <c r="E13" s="25">
        <f>ROUND('BOOS Stations AM Boards'!E13/50,0)*50</f>
        <v>150</v>
      </c>
      <c r="F13" s="25">
        <f>ROUND('BOOS Stations AM Boards'!F13/50,0)*50</f>
        <v>250</v>
      </c>
      <c r="G13" s="15" t="s">
        <v>40</v>
      </c>
      <c r="H13" s="15" t="s">
        <v>41</v>
      </c>
      <c r="I13" s="15" t="s">
        <v>53</v>
      </c>
      <c r="J13" s="26">
        <f t="shared" ref="J13:L13" si="23">if(((D13-$C13)/$C13) &gt; 0, MROUND(((D13-$C13)/$C13),0.05), MROUND(((D13-$C13)/$C13),-0.05))</f>
        <v>1.5</v>
      </c>
      <c r="K13" s="26">
        <f t="shared" si="23"/>
        <v>0.5</v>
      </c>
      <c r="L13" s="26">
        <f t="shared" si="23"/>
        <v>1.5</v>
      </c>
      <c r="N13" s="29">
        <f t="shared" ref="N13:P13" si="24">if(J13&gt;250%,"&gt;250",J13)</f>
        <v>1.5</v>
      </c>
      <c r="O13" s="29">
        <f t="shared" si="24"/>
        <v>0.5</v>
      </c>
      <c r="P13" s="29">
        <f t="shared" si="24"/>
        <v>1.5</v>
      </c>
    </row>
    <row r="14">
      <c r="A14" s="18"/>
      <c r="B14" s="15" t="s">
        <v>276</v>
      </c>
      <c r="C14" s="25">
        <f>ROUND('BOOS Stations AM Boards'!C14/50,0)*50</f>
        <v>150</v>
      </c>
      <c r="D14" s="25">
        <f>ROUND('BOOS Stations AM Boards'!D14/50,0)*50</f>
        <v>250</v>
      </c>
      <c r="E14" s="25">
        <f>ROUND('BOOS Stations AM Boards'!E14/50,0)*50</f>
        <v>550</v>
      </c>
      <c r="F14" s="25">
        <f>ROUND('BOOS Stations AM Boards'!F14/50,0)*50</f>
        <v>200</v>
      </c>
      <c r="G14" s="15" t="s">
        <v>59</v>
      </c>
      <c r="H14" s="15" t="s">
        <v>56</v>
      </c>
      <c r="I14" s="15" t="s">
        <v>53</v>
      </c>
      <c r="J14" s="26">
        <f t="shared" ref="J14:L14" si="25">if(((D14-$C14)/$C14) &gt; 0, MROUND(((D14-$C14)/$C14),0.05), MROUND(((D14-$C14)/$C14),-0.05))</f>
        <v>0.65</v>
      </c>
      <c r="K14" s="26">
        <f t="shared" si="25"/>
        <v>2.65</v>
      </c>
      <c r="L14" s="26">
        <f t="shared" si="25"/>
        <v>0.35</v>
      </c>
      <c r="N14" s="29">
        <f t="shared" ref="N14:P14" si="26">if(J14&gt;250%,"&gt;250",J14)</f>
        <v>0.65</v>
      </c>
      <c r="O14" s="28" t="str">
        <f t="shared" si="26"/>
        <v>&gt;250</v>
      </c>
      <c r="P14" s="29">
        <f t="shared" si="26"/>
        <v>0.35</v>
      </c>
    </row>
    <row r="15">
      <c r="A15" s="18"/>
      <c r="B15" s="15" t="s">
        <v>309</v>
      </c>
      <c r="C15" s="25">
        <f>ROUND('BOOS Stations AM Boards'!C15/50,0)*50</f>
        <v>750</v>
      </c>
      <c r="D15" s="25">
        <f>ROUND('BOOS Stations AM Boards'!D15/50,0)*50</f>
        <v>1100</v>
      </c>
      <c r="E15" s="25">
        <f>ROUND('BOOS Stations AM Boards'!E15/50,0)*50</f>
        <v>1200</v>
      </c>
      <c r="F15" s="25">
        <f>ROUND('BOOS Stations AM Boards'!F15/50,0)*50</f>
        <v>900</v>
      </c>
      <c r="G15" s="15" t="s">
        <v>40</v>
      </c>
      <c r="H15" s="15" t="s">
        <v>41</v>
      </c>
      <c r="I15" s="15" t="s">
        <v>53</v>
      </c>
      <c r="J15" s="26">
        <f t="shared" ref="J15:L15" si="27">if(((D15-$C15)/$C15) &gt; 0, MROUND(((D15-$C15)/$C15),0.05), MROUND(((D15-$C15)/$C15),-0.05))</f>
        <v>0.45</v>
      </c>
      <c r="K15" s="26">
        <f t="shared" si="27"/>
        <v>0.6</v>
      </c>
      <c r="L15" s="26">
        <f t="shared" si="27"/>
        <v>0.2</v>
      </c>
      <c r="N15" s="29">
        <f t="shared" ref="N15:P15" si="28">if(J15&gt;250%,"&gt;250",J15)</f>
        <v>0.45</v>
      </c>
      <c r="O15" s="29">
        <f t="shared" si="28"/>
        <v>0.6</v>
      </c>
      <c r="P15" s="29">
        <f t="shared" si="28"/>
        <v>0.2</v>
      </c>
    </row>
    <row r="16">
      <c r="A16" s="18"/>
      <c r="B16" s="15" t="s">
        <v>315</v>
      </c>
      <c r="C16" s="25">
        <f>ROUND('BOOS Stations AM Boards'!C16/50,0)*50</f>
        <v>2200</v>
      </c>
      <c r="D16" s="25">
        <f>ROUND('BOOS Stations AM Boards'!D16/50,0)*50</f>
        <v>2150</v>
      </c>
      <c r="E16" s="25">
        <f>ROUND('BOOS Stations AM Boards'!E16/50,0)*50</f>
        <v>1000</v>
      </c>
      <c r="F16" s="25">
        <f>ROUND('BOOS Stations AM Boards'!F16/50,0)*50</f>
        <v>2300</v>
      </c>
      <c r="G16" s="15" t="s">
        <v>40</v>
      </c>
      <c r="H16" s="15" t="s">
        <v>92</v>
      </c>
      <c r="I16" s="15" t="s">
        <v>53</v>
      </c>
      <c r="J16" s="26">
        <f t="shared" ref="J16:L16" si="29">if(((D16-$C16)/$C16) &gt; 0, MROUND(((D16-$C16)/$C16),0.05), MROUND(((D16-$C16)/$C16),-0.05))</f>
        <v>0</v>
      </c>
      <c r="K16" s="26">
        <f t="shared" si="29"/>
        <v>-0.55</v>
      </c>
      <c r="L16" s="26">
        <f t="shared" si="29"/>
        <v>0.05</v>
      </c>
      <c r="N16" s="29">
        <f t="shared" ref="N16:P16" si="30">if(J16&gt;250%,"&gt;250",J16)</f>
        <v>0</v>
      </c>
      <c r="O16" s="29">
        <f t="shared" si="30"/>
        <v>-0.55</v>
      </c>
      <c r="P16" s="29">
        <f t="shared" si="30"/>
        <v>0.05</v>
      </c>
    </row>
    <row r="17">
      <c r="A17" s="18"/>
      <c r="B17" s="15" t="s">
        <v>319</v>
      </c>
      <c r="C17" s="25">
        <f>ROUND('BOOS Stations AM Boards'!C17/50,0)*50</f>
        <v>50</v>
      </c>
      <c r="D17" s="25">
        <f>ROUND('BOOS Stations AM Boards'!D17/50,0)*50</f>
        <v>350</v>
      </c>
      <c r="E17" s="25">
        <f>ROUND('BOOS Stations AM Boards'!E17/50,0)*50</f>
        <v>250</v>
      </c>
      <c r="F17" s="25">
        <f>ROUND('BOOS Stations AM Boards'!F17/50,0)*50</f>
        <v>350</v>
      </c>
      <c r="G17" s="15" t="s">
        <v>40</v>
      </c>
      <c r="H17" s="15" t="s">
        <v>56</v>
      </c>
      <c r="I17" s="15" t="s">
        <v>53</v>
      </c>
      <c r="J17" s="26">
        <f t="shared" ref="J17:L17" si="31">if(((D17-$C17)/$C17) &gt; 0, MROUND(((D17-$C17)/$C17),0.05), MROUND(((D17-$C17)/$C17),-0.05))</f>
        <v>6</v>
      </c>
      <c r="K17" s="26">
        <f t="shared" si="31"/>
        <v>4</v>
      </c>
      <c r="L17" s="26">
        <f t="shared" si="31"/>
        <v>6</v>
      </c>
      <c r="N17" s="28" t="str">
        <f t="shared" ref="N17:P17" si="32">if(J17&gt;250%,"&gt;250",J17)</f>
        <v>&gt;250</v>
      </c>
      <c r="O17" s="28" t="str">
        <f t="shared" si="32"/>
        <v>&gt;250</v>
      </c>
      <c r="P17" s="28" t="str">
        <f t="shared" si="32"/>
        <v>&gt;250</v>
      </c>
    </row>
    <row r="18">
      <c r="A18" s="21"/>
      <c r="B18" s="15" t="s">
        <v>345</v>
      </c>
      <c r="C18" s="25">
        <f>ROUND('BOOS Stations AM Boards'!C18/50,0)*50</f>
        <v>50</v>
      </c>
      <c r="D18" s="25">
        <f>ROUND('BOOS Stations AM Boards'!D18/50,0)*50</f>
        <v>500</v>
      </c>
      <c r="E18" s="25">
        <f>ROUND('BOOS Stations AM Boards'!E18/50,0)*50</f>
        <v>850</v>
      </c>
      <c r="F18" s="25">
        <f>ROUND('BOOS Stations AM Boards'!F18/50,0)*50</f>
        <v>650</v>
      </c>
      <c r="G18" s="15" t="s">
        <v>40</v>
      </c>
      <c r="H18" s="15" t="s">
        <v>41</v>
      </c>
      <c r="I18" s="15" t="s">
        <v>53</v>
      </c>
      <c r="J18" s="26">
        <f t="shared" ref="J18:L18" si="33">if(((D18-$C18)/$C18) &gt; 0, MROUND(((D18-$C18)/$C18),0.05), MROUND(((D18-$C18)/$C18),-0.05))</f>
        <v>9</v>
      </c>
      <c r="K18" s="26">
        <f t="shared" si="33"/>
        <v>16</v>
      </c>
      <c r="L18" s="26">
        <f t="shared" si="33"/>
        <v>12</v>
      </c>
      <c r="N18" s="28" t="str">
        <f t="shared" ref="N18:P18" si="34">if(J18&gt;250%,"&gt;250",J18)</f>
        <v>&gt;250</v>
      </c>
      <c r="O18" s="28" t="str">
        <f t="shared" si="34"/>
        <v>&gt;250</v>
      </c>
      <c r="P18" s="28" t="str">
        <f t="shared" si="34"/>
        <v>&gt;250</v>
      </c>
    </row>
    <row r="19">
      <c r="A19" s="14" t="s">
        <v>373</v>
      </c>
      <c r="B19" s="15" t="s">
        <v>39</v>
      </c>
      <c r="C19" s="25">
        <f>ROUND('BOOS Stations AM Boards'!C19/50,0)*50</f>
        <v>50</v>
      </c>
      <c r="D19" s="25">
        <f>ROUND('BOOS Stations AM Boards'!D19/50,0)*50</f>
        <v>450</v>
      </c>
      <c r="E19" s="25">
        <f>ROUND('BOOS Stations AM Boards'!E19/50,0)*50</f>
        <v>850</v>
      </c>
      <c r="F19" s="25">
        <f>ROUND('BOOS Stations AM Boards'!F19/50,0)*50</f>
        <v>300</v>
      </c>
      <c r="G19" s="15" t="s">
        <v>40</v>
      </c>
      <c r="H19" s="15" t="s">
        <v>41</v>
      </c>
      <c r="I19" s="15" t="s">
        <v>42</v>
      </c>
      <c r="J19" s="26">
        <f t="shared" ref="J19:L19" si="35">if(((D19-$C19)/$C19) &gt; 0, MROUND(((D19-$C19)/$C19),0.05), MROUND(((D19-$C19)/$C19),-0.05))</f>
        <v>8</v>
      </c>
      <c r="K19" s="26">
        <f t="shared" si="35"/>
        <v>16</v>
      </c>
      <c r="L19" s="26">
        <f t="shared" si="35"/>
        <v>5</v>
      </c>
      <c r="N19" s="28" t="str">
        <f t="shared" ref="N19:P19" si="36">if(J19&gt;250%,"&gt;250",J19)</f>
        <v>&gt;250</v>
      </c>
      <c r="O19" s="28" t="str">
        <f t="shared" si="36"/>
        <v>&gt;250</v>
      </c>
      <c r="P19" s="28" t="str">
        <f t="shared" si="36"/>
        <v>&gt;250</v>
      </c>
    </row>
    <row r="20">
      <c r="A20" s="18"/>
      <c r="B20" s="15" t="s">
        <v>55</v>
      </c>
      <c r="C20" s="25">
        <f>ROUND('BOOS Stations AM Boards'!C20/50,0)*50</f>
        <v>50</v>
      </c>
      <c r="D20" s="25">
        <f>ROUND('BOOS Stations AM Boards'!D20/50,0)*50</f>
        <v>150</v>
      </c>
      <c r="E20" s="25">
        <f>ROUND('BOOS Stations AM Boards'!E20/50,0)*50</f>
        <v>150</v>
      </c>
      <c r="F20" s="25">
        <f>ROUND('BOOS Stations AM Boards'!F20/50,0)*50</f>
        <v>150</v>
      </c>
      <c r="G20" s="15" t="s">
        <v>40</v>
      </c>
      <c r="H20" s="15" t="s">
        <v>56</v>
      </c>
      <c r="I20" s="15" t="s">
        <v>42</v>
      </c>
      <c r="J20" s="26">
        <f t="shared" ref="J20:L20" si="37">if(((D20-$C20)/$C20) &gt; 0, MROUND(((D20-$C20)/$C20),0.05), MROUND(((D20-$C20)/$C20),-0.05))</f>
        <v>2</v>
      </c>
      <c r="K20" s="26">
        <f t="shared" si="37"/>
        <v>2</v>
      </c>
      <c r="L20" s="26">
        <f t="shared" si="37"/>
        <v>2</v>
      </c>
      <c r="N20" s="29">
        <f t="shared" ref="N20:P20" si="38">if(J20&gt;250%,"&gt;250",J20)</f>
        <v>2</v>
      </c>
      <c r="O20" s="29">
        <f t="shared" si="38"/>
        <v>2</v>
      </c>
      <c r="P20" s="29">
        <f t="shared" si="38"/>
        <v>2</v>
      </c>
    </row>
    <row r="21">
      <c r="A21" s="18"/>
      <c r="B21" s="15" t="s">
        <v>63</v>
      </c>
      <c r="C21" s="25">
        <f>ROUND('BOOS Stations AM Boards'!C21/50,0)*50</f>
        <v>50</v>
      </c>
      <c r="D21" s="25">
        <f>ROUND('BOOS Stations AM Boards'!D21/50,0)*50</f>
        <v>450</v>
      </c>
      <c r="E21" s="25">
        <f>ROUND('BOOS Stations AM Boards'!E21/50,0)*50</f>
        <v>700</v>
      </c>
      <c r="F21" s="25">
        <f>ROUND('BOOS Stations AM Boards'!F21/50,0)*50</f>
        <v>300</v>
      </c>
      <c r="G21" s="15" t="s">
        <v>40</v>
      </c>
      <c r="H21" s="15" t="s">
        <v>41</v>
      </c>
      <c r="I21" s="15" t="s">
        <v>42</v>
      </c>
      <c r="J21" s="26">
        <f t="shared" ref="J21:L21" si="39">if(((D21-$C21)/$C21) &gt; 0, MROUND(((D21-$C21)/$C21),0.05), MROUND(((D21-$C21)/$C21),-0.05))</f>
        <v>8</v>
      </c>
      <c r="K21" s="26">
        <f t="shared" si="39"/>
        <v>13</v>
      </c>
      <c r="L21" s="26">
        <f t="shared" si="39"/>
        <v>5</v>
      </c>
      <c r="N21" s="28" t="str">
        <f t="shared" ref="N21:P21" si="40">if(J21&gt;250%,"&gt;250",J21)</f>
        <v>&gt;250</v>
      </c>
      <c r="O21" s="28" t="str">
        <f t="shared" si="40"/>
        <v>&gt;250</v>
      </c>
      <c r="P21" s="28" t="str">
        <f t="shared" si="40"/>
        <v>&gt;250</v>
      </c>
    </row>
    <row r="22">
      <c r="A22" s="18"/>
      <c r="B22" s="15" t="s">
        <v>77</v>
      </c>
      <c r="C22" s="25">
        <f>ROUND('BOOS Stations AM Boards'!C22/50,0)*50</f>
        <v>50</v>
      </c>
      <c r="D22" s="25">
        <f>ROUND('BOOS Stations AM Boards'!D22/50,0)*50</f>
        <v>50</v>
      </c>
      <c r="E22" s="25">
        <f>ROUND('BOOS Stations AM Boards'!E22/50,0)*50</f>
        <v>150</v>
      </c>
      <c r="F22" s="25">
        <f>ROUND('BOOS Stations AM Boards'!F22/50,0)*50</f>
        <v>50</v>
      </c>
      <c r="G22" s="15" t="s">
        <v>40</v>
      </c>
      <c r="H22" s="15" t="s">
        <v>41</v>
      </c>
      <c r="I22" s="15" t="s">
        <v>42</v>
      </c>
      <c r="J22" s="26">
        <f t="shared" ref="J22:L22" si="41">if(((D22-$C22)/$C22) &gt; 0, MROUND(((D22-$C22)/$C22),0.05), MROUND(((D22-$C22)/$C22),-0.05))</f>
        <v>0</v>
      </c>
      <c r="K22" s="26">
        <f t="shared" si="41"/>
        <v>2</v>
      </c>
      <c r="L22" s="26">
        <f t="shared" si="41"/>
        <v>0</v>
      </c>
      <c r="N22" s="29">
        <f t="shared" ref="N22:P22" si="42">if(J22&gt;250%,"&gt;250",J22)</f>
        <v>0</v>
      </c>
      <c r="O22" s="29">
        <f t="shared" si="42"/>
        <v>2</v>
      </c>
      <c r="P22" s="29">
        <f t="shared" si="42"/>
        <v>0</v>
      </c>
    </row>
    <row r="23">
      <c r="A23" s="18"/>
      <c r="B23" s="15" t="s">
        <v>83</v>
      </c>
      <c r="C23" s="25">
        <f>ROUND('BOOS Stations AM Boards'!C23/50,0)*50</f>
        <v>200</v>
      </c>
      <c r="D23" s="25">
        <f>ROUND('BOOS Stations AM Boards'!D23/50,0)*50</f>
        <v>250</v>
      </c>
      <c r="E23" s="25">
        <f>ROUND('BOOS Stations AM Boards'!E23/50,0)*50</f>
        <v>250</v>
      </c>
      <c r="F23" s="25">
        <f>ROUND('BOOS Stations AM Boards'!F23/50,0)*50</f>
        <v>250</v>
      </c>
      <c r="G23" s="15" t="s">
        <v>40</v>
      </c>
      <c r="H23" s="15" t="s">
        <v>56</v>
      </c>
      <c r="I23" s="15" t="s">
        <v>42</v>
      </c>
      <c r="J23" s="26">
        <f t="shared" ref="J23:L23" si="43">if(((D23-$C23)/$C23) &gt; 0, MROUND(((D23-$C23)/$C23),0.05), MROUND(((D23-$C23)/$C23),-0.05))</f>
        <v>0.25</v>
      </c>
      <c r="K23" s="26">
        <f t="shared" si="43"/>
        <v>0.25</v>
      </c>
      <c r="L23" s="26">
        <f t="shared" si="43"/>
        <v>0.25</v>
      </c>
      <c r="N23" s="29">
        <f t="shared" ref="N23:P23" si="44">if(J23&gt;250%,"&gt;250",J23)</f>
        <v>0.25</v>
      </c>
      <c r="O23" s="29">
        <f t="shared" si="44"/>
        <v>0.25</v>
      </c>
      <c r="P23" s="29">
        <f t="shared" si="44"/>
        <v>0.25</v>
      </c>
    </row>
    <row r="24">
      <c r="A24" s="18"/>
      <c r="B24" s="15" t="s">
        <v>89</v>
      </c>
      <c r="C24" s="25">
        <f>ROUND('BOOS Stations AM Boards'!C24/50,0)*50</f>
        <v>250</v>
      </c>
      <c r="D24" s="25">
        <f>ROUND('BOOS Stations AM Boards'!D24/50,0)*50</f>
        <v>350</v>
      </c>
      <c r="E24" s="25">
        <f>ROUND('BOOS Stations AM Boards'!E24/50,0)*50</f>
        <v>550</v>
      </c>
      <c r="F24" s="25">
        <f>ROUND('BOOS Stations AM Boards'!F24/50,0)*50</f>
        <v>300</v>
      </c>
      <c r="G24" s="15" t="s">
        <v>40</v>
      </c>
      <c r="H24" s="15" t="s">
        <v>56</v>
      </c>
      <c r="I24" s="15" t="s">
        <v>42</v>
      </c>
      <c r="J24" s="26">
        <f t="shared" ref="J24:L24" si="45">if(((D24-$C24)/$C24) &gt; 0, MROUND(((D24-$C24)/$C24),0.05), MROUND(((D24-$C24)/$C24),-0.05))</f>
        <v>0.4</v>
      </c>
      <c r="K24" s="26">
        <f t="shared" si="45"/>
        <v>1.2</v>
      </c>
      <c r="L24" s="26">
        <f t="shared" si="45"/>
        <v>0.2</v>
      </c>
      <c r="N24" s="29">
        <f t="shared" ref="N24:P24" si="46">if(J24&gt;250%,"&gt;250",J24)</f>
        <v>0.4</v>
      </c>
      <c r="O24" s="29">
        <f t="shared" si="46"/>
        <v>1.2</v>
      </c>
      <c r="P24" s="29">
        <f t="shared" si="46"/>
        <v>0.2</v>
      </c>
    </row>
    <row r="25">
      <c r="A25" s="18"/>
      <c r="B25" s="15" t="s">
        <v>91</v>
      </c>
      <c r="C25" s="25">
        <f>ROUND('BOOS Stations AM Boards'!C25/50,0)*50</f>
        <v>100</v>
      </c>
      <c r="D25" s="25">
        <f>ROUND('BOOS Stations AM Boards'!D25/50,0)*50</f>
        <v>200</v>
      </c>
      <c r="E25" s="25">
        <f>ROUND('BOOS Stations AM Boards'!E25/50,0)*50</f>
        <v>600</v>
      </c>
      <c r="F25" s="25">
        <f>ROUND('BOOS Stations AM Boards'!F25/50,0)*50</f>
        <v>250</v>
      </c>
      <c r="G25" s="15" t="s">
        <v>40</v>
      </c>
      <c r="H25" s="15" t="s">
        <v>92</v>
      </c>
      <c r="I25" s="15" t="s">
        <v>42</v>
      </c>
      <c r="J25" s="26">
        <f t="shared" ref="J25:L25" si="47">if(((D25-$C25)/$C25) &gt; 0, MROUND(((D25-$C25)/$C25),0.05), MROUND(((D25-$C25)/$C25),-0.05))</f>
        <v>1</v>
      </c>
      <c r="K25" s="26">
        <f t="shared" si="47"/>
        <v>5</v>
      </c>
      <c r="L25" s="26">
        <f t="shared" si="47"/>
        <v>1.5</v>
      </c>
      <c r="N25" s="29">
        <f t="shared" ref="N25:P25" si="48">if(J25&gt;250%,"&gt;250",J25)</f>
        <v>1</v>
      </c>
      <c r="O25" s="28" t="str">
        <f t="shared" si="48"/>
        <v>&gt;250</v>
      </c>
      <c r="P25" s="29">
        <f t="shared" si="48"/>
        <v>1.5</v>
      </c>
    </row>
    <row r="26">
      <c r="A26" s="18"/>
      <c r="B26" s="15" t="s">
        <v>102</v>
      </c>
      <c r="C26" s="25">
        <f>ROUND('BOOS Stations AM Boards'!C26/50,0)*50</f>
        <v>150</v>
      </c>
      <c r="D26" s="25">
        <f>ROUND('BOOS Stations AM Boards'!D26/50,0)*50</f>
        <v>600</v>
      </c>
      <c r="E26" s="25">
        <f>ROUND('BOOS Stations AM Boards'!E26/50,0)*50</f>
        <v>600</v>
      </c>
      <c r="F26" s="25">
        <f>ROUND('BOOS Stations AM Boards'!F26/50,0)*50</f>
        <v>550</v>
      </c>
      <c r="G26" s="15" t="s">
        <v>59</v>
      </c>
      <c r="H26" s="15" t="s">
        <v>56</v>
      </c>
      <c r="I26" s="15" t="s">
        <v>42</v>
      </c>
      <c r="J26" s="26">
        <f t="shared" ref="J26:L26" si="49">if(((D26-$C26)/$C26) &gt; 0, MROUND(((D26-$C26)/$C26),0.05), MROUND(((D26-$C26)/$C26),-0.05))</f>
        <v>3</v>
      </c>
      <c r="K26" s="26">
        <f t="shared" si="49"/>
        <v>3</v>
      </c>
      <c r="L26" s="26">
        <f t="shared" si="49"/>
        <v>2.65</v>
      </c>
      <c r="N26" s="28" t="str">
        <f t="shared" ref="N26:P26" si="50">if(J26&gt;250%,"&gt;250",J26)</f>
        <v>&gt;250</v>
      </c>
      <c r="O26" s="28" t="str">
        <f t="shared" si="50"/>
        <v>&gt;250</v>
      </c>
      <c r="P26" s="28" t="str">
        <f t="shared" si="50"/>
        <v>&gt;250</v>
      </c>
    </row>
    <row r="27">
      <c r="A27" s="18"/>
      <c r="B27" s="15" t="s">
        <v>122</v>
      </c>
      <c r="C27" s="25">
        <f>ROUND('BOOS Stations AM Boards'!C27/50,0)*50</f>
        <v>150</v>
      </c>
      <c r="D27" s="25">
        <f>ROUND('BOOS Stations AM Boards'!D27/50,0)*50</f>
        <v>600</v>
      </c>
      <c r="E27" s="25">
        <f>ROUND('BOOS Stations AM Boards'!E27/50,0)*50</f>
        <v>700</v>
      </c>
      <c r="F27" s="25">
        <f>ROUND('BOOS Stations AM Boards'!F27/50,0)*50</f>
        <v>350</v>
      </c>
      <c r="G27" s="15" t="s">
        <v>59</v>
      </c>
      <c r="H27" s="15" t="s">
        <v>56</v>
      </c>
      <c r="I27" s="15" t="s">
        <v>42</v>
      </c>
      <c r="J27" s="26">
        <f t="shared" ref="J27:L27" si="51">if(((D27-$C27)/$C27) &gt; 0, MROUND(((D27-$C27)/$C27),0.05), MROUND(((D27-$C27)/$C27),-0.05))</f>
        <v>3</v>
      </c>
      <c r="K27" s="26">
        <f t="shared" si="51"/>
        <v>3.65</v>
      </c>
      <c r="L27" s="26">
        <f t="shared" si="51"/>
        <v>1.35</v>
      </c>
      <c r="N27" s="28" t="str">
        <f t="shared" ref="N27:P27" si="52">if(J27&gt;250%,"&gt;250",J27)</f>
        <v>&gt;250</v>
      </c>
      <c r="O27" s="28" t="str">
        <f t="shared" si="52"/>
        <v>&gt;250</v>
      </c>
      <c r="P27" s="29">
        <f t="shared" si="52"/>
        <v>1.35</v>
      </c>
    </row>
    <row r="28">
      <c r="A28" s="18"/>
      <c r="B28" s="15" t="s">
        <v>148</v>
      </c>
      <c r="C28" s="25">
        <f>ROUND('BOOS Stations AM Boards'!C28/50,0)*50</f>
        <v>300</v>
      </c>
      <c r="D28" s="25">
        <f>ROUND('BOOS Stations AM Boards'!D28/50,0)*50</f>
        <v>1150</v>
      </c>
      <c r="E28" s="25">
        <f>ROUND('BOOS Stations AM Boards'!E28/50,0)*50</f>
        <v>1350</v>
      </c>
      <c r="F28" s="25">
        <f>ROUND('BOOS Stations AM Boards'!F28/50,0)*50</f>
        <v>600</v>
      </c>
      <c r="G28" s="15" t="s">
        <v>40</v>
      </c>
      <c r="H28" s="15" t="s">
        <v>41</v>
      </c>
      <c r="I28" s="15" t="s">
        <v>42</v>
      </c>
      <c r="J28" s="26">
        <f t="shared" ref="J28:L28" si="53">if(((D28-$C28)/$C28) &gt; 0, MROUND(((D28-$C28)/$C28),0.05), MROUND(((D28-$C28)/$C28),-0.05))</f>
        <v>2.85</v>
      </c>
      <c r="K28" s="26">
        <f t="shared" si="53"/>
        <v>3.5</v>
      </c>
      <c r="L28" s="26">
        <f t="shared" si="53"/>
        <v>1</v>
      </c>
      <c r="N28" s="28" t="str">
        <f t="shared" ref="N28:P28" si="54">if(J28&gt;250%,"&gt;250",J28)</f>
        <v>&gt;250</v>
      </c>
      <c r="O28" s="28" t="str">
        <f t="shared" si="54"/>
        <v>&gt;250</v>
      </c>
      <c r="P28" s="29">
        <f t="shared" si="54"/>
        <v>1</v>
      </c>
    </row>
    <row r="29">
      <c r="A29" s="18"/>
      <c r="B29" s="15" t="s">
        <v>160</v>
      </c>
      <c r="C29" s="25">
        <f>ROUND('BOOS Stations AM Boards'!C29/50,0)*50</f>
        <v>450</v>
      </c>
      <c r="D29" s="25">
        <f>ROUND('BOOS Stations AM Boards'!D29/50,0)*50</f>
        <v>750</v>
      </c>
      <c r="E29" s="25">
        <f>ROUND('BOOS Stations AM Boards'!E29/50,0)*50</f>
        <v>1100</v>
      </c>
      <c r="F29" s="25">
        <f>ROUND('BOOS Stations AM Boards'!F29/50,0)*50</f>
        <v>700</v>
      </c>
      <c r="G29" s="15" t="s">
        <v>40</v>
      </c>
      <c r="H29" s="15" t="s">
        <v>56</v>
      </c>
      <c r="I29" s="15" t="s">
        <v>42</v>
      </c>
      <c r="J29" s="26">
        <f t="shared" ref="J29:L29" si="55">if(((D29-$C29)/$C29) &gt; 0, MROUND(((D29-$C29)/$C29),0.05), MROUND(((D29-$C29)/$C29),-0.05))</f>
        <v>0.65</v>
      </c>
      <c r="K29" s="26">
        <f t="shared" si="55"/>
        <v>1.45</v>
      </c>
      <c r="L29" s="26">
        <f t="shared" si="55"/>
        <v>0.55</v>
      </c>
      <c r="N29" s="29">
        <f t="shared" ref="N29:P29" si="56">if(J29&gt;250%,"&gt;250",J29)</f>
        <v>0.65</v>
      </c>
      <c r="O29" s="29">
        <f t="shared" si="56"/>
        <v>1.45</v>
      </c>
      <c r="P29" s="29">
        <f t="shared" si="56"/>
        <v>0.55</v>
      </c>
    </row>
    <row r="30">
      <c r="A30" s="18"/>
      <c r="B30" s="15" t="s">
        <v>162</v>
      </c>
      <c r="C30" s="25">
        <f>ROUND('BOOS Stations AM Boards'!C30/50,0)*50</f>
        <v>100</v>
      </c>
      <c r="D30" s="25">
        <f>ROUND('BOOS Stations AM Boards'!D30/50,0)*50</f>
        <v>450</v>
      </c>
      <c r="E30" s="25">
        <f>ROUND('BOOS Stations AM Boards'!E30/50,0)*50</f>
        <v>900</v>
      </c>
      <c r="F30" s="25">
        <f>ROUND('BOOS Stations AM Boards'!F30/50,0)*50</f>
        <v>450</v>
      </c>
      <c r="G30" s="15" t="s">
        <v>40</v>
      </c>
      <c r="H30" s="15" t="s">
        <v>60</v>
      </c>
      <c r="I30" s="15" t="s">
        <v>42</v>
      </c>
      <c r="J30" s="26">
        <f t="shared" ref="J30:L30" si="57">if(((D30-$C30)/$C30) &gt; 0, MROUND(((D30-$C30)/$C30),0.05), MROUND(((D30-$C30)/$C30),-0.05))</f>
        <v>3.5</v>
      </c>
      <c r="K30" s="26">
        <f t="shared" si="57"/>
        <v>8</v>
      </c>
      <c r="L30" s="26">
        <f t="shared" si="57"/>
        <v>3.5</v>
      </c>
      <c r="N30" s="28" t="str">
        <f t="shared" ref="N30:P30" si="58">if(J30&gt;250%,"&gt;250",J30)</f>
        <v>&gt;250</v>
      </c>
      <c r="O30" s="28" t="str">
        <f t="shared" si="58"/>
        <v>&gt;250</v>
      </c>
      <c r="P30" s="28" t="str">
        <f t="shared" si="58"/>
        <v>&gt;250</v>
      </c>
    </row>
    <row r="31">
      <c r="A31" s="18"/>
      <c r="B31" s="15" t="s">
        <v>182</v>
      </c>
      <c r="C31" s="25">
        <f>ROUND('BOOS Stations AM Boards'!C31/50,0)*50</f>
        <v>250</v>
      </c>
      <c r="D31" s="25">
        <f>ROUND('BOOS Stations AM Boards'!D31/50,0)*50</f>
        <v>200</v>
      </c>
      <c r="E31" s="25">
        <f>ROUND('BOOS Stations AM Boards'!E31/50,0)*50</f>
        <v>250</v>
      </c>
      <c r="F31" s="25">
        <f>ROUND('BOOS Stations AM Boards'!F31/50,0)*50</f>
        <v>100</v>
      </c>
      <c r="G31" s="15" t="s">
        <v>40</v>
      </c>
      <c r="H31" s="15" t="s">
        <v>41</v>
      </c>
      <c r="I31" s="15" t="s">
        <v>42</v>
      </c>
      <c r="J31" s="26">
        <f t="shared" ref="J31:L31" si="59">if(((D31-$C31)/$C31) &gt; 0, MROUND(((D31-$C31)/$C31),0.05), MROUND(((D31-$C31)/$C31),-0.05))</f>
        <v>-0.2</v>
      </c>
      <c r="K31" s="26">
        <f t="shared" si="59"/>
        <v>0</v>
      </c>
      <c r="L31" s="26">
        <f t="shared" si="59"/>
        <v>-0.6</v>
      </c>
      <c r="N31" s="29">
        <f t="shared" ref="N31:P31" si="60">if(J31&gt;250%,"&gt;250",J31)</f>
        <v>-0.2</v>
      </c>
      <c r="O31" s="29">
        <f t="shared" si="60"/>
        <v>0</v>
      </c>
      <c r="P31" s="29">
        <f t="shared" si="60"/>
        <v>-0.6</v>
      </c>
    </row>
    <row r="32">
      <c r="A32" s="18"/>
      <c r="B32" s="15" t="s">
        <v>192</v>
      </c>
      <c r="C32" s="25">
        <f>ROUND('BOOS Stations AM Boards'!C32/50,0)*50</f>
        <v>150</v>
      </c>
      <c r="D32" s="25">
        <f>ROUND('BOOS Stations AM Boards'!D32/50,0)*50</f>
        <v>800</v>
      </c>
      <c r="E32" s="25">
        <f>ROUND('BOOS Stations AM Boards'!E32/50,0)*50</f>
        <v>950</v>
      </c>
      <c r="F32" s="25">
        <f>ROUND('BOOS Stations AM Boards'!F32/50,0)*50</f>
        <v>700</v>
      </c>
      <c r="G32" s="15" t="s">
        <v>59</v>
      </c>
      <c r="H32" s="15" t="s">
        <v>60</v>
      </c>
      <c r="I32" s="15" t="s">
        <v>42</v>
      </c>
      <c r="J32" s="26">
        <f t="shared" ref="J32:L32" si="61">if(((D32-$C32)/$C32) &gt; 0, MROUND(((D32-$C32)/$C32),0.05), MROUND(((D32-$C32)/$C32),-0.05))</f>
        <v>4.35</v>
      </c>
      <c r="K32" s="26">
        <f t="shared" si="61"/>
        <v>5.35</v>
      </c>
      <c r="L32" s="26">
        <f t="shared" si="61"/>
        <v>3.65</v>
      </c>
      <c r="N32" s="28" t="str">
        <f t="shared" ref="N32:P32" si="62">if(J32&gt;250%,"&gt;250",J32)</f>
        <v>&gt;250</v>
      </c>
      <c r="O32" s="28" t="str">
        <f t="shared" si="62"/>
        <v>&gt;250</v>
      </c>
      <c r="P32" s="28" t="str">
        <f t="shared" si="62"/>
        <v>&gt;250</v>
      </c>
    </row>
    <row r="33">
      <c r="A33" s="18"/>
      <c r="B33" s="15" t="s">
        <v>200</v>
      </c>
      <c r="C33" s="25">
        <f>ROUND('BOOS Stations AM Boards'!C33/50,0)*50</f>
        <v>150</v>
      </c>
      <c r="D33" s="25">
        <f>ROUND('BOOS Stations AM Boards'!D33/50,0)*50</f>
        <v>450</v>
      </c>
      <c r="E33" s="25">
        <f>ROUND('BOOS Stations AM Boards'!E33/50,0)*50</f>
        <v>850</v>
      </c>
      <c r="F33" s="25">
        <f>ROUND('BOOS Stations AM Boards'!F33/50,0)*50</f>
        <v>600</v>
      </c>
      <c r="G33" s="15" t="s">
        <v>59</v>
      </c>
      <c r="H33" s="15" t="s">
        <v>60</v>
      </c>
      <c r="I33" s="15" t="s">
        <v>42</v>
      </c>
      <c r="J33" s="26">
        <f t="shared" ref="J33:L33" si="63">if(((D33-$C33)/$C33) &gt; 0, MROUND(((D33-$C33)/$C33),0.05), MROUND(((D33-$C33)/$C33),-0.05))</f>
        <v>2</v>
      </c>
      <c r="K33" s="26">
        <f t="shared" si="63"/>
        <v>4.65</v>
      </c>
      <c r="L33" s="26">
        <f t="shared" si="63"/>
        <v>3</v>
      </c>
      <c r="N33" s="29">
        <f t="shared" ref="N33:P33" si="64">if(J33&gt;250%,"&gt;250",J33)</f>
        <v>2</v>
      </c>
      <c r="O33" s="28" t="str">
        <f t="shared" si="64"/>
        <v>&gt;250</v>
      </c>
      <c r="P33" s="28" t="str">
        <f t="shared" si="64"/>
        <v>&gt;250</v>
      </c>
    </row>
    <row r="34">
      <c r="A34" s="18"/>
      <c r="B34" s="15" t="s">
        <v>222</v>
      </c>
      <c r="C34" s="25">
        <f>ROUND('BOOS Stations AM Boards'!C34/50,0)*50</f>
        <v>50</v>
      </c>
      <c r="D34" s="25">
        <f>ROUND('BOOS Stations AM Boards'!D34/50,0)*50</f>
        <v>150</v>
      </c>
      <c r="E34" s="25">
        <f>ROUND('BOOS Stations AM Boards'!E34/50,0)*50</f>
        <v>450</v>
      </c>
      <c r="F34" s="25">
        <f>ROUND('BOOS Stations AM Boards'!F34/50,0)*50</f>
        <v>150</v>
      </c>
      <c r="G34" s="15" t="s">
        <v>40</v>
      </c>
      <c r="H34" s="15" t="s">
        <v>56</v>
      </c>
      <c r="I34" s="15" t="s">
        <v>42</v>
      </c>
      <c r="J34" s="26">
        <f t="shared" ref="J34:L34" si="65">if(((D34-$C34)/$C34) &gt; 0, MROUND(((D34-$C34)/$C34),0.05), MROUND(((D34-$C34)/$C34),-0.05))</f>
        <v>2</v>
      </c>
      <c r="K34" s="26">
        <f t="shared" si="65"/>
        <v>8</v>
      </c>
      <c r="L34" s="26">
        <f t="shared" si="65"/>
        <v>2</v>
      </c>
      <c r="N34" s="29">
        <f t="shared" ref="N34:P34" si="66">if(J34&gt;250%,"&gt;250",J34)</f>
        <v>2</v>
      </c>
      <c r="O34" s="28" t="str">
        <f t="shared" si="66"/>
        <v>&gt;250</v>
      </c>
      <c r="P34" s="29">
        <f t="shared" si="66"/>
        <v>2</v>
      </c>
    </row>
    <row r="35">
      <c r="A35" s="18"/>
      <c r="B35" s="15" t="s">
        <v>236</v>
      </c>
      <c r="C35" s="25">
        <f>ROUND('BOOS Stations AM Boards'!C35/50,0)*50</f>
        <v>250</v>
      </c>
      <c r="D35" s="25">
        <f>ROUND('BOOS Stations AM Boards'!D35/50,0)*50</f>
        <v>750</v>
      </c>
      <c r="E35" s="25">
        <f>ROUND('BOOS Stations AM Boards'!E35/50,0)*50</f>
        <v>1300</v>
      </c>
      <c r="F35" s="25">
        <f>ROUND('BOOS Stations AM Boards'!F35/50,0)*50</f>
        <v>950</v>
      </c>
      <c r="G35" s="15" t="s">
        <v>59</v>
      </c>
      <c r="H35" s="15" t="s">
        <v>60</v>
      </c>
      <c r="I35" s="15" t="s">
        <v>42</v>
      </c>
      <c r="J35" s="26">
        <f t="shared" ref="J35:L35" si="67">if(((D35-$C35)/$C35) &gt; 0, MROUND(((D35-$C35)/$C35),0.05), MROUND(((D35-$C35)/$C35),-0.05))</f>
        <v>2</v>
      </c>
      <c r="K35" s="26">
        <f t="shared" si="67"/>
        <v>4.2</v>
      </c>
      <c r="L35" s="26">
        <f t="shared" si="67"/>
        <v>2.8</v>
      </c>
      <c r="N35" s="29">
        <f t="shared" ref="N35:P35" si="68">if(J35&gt;250%,"&gt;250",J35)</f>
        <v>2</v>
      </c>
      <c r="O35" s="28" t="str">
        <f t="shared" si="68"/>
        <v>&gt;250</v>
      </c>
      <c r="P35" s="28" t="str">
        <f t="shared" si="68"/>
        <v>&gt;250</v>
      </c>
    </row>
    <row r="36">
      <c r="A36" s="18"/>
      <c r="B36" s="15" t="s">
        <v>244</v>
      </c>
      <c r="C36" s="25">
        <f>ROUND('BOOS Stations AM Boards'!C36/50,0)*50</f>
        <v>100</v>
      </c>
      <c r="D36" s="25">
        <f>ROUND('BOOS Stations AM Boards'!D36/50,0)*50</f>
        <v>100</v>
      </c>
      <c r="E36" s="25">
        <f>ROUND('BOOS Stations AM Boards'!E36/50,0)*50</f>
        <v>150</v>
      </c>
      <c r="F36" s="25">
        <f>ROUND('BOOS Stations AM Boards'!F36/50,0)*50</f>
        <v>500</v>
      </c>
      <c r="G36" s="15" t="s">
        <v>40</v>
      </c>
      <c r="H36" s="15" t="s">
        <v>41</v>
      </c>
      <c r="I36" s="15" t="s">
        <v>42</v>
      </c>
      <c r="J36" s="26">
        <f t="shared" ref="J36:L36" si="69">if(((D36-$C36)/$C36) &gt; 0, MROUND(((D36-$C36)/$C36),0.05), MROUND(((D36-$C36)/$C36),-0.05))</f>
        <v>0</v>
      </c>
      <c r="K36" s="26">
        <f t="shared" si="69"/>
        <v>0.5</v>
      </c>
      <c r="L36" s="26">
        <f t="shared" si="69"/>
        <v>4</v>
      </c>
      <c r="N36" s="29">
        <f t="shared" ref="N36:P36" si="70">if(J36&gt;250%,"&gt;250",J36)</f>
        <v>0</v>
      </c>
      <c r="O36" s="29">
        <f t="shared" si="70"/>
        <v>0.5</v>
      </c>
      <c r="P36" s="28" t="str">
        <f t="shared" si="70"/>
        <v>&gt;250</v>
      </c>
    </row>
    <row r="37">
      <c r="A37" s="18"/>
      <c r="B37" s="15" t="s">
        <v>246</v>
      </c>
      <c r="C37" s="25">
        <f>ROUND('BOOS Stations AM Boards'!C37/50,0)*50</f>
        <v>50</v>
      </c>
      <c r="D37" s="25">
        <f>ROUND('BOOS Stations AM Boards'!D37/50,0)*50</f>
        <v>50</v>
      </c>
      <c r="E37" s="25">
        <f>ROUND('BOOS Stations AM Boards'!E37/50,0)*50</f>
        <v>100</v>
      </c>
      <c r="F37" s="25">
        <f>ROUND('BOOS Stations AM Boards'!F37/50,0)*50</f>
        <v>150</v>
      </c>
      <c r="G37" s="15" t="s">
        <v>40</v>
      </c>
      <c r="H37" s="15" t="s">
        <v>41</v>
      </c>
      <c r="I37" s="15" t="s">
        <v>42</v>
      </c>
      <c r="J37" s="26">
        <f t="shared" ref="J37:L37" si="71">if(((D37-$C37)/$C37) &gt; 0, MROUND(((D37-$C37)/$C37),0.05), MROUND(((D37-$C37)/$C37),-0.05))</f>
        <v>0</v>
      </c>
      <c r="K37" s="26">
        <f t="shared" si="71"/>
        <v>1</v>
      </c>
      <c r="L37" s="26">
        <f t="shared" si="71"/>
        <v>2</v>
      </c>
      <c r="N37" s="29">
        <f t="shared" ref="N37:P37" si="72">if(J37&gt;250%,"&gt;250",J37)</f>
        <v>0</v>
      </c>
      <c r="O37" s="29">
        <f t="shared" si="72"/>
        <v>1</v>
      </c>
      <c r="P37" s="29">
        <f t="shared" si="72"/>
        <v>2</v>
      </c>
    </row>
    <row r="38">
      <c r="A38" s="18"/>
      <c r="B38" s="15" t="s">
        <v>252</v>
      </c>
      <c r="C38" s="25">
        <f>ROUND('BOOS Stations AM Boards'!C38/50,0)*50</f>
        <v>150</v>
      </c>
      <c r="D38" s="25">
        <f>ROUND('BOOS Stations AM Boards'!D38/50,0)*50</f>
        <v>850</v>
      </c>
      <c r="E38" s="25">
        <f>ROUND('BOOS Stations AM Boards'!E38/50,0)*50</f>
        <v>850</v>
      </c>
      <c r="F38" s="25">
        <f>ROUND('BOOS Stations AM Boards'!F38/50,0)*50</f>
        <v>750</v>
      </c>
      <c r="G38" s="15" t="s">
        <v>40</v>
      </c>
      <c r="H38" s="15" t="s">
        <v>41</v>
      </c>
      <c r="I38" s="15" t="s">
        <v>42</v>
      </c>
      <c r="J38" s="26">
        <f t="shared" ref="J38:L38" si="73">if(((D38-$C38)/$C38) &gt; 0, MROUND(((D38-$C38)/$C38),0.05), MROUND(((D38-$C38)/$C38),-0.05))</f>
        <v>4.65</v>
      </c>
      <c r="K38" s="26">
        <f t="shared" si="73"/>
        <v>4.65</v>
      </c>
      <c r="L38" s="26">
        <f t="shared" si="73"/>
        <v>4</v>
      </c>
      <c r="N38" s="28" t="str">
        <f t="shared" ref="N38:P38" si="74">if(J38&gt;250%,"&gt;250",J38)</f>
        <v>&gt;250</v>
      </c>
      <c r="O38" s="28" t="str">
        <f t="shared" si="74"/>
        <v>&gt;250</v>
      </c>
      <c r="P38" s="28" t="str">
        <f t="shared" si="74"/>
        <v>&gt;250</v>
      </c>
    </row>
    <row r="39">
      <c r="A39" s="18"/>
      <c r="B39" s="15" t="s">
        <v>266</v>
      </c>
      <c r="C39" s="25">
        <f>ROUND('BOOS Stations AM Boards'!C39/50,0)*50</f>
        <v>500</v>
      </c>
      <c r="D39" s="25">
        <f>ROUND('BOOS Stations AM Boards'!D39/50,0)*50</f>
        <v>550</v>
      </c>
      <c r="E39" s="25">
        <f>ROUND('BOOS Stations AM Boards'!E39/50,0)*50</f>
        <v>1050</v>
      </c>
      <c r="F39" s="25">
        <f>ROUND('BOOS Stations AM Boards'!F39/50,0)*50</f>
        <v>500</v>
      </c>
      <c r="G39" s="15" t="s">
        <v>59</v>
      </c>
      <c r="H39" s="15" t="s">
        <v>56</v>
      </c>
      <c r="I39" s="15" t="s">
        <v>42</v>
      </c>
      <c r="J39" s="26">
        <f t="shared" ref="J39:L39" si="75">if(((D39-$C39)/$C39) &gt; 0, MROUND(((D39-$C39)/$C39),0.05), MROUND(((D39-$C39)/$C39),-0.05))</f>
        <v>0.1</v>
      </c>
      <c r="K39" s="26">
        <f t="shared" si="75"/>
        <v>1.1</v>
      </c>
      <c r="L39" s="26">
        <f t="shared" si="75"/>
        <v>0</v>
      </c>
      <c r="N39" s="29">
        <f t="shared" ref="N39:P39" si="76">if(J39&gt;250%,"&gt;250",J39)</f>
        <v>0.1</v>
      </c>
      <c r="O39" s="29">
        <f t="shared" si="76"/>
        <v>1.1</v>
      </c>
      <c r="P39" s="29">
        <f t="shared" si="76"/>
        <v>0</v>
      </c>
    </row>
    <row r="40">
      <c r="A40" s="18"/>
      <c r="B40" s="15" t="s">
        <v>286</v>
      </c>
      <c r="C40" s="25">
        <f>ROUND('BOOS Stations AM Boards'!C40/50,0)*50</f>
        <v>100</v>
      </c>
      <c r="D40" s="25">
        <f>ROUND('BOOS Stations AM Boards'!D40/50,0)*50</f>
        <v>350</v>
      </c>
      <c r="E40" s="25">
        <f>ROUND('BOOS Stations AM Boards'!E40/50,0)*50</f>
        <v>1100</v>
      </c>
      <c r="F40" s="25">
        <f>ROUND('BOOS Stations AM Boards'!F40/50,0)*50</f>
        <v>300</v>
      </c>
      <c r="G40" s="15" t="s">
        <v>40</v>
      </c>
      <c r="H40" s="15" t="s">
        <v>56</v>
      </c>
      <c r="I40" s="15" t="s">
        <v>42</v>
      </c>
      <c r="J40" s="26">
        <f t="shared" ref="J40:L40" si="77">if(((D40-$C40)/$C40) &gt; 0, MROUND(((D40-$C40)/$C40),0.05), MROUND(((D40-$C40)/$C40),-0.05))</f>
        <v>2.5</v>
      </c>
      <c r="K40" s="26">
        <f t="shared" si="77"/>
        <v>10</v>
      </c>
      <c r="L40" s="26">
        <f t="shared" si="77"/>
        <v>2</v>
      </c>
      <c r="N40" s="29">
        <f t="shared" ref="N40:P40" si="78">if(J40&gt;250%,"&gt;250",J40)</f>
        <v>2.5</v>
      </c>
      <c r="O40" s="28" t="str">
        <f t="shared" si="78"/>
        <v>&gt;250</v>
      </c>
      <c r="P40" s="29">
        <f t="shared" si="78"/>
        <v>2</v>
      </c>
    </row>
    <row r="41">
      <c r="A41" s="18"/>
      <c r="B41" s="15" t="s">
        <v>299</v>
      </c>
      <c r="C41" s="25">
        <f>ROUND('BOOS Stations AM Boards'!C41/50,0)*50</f>
        <v>100</v>
      </c>
      <c r="D41" s="25">
        <f>ROUND('BOOS Stations AM Boards'!D41/50,0)*50</f>
        <v>300</v>
      </c>
      <c r="E41" s="25">
        <f>ROUND('BOOS Stations AM Boards'!E41/50,0)*50</f>
        <v>1100</v>
      </c>
      <c r="F41" s="25">
        <f>ROUND('BOOS Stations AM Boards'!F41/50,0)*50</f>
        <v>250</v>
      </c>
      <c r="G41" s="15" t="s">
        <v>40</v>
      </c>
      <c r="H41" s="15" t="s">
        <v>56</v>
      </c>
      <c r="I41" s="15" t="s">
        <v>42</v>
      </c>
      <c r="J41" s="26">
        <f t="shared" ref="J41:L41" si="79">if(((D41-$C41)/$C41) &gt; 0, MROUND(((D41-$C41)/$C41),0.05), MROUND(((D41-$C41)/$C41),-0.05))</f>
        <v>2</v>
      </c>
      <c r="K41" s="26">
        <f t="shared" si="79"/>
        <v>10</v>
      </c>
      <c r="L41" s="26">
        <f t="shared" si="79"/>
        <v>1.5</v>
      </c>
      <c r="N41" s="29">
        <f t="shared" ref="N41:P41" si="80">if(J41&gt;250%,"&gt;250",J41)</f>
        <v>2</v>
      </c>
      <c r="O41" s="28" t="str">
        <f t="shared" si="80"/>
        <v>&gt;250</v>
      </c>
      <c r="P41" s="29">
        <f t="shared" si="80"/>
        <v>1.5</v>
      </c>
    </row>
    <row r="42">
      <c r="A42" s="18"/>
      <c r="B42" s="15" t="s">
        <v>307</v>
      </c>
      <c r="C42" s="25">
        <f>ROUND('BOOS Stations AM Boards'!C42/50,0)*50</f>
        <v>100</v>
      </c>
      <c r="D42" s="25">
        <f>ROUND('BOOS Stations AM Boards'!D42/50,0)*50</f>
        <v>200</v>
      </c>
      <c r="E42" s="25">
        <f>ROUND('BOOS Stations AM Boards'!E42/50,0)*50</f>
        <v>200</v>
      </c>
      <c r="F42" s="25">
        <f>ROUND('BOOS Stations AM Boards'!F42/50,0)*50</f>
        <v>50</v>
      </c>
      <c r="G42" s="15" t="s">
        <v>40</v>
      </c>
      <c r="H42" s="15" t="s">
        <v>41</v>
      </c>
      <c r="I42" s="15" t="s">
        <v>42</v>
      </c>
      <c r="J42" s="26">
        <f t="shared" ref="J42:L42" si="81">if(((D42-$C42)/$C42) &gt; 0, MROUND(((D42-$C42)/$C42),0.05), MROUND(((D42-$C42)/$C42),-0.05))</f>
        <v>1</v>
      </c>
      <c r="K42" s="26">
        <f t="shared" si="81"/>
        <v>1</v>
      </c>
      <c r="L42" s="26">
        <f t="shared" si="81"/>
        <v>-0.5</v>
      </c>
      <c r="N42" s="29">
        <f t="shared" ref="N42:P42" si="82">if(J42&gt;250%,"&gt;250",J42)</f>
        <v>1</v>
      </c>
      <c r="O42" s="29">
        <f t="shared" si="82"/>
        <v>1</v>
      </c>
      <c r="P42" s="29">
        <f t="shared" si="82"/>
        <v>-0.5</v>
      </c>
    </row>
    <row r="43">
      <c r="A43" s="18"/>
      <c r="B43" s="15" t="s">
        <v>323</v>
      </c>
      <c r="C43" s="25">
        <f>ROUND('BOOS Stations AM Boards'!C43/50,0)*50</f>
        <v>50</v>
      </c>
      <c r="D43" s="25">
        <f>ROUND('BOOS Stations AM Boards'!D43/50,0)*50</f>
        <v>100</v>
      </c>
      <c r="E43" s="25">
        <f>ROUND('BOOS Stations AM Boards'!E43/50,0)*50</f>
        <v>150</v>
      </c>
      <c r="F43" s="25">
        <f>ROUND('BOOS Stations AM Boards'!F43/50,0)*50</f>
        <v>100</v>
      </c>
      <c r="G43" s="15" t="s">
        <v>40</v>
      </c>
      <c r="H43" s="15" t="s">
        <v>56</v>
      </c>
      <c r="I43" s="15" t="s">
        <v>42</v>
      </c>
      <c r="J43" s="26">
        <f t="shared" ref="J43:L43" si="83">if(((D43-$C43)/$C43) &gt; 0, MROUND(((D43-$C43)/$C43),0.05), MROUND(((D43-$C43)/$C43),-0.05))</f>
        <v>1</v>
      </c>
      <c r="K43" s="26">
        <f t="shared" si="83"/>
        <v>2</v>
      </c>
      <c r="L43" s="26">
        <f t="shared" si="83"/>
        <v>1</v>
      </c>
      <c r="N43" s="29">
        <f t="shared" ref="N43:P43" si="84">if(J43&gt;250%,"&gt;250",J43)</f>
        <v>1</v>
      </c>
      <c r="O43" s="29">
        <f t="shared" si="84"/>
        <v>2</v>
      </c>
      <c r="P43" s="29">
        <f t="shared" si="84"/>
        <v>1</v>
      </c>
    </row>
    <row r="44">
      <c r="A44" s="18"/>
      <c r="B44" s="15" t="s">
        <v>331</v>
      </c>
      <c r="C44" s="25">
        <f>ROUND('BOOS Stations AM Boards'!C44/50,0)*50</f>
        <v>50</v>
      </c>
      <c r="D44" s="25">
        <f>ROUND('BOOS Stations AM Boards'!D44/50,0)*50</f>
        <v>650</v>
      </c>
      <c r="E44" s="25">
        <f>ROUND('BOOS Stations AM Boards'!E44/50,0)*50</f>
        <v>1250</v>
      </c>
      <c r="F44" s="25">
        <f>ROUND('BOOS Stations AM Boards'!F44/50,0)*50</f>
        <v>650</v>
      </c>
      <c r="G44" s="15" t="s">
        <v>40</v>
      </c>
      <c r="H44" s="15" t="s">
        <v>56</v>
      </c>
      <c r="I44" s="15" t="s">
        <v>42</v>
      </c>
      <c r="J44" s="26">
        <f t="shared" ref="J44:L44" si="85">if(((D44-$C44)/$C44) &gt; 0, MROUND(((D44-$C44)/$C44),0.05), MROUND(((D44-$C44)/$C44),-0.05))</f>
        <v>12</v>
      </c>
      <c r="K44" s="26">
        <f t="shared" si="85"/>
        <v>24</v>
      </c>
      <c r="L44" s="26">
        <f t="shared" si="85"/>
        <v>12</v>
      </c>
      <c r="N44" s="28" t="str">
        <f t="shared" ref="N44:P44" si="86">if(J44&gt;250%,"&gt;250",J44)</f>
        <v>&gt;250</v>
      </c>
      <c r="O44" s="28" t="str">
        <f t="shared" si="86"/>
        <v>&gt;250</v>
      </c>
      <c r="P44" s="28" t="str">
        <f t="shared" si="86"/>
        <v>&gt;250</v>
      </c>
    </row>
    <row r="45">
      <c r="A45" s="18"/>
      <c r="B45" s="15" t="s">
        <v>335</v>
      </c>
      <c r="C45" s="25">
        <f>ROUND('BOOS Stations AM Boards'!C45/50,0)*50</f>
        <v>250</v>
      </c>
      <c r="D45" s="25">
        <f>ROUND('BOOS Stations AM Boards'!D45/50,0)*50</f>
        <v>1150</v>
      </c>
      <c r="E45" s="25">
        <f>ROUND('BOOS Stations AM Boards'!E45/50,0)*50</f>
        <v>1450</v>
      </c>
      <c r="F45" s="25">
        <f>ROUND('BOOS Stations AM Boards'!F45/50,0)*50</f>
        <v>2350</v>
      </c>
      <c r="G45" s="15" t="s">
        <v>40</v>
      </c>
      <c r="H45" s="15" t="s">
        <v>41</v>
      </c>
      <c r="I45" s="15" t="s">
        <v>42</v>
      </c>
      <c r="J45" s="26">
        <f t="shared" ref="J45:L45" si="87">if(((D45-$C45)/$C45) &gt; 0, MROUND(((D45-$C45)/$C45),0.05), MROUND(((D45-$C45)/$C45),-0.05))</f>
        <v>3.6</v>
      </c>
      <c r="K45" s="26">
        <f t="shared" si="87"/>
        <v>4.8</v>
      </c>
      <c r="L45" s="26">
        <f t="shared" si="87"/>
        <v>8.4</v>
      </c>
      <c r="N45" s="28" t="str">
        <f t="shared" ref="N45:P45" si="88">if(J45&gt;250%,"&gt;250",J45)</f>
        <v>&gt;250</v>
      </c>
      <c r="O45" s="28" t="str">
        <f t="shared" si="88"/>
        <v>&gt;250</v>
      </c>
      <c r="P45" s="28" t="str">
        <f t="shared" si="88"/>
        <v>&gt;250</v>
      </c>
    </row>
    <row r="46">
      <c r="A46" s="21"/>
      <c r="B46" s="15" t="s">
        <v>347</v>
      </c>
      <c r="C46" s="25">
        <f>ROUND('BOOS Stations AM Boards'!C46/50,0)*50</f>
        <v>100</v>
      </c>
      <c r="D46" s="25">
        <f>ROUND('BOOS Stations AM Boards'!D46/50,0)*50</f>
        <v>300</v>
      </c>
      <c r="E46" s="25">
        <f>ROUND('BOOS Stations AM Boards'!E46/50,0)*50</f>
        <v>550</v>
      </c>
      <c r="F46" s="25">
        <f>ROUND('BOOS Stations AM Boards'!F46/50,0)*50</f>
        <v>300</v>
      </c>
      <c r="G46" s="15" t="s">
        <v>40</v>
      </c>
      <c r="H46" s="15" t="s">
        <v>41</v>
      </c>
      <c r="I46" s="15" t="s">
        <v>42</v>
      </c>
      <c r="J46" s="26">
        <f t="shared" ref="J46:L46" si="89">if(((D46-$C46)/$C46) &gt; 0, MROUND(((D46-$C46)/$C46),0.05), MROUND(((D46-$C46)/$C46),-0.05))</f>
        <v>2</v>
      </c>
      <c r="K46" s="26">
        <f t="shared" si="89"/>
        <v>4.5</v>
      </c>
      <c r="L46" s="26">
        <f t="shared" si="89"/>
        <v>2</v>
      </c>
      <c r="N46" s="29">
        <f t="shared" ref="N46:P46" si="90">if(J46&gt;250%,"&gt;250",J46)</f>
        <v>2</v>
      </c>
      <c r="O46" s="28" t="str">
        <f t="shared" si="90"/>
        <v>&gt;250</v>
      </c>
      <c r="P46" s="29">
        <f t="shared" si="90"/>
        <v>2</v>
      </c>
    </row>
    <row r="47">
      <c r="A47" s="14" t="s">
        <v>374</v>
      </c>
      <c r="B47" s="15" t="s">
        <v>58</v>
      </c>
      <c r="C47" s="25">
        <f>ROUND('BOOS Stations AM Boards'!C47/50,0)*50</f>
        <v>1200</v>
      </c>
      <c r="D47" s="25">
        <f>ROUND('BOOS Stations AM Boards'!D47/50,0)*50</f>
        <v>1000</v>
      </c>
      <c r="E47" s="25">
        <f>ROUND('BOOS Stations AM Boards'!E47/50,0)*50</f>
        <v>900</v>
      </c>
      <c r="F47" s="25">
        <f>ROUND('BOOS Stations AM Boards'!F47/50,0)*50</f>
        <v>1300</v>
      </c>
      <c r="G47" s="15" t="s">
        <v>59</v>
      </c>
      <c r="H47" s="15" t="s">
        <v>60</v>
      </c>
      <c r="I47" s="15" t="s">
        <v>61</v>
      </c>
      <c r="J47" s="26">
        <f t="shared" ref="J47:L47" si="91">if(((D47-$C47)/$C47) &gt; 0, MROUND(((D47-$C47)/$C47),0.05), MROUND(((D47-$C47)/$C47),-0.05))</f>
        <v>-0.15</v>
      </c>
      <c r="K47" s="26">
        <f t="shared" si="91"/>
        <v>-0.25</v>
      </c>
      <c r="L47" s="26">
        <f t="shared" si="91"/>
        <v>0.1</v>
      </c>
      <c r="N47" s="29">
        <f t="shared" ref="N47:P47" si="92">if(J47&gt;250%,"&gt;250",J47)</f>
        <v>-0.15</v>
      </c>
      <c r="O47" s="29">
        <f t="shared" si="92"/>
        <v>-0.25</v>
      </c>
      <c r="P47" s="29">
        <f t="shared" si="92"/>
        <v>0.1</v>
      </c>
    </row>
    <row r="48">
      <c r="A48" s="18"/>
      <c r="B48" s="15" t="s">
        <v>72</v>
      </c>
      <c r="C48" s="25">
        <f>ROUND('BOOS Stations AM Boards'!C48/50,0)*50</f>
        <v>200</v>
      </c>
      <c r="D48" s="25">
        <f>ROUND('BOOS Stations AM Boards'!D48/50,0)*50</f>
        <v>150</v>
      </c>
      <c r="E48" s="25">
        <f>ROUND('BOOS Stations AM Boards'!E48/50,0)*50</f>
        <v>150</v>
      </c>
      <c r="F48" s="25">
        <f>ROUND('BOOS Stations AM Boards'!F48/50,0)*50</f>
        <v>100</v>
      </c>
      <c r="G48" s="15" t="s">
        <v>73</v>
      </c>
      <c r="H48" s="15" t="s">
        <v>70</v>
      </c>
      <c r="I48" s="15" t="s">
        <v>61</v>
      </c>
      <c r="J48" s="26">
        <f t="shared" ref="J48:L48" si="93">if(((D48-$C48)/$C48) &gt; 0, MROUND(((D48-$C48)/$C48),0.05), MROUND(((D48-$C48)/$C48),-0.05))</f>
        <v>-0.25</v>
      </c>
      <c r="K48" s="26">
        <f t="shared" si="93"/>
        <v>-0.25</v>
      </c>
      <c r="L48" s="26">
        <f t="shared" si="93"/>
        <v>-0.5</v>
      </c>
      <c r="N48" s="29">
        <f t="shared" ref="N48:P48" si="94">if(J48&gt;250%,"&gt;250",J48)</f>
        <v>-0.25</v>
      </c>
      <c r="O48" s="29">
        <f t="shared" si="94"/>
        <v>-0.25</v>
      </c>
      <c r="P48" s="29">
        <f t="shared" si="94"/>
        <v>-0.5</v>
      </c>
    </row>
    <row r="49">
      <c r="A49" s="18"/>
      <c r="B49" s="15" t="s">
        <v>79</v>
      </c>
      <c r="C49" s="25">
        <f>ROUND('BOOS Stations AM Boards'!C49/50,0)*50</f>
        <v>650</v>
      </c>
      <c r="D49" s="25">
        <f>ROUND('BOOS Stations AM Boards'!D49/50,0)*50</f>
        <v>600</v>
      </c>
      <c r="E49" s="25">
        <f>ROUND('BOOS Stations AM Boards'!E49/50,0)*50</f>
        <v>350</v>
      </c>
      <c r="F49" s="25">
        <f>ROUND('BOOS Stations AM Boards'!F49/50,0)*50</f>
        <v>400</v>
      </c>
      <c r="G49" s="15" t="s">
        <v>59</v>
      </c>
      <c r="H49" s="15" t="s">
        <v>60</v>
      </c>
      <c r="I49" s="15" t="s">
        <v>61</v>
      </c>
      <c r="J49" s="26">
        <f t="shared" ref="J49:L49" si="95">if(((D49-$C49)/$C49) &gt; 0, MROUND(((D49-$C49)/$C49),0.05), MROUND(((D49-$C49)/$C49),-0.05))</f>
        <v>-0.1</v>
      </c>
      <c r="K49" s="26">
        <f t="shared" si="95"/>
        <v>-0.45</v>
      </c>
      <c r="L49" s="26">
        <f t="shared" si="95"/>
        <v>-0.4</v>
      </c>
      <c r="N49" s="29">
        <f t="shared" ref="N49:P49" si="96">if(J49&gt;250%,"&gt;250",J49)</f>
        <v>-0.1</v>
      </c>
      <c r="O49" s="29">
        <f t="shared" si="96"/>
        <v>-0.45</v>
      </c>
      <c r="P49" s="29">
        <f t="shared" si="96"/>
        <v>-0.4</v>
      </c>
    </row>
    <row r="50">
      <c r="A50" s="18"/>
      <c r="B50" s="15" t="s">
        <v>94</v>
      </c>
      <c r="C50" s="25">
        <f>ROUND('BOOS Stations AM Boards'!C50/50,0)*50</f>
        <v>100</v>
      </c>
      <c r="D50" s="25">
        <f>ROUND('BOOS Stations AM Boards'!D50/50,0)*50</f>
        <v>300</v>
      </c>
      <c r="E50" s="25">
        <f>ROUND('BOOS Stations AM Boards'!E50/50,0)*50</f>
        <v>950</v>
      </c>
      <c r="F50" s="25">
        <f>ROUND('BOOS Stations AM Boards'!F50/50,0)*50</f>
        <v>300</v>
      </c>
      <c r="G50" s="15" t="s">
        <v>40</v>
      </c>
      <c r="H50" s="15" t="s">
        <v>56</v>
      </c>
      <c r="I50" s="15" t="s">
        <v>61</v>
      </c>
      <c r="J50" s="26">
        <f t="shared" ref="J50:L50" si="97">if(((D50-$C50)/$C50) &gt; 0, MROUND(((D50-$C50)/$C50),0.05), MROUND(((D50-$C50)/$C50),-0.05))</f>
        <v>2</v>
      </c>
      <c r="K50" s="26">
        <f t="shared" si="97"/>
        <v>8.5</v>
      </c>
      <c r="L50" s="26">
        <f t="shared" si="97"/>
        <v>2</v>
      </c>
      <c r="N50" s="29">
        <f t="shared" ref="N50:P50" si="98">if(J50&gt;250%,"&gt;250",J50)</f>
        <v>2</v>
      </c>
      <c r="O50" s="28" t="str">
        <f t="shared" si="98"/>
        <v>&gt;250</v>
      </c>
      <c r="P50" s="29">
        <f t="shared" si="98"/>
        <v>2</v>
      </c>
    </row>
    <row r="51">
      <c r="A51" s="18"/>
      <c r="B51" s="15" t="s">
        <v>96</v>
      </c>
      <c r="C51" s="25">
        <f>ROUND('BOOS Stations AM Boards'!C51/50,0)*50</f>
        <v>200</v>
      </c>
      <c r="D51" s="25">
        <f>ROUND('BOOS Stations AM Boards'!D51/50,0)*50</f>
        <v>200</v>
      </c>
      <c r="E51" s="25">
        <f>ROUND('BOOS Stations AM Boards'!E51/50,0)*50</f>
        <v>100</v>
      </c>
      <c r="F51" s="25">
        <f>ROUND('BOOS Stations AM Boards'!F51/50,0)*50</f>
        <v>250</v>
      </c>
      <c r="G51" s="15" t="s">
        <v>40</v>
      </c>
      <c r="H51" s="15" t="s">
        <v>56</v>
      </c>
      <c r="I51" s="15" t="s">
        <v>61</v>
      </c>
      <c r="J51" s="26">
        <f t="shared" ref="J51:L51" si="99">if(((D51-$C51)/$C51) &gt; 0, MROUND(((D51-$C51)/$C51),0.05), MROUND(((D51-$C51)/$C51),-0.05))</f>
        <v>0</v>
      </c>
      <c r="K51" s="26">
        <f t="shared" si="99"/>
        <v>-0.5</v>
      </c>
      <c r="L51" s="26">
        <f t="shared" si="99"/>
        <v>0.25</v>
      </c>
      <c r="N51" s="29">
        <f t="shared" ref="N51:P51" si="100">if(J51&gt;250%,"&gt;250",J51)</f>
        <v>0</v>
      </c>
      <c r="O51" s="29">
        <f t="shared" si="100"/>
        <v>-0.5</v>
      </c>
      <c r="P51" s="29">
        <f t="shared" si="100"/>
        <v>0.25</v>
      </c>
    </row>
    <row r="52">
      <c r="A52" s="18"/>
      <c r="B52" s="15" t="s">
        <v>106</v>
      </c>
      <c r="C52" s="25">
        <f>ROUND('BOOS Stations AM Boards'!C52/50,0)*50</f>
        <v>1250</v>
      </c>
      <c r="D52" s="25">
        <f>ROUND('BOOS Stations AM Boards'!D52/50,0)*50</f>
        <v>1400</v>
      </c>
      <c r="E52" s="25">
        <f>ROUND('BOOS Stations AM Boards'!E52/50,0)*50</f>
        <v>2200</v>
      </c>
      <c r="F52" s="25">
        <f>ROUND('BOOS Stations AM Boards'!F52/50,0)*50</f>
        <v>1750</v>
      </c>
      <c r="G52" s="15" t="s">
        <v>59</v>
      </c>
      <c r="H52" s="15" t="s">
        <v>60</v>
      </c>
      <c r="I52" s="15" t="s">
        <v>61</v>
      </c>
      <c r="J52" s="26">
        <f t="shared" ref="J52:L52" si="101">if(((D52-$C52)/$C52) &gt; 0, MROUND(((D52-$C52)/$C52),0.05), MROUND(((D52-$C52)/$C52),-0.05))</f>
        <v>0.1</v>
      </c>
      <c r="K52" s="26">
        <f t="shared" si="101"/>
        <v>0.75</v>
      </c>
      <c r="L52" s="26">
        <f t="shared" si="101"/>
        <v>0.4</v>
      </c>
      <c r="N52" s="29">
        <f t="shared" ref="N52:P52" si="102">if(J52&gt;250%,"&gt;250",J52)</f>
        <v>0.1</v>
      </c>
      <c r="O52" s="29">
        <f t="shared" si="102"/>
        <v>0.75</v>
      </c>
      <c r="P52" s="29">
        <f t="shared" si="102"/>
        <v>0.4</v>
      </c>
    </row>
    <row r="53">
      <c r="A53" s="18"/>
      <c r="B53" s="15" t="s">
        <v>108</v>
      </c>
      <c r="C53" s="25">
        <f>ROUND('BOOS Stations AM Boards'!C53/50,0)*50</f>
        <v>3000</v>
      </c>
      <c r="D53" s="25">
        <f>ROUND('BOOS Stations AM Boards'!D53/50,0)*50</f>
        <v>2150</v>
      </c>
      <c r="E53" s="25">
        <f>ROUND('BOOS Stations AM Boards'!E53/50,0)*50</f>
        <v>850</v>
      </c>
      <c r="F53" s="25">
        <f>ROUND('BOOS Stations AM Boards'!F53/50,0)*50</f>
        <v>2550</v>
      </c>
      <c r="G53" s="15" t="s">
        <v>59</v>
      </c>
      <c r="H53" s="15" t="s">
        <v>109</v>
      </c>
      <c r="I53" s="15" t="s">
        <v>61</v>
      </c>
      <c r="J53" s="26">
        <f t="shared" ref="J53:L53" si="103">if(((D53-$C53)/$C53) &gt; 0, MROUND(((D53-$C53)/$C53),0.05), MROUND(((D53-$C53)/$C53),-0.05))</f>
        <v>-0.3</v>
      </c>
      <c r="K53" s="26">
        <f t="shared" si="103"/>
        <v>-0.7</v>
      </c>
      <c r="L53" s="26">
        <f t="shared" si="103"/>
        <v>-0.15</v>
      </c>
      <c r="N53" s="29">
        <f t="shared" ref="N53:P53" si="104">if(J53&gt;250%,"&gt;250",J53)</f>
        <v>-0.3</v>
      </c>
      <c r="O53" s="29">
        <f t="shared" si="104"/>
        <v>-0.7</v>
      </c>
      <c r="P53" s="29">
        <f t="shared" si="104"/>
        <v>-0.15</v>
      </c>
    </row>
    <row r="54">
      <c r="A54" s="18"/>
      <c r="B54" s="15" t="s">
        <v>124</v>
      </c>
      <c r="C54" s="25">
        <f>ROUND('BOOS Stations AM Boards'!C54/50,0)*50</f>
        <v>300</v>
      </c>
      <c r="D54" s="25">
        <f>ROUND('BOOS Stations AM Boards'!D54/50,0)*50</f>
        <v>300</v>
      </c>
      <c r="E54" s="25">
        <f>ROUND('BOOS Stations AM Boards'!E54/50,0)*50</f>
        <v>250</v>
      </c>
      <c r="F54" s="25">
        <f>ROUND('BOOS Stations AM Boards'!F54/50,0)*50</f>
        <v>250</v>
      </c>
      <c r="G54" s="15" t="s">
        <v>73</v>
      </c>
      <c r="H54" s="15" t="s">
        <v>109</v>
      </c>
      <c r="I54" s="15" t="s">
        <v>61</v>
      </c>
      <c r="J54" s="26">
        <f t="shared" ref="J54:L54" si="105">if(((D54-$C54)/$C54) &gt; 0, MROUND(((D54-$C54)/$C54),0.05), MROUND(((D54-$C54)/$C54),-0.05))</f>
        <v>0</v>
      </c>
      <c r="K54" s="26">
        <f t="shared" si="105"/>
        <v>-0.15</v>
      </c>
      <c r="L54" s="26">
        <f t="shared" si="105"/>
        <v>-0.15</v>
      </c>
      <c r="N54" s="29">
        <f t="shared" ref="N54:P54" si="106">if(J54&gt;250%,"&gt;250",J54)</f>
        <v>0</v>
      </c>
      <c r="O54" s="29">
        <f t="shared" si="106"/>
        <v>-0.15</v>
      </c>
      <c r="P54" s="29">
        <f t="shared" si="106"/>
        <v>-0.15</v>
      </c>
    </row>
    <row r="55">
      <c r="A55" s="18"/>
      <c r="B55" s="15" t="s">
        <v>132</v>
      </c>
      <c r="C55" s="25">
        <f>ROUND('BOOS Stations AM Boards'!C55/50,0)*50</f>
        <v>50</v>
      </c>
      <c r="D55" s="25">
        <f>ROUND('BOOS Stations AM Boards'!D55/50,0)*50</f>
        <v>150</v>
      </c>
      <c r="E55" s="25">
        <f>ROUND('BOOS Stations AM Boards'!E55/50,0)*50</f>
        <v>50</v>
      </c>
      <c r="F55" s="25">
        <f>ROUND('BOOS Stations AM Boards'!F55/50,0)*50</f>
        <v>100</v>
      </c>
      <c r="G55" s="15" t="s">
        <v>59</v>
      </c>
      <c r="H55" s="15" t="s">
        <v>60</v>
      </c>
      <c r="I55" s="15" t="s">
        <v>61</v>
      </c>
      <c r="J55" s="26">
        <f t="shared" ref="J55:L55" si="107">if(((D55-$C55)/$C55) &gt; 0, MROUND(((D55-$C55)/$C55),0.05), MROUND(((D55-$C55)/$C55),-0.05))</f>
        <v>2</v>
      </c>
      <c r="K55" s="26">
        <f t="shared" si="107"/>
        <v>0</v>
      </c>
      <c r="L55" s="26">
        <f t="shared" si="107"/>
        <v>1</v>
      </c>
      <c r="N55" s="29">
        <f t="shared" ref="N55:P55" si="108">if(J55&gt;250%,"&gt;250",J55)</f>
        <v>2</v>
      </c>
      <c r="O55" s="29">
        <f t="shared" si="108"/>
        <v>0</v>
      </c>
      <c r="P55" s="29">
        <f t="shared" si="108"/>
        <v>1</v>
      </c>
    </row>
    <row r="56">
      <c r="A56" s="18"/>
      <c r="B56" s="15" t="s">
        <v>184</v>
      </c>
      <c r="C56" s="25">
        <f>ROUND('BOOS Stations AM Boards'!C56/50,0)*50</f>
        <v>350</v>
      </c>
      <c r="D56" s="25">
        <f>ROUND('BOOS Stations AM Boards'!D56/50,0)*50</f>
        <v>450</v>
      </c>
      <c r="E56" s="25">
        <f>ROUND('BOOS Stations AM Boards'!E56/50,0)*50</f>
        <v>850</v>
      </c>
      <c r="F56" s="25">
        <f>ROUND('BOOS Stations AM Boards'!F56/50,0)*50</f>
        <v>550</v>
      </c>
      <c r="G56" s="15" t="s">
        <v>40</v>
      </c>
      <c r="H56" s="15" t="s">
        <v>56</v>
      </c>
      <c r="I56" s="15" t="s">
        <v>61</v>
      </c>
      <c r="J56" s="26">
        <f t="shared" ref="J56:L56" si="109">if(((D56-$C56)/$C56) &gt; 0, MROUND(((D56-$C56)/$C56),0.05), MROUND(((D56-$C56)/$C56),-0.05))</f>
        <v>0.3</v>
      </c>
      <c r="K56" s="26">
        <f t="shared" si="109"/>
        <v>1.45</v>
      </c>
      <c r="L56" s="26">
        <f t="shared" si="109"/>
        <v>0.55</v>
      </c>
      <c r="N56" s="29">
        <f t="shared" ref="N56:P56" si="110">if(J56&gt;250%,"&gt;250",J56)</f>
        <v>0.3</v>
      </c>
      <c r="O56" s="29">
        <f t="shared" si="110"/>
        <v>1.45</v>
      </c>
      <c r="P56" s="29">
        <f t="shared" si="110"/>
        <v>0.55</v>
      </c>
    </row>
    <row r="57">
      <c r="A57" s="18"/>
      <c r="B57" s="15" t="s">
        <v>188</v>
      </c>
      <c r="C57" s="25">
        <f>ROUND('BOOS Stations AM Boards'!C57/50,0)*50</f>
        <v>300</v>
      </c>
      <c r="D57" s="25">
        <f>ROUND('BOOS Stations AM Boards'!D57/50,0)*50</f>
        <v>450</v>
      </c>
      <c r="E57" s="25">
        <f>ROUND('BOOS Stations AM Boards'!E57/50,0)*50</f>
        <v>200</v>
      </c>
      <c r="F57" s="25">
        <f>ROUND('BOOS Stations AM Boards'!F57/50,0)*50</f>
        <v>300</v>
      </c>
      <c r="G57" s="15" t="s">
        <v>59</v>
      </c>
      <c r="H57" s="15" t="s">
        <v>109</v>
      </c>
      <c r="I57" s="15" t="s">
        <v>61</v>
      </c>
      <c r="J57" s="26">
        <f t="shared" ref="J57:L57" si="111">if(((D57-$C57)/$C57) &gt; 0, MROUND(((D57-$C57)/$C57),0.05), MROUND(((D57-$C57)/$C57),-0.05))</f>
        <v>0.5</v>
      </c>
      <c r="K57" s="26">
        <f t="shared" si="111"/>
        <v>-0.35</v>
      </c>
      <c r="L57" s="26">
        <f t="shared" si="111"/>
        <v>0</v>
      </c>
      <c r="N57" s="29">
        <f t="shared" ref="N57:P57" si="112">if(J57&gt;250%,"&gt;250",J57)</f>
        <v>0.5</v>
      </c>
      <c r="O57" s="29">
        <f t="shared" si="112"/>
        <v>-0.35</v>
      </c>
      <c r="P57" s="29">
        <f t="shared" si="112"/>
        <v>0</v>
      </c>
    </row>
    <row r="58">
      <c r="A58" s="18"/>
      <c r="B58" s="15" t="s">
        <v>190</v>
      </c>
      <c r="C58" s="25">
        <f>ROUND('BOOS Stations AM Boards'!C58/50,0)*50</f>
        <v>1150</v>
      </c>
      <c r="D58" s="25">
        <f>ROUND('BOOS Stations AM Boards'!D58/50,0)*50</f>
        <v>950</v>
      </c>
      <c r="E58" s="25">
        <f>ROUND('BOOS Stations AM Boards'!E58/50,0)*50</f>
        <v>1100</v>
      </c>
      <c r="F58" s="25">
        <f>ROUND('BOOS Stations AM Boards'!F58/50,0)*50</f>
        <v>1650</v>
      </c>
      <c r="G58" s="15" t="s">
        <v>59</v>
      </c>
      <c r="H58" s="15" t="s">
        <v>60</v>
      </c>
      <c r="I58" s="15" t="s">
        <v>61</v>
      </c>
      <c r="J58" s="26">
        <f t="shared" ref="J58:L58" si="113">if(((D58-$C58)/$C58) &gt; 0, MROUND(((D58-$C58)/$C58),0.05), MROUND(((D58-$C58)/$C58),-0.05))</f>
        <v>-0.15</v>
      </c>
      <c r="K58" s="26">
        <f t="shared" si="113"/>
        <v>-0.05</v>
      </c>
      <c r="L58" s="26">
        <f t="shared" si="113"/>
        <v>0.45</v>
      </c>
      <c r="N58" s="29">
        <f t="shared" ref="N58:P58" si="114">if(J58&gt;250%,"&gt;250",J58)</f>
        <v>-0.15</v>
      </c>
      <c r="O58" s="29">
        <f t="shared" si="114"/>
        <v>-0.05</v>
      </c>
      <c r="P58" s="29">
        <f t="shared" si="114"/>
        <v>0.45</v>
      </c>
    </row>
    <row r="59">
      <c r="A59" s="18"/>
      <c r="B59" s="15" t="s">
        <v>202</v>
      </c>
      <c r="C59" s="25">
        <f>ROUND('BOOS Stations AM Boards'!C59/50,0)*50</f>
        <v>800</v>
      </c>
      <c r="D59" s="25">
        <f>ROUND('BOOS Stations AM Boards'!D59/50,0)*50</f>
        <v>700</v>
      </c>
      <c r="E59" s="25">
        <f>ROUND('BOOS Stations AM Boards'!E59/50,0)*50</f>
        <v>400</v>
      </c>
      <c r="F59" s="25">
        <f>ROUND('BOOS Stations AM Boards'!F59/50,0)*50</f>
        <v>450</v>
      </c>
      <c r="G59" s="15" t="s">
        <v>73</v>
      </c>
      <c r="H59" s="15" t="s">
        <v>60</v>
      </c>
      <c r="I59" s="15" t="s">
        <v>61</v>
      </c>
      <c r="J59" s="26">
        <f t="shared" ref="J59:L59" si="115">if(((D59-$C59)/$C59) &gt; 0, MROUND(((D59-$C59)/$C59),0.05), MROUND(((D59-$C59)/$C59),-0.05))</f>
        <v>-0.15</v>
      </c>
      <c r="K59" s="26">
        <f t="shared" si="115"/>
        <v>-0.5</v>
      </c>
      <c r="L59" s="26">
        <f t="shared" si="115"/>
        <v>-0.45</v>
      </c>
      <c r="N59" s="29">
        <f t="shared" ref="N59:P59" si="116">if(J59&gt;250%,"&gt;250",J59)</f>
        <v>-0.15</v>
      </c>
      <c r="O59" s="29">
        <f t="shared" si="116"/>
        <v>-0.5</v>
      </c>
      <c r="P59" s="29">
        <f t="shared" si="116"/>
        <v>-0.45</v>
      </c>
    </row>
    <row r="60">
      <c r="A60" s="18"/>
      <c r="B60" s="15" t="s">
        <v>212</v>
      </c>
      <c r="C60" s="25">
        <f>ROUND('BOOS Stations AM Boards'!C60/50,0)*50</f>
        <v>250</v>
      </c>
      <c r="D60" s="25">
        <f>ROUND('BOOS Stations AM Boards'!D60/50,0)*50</f>
        <v>400</v>
      </c>
      <c r="E60" s="25">
        <f>ROUND('BOOS Stations AM Boards'!E60/50,0)*50</f>
        <v>800</v>
      </c>
      <c r="F60" s="25">
        <f>ROUND('BOOS Stations AM Boards'!F60/50,0)*50</f>
        <v>350</v>
      </c>
      <c r="G60" s="15" t="s">
        <v>59</v>
      </c>
      <c r="H60" s="15" t="s">
        <v>60</v>
      </c>
      <c r="I60" s="15" t="s">
        <v>61</v>
      </c>
      <c r="J60" s="26">
        <f t="shared" ref="J60:L60" si="117">if(((D60-$C60)/$C60) &gt; 0, MROUND(((D60-$C60)/$C60),0.05), MROUND(((D60-$C60)/$C60),-0.05))</f>
        <v>0.6</v>
      </c>
      <c r="K60" s="26">
        <f t="shared" si="117"/>
        <v>2.2</v>
      </c>
      <c r="L60" s="26">
        <f t="shared" si="117"/>
        <v>0.4</v>
      </c>
      <c r="N60" s="29">
        <f t="shared" ref="N60:P60" si="118">if(J60&gt;250%,"&gt;250",J60)</f>
        <v>0.6</v>
      </c>
      <c r="O60" s="29">
        <f t="shared" si="118"/>
        <v>2.2</v>
      </c>
      <c r="P60" s="29">
        <f t="shared" si="118"/>
        <v>0.4</v>
      </c>
    </row>
    <row r="61">
      <c r="A61" s="18"/>
      <c r="B61" s="15" t="s">
        <v>226</v>
      </c>
      <c r="C61" s="25">
        <f>ROUND('BOOS Stations AM Boards'!C61/50,0)*50</f>
        <v>350</v>
      </c>
      <c r="D61" s="25">
        <f>ROUND('BOOS Stations AM Boards'!D61/50,0)*50</f>
        <v>550</v>
      </c>
      <c r="E61" s="25">
        <f>ROUND('BOOS Stations AM Boards'!E61/50,0)*50</f>
        <v>950</v>
      </c>
      <c r="F61" s="25">
        <f>ROUND('BOOS Stations AM Boards'!F61/50,0)*50</f>
        <v>350</v>
      </c>
      <c r="G61" s="15" t="s">
        <v>59</v>
      </c>
      <c r="H61" s="15" t="s">
        <v>60</v>
      </c>
      <c r="I61" s="15" t="s">
        <v>61</v>
      </c>
      <c r="J61" s="26">
        <f t="shared" ref="J61:L61" si="119">if(((D61-$C61)/$C61) &gt; 0, MROUND(((D61-$C61)/$C61),0.05), MROUND(((D61-$C61)/$C61),-0.05))</f>
        <v>0.55</v>
      </c>
      <c r="K61" s="26">
        <f t="shared" si="119"/>
        <v>1.7</v>
      </c>
      <c r="L61" s="26">
        <f t="shared" si="119"/>
        <v>0</v>
      </c>
      <c r="N61" s="29">
        <f t="shared" ref="N61:P61" si="120">if(J61&gt;250%,"&gt;250",J61)</f>
        <v>0.55</v>
      </c>
      <c r="O61" s="29">
        <f t="shared" si="120"/>
        <v>1.7</v>
      </c>
      <c r="P61" s="29">
        <f t="shared" si="120"/>
        <v>0</v>
      </c>
    </row>
    <row r="62">
      <c r="A62" s="18"/>
      <c r="B62" s="15" t="s">
        <v>234</v>
      </c>
      <c r="C62" s="25">
        <f>ROUND('BOOS Stations AM Boards'!C62/50,0)*50</f>
        <v>100</v>
      </c>
      <c r="D62" s="25">
        <f>ROUND('BOOS Stations AM Boards'!D62/50,0)*50</f>
        <v>250</v>
      </c>
      <c r="E62" s="25">
        <f>ROUND('BOOS Stations AM Boards'!E62/50,0)*50</f>
        <v>400</v>
      </c>
      <c r="F62" s="25">
        <f>ROUND('BOOS Stations AM Boards'!F62/50,0)*50</f>
        <v>100</v>
      </c>
      <c r="G62" s="15" t="s">
        <v>59</v>
      </c>
      <c r="H62" s="15" t="s">
        <v>70</v>
      </c>
      <c r="I62" s="15" t="s">
        <v>61</v>
      </c>
      <c r="J62" s="26">
        <f t="shared" ref="J62:L62" si="121">if(((D62-$C62)/$C62) &gt; 0, MROUND(((D62-$C62)/$C62),0.05), MROUND(((D62-$C62)/$C62),-0.05))</f>
        <v>1.5</v>
      </c>
      <c r="K62" s="26">
        <f t="shared" si="121"/>
        <v>3</v>
      </c>
      <c r="L62" s="26">
        <f t="shared" si="121"/>
        <v>0</v>
      </c>
      <c r="N62" s="29">
        <f t="shared" ref="N62:P62" si="122">if(J62&gt;250%,"&gt;250",J62)</f>
        <v>1.5</v>
      </c>
      <c r="O62" s="28" t="str">
        <f t="shared" si="122"/>
        <v>&gt;250</v>
      </c>
      <c r="P62" s="29">
        <f t="shared" si="122"/>
        <v>0</v>
      </c>
    </row>
    <row r="63">
      <c r="A63" s="18"/>
      <c r="B63" s="15" t="s">
        <v>250</v>
      </c>
      <c r="C63" s="25">
        <f>ROUND('BOOS Stations AM Boards'!C63/50,0)*50</f>
        <v>250</v>
      </c>
      <c r="D63" s="25">
        <f>ROUND('BOOS Stations AM Boards'!D63/50,0)*50</f>
        <v>250</v>
      </c>
      <c r="E63" s="25">
        <f>ROUND('BOOS Stations AM Boards'!E63/50,0)*50</f>
        <v>400</v>
      </c>
      <c r="F63" s="25">
        <f>ROUND('BOOS Stations AM Boards'!F63/50,0)*50</f>
        <v>150</v>
      </c>
      <c r="G63" s="15" t="s">
        <v>59</v>
      </c>
      <c r="H63" s="15" t="s">
        <v>56</v>
      </c>
      <c r="I63" s="15" t="s">
        <v>61</v>
      </c>
      <c r="J63" s="26">
        <f t="shared" ref="J63:L63" si="123">if(((D63-$C63)/$C63) &gt; 0, MROUND(((D63-$C63)/$C63),0.05), MROUND(((D63-$C63)/$C63),-0.05))</f>
        <v>0</v>
      </c>
      <c r="K63" s="26">
        <f t="shared" si="123"/>
        <v>0.6</v>
      </c>
      <c r="L63" s="26">
        <f t="shared" si="123"/>
        <v>-0.4</v>
      </c>
      <c r="N63" s="29">
        <f t="shared" ref="N63:P63" si="124">if(J63&gt;250%,"&gt;250",J63)</f>
        <v>0</v>
      </c>
      <c r="O63" s="29">
        <f t="shared" si="124"/>
        <v>0.6</v>
      </c>
      <c r="P63" s="29">
        <f t="shared" si="124"/>
        <v>-0.4</v>
      </c>
    </row>
    <row r="64">
      <c r="A64" s="18"/>
      <c r="B64" s="15" t="s">
        <v>258</v>
      </c>
      <c r="C64" s="25">
        <f>ROUND('BOOS Stations AM Boards'!C64/50,0)*50</f>
        <v>750</v>
      </c>
      <c r="D64" s="25">
        <f>ROUND('BOOS Stations AM Boards'!D64/50,0)*50</f>
        <v>650</v>
      </c>
      <c r="E64" s="25">
        <f>ROUND('BOOS Stations AM Boards'!E64/50,0)*50</f>
        <v>550</v>
      </c>
      <c r="F64" s="25">
        <f>ROUND('BOOS Stations AM Boards'!F64/50,0)*50</f>
        <v>900</v>
      </c>
      <c r="G64" s="15" t="s">
        <v>73</v>
      </c>
      <c r="H64" s="15" t="s">
        <v>70</v>
      </c>
      <c r="I64" s="15" t="s">
        <v>61</v>
      </c>
      <c r="J64" s="26">
        <f t="shared" ref="J64:L64" si="125">if(((D64-$C64)/$C64) &gt; 0, MROUND(((D64-$C64)/$C64),0.05), MROUND(((D64-$C64)/$C64),-0.05))</f>
        <v>-0.15</v>
      </c>
      <c r="K64" s="26">
        <f t="shared" si="125"/>
        <v>-0.25</v>
      </c>
      <c r="L64" s="26">
        <f t="shared" si="125"/>
        <v>0.2</v>
      </c>
      <c r="N64" s="29">
        <f t="shared" ref="N64:P64" si="126">if(J64&gt;250%,"&gt;250",J64)</f>
        <v>-0.15</v>
      </c>
      <c r="O64" s="29">
        <f t="shared" si="126"/>
        <v>-0.25</v>
      </c>
      <c r="P64" s="29">
        <f t="shared" si="126"/>
        <v>0.2</v>
      </c>
    </row>
    <row r="65">
      <c r="A65" s="18"/>
      <c r="B65" s="15" t="s">
        <v>284</v>
      </c>
      <c r="C65" s="25">
        <f>ROUND('BOOS Stations AM Boards'!C65/50,0)*50</f>
        <v>250</v>
      </c>
      <c r="D65" s="25">
        <f>ROUND('BOOS Stations AM Boards'!D65/50,0)*50</f>
        <v>250</v>
      </c>
      <c r="E65" s="25">
        <f>ROUND('BOOS Stations AM Boards'!E65/50,0)*50</f>
        <v>450</v>
      </c>
      <c r="F65" s="25">
        <f>ROUND('BOOS Stations AM Boards'!F65/50,0)*50</f>
        <v>250</v>
      </c>
      <c r="G65" s="15" t="s">
        <v>59</v>
      </c>
      <c r="H65" s="15" t="s">
        <v>56</v>
      </c>
      <c r="I65" s="15" t="s">
        <v>61</v>
      </c>
      <c r="J65" s="26">
        <f t="shared" ref="J65:L65" si="127">if(((D65-$C65)/$C65) &gt; 0, MROUND(((D65-$C65)/$C65),0.05), MROUND(((D65-$C65)/$C65),-0.05))</f>
        <v>0</v>
      </c>
      <c r="K65" s="26">
        <f t="shared" si="127"/>
        <v>0.8</v>
      </c>
      <c r="L65" s="26">
        <f t="shared" si="127"/>
        <v>0</v>
      </c>
      <c r="N65" s="29">
        <f t="shared" ref="N65:P65" si="128">if(J65&gt;250%,"&gt;250",J65)</f>
        <v>0</v>
      </c>
      <c r="O65" s="29">
        <f t="shared" si="128"/>
        <v>0.8</v>
      </c>
      <c r="P65" s="29">
        <f t="shared" si="128"/>
        <v>0</v>
      </c>
    </row>
    <row r="66">
      <c r="A66" s="18"/>
      <c r="B66" s="15" t="s">
        <v>292</v>
      </c>
      <c r="C66" s="25">
        <f>ROUND('BOOS Stations AM Boards'!C66/50,0)*50</f>
        <v>350</v>
      </c>
      <c r="D66" s="25">
        <f>ROUND('BOOS Stations AM Boards'!D66/50,0)*50</f>
        <v>450</v>
      </c>
      <c r="E66" s="25">
        <f>ROUND('BOOS Stations AM Boards'!E66/50,0)*50</f>
        <v>650</v>
      </c>
      <c r="F66" s="25">
        <f>ROUND('BOOS Stations AM Boards'!F66/50,0)*50</f>
        <v>550</v>
      </c>
      <c r="G66" s="15" t="s">
        <v>59</v>
      </c>
      <c r="H66" s="15" t="s">
        <v>293</v>
      </c>
      <c r="I66" s="15" t="s">
        <v>61</v>
      </c>
      <c r="J66" s="26">
        <f t="shared" ref="J66:L66" si="129">if(((D66-$C66)/$C66) &gt; 0, MROUND(((D66-$C66)/$C66),0.05), MROUND(((D66-$C66)/$C66),-0.05))</f>
        <v>0.3</v>
      </c>
      <c r="K66" s="26">
        <f t="shared" si="129"/>
        <v>0.85</v>
      </c>
      <c r="L66" s="26">
        <f t="shared" si="129"/>
        <v>0.55</v>
      </c>
      <c r="N66" s="29">
        <f t="shared" ref="N66:P66" si="130">if(J66&gt;250%,"&gt;250",J66)</f>
        <v>0.3</v>
      </c>
      <c r="O66" s="29">
        <f t="shared" si="130"/>
        <v>0.85</v>
      </c>
      <c r="P66" s="29">
        <f t="shared" si="130"/>
        <v>0.55</v>
      </c>
    </row>
    <row r="67">
      <c r="A67" s="18"/>
      <c r="B67" s="15" t="s">
        <v>301</v>
      </c>
      <c r="C67" s="25">
        <f>ROUND('BOOS Stations AM Boards'!C67/50,0)*50</f>
        <v>650</v>
      </c>
      <c r="D67" s="25">
        <f>ROUND('BOOS Stations AM Boards'!D67/50,0)*50</f>
        <v>550</v>
      </c>
      <c r="E67" s="25">
        <f>ROUND('BOOS Stations AM Boards'!E67/50,0)*50</f>
        <v>300</v>
      </c>
      <c r="F67" s="25">
        <f>ROUND('BOOS Stations AM Boards'!F67/50,0)*50</f>
        <v>400</v>
      </c>
      <c r="G67" s="15" t="s">
        <v>73</v>
      </c>
      <c r="H67" s="15" t="s">
        <v>70</v>
      </c>
      <c r="I67" s="15" t="s">
        <v>61</v>
      </c>
      <c r="J67" s="26">
        <f t="shared" ref="J67:L67" si="131">if(((D67-$C67)/$C67) &gt; 0, MROUND(((D67-$C67)/$C67),0.05), MROUND(((D67-$C67)/$C67),-0.05))</f>
        <v>-0.15</v>
      </c>
      <c r="K67" s="26">
        <f t="shared" si="131"/>
        <v>-0.55</v>
      </c>
      <c r="L67" s="26">
        <f t="shared" si="131"/>
        <v>-0.4</v>
      </c>
      <c r="N67" s="29">
        <f t="shared" ref="N67:P67" si="132">if(J67&gt;250%,"&gt;250",J67)</f>
        <v>-0.15</v>
      </c>
      <c r="O67" s="29">
        <f t="shared" si="132"/>
        <v>-0.55</v>
      </c>
      <c r="P67" s="29">
        <f t="shared" si="132"/>
        <v>-0.4</v>
      </c>
    </row>
    <row r="68">
      <c r="A68" s="18"/>
      <c r="B68" s="15" t="s">
        <v>333</v>
      </c>
      <c r="C68" s="25">
        <f>ROUND('BOOS Stations AM Boards'!C68/50,0)*50</f>
        <v>650</v>
      </c>
      <c r="D68" s="25">
        <f>ROUND('BOOS Stations AM Boards'!D68/50,0)*50</f>
        <v>400</v>
      </c>
      <c r="E68" s="25">
        <f>ROUND('BOOS Stations AM Boards'!E68/50,0)*50</f>
        <v>150</v>
      </c>
      <c r="F68" s="25">
        <f>ROUND('BOOS Stations AM Boards'!F68/50,0)*50</f>
        <v>550</v>
      </c>
      <c r="G68" s="15" t="s">
        <v>59</v>
      </c>
      <c r="H68" s="15" t="s">
        <v>60</v>
      </c>
      <c r="I68" s="15" t="s">
        <v>61</v>
      </c>
      <c r="J68" s="26">
        <f t="shared" ref="J68:L68" si="133">if(((D68-$C68)/$C68) &gt; 0, MROUND(((D68-$C68)/$C68),0.05), MROUND(((D68-$C68)/$C68),-0.05))</f>
        <v>-0.4</v>
      </c>
      <c r="K68" s="26">
        <f t="shared" si="133"/>
        <v>-0.75</v>
      </c>
      <c r="L68" s="26">
        <f t="shared" si="133"/>
        <v>-0.15</v>
      </c>
      <c r="N68" s="29">
        <f t="shared" ref="N68:P68" si="134">if(J68&gt;250%,"&gt;250",J68)</f>
        <v>-0.4</v>
      </c>
      <c r="O68" s="29">
        <f t="shared" si="134"/>
        <v>-0.75</v>
      </c>
      <c r="P68" s="29">
        <f t="shared" si="134"/>
        <v>-0.15</v>
      </c>
    </row>
    <row r="69">
      <c r="A69" s="18"/>
      <c r="B69" s="15" t="s">
        <v>341</v>
      </c>
      <c r="C69" s="25">
        <f>ROUND('BOOS Stations AM Boards'!C69/50,0)*50</f>
        <v>100</v>
      </c>
      <c r="D69" s="25">
        <f>ROUND('BOOS Stations AM Boards'!D69/50,0)*50</f>
        <v>600</v>
      </c>
      <c r="E69" s="25">
        <f>ROUND('BOOS Stations AM Boards'!E69/50,0)*50</f>
        <v>750</v>
      </c>
      <c r="F69" s="25">
        <f>ROUND('BOOS Stations AM Boards'!F69/50,0)*50</f>
        <v>350</v>
      </c>
      <c r="G69" s="15" t="s">
        <v>59</v>
      </c>
      <c r="H69" s="15" t="s">
        <v>70</v>
      </c>
      <c r="I69" s="15" t="s">
        <v>61</v>
      </c>
      <c r="J69" s="26">
        <f t="shared" ref="J69:L69" si="135">if(((D69-$C69)/$C69) &gt; 0, MROUND(((D69-$C69)/$C69),0.05), MROUND(((D69-$C69)/$C69),-0.05))</f>
        <v>5</v>
      </c>
      <c r="K69" s="26">
        <f t="shared" si="135"/>
        <v>6.5</v>
      </c>
      <c r="L69" s="26">
        <f t="shared" si="135"/>
        <v>2.5</v>
      </c>
      <c r="N69" s="28" t="str">
        <f t="shared" ref="N69:P69" si="136">if(J69&gt;250%,"&gt;250",J69)</f>
        <v>&gt;250</v>
      </c>
      <c r="O69" s="28" t="str">
        <f t="shared" si="136"/>
        <v>&gt;250</v>
      </c>
      <c r="P69" s="29">
        <f t="shared" si="136"/>
        <v>2.5</v>
      </c>
    </row>
    <row r="70">
      <c r="A70" s="18"/>
      <c r="B70" s="15" t="s">
        <v>351</v>
      </c>
      <c r="C70" s="25">
        <f>ROUND('BOOS Stations AM Boards'!C70/50,0)*50</f>
        <v>250</v>
      </c>
      <c r="D70" s="25">
        <f>ROUND('BOOS Stations AM Boards'!D70/50,0)*50</f>
        <v>450</v>
      </c>
      <c r="E70" s="25">
        <f>ROUND('BOOS Stations AM Boards'!E70/50,0)*50</f>
        <v>900</v>
      </c>
      <c r="F70" s="25">
        <f>ROUND('BOOS Stations AM Boards'!F70/50,0)*50</f>
        <v>450</v>
      </c>
      <c r="G70" s="15" t="s">
        <v>40</v>
      </c>
      <c r="H70" s="15" t="s">
        <v>56</v>
      </c>
      <c r="I70" s="15" t="s">
        <v>61</v>
      </c>
      <c r="J70" s="26">
        <f t="shared" ref="J70:L70" si="137">if(((D70-$C70)/$C70) &gt; 0, MROUND(((D70-$C70)/$C70),0.05), MROUND(((D70-$C70)/$C70),-0.05))</f>
        <v>0.8</v>
      </c>
      <c r="K70" s="26">
        <f t="shared" si="137"/>
        <v>2.6</v>
      </c>
      <c r="L70" s="26">
        <f t="shared" si="137"/>
        <v>0.8</v>
      </c>
      <c r="N70" s="29">
        <f t="shared" ref="N70:P70" si="138">if(J70&gt;250%,"&gt;250",J70)</f>
        <v>0.8</v>
      </c>
      <c r="O70" s="28" t="str">
        <f t="shared" si="138"/>
        <v>&gt;250</v>
      </c>
      <c r="P70" s="29">
        <f t="shared" si="138"/>
        <v>0.8</v>
      </c>
    </row>
    <row r="71">
      <c r="A71" s="21"/>
      <c r="B71" s="15" t="s">
        <v>355</v>
      </c>
      <c r="C71" s="25">
        <f>ROUND('BOOS Stations AM Boards'!C71/50,0)*50</f>
        <v>500</v>
      </c>
      <c r="D71" s="25">
        <f>ROUND('BOOS Stations AM Boards'!D71/50,0)*50</f>
        <v>500</v>
      </c>
      <c r="E71" s="25">
        <f>ROUND('BOOS Stations AM Boards'!E71/50,0)*50</f>
        <v>700</v>
      </c>
      <c r="F71" s="25">
        <f>ROUND('BOOS Stations AM Boards'!F71/50,0)*50</f>
        <v>350</v>
      </c>
      <c r="G71" s="15" t="s">
        <v>59</v>
      </c>
      <c r="H71" s="15" t="s">
        <v>70</v>
      </c>
      <c r="I71" s="15" t="s">
        <v>61</v>
      </c>
      <c r="J71" s="26">
        <f t="shared" ref="J71:L71" si="139">if(((D71-$C71)/$C71) &gt; 0, MROUND(((D71-$C71)/$C71),0.05), MROUND(((D71-$C71)/$C71),-0.05))</f>
        <v>0</v>
      </c>
      <c r="K71" s="26">
        <f t="shared" si="139"/>
        <v>0.4</v>
      </c>
      <c r="L71" s="26">
        <f t="shared" si="139"/>
        <v>-0.3</v>
      </c>
      <c r="N71" s="29">
        <f t="shared" ref="N71:P71" si="140">if(J71&gt;250%,"&gt;250",J71)</f>
        <v>0</v>
      </c>
      <c r="O71" s="29">
        <f t="shared" si="140"/>
        <v>0.4</v>
      </c>
      <c r="P71" s="29">
        <f t="shared" si="140"/>
        <v>-0.3</v>
      </c>
    </row>
    <row r="72">
      <c r="A72" s="14" t="s">
        <v>375</v>
      </c>
      <c r="B72" s="15" t="s">
        <v>113</v>
      </c>
      <c r="C72" s="25">
        <f>ROUND('BOOS Stations AM Boards'!C72/50,0)*50</f>
        <v>400</v>
      </c>
      <c r="D72" s="25">
        <f>ROUND('BOOS Stations AM Boards'!D72/50,0)*50</f>
        <v>250</v>
      </c>
      <c r="E72" s="25">
        <f>ROUND('BOOS Stations AM Boards'!E72/50,0)*50</f>
        <v>150</v>
      </c>
      <c r="F72" s="25">
        <f>ROUND('BOOS Stations AM Boards'!F72/50,0)*50</f>
        <v>200</v>
      </c>
      <c r="G72" s="15" t="s">
        <v>59</v>
      </c>
      <c r="H72" s="15" t="s">
        <v>56</v>
      </c>
      <c r="I72" s="15" t="s">
        <v>114</v>
      </c>
      <c r="J72" s="26">
        <f t="shared" ref="J72:L72" si="141">if(((D72-$C72)/$C72) &gt; 0, MROUND(((D72-$C72)/$C72),0.05), MROUND(((D72-$C72)/$C72),-0.05))</f>
        <v>-0.4</v>
      </c>
      <c r="K72" s="26">
        <f t="shared" si="141"/>
        <v>-0.65</v>
      </c>
      <c r="L72" s="26">
        <f t="shared" si="141"/>
        <v>-0.5</v>
      </c>
      <c r="N72" s="29">
        <f t="shared" ref="N72:P72" si="142">if(J72&gt;250%,"&gt;250",J72)</f>
        <v>-0.4</v>
      </c>
      <c r="O72" s="29">
        <f t="shared" si="142"/>
        <v>-0.65</v>
      </c>
      <c r="P72" s="29">
        <f t="shared" si="142"/>
        <v>-0.5</v>
      </c>
    </row>
    <row r="73">
      <c r="A73" s="18"/>
      <c r="B73" s="15" t="s">
        <v>120</v>
      </c>
      <c r="C73" s="25">
        <f>ROUND('BOOS Stations AM Boards'!C73/50,0)*50</f>
        <v>50</v>
      </c>
      <c r="D73" s="25">
        <f>ROUND('BOOS Stations AM Boards'!D73/50,0)*50</f>
        <v>600</v>
      </c>
      <c r="E73" s="25">
        <f>ROUND('BOOS Stations AM Boards'!E73/50,0)*50</f>
        <v>350</v>
      </c>
      <c r="F73" s="25">
        <f>ROUND('BOOS Stations AM Boards'!F73/50,0)*50</f>
        <v>650</v>
      </c>
      <c r="G73" s="15" t="s">
        <v>59</v>
      </c>
      <c r="H73" s="15" t="s">
        <v>56</v>
      </c>
      <c r="I73" s="15" t="s">
        <v>114</v>
      </c>
      <c r="J73" s="26">
        <f t="shared" ref="J73:L73" si="143">if(((D73-$C73)/$C73) &gt; 0, MROUND(((D73-$C73)/$C73),0.05), MROUND(((D73-$C73)/$C73),-0.05))</f>
        <v>11</v>
      </c>
      <c r="K73" s="26">
        <f t="shared" si="143"/>
        <v>6</v>
      </c>
      <c r="L73" s="26">
        <f t="shared" si="143"/>
        <v>12</v>
      </c>
      <c r="N73" s="28" t="str">
        <f t="shared" ref="N73:P73" si="144">if(J73&gt;250%,"&gt;250",J73)</f>
        <v>&gt;250</v>
      </c>
      <c r="O73" s="28" t="str">
        <f t="shared" si="144"/>
        <v>&gt;250</v>
      </c>
      <c r="P73" s="28" t="str">
        <f t="shared" si="144"/>
        <v>&gt;250</v>
      </c>
    </row>
    <row r="74">
      <c r="A74" s="18"/>
      <c r="B74" s="15" t="s">
        <v>142</v>
      </c>
      <c r="C74" s="25">
        <f>ROUND('BOOS Stations AM Boards'!C74/50,0)*50</f>
        <v>300</v>
      </c>
      <c r="D74" s="25">
        <f>ROUND('BOOS Stations AM Boards'!D74/50,0)*50</f>
        <v>450</v>
      </c>
      <c r="E74" s="25">
        <f>ROUND('BOOS Stations AM Boards'!E74/50,0)*50</f>
        <v>650</v>
      </c>
      <c r="F74" s="25">
        <f>ROUND('BOOS Stations AM Boards'!F74/50,0)*50</f>
        <v>450</v>
      </c>
      <c r="G74" s="15" t="s">
        <v>59</v>
      </c>
      <c r="H74" s="15" t="s">
        <v>56</v>
      </c>
      <c r="I74" s="15" t="s">
        <v>114</v>
      </c>
      <c r="J74" s="26">
        <f t="shared" ref="J74:L74" si="145">if(((D74-$C74)/$C74) &gt; 0, MROUND(((D74-$C74)/$C74),0.05), MROUND(((D74-$C74)/$C74),-0.05))</f>
        <v>0.5</v>
      </c>
      <c r="K74" s="26">
        <f t="shared" si="145"/>
        <v>1.15</v>
      </c>
      <c r="L74" s="26">
        <f t="shared" si="145"/>
        <v>0.5</v>
      </c>
      <c r="N74" s="29">
        <f t="shared" ref="N74:P74" si="146">if(J74&gt;250%,"&gt;250",J74)</f>
        <v>0.5</v>
      </c>
      <c r="O74" s="29">
        <f t="shared" si="146"/>
        <v>1.15</v>
      </c>
      <c r="P74" s="29">
        <f t="shared" si="146"/>
        <v>0.5</v>
      </c>
    </row>
    <row r="75">
      <c r="A75" s="18"/>
      <c r="B75" s="15" t="s">
        <v>150</v>
      </c>
      <c r="C75" s="25">
        <f>ROUND('BOOS Stations AM Boards'!C75/50,0)*50</f>
        <v>50</v>
      </c>
      <c r="D75" s="25">
        <f>ROUND('BOOS Stations AM Boards'!D75/50,0)*50</f>
        <v>550</v>
      </c>
      <c r="E75" s="25">
        <f>ROUND('BOOS Stations AM Boards'!E75/50,0)*50</f>
        <v>750</v>
      </c>
      <c r="F75" s="25">
        <f>ROUND('BOOS Stations AM Boards'!F75/50,0)*50</f>
        <v>450</v>
      </c>
      <c r="G75" s="15" t="s">
        <v>59</v>
      </c>
      <c r="H75" s="15" t="s">
        <v>56</v>
      </c>
      <c r="I75" s="15" t="s">
        <v>114</v>
      </c>
      <c r="J75" s="26">
        <f t="shared" ref="J75:L75" si="147">if(((D75-$C75)/$C75) &gt; 0, MROUND(((D75-$C75)/$C75),0.05), MROUND(((D75-$C75)/$C75),-0.05))</f>
        <v>10</v>
      </c>
      <c r="K75" s="26">
        <f t="shared" si="147"/>
        <v>14</v>
      </c>
      <c r="L75" s="26">
        <f t="shared" si="147"/>
        <v>8</v>
      </c>
      <c r="N75" s="28" t="str">
        <f t="shared" ref="N75:P75" si="148">if(J75&gt;250%,"&gt;250",J75)</f>
        <v>&gt;250</v>
      </c>
      <c r="O75" s="28" t="str">
        <f t="shared" si="148"/>
        <v>&gt;250</v>
      </c>
      <c r="P75" s="28" t="str">
        <f t="shared" si="148"/>
        <v>&gt;250</v>
      </c>
    </row>
    <row r="76">
      <c r="A76" s="18"/>
      <c r="B76" s="15" t="s">
        <v>152</v>
      </c>
      <c r="C76" s="25">
        <f>ROUND('BOOS Stations AM Boards'!C76/50,0)*50</f>
        <v>150</v>
      </c>
      <c r="D76" s="25">
        <f>ROUND('BOOS Stations AM Boards'!D76/50,0)*50</f>
        <v>250</v>
      </c>
      <c r="E76" s="25">
        <f>ROUND('BOOS Stations AM Boards'!E76/50,0)*50</f>
        <v>400</v>
      </c>
      <c r="F76" s="25">
        <f>ROUND('BOOS Stations AM Boards'!F76/50,0)*50</f>
        <v>150</v>
      </c>
      <c r="G76" s="15" t="s">
        <v>59</v>
      </c>
      <c r="H76" s="15" t="s">
        <v>56</v>
      </c>
      <c r="I76" s="15" t="s">
        <v>114</v>
      </c>
      <c r="J76" s="26">
        <f t="shared" ref="J76:L76" si="149">if(((D76-$C76)/$C76) &gt; 0, MROUND(((D76-$C76)/$C76),0.05), MROUND(((D76-$C76)/$C76),-0.05))</f>
        <v>0.65</v>
      </c>
      <c r="K76" s="26">
        <f t="shared" si="149"/>
        <v>1.65</v>
      </c>
      <c r="L76" s="26">
        <f t="shared" si="149"/>
        <v>0</v>
      </c>
      <c r="N76" s="29">
        <f t="shared" ref="N76:P76" si="150">if(J76&gt;250%,"&gt;250",J76)</f>
        <v>0.65</v>
      </c>
      <c r="O76" s="29">
        <f t="shared" si="150"/>
        <v>1.65</v>
      </c>
      <c r="P76" s="29">
        <f t="shared" si="150"/>
        <v>0</v>
      </c>
    </row>
    <row r="77">
      <c r="A77" s="18"/>
      <c r="B77" s="15" t="s">
        <v>156</v>
      </c>
      <c r="C77" s="25">
        <f>ROUND('BOOS Stations AM Boards'!C77/50,0)*50</f>
        <v>900</v>
      </c>
      <c r="D77" s="25">
        <f>ROUND('BOOS Stations AM Boards'!D77/50,0)*50</f>
        <v>950</v>
      </c>
      <c r="E77" s="25">
        <f>ROUND('BOOS Stations AM Boards'!E77/50,0)*50</f>
        <v>1050</v>
      </c>
      <c r="F77" s="25">
        <f>ROUND('BOOS Stations AM Boards'!F77/50,0)*50</f>
        <v>1250</v>
      </c>
      <c r="G77" s="15" t="s">
        <v>59</v>
      </c>
      <c r="H77" s="15" t="s">
        <v>70</v>
      </c>
      <c r="I77" s="15" t="s">
        <v>114</v>
      </c>
      <c r="J77" s="26">
        <f t="shared" ref="J77:L77" si="151">if(((D77-$C77)/$C77) &gt; 0, MROUND(((D77-$C77)/$C77),0.05), MROUND(((D77-$C77)/$C77),-0.05))</f>
        <v>0.05</v>
      </c>
      <c r="K77" s="26">
        <f t="shared" si="151"/>
        <v>0.15</v>
      </c>
      <c r="L77" s="26">
        <f t="shared" si="151"/>
        <v>0.4</v>
      </c>
      <c r="N77" s="29">
        <f t="shared" ref="N77:P77" si="152">if(J77&gt;250%,"&gt;250",J77)</f>
        <v>0.05</v>
      </c>
      <c r="O77" s="29">
        <f t="shared" si="152"/>
        <v>0.15</v>
      </c>
      <c r="P77" s="29">
        <f t="shared" si="152"/>
        <v>0.4</v>
      </c>
    </row>
    <row r="78">
      <c r="A78" s="18"/>
      <c r="B78" s="15" t="s">
        <v>168</v>
      </c>
      <c r="C78" s="25">
        <f>ROUND('BOOS Stations AM Boards'!C78/50,0)*50</f>
        <v>1000</v>
      </c>
      <c r="D78" s="25">
        <f>ROUND('BOOS Stations AM Boards'!D78/50,0)*50</f>
        <v>1350</v>
      </c>
      <c r="E78" s="25">
        <f>ROUND('BOOS Stations AM Boards'!E78/50,0)*50</f>
        <v>2100</v>
      </c>
      <c r="F78" s="25">
        <f>ROUND('BOOS Stations AM Boards'!F78/50,0)*50</f>
        <v>1500</v>
      </c>
      <c r="G78" s="15" t="s">
        <v>59</v>
      </c>
      <c r="H78" s="15" t="s">
        <v>60</v>
      </c>
      <c r="I78" s="15" t="s">
        <v>114</v>
      </c>
      <c r="J78" s="26">
        <f t="shared" ref="J78:L78" si="153">if(((D78-$C78)/$C78) &gt; 0, MROUND(((D78-$C78)/$C78),0.05), MROUND(((D78-$C78)/$C78),-0.05))</f>
        <v>0.35</v>
      </c>
      <c r="K78" s="26">
        <f t="shared" si="153"/>
        <v>1.1</v>
      </c>
      <c r="L78" s="26">
        <f t="shared" si="153"/>
        <v>0.5</v>
      </c>
      <c r="N78" s="29">
        <f t="shared" ref="N78:P78" si="154">if(J78&gt;250%,"&gt;250",J78)</f>
        <v>0.35</v>
      </c>
      <c r="O78" s="29">
        <f t="shared" si="154"/>
        <v>1.1</v>
      </c>
      <c r="P78" s="29">
        <f t="shared" si="154"/>
        <v>0.5</v>
      </c>
    </row>
    <row r="79">
      <c r="A79" s="18"/>
      <c r="B79" s="15" t="s">
        <v>170</v>
      </c>
      <c r="C79" s="25">
        <f>ROUND('BOOS Stations AM Boards'!C79/50,0)*50</f>
        <v>50</v>
      </c>
      <c r="D79" s="25">
        <f>ROUND('BOOS Stations AM Boards'!D79/50,0)*50</f>
        <v>100</v>
      </c>
      <c r="E79" s="25">
        <f>ROUND('BOOS Stations AM Boards'!E79/50,0)*50</f>
        <v>200</v>
      </c>
      <c r="F79" s="25">
        <f>ROUND('BOOS Stations AM Boards'!F79/50,0)*50</f>
        <v>100</v>
      </c>
      <c r="G79" s="15" t="s">
        <v>40</v>
      </c>
      <c r="H79" s="15" t="s">
        <v>56</v>
      </c>
      <c r="I79" s="15" t="s">
        <v>114</v>
      </c>
      <c r="J79" s="26">
        <f t="shared" ref="J79:L79" si="155">if(((D79-$C79)/$C79) &gt; 0, MROUND(((D79-$C79)/$C79),0.05), MROUND(((D79-$C79)/$C79),-0.05))</f>
        <v>1</v>
      </c>
      <c r="K79" s="26">
        <f t="shared" si="155"/>
        <v>3</v>
      </c>
      <c r="L79" s="26">
        <f t="shared" si="155"/>
        <v>1</v>
      </c>
      <c r="N79" s="29">
        <f t="shared" ref="N79:P79" si="156">if(J79&gt;250%,"&gt;250",J79)</f>
        <v>1</v>
      </c>
      <c r="O79" s="28" t="str">
        <f t="shared" si="156"/>
        <v>&gt;250</v>
      </c>
      <c r="P79" s="29">
        <f t="shared" si="156"/>
        <v>1</v>
      </c>
    </row>
    <row r="80">
      <c r="A80" s="18"/>
      <c r="B80" s="15" t="s">
        <v>174</v>
      </c>
      <c r="C80" s="25">
        <f>ROUND('BOOS Stations AM Boards'!C80/50,0)*50</f>
        <v>450</v>
      </c>
      <c r="D80" s="25">
        <f>ROUND('BOOS Stations AM Boards'!D80/50,0)*50</f>
        <v>650</v>
      </c>
      <c r="E80" s="25">
        <f>ROUND('BOOS Stations AM Boards'!E80/50,0)*50</f>
        <v>400</v>
      </c>
      <c r="F80" s="25">
        <f>ROUND('BOOS Stations AM Boards'!F80/50,0)*50</f>
        <v>450</v>
      </c>
      <c r="G80" s="15" t="s">
        <v>59</v>
      </c>
      <c r="H80" s="15" t="s">
        <v>60</v>
      </c>
      <c r="I80" s="15" t="s">
        <v>114</v>
      </c>
      <c r="J80" s="26">
        <f t="shared" ref="J80:L80" si="157">if(((D80-$C80)/$C80) &gt; 0, MROUND(((D80-$C80)/$C80),0.05), MROUND(((D80-$C80)/$C80),-0.05))</f>
        <v>0.45</v>
      </c>
      <c r="K80" s="26">
        <f t="shared" si="157"/>
        <v>-0.1</v>
      </c>
      <c r="L80" s="26">
        <f t="shared" si="157"/>
        <v>0</v>
      </c>
      <c r="N80" s="29">
        <f t="shared" ref="N80:P80" si="158">if(J80&gt;250%,"&gt;250",J80)</f>
        <v>0.45</v>
      </c>
      <c r="O80" s="29">
        <f t="shared" si="158"/>
        <v>-0.1</v>
      </c>
      <c r="P80" s="29">
        <f t="shared" si="158"/>
        <v>0</v>
      </c>
    </row>
    <row r="81">
      <c r="A81" s="18"/>
      <c r="B81" s="15" t="s">
        <v>206</v>
      </c>
      <c r="C81" s="25">
        <f>ROUND('BOOS Stations AM Boards'!C81/50,0)*50</f>
        <v>500</v>
      </c>
      <c r="D81" s="25">
        <f>ROUND('BOOS Stations AM Boards'!D81/50,0)*50</f>
        <v>450</v>
      </c>
      <c r="E81" s="25">
        <f>ROUND('BOOS Stations AM Boards'!E81/50,0)*50</f>
        <v>100</v>
      </c>
      <c r="F81" s="25">
        <f>ROUND('BOOS Stations AM Boards'!F81/50,0)*50</f>
        <v>100</v>
      </c>
      <c r="G81" s="15" t="s">
        <v>59</v>
      </c>
      <c r="H81" s="15" t="s">
        <v>60</v>
      </c>
      <c r="I81" s="15" t="s">
        <v>114</v>
      </c>
      <c r="J81" s="26">
        <f t="shared" ref="J81:L81" si="159">if(((D81-$C81)/$C81) &gt; 0, MROUND(((D81-$C81)/$C81),0.05), MROUND(((D81-$C81)/$C81),-0.05))</f>
        <v>-0.1</v>
      </c>
      <c r="K81" s="26">
        <f t="shared" si="159"/>
        <v>-0.8</v>
      </c>
      <c r="L81" s="26">
        <f t="shared" si="159"/>
        <v>-0.8</v>
      </c>
      <c r="N81" s="29">
        <f t="shared" ref="N81:P81" si="160">if(J81&gt;250%,"&gt;250",J81)</f>
        <v>-0.1</v>
      </c>
      <c r="O81" s="29">
        <f t="shared" si="160"/>
        <v>-0.8</v>
      </c>
      <c r="P81" s="29">
        <f t="shared" si="160"/>
        <v>-0.8</v>
      </c>
    </row>
    <row r="82">
      <c r="A82" s="18"/>
      <c r="B82" s="15" t="s">
        <v>214</v>
      </c>
      <c r="C82" s="25">
        <f>ROUND('BOOS Stations AM Boards'!C82/50,0)*50</f>
        <v>500</v>
      </c>
      <c r="D82" s="25">
        <f>ROUND('BOOS Stations AM Boards'!D82/50,0)*50</f>
        <v>600</v>
      </c>
      <c r="E82" s="25">
        <f>ROUND('BOOS Stations AM Boards'!E82/50,0)*50</f>
        <v>800</v>
      </c>
      <c r="F82" s="25">
        <f>ROUND('BOOS Stations AM Boards'!F82/50,0)*50</f>
        <v>550</v>
      </c>
      <c r="G82" s="15" t="s">
        <v>59</v>
      </c>
      <c r="H82" s="15" t="s">
        <v>109</v>
      </c>
      <c r="I82" s="15" t="s">
        <v>114</v>
      </c>
      <c r="J82" s="26">
        <f t="shared" ref="J82:L82" si="161">if(((D82-$C82)/$C82) &gt; 0, MROUND(((D82-$C82)/$C82),0.05), MROUND(((D82-$C82)/$C82),-0.05))</f>
        <v>0.2</v>
      </c>
      <c r="K82" s="26">
        <f t="shared" si="161"/>
        <v>0.6</v>
      </c>
      <c r="L82" s="26">
        <f t="shared" si="161"/>
        <v>0.1</v>
      </c>
      <c r="N82" s="29">
        <f t="shared" ref="N82:P82" si="162">if(J82&gt;250%,"&gt;250",J82)</f>
        <v>0.2</v>
      </c>
      <c r="O82" s="29">
        <f t="shared" si="162"/>
        <v>0.6</v>
      </c>
      <c r="P82" s="29">
        <f t="shared" si="162"/>
        <v>0.1</v>
      </c>
    </row>
    <row r="83">
      <c r="A83" s="18"/>
      <c r="B83" s="15" t="s">
        <v>220</v>
      </c>
      <c r="C83" s="25">
        <f>ROUND('BOOS Stations AM Boards'!C83/50,0)*50</f>
        <v>550</v>
      </c>
      <c r="D83" s="25">
        <f>ROUND('BOOS Stations AM Boards'!D83/50,0)*50</f>
        <v>550</v>
      </c>
      <c r="E83" s="25">
        <f>ROUND('BOOS Stations AM Boards'!E83/50,0)*50</f>
        <v>950</v>
      </c>
      <c r="F83" s="25">
        <f>ROUND('BOOS Stations AM Boards'!F83/50,0)*50</f>
        <v>550</v>
      </c>
      <c r="G83" s="15" t="s">
        <v>59</v>
      </c>
      <c r="H83" s="15" t="s">
        <v>56</v>
      </c>
      <c r="I83" s="15" t="s">
        <v>114</v>
      </c>
      <c r="J83" s="26">
        <f t="shared" ref="J83:L83" si="163">if(((D83-$C83)/$C83) &gt; 0, MROUND(((D83-$C83)/$C83),0.05), MROUND(((D83-$C83)/$C83),-0.05))</f>
        <v>0</v>
      </c>
      <c r="K83" s="26">
        <f t="shared" si="163"/>
        <v>0.75</v>
      </c>
      <c r="L83" s="26">
        <f t="shared" si="163"/>
        <v>0</v>
      </c>
      <c r="N83" s="29">
        <f t="shared" ref="N83:P83" si="164">if(J83&gt;250%,"&gt;250",J83)</f>
        <v>0</v>
      </c>
      <c r="O83" s="29">
        <f t="shared" si="164"/>
        <v>0.75</v>
      </c>
      <c r="P83" s="29">
        <f t="shared" si="164"/>
        <v>0</v>
      </c>
    </row>
    <row r="84">
      <c r="A84" s="18"/>
      <c r="B84" s="15" t="s">
        <v>264</v>
      </c>
      <c r="C84" s="25">
        <f>ROUND('BOOS Stations AM Boards'!C84/50,0)*50</f>
        <v>700</v>
      </c>
      <c r="D84" s="25">
        <f>ROUND('BOOS Stations AM Boards'!D84/50,0)*50</f>
        <v>650</v>
      </c>
      <c r="E84" s="25">
        <f>ROUND('BOOS Stations AM Boards'!E84/50,0)*50</f>
        <v>400</v>
      </c>
      <c r="F84" s="25">
        <f>ROUND('BOOS Stations AM Boards'!F84/50,0)*50</f>
        <v>450</v>
      </c>
      <c r="G84" s="15" t="s">
        <v>59</v>
      </c>
      <c r="H84" s="15" t="s">
        <v>109</v>
      </c>
      <c r="I84" s="15" t="s">
        <v>114</v>
      </c>
      <c r="J84" s="26">
        <f t="shared" ref="J84:L84" si="165">if(((D84-$C84)/$C84) &gt; 0, MROUND(((D84-$C84)/$C84),0.05), MROUND(((D84-$C84)/$C84),-0.05))</f>
        <v>-0.05</v>
      </c>
      <c r="K84" s="26">
        <f t="shared" si="165"/>
        <v>-0.45</v>
      </c>
      <c r="L84" s="26">
        <f t="shared" si="165"/>
        <v>-0.35</v>
      </c>
      <c r="N84" s="29">
        <f t="shared" ref="N84:P84" si="166">if(J84&gt;250%,"&gt;250",J84)</f>
        <v>-0.05</v>
      </c>
      <c r="O84" s="29">
        <f t="shared" si="166"/>
        <v>-0.45</v>
      </c>
      <c r="P84" s="29">
        <f t="shared" si="166"/>
        <v>-0.35</v>
      </c>
    </row>
    <row r="85">
      <c r="A85" s="18"/>
      <c r="B85" s="15" t="s">
        <v>268</v>
      </c>
      <c r="C85" s="25">
        <f>ROUND('BOOS Stations AM Boards'!C85/50,0)*50</f>
        <v>200</v>
      </c>
      <c r="D85" s="25">
        <f>ROUND('BOOS Stations AM Boards'!D85/50,0)*50</f>
        <v>250</v>
      </c>
      <c r="E85" s="25">
        <f>ROUND('BOOS Stations AM Boards'!E85/50,0)*50</f>
        <v>500</v>
      </c>
      <c r="F85" s="25">
        <f>ROUND('BOOS Stations AM Boards'!F85/50,0)*50</f>
        <v>200</v>
      </c>
      <c r="G85" s="15" t="s">
        <v>59</v>
      </c>
      <c r="H85" s="15" t="s">
        <v>56</v>
      </c>
      <c r="I85" s="15" t="s">
        <v>114</v>
      </c>
      <c r="J85" s="26">
        <f t="shared" ref="J85:L85" si="167">if(((D85-$C85)/$C85) &gt; 0, MROUND(((D85-$C85)/$C85),0.05), MROUND(((D85-$C85)/$C85),-0.05))</f>
        <v>0.25</v>
      </c>
      <c r="K85" s="26">
        <f t="shared" si="167"/>
        <v>1.5</v>
      </c>
      <c r="L85" s="26">
        <f t="shared" si="167"/>
        <v>0</v>
      </c>
      <c r="N85" s="29">
        <f t="shared" ref="N85:P85" si="168">if(J85&gt;250%,"&gt;250",J85)</f>
        <v>0.25</v>
      </c>
      <c r="O85" s="29">
        <f t="shared" si="168"/>
        <v>1.5</v>
      </c>
      <c r="P85" s="29">
        <f t="shared" si="168"/>
        <v>0</v>
      </c>
    </row>
    <row r="86">
      <c r="A86" s="18"/>
      <c r="B86" s="15" t="s">
        <v>274</v>
      </c>
      <c r="C86" s="25">
        <f>ROUND('BOOS Stations AM Boards'!C86/50,0)*50</f>
        <v>150</v>
      </c>
      <c r="D86" s="25">
        <f>ROUND('BOOS Stations AM Boards'!D86/50,0)*50</f>
        <v>200</v>
      </c>
      <c r="E86" s="25">
        <f>ROUND('BOOS Stations AM Boards'!E86/50,0)*50</f>
        <v>400</v>
      </c>
      <c r="F86" s="25">
        <f>ROUND('BOOS Stations AM Boards'!F86/50,0)*50</f>
        <v>150</v>
      </c>
      <c r="G86" s="15" t="s">
        <v>59</v>
      </c>
      <c r="H86" s="15" t="s">
        <v>60</v>
      </c>
      <c r="I86" s="15" t="s">
        <v>114</v>
      </c>
      <c r="J86" s="26">
        <f t="shared" ref="J86:L86" si="169">if(((D86-$C86)/$C86) &gt; 0, MROUND(((D86-$C86)/$C86),0.05), MROUND(((D86-$C86)/$C86),-0.05))</f>
        <v>0.35</v>
      </c>
      <c r="K86" s="26">
        <f t="shared" si="169"/>
        <v>1.65</v>
      </c>
      <c r="L86" s="26">
        <f t="shared" si="169"/>
        <v>0</v>
      </c>
      <c r="N86" s="29">
        <f t="shared" ref="N86:P86" si="170">if(J86&gt;250%,"&gt;250",J86)</f>
        <v>0.35</v>
      </c>
      <c r="O86" s="29">
        <f t="shared" si="170"/>
        <v>1.65</v>
      </c>
      <c r="P86" s="29">
        <f t="shared" si="170"/>
        <v>0</v>
      </c>
    </row>
    <row r="87">
      <c r="A87" s="21"/>
      <c r="B87" s="15" t="s">
        <v>282</v>
      </c>
      <c r="C87" s="25">
        <f>ROUND('BOOS Stations AM Boards'!C87/50,0)*50</f>
        <v>100</v>
      </c>
      <c r="D87" s="25">
        <f>ROUND('BOOS Stations AM Boards'!D87/50,0)*50</f>
        <v>350</v>
      </c>
      <c r="E87" s="25">
        <f>ROUND('BOOS Stations AM Boards'!E87/50,0)*50</f>
        <v>650</v>
      </c>
      <c r="F87" s="25">
        <f>ROUND('BOOS Stations AM Boards'!F87/50,0)*50</f>
        <v>300</v>
      </c>
      <c r="G87" s="15" t="s">
        <v>40</v>
      </c>
      <c r="H87" s="15" t="s">
        <v>56</v>
      </c>
      <c r="I87" s="15" t="s">
        <v>114</v>
      </c>
      <c r="J87" s="26">
        <f t="shared" ref="J87:L87" si="171">if(((D87-$C87)/$C87) &gt; 0, MROUND(((D87-$C87)/$C87),0.05), MROUND(((D87-$C87)/$C87),-0.05))</f>
        <v>2.5</v>
      </c>
      <c r="K87" s="26">
        <f t="shared" si="171"/>
        <v>5.5</v>
      </c>
      <c r="L87" s="26">
        <f t="shared" si="171"/>
        <v>2</v>
      </c>
      <c r="N87" s="29">
        <f t="shared" ref="N87:P87" si="172">if(J87&gt;250%,"&gt;250",J87)</f>
        <v>2.5</v>
      </c>
      <c r="O87" s="28" t="str">
        <f t="shared" si="172"/>
        <v>&gt;250</v>
      </c>
      <c r="P87" s="29">
        <f t="shared" si="172"/>
        <v>2</v>
      </c>
    </row>
  </sheetData>
  <autoFilter ref="$I$1:$I$1000"/>
  <mergeCells count="4">
    <mergeCell ref="A2:A18"/>
    <mergeCell ref="A19:A46"/>
    <mergeCell ref="A47:A71"/>
    <mergeCell ref="A72:A87"/>
  </mergeCells>
  <conditionalFormatting sqref="J2:L87">
    <cfRule type="cellIs" dxfId="0" priority="1" operator="greaterThan">
      <formula>"250%"</formula>
    </cfRule>
  </conditionalFormatting>
  <conditionalFormatting sqref="J2:L87">
    <cfRule type="cellIs" dxfId="1" priority="2" operator="lessThan">
      <formula>"0%"</formula>
    </cfRule>
  </conditionalFormatting>
  <conditionalFormatting sqref="J2:L87">
    <cfRule type="cellIs" dxfId="2" priority="3" operator="between">
      <formula>"0%"</formula>
      <formula>"50%"</formula>
    </cfRule>
  </conditionalFormatting>
  <conditionalFormatting sqref="J2:L87">
    <cfRule type="cellIs" dxfId="3" priority="4" operator="between">
      <formula>"51%"</formula>
      <formula>"250%"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 ht="15.0" customHeight="1">
      <c r="A6" s="40"/>
      <c r="B6" s="40"/>
      <c r="C6" s="41"/>
      <c r="D6" s="42"/>
    </row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2022-06-10T15:30:24Z</dcterms:created>
</cp:coreProperties>
</file>