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CCSmarket\"/>
    </mc:Choice>
  </mc:AlternateContent>
  <xr:revisionPtr revIDLastSave="0" documentId="13_ncr:1_{DAADA086-0C61-4095-8236-672F6E79658A}" xr6:coauthVersionLast="47" xr6:coauthVersionMax="47" xr10:uidLastSave="{00000000-0000-0000-0000-000000000000}"/>
  <bookViews>
    <workbookView xWindow="-120" yWindow="-120" windowWidth="29040" windowHeight="15990" activeTab="3" xr2:uid="{992F3990-0C18-49CC-B48B-4DE0C96FF87B}"/>
  </bookViews>
  <sheets>
    <sheet name="Sheet1" sheetId="1" r:id="rId1"/>
    <sheet name="Sheet1 (2)" sheetId="4" r:id="rId2"/>
    <sheet name="NEXE" sheetId="2" r:id="rId3"/>
    <sheet name="petrokemij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3" i="1"/>
  <c r="B11" i="4"/>
  <c r="B11" i="3"/>
  <c r="B11" i="2"/>
  <c r="B11" i="1"/>
</calcChain>
</file>

<file path=xl/sharedStrings.xml><?xml version="1.0" encoding="utf-8"?>
<sst xmlns="http://schemas.openxmlformats.org/spreadsheetml/2006/main" count="248" uniqueCount="52">
  <si>
    <t>released_CO2</t>
  </si>
  <si>
    <t>free_allowances</t>
  </si>
  <si>
    <t>variable</t>
  </si>
  <si>
    <t>value</t>
  </si>
  <si>
    <t>net_income</t>
  </si>
  <si>
    <t>eur, yearly</t>
  </si>
  <si>
    <t>net_profit</t>
  </si>
  <si>
    <t>capex</t>
  </si>
  <si>
    <t>opex</t>
  </si>
  <si>
    <t>r</t>
  </si>
  <si>
    <t>discount rate for core business</t>
  </si>
  <si>
    <t>comment</t>
  </si>
  <si>
    <t>core_cash_flow</t>
  </si>
  <si>
    <t>company</t>
  </si>
  <si>
    <t>facility</t>
  </si>
  <si>
    <t>released_CO2_initial</t>
  </si>
  <si>
    <t>released_CO2_start</t>
  </si>
  <si>
    <t>released_CO2_change</t>
  </si>
  <si>
    <t>released_CO2_model</t>
  </si>
  <si>
    <t>free_allowances_start</t>
  </si>
  <si>
    <t>free_allowances_initial</t>
  </si>
  <si>
    <t>free_allowances_change</t>
  </si>
  <si>
    <t>free_allowances_model</t>
  </si>
  <si>
    <t>year when parameter will change from zero to initial value</t>
  </si>
  <si>
    <t>initial value</t>
  </si>
  <si>
    <t>change (parts of one or  increment)</t>
  </si>
  <si>
    <t>recently two models are available: (1) percent, (2) linear</t>
  </si>
  <si>
    <t>INA</t>
  </si>
  <si>
    <t>Ivanić</t>
  </si>
  <si>
    <t>eur, first year</t>
  </si>
  <si>
    <t>year</t>
  </si>
  <si>
    <t>NEXE</t>
  </si>
  <si>
    <t>Našice</t>
  </si>
  <si>
    <t>percent</t>
  </si>
  <si>
    <t>linear</t>
  </si>
  <si>
    <t>Petrokemija</t>
  </si>
  <si>
    <t>Kutina proizvodnja</t>
  </si>
  <si>
    <t>Biorafinerija Sisak</t>
  </si>
  <si>
    <t>last year</t>
  </si>
  <si>
    <t>company name</t>
  </si>
  <si>
    <t>facility name</t>
  </si>
  <si>
    <t>core_cash_flow_start</t>
  </si>
  <si>
    <t>core_cash_flow_initial</t>
  </si>
  <si>
    <t>core_cash_flow_change</t>
  </si>
  <si>
    <t>core_cash_flow_model</t>
  </si>
  <si>
    <t>for future - to analyze how core business and CO2 market interfere</t>
  </si>
  <si>
    <t>last year in time series</t>
  </si>
  <si>
    <t>removed_CO2</t>
  </si>
  <si>
    <t>removed_CO2_start</t>
  </si>
  <si>
    <t>removed_CO2_initial</t>
  </si>
  <si>
    <t>removed_CO2_change</t>
  </si>
  <si>
    <t>removed_CO2_model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</si>
</sst>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3" fontId="0" fillId="0" borderId="0" xfId="0" applyNumberFormat="1"/>
    <xf numFmtId="9" fontId="0" fillId="0" borderId="0" xfId="1" applyFont="1" applyAlignment="1">
      <alignment horizontal="center"/>
    </xf>
    <xf numFmtId="165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77-F78E-40A6-A0D5-935A546E34FF}">
  <dimension ref="A1:Q32"/>
  <sheetViews>
    <sheetView zoomScale="145" zoomScaleNormal="145" workbookViewId="0">
      <selection activeCell="F11" sqref="F11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7.7109375" customWidth="1"/>
    <col min="9" max="9" width="20" customWidth="1"/>
    <col min="10" max="10" width="21.5703125" customWidth="1"/>
    <col min="11" max="11" width="16.28515625" bestFit="1" customWidth="1"/>
    <col min="13" max="14" width="10" bestFit="1" customWidth="1"/>
  </cols>
  <sheetData>
    <row r="1" spans="1:17" ht="15.75" x14ac:dyDescent="0.25">
      <c r="A1" s="5" t="s">
        <v>2</v>
      </c>
      <c r="B1" s="5" t="s">
        <v>3</v>
      </c>
      <c r="C1" s="5" t="s">
        <v>11</v>
      </c>
      <c r="D1" s="5"/>
      <c r="E1" s="6"/>
      <c r="F1" s="5"/>
      <c r="G1" s="6" t="s">
        <v>30</v>
      </c>
      <c r="H1" s="5" t="s">
        <v>0</v>
      </c>
      <c r="I1" s="5" t="s">
        <v>47</v>
      </c>
      <c r="J1" s="5" t="s">
        <v>1</v>
      </c>
      <c r="K1" s="5" t="s">
        <v>12</v>
      </c>
      <c r="L1" s="5"/>
      <c r="M1" s="5"/>
      <c r="N1" s="5"/>
      <c r="O1" s="6"/>
      <c r="P1" s="5"/>
      <c r="Q1" s="5"/>
    </row>
    <row r="2" spans="1:17" x14ac:dyDescent="0.25">
      <c r="A2" t="s">
        <v>13</v>
      </c>
      <c r="B2" t="s">
        <v>27</v>
      </c>
      <c r="C2" t="s">
        <v>39</v>
      </c>
      <c r="G2" s="4">
        <v>0</v>
      </c>
      <c r="H2" s="11">
        <v>1200000</v>
      </c>
      <c r="I2" s="12">
        <v>150000</v>
      </c>
      <c r="J2" s="4">
        <v>300000</v>
      </c>
      <c r="K2" s="4"/>
    </row>
    <row r="3" spans="1:17" x14ac:dyDescent="0.25">
      <c r="A3" t="s">
        <v>14</v>
      </c>
      <c r="B3" t="s">
        <v>28</v>
      </c>
      <c r="C3" t="s">
        <v>40</v>
      </c>
      <c r="G3" s="4">
        <v>1</v>
      </c>
      <c r="H3" s="11">
        <v>1080000</v>
      </c>
      <c r="I3" s="12">
        <v>165000</v>
      </c>
      <c r="J3" s="4">
        <f>J2-30000</f>
        <v>270000</v>
      </c>
      <c r="K3" s="4"/>
    </row>
    <row r="4" spans="1:17" x14ac:dyDescent="0.25">
      <c r="G4" s="4">
        <v>2</v>
      </c>
      <c r="H4" s="11">
        <v>972000</v>
      </c>
      <c r="I4" s="12">
        <v>181500</v>
      </c>
      <c r="J4" s="4">
        <f t="shared" ref="J4:J12" si="0">J3-30000</f>
        <v>240000</v>
      </c>
      <c r="K4" s="4"/>
    </row>
    <row r="5" spans="1:17" x14ac:dyDescent="0.25">
      <c r="G5" s="4">
        <v>3</v>
      </c>
      <c r="H5" s="11">
        <v>874800</v>
      </c>
      <c r="I5" s="12">
        <v>199650</v>
      </c>
      <c r="J5" s="4">
        <f t="shared" si="0"/>
        <v>210000</v>
      </c>
      <c r="K5" s="4"/>
    </row>
    <row r="6" spans="1:17" x14ac:dyDescent="0.25">
      <c r="A6" t="s">
        <v>38</v>
      </c>
      <c r="B6">
        <v>29</v>
      </c>
      <c r="C6" t="s">
        <v>46</v>
      </c>
      <c r="G6" s="4">
        <v>4</v>
      </c>
      <c r="H6" s="11">
        <v>787320</v>
      </c>
      <c r="I6" s="12">
        <v>219615</v>
      </c>
      <c r="J6" s="4">
        <f t="shared" si="0"/>
        <v>180000</v>
      </c>
      <c r="K6" s="4"/>
    </row>
    <row r="7" spans="1:17" x14ac:dyDescent="0.25">
      <c r="G7" s="4">
        <v>5</v>
      </c>
      <c r="H7" s="11">
        <v>708588</v>
      </c>
      <c r="I7" s="12">
        <v>241577</v>
      </c>
      <c r="J7" s="4">
        <f t="shared" si="0"/>
        <v>150000</v>
      </c>
      <c r="K7" s="4"/>
    </row>
    <row r="8" spans="1:17" x14ac:dyDescent="0.25">
      <c r="A8" t="s">
        <v>4</v>
      </c>
      <c r="B8" s="3">
        <v>20000000</v>
      </c>
      <c r="C8" s="2" t="s">
        <v>5</v>
      </c>
      <c r="G8" s="4">
        <v>6</v>
      </c>
      <c r="H8" s="11">
        <v>637729</v>
      </c>
      <c r="I8" s="12">
        <v>265734</v>
      </c>
      <c r="J8" s="4">
        <f t="shared" si="0"/>
        <v>120000</v>
      </c>
      <c r="K8" s="4"/>
      <c r="L8" s="1"/>
      <c r="M8" s="1"/>
    </row>
    <row r="9" spans="1:17" x14ac:dyDescent="0.25">
      <c r="A9" t="s">
        <v>7</v>
      </c>
      <c r="B9" s="3">
        <v>30000000</v>
      </c>
      <c r="C9" s="2" t="s">
        <v>29</v>
      </c>
      <c r="G9" s="4">
        <v>7</v>
      </c>
      <c r="H9" s="11">
        <v>573956</v>
      </c>
      <c r="I9" s="12">
        <v>292308</v>
      </c>
      <c r="J9" s="4">
        <f t="shared" si="0"/>
        <v>90000</v>
      </c>
      <c r="K9" s="4"/>
    </row>
    <row r="10" spans="1:17" x14ac:dyDescent="0.25">
      <c r="A10" t="s">
        <v>6</v>
      </c>
      <c r="B10" s="3">
        <v>5000000</v>
      </c>
      <c r="C10" s="2" t="s">
        <v>5</v>
      </c>
      <c r="G10" s="4">
        <v>8</v>
      </c>
      <c r="H10" s="11">
        <v>516561</v>
      </c>
      <c r="I10" s="12">
        <v>321538</v>
      </c>
      <c r="J10" s="4">
        <f t="shared" si="0"/>
        <v>60000</v>
      </c>
      <c r="K10" s="4"/>
    </row>
    <row r="11" spans="1:17" x14ac:dyDescent="0.25">
      <c r="A11" t="s">
        <v>8</v>
      </c>
      <c r="B11" s="3">
        <f>B8-B10-B9</f>
        <v>-15000000</v>
      </c>
      <c r="C11" s="2" t="s">
        <v>5</v>
      </c>
      <c r="G11" s="4">
        <v>9</v>
      </c>
      <c r="H11" s="11">
        <v>464905</v>
      </c>
      <c r="I11" s="12">
        <v>353692</v>
      </c>
      <c r="J11" s="4">
        <f t="shared" si="0"/>
        <v>30000</v>
      </c>
      <c r="K11" s="4"/>
    </row>
    <row r="12" spans="1:17" x14ac:dyDescent="0.25">
      <c r="A12" t="s">
        <v>9</v>
      </c>
      <c r="B12" s="10">
        <v>0.08</v>
      </c>
      <c r="C12" t="s">
        <v>10</v>
      </c>
      <c r="G12" s="4">
        <v>10</v>
      </c>
      <c r="H12" s="11">
        <v>418414</v>
      </c>
      <c r="I12" s="12">
        <v>389061</v>
      </c>
      <c r="J12" s="4">
        <f t="shared" si="0"/>
        <v>0</v>
      </c>
      <c r="K12" s="4"/>
    </row>
    <row r="13" spans="1:17" x14ac:dyDescent="0.25">
      <c r="G13" s="4">
        <v>11</v>
      </c>
      <c r="H13" s="11">
        <v>376573</v>
      </c>
      <c r="I13" s="12">
        <v>427968</v>
      </c>
      <c r="J13" s="4">
        <v>0</v>
      </c>
      <c r="K13" s="4"/>
    </row>
    <row r="14" spans="1:17" x14ac:dyDescent="0.25">
      <c r="A14" t="s">
        <v>16</v>
      </c>
      <c r="B14" s="7">
        <v>0</v>
      </c>
      <c r="C14" t="s">
        <v>23</v>
      </c>
      <c r="G14" s="4">
        <v>12</v>
      </c>
      <c r="H14" s="11">
        <v>338915</v>
      </c>
      <c r="I14" s="12">
        <v>470764</v>
      </c>
      <c r="J14" s="4">
        <v>0</v>
      </c>
      <c r="K14" s="4"/>
    </row>
    <row r="15" spans="1:17" x14ac:dyDescent="0.25">
      <c r="A15" t="s">
        <v>15</v>
      </c>
      <c r="B15" s="7">
        <v>1200000</v>
      </c>
      <c r="C15" t="s">
        <v>24</v>
      </c>
      <c r="G15" s="4">
        <v>13</v>
      </c>
      <c r="H15" s="11">
        <v>305024</v>
      </c>
      <c r="I15" s="12">
        <v>517841</v>
      </c>
      <c r="J15" s="4">
        <v>0</v>
      </c>
      <c r="K15" s="4"/>
    </row>
    <row r="16" spans="1:17" x14ac:dyDescent="0.25">
      <c r="A16" t="s">
        <v>17</v>
      </c>
      <c r="B16" s="7">
        <v>-0.1</v>
      </c>
      <c r="C16" t="s">
        <v>25</v>
      </c>
      <c r="G16" s="4">
        <v>14</v>
      </c>
      <c r="H16" s="11">
        <v>274522</v>
      </c>
      <c r="I16" s="12">
        <v>569625</v>
      </c>
      <c r="J16" s="4">
        <v>0</v>
      </c>
      <c r="K16" s="4"/>
    </row>
    <row r="17" spans="1:11" x14ac:dyDescent="0.25">
      <c r="A17" t="s">
        <v>18</v>
      </c>
      <c r="B17" t="s">
        <v>33</v>
      </c>
      <c r="C17" t="s">
        <v>26</v>
      </c>
      <c r="G17" s="4">
        <v>15</v>
      </c>
      <c r="H17" s="11">
        <v>247069</v>
      </c>
      <c r="I17" s="12">
        <v>626587</v>
      </c>
      <c r="J17" s="4">
        <v>0</v>
      </c>
      <c r="K17" s="4"/>
    </row>
    <row r="18" spans="1:11" x14ac:dyDescent="0.25">
      <c r="G18" s="4">
        <v>16</v>
      </c>
      <c r="H18" s="11">
        <v>222362</v>
      </c>
      <c r="I18" s="12">
        <v>689246</v>
      </c>
      <c r="J18" s="4">
        <v>0</v>
      </c>
      <c r="K18" s="4"/>
    </row>
    <row r="19" spans="1:11" x14ac:dyDescent="0.25">
      <c r="A19" t="s">
        <v>48</v>
      </c>
      <c r="B19" s="7">
        <v>3</v>
      </c>
      <c r="C19" t="s">
        <v>23</v>
      </c>
      <c r="G19" s="4">
        <v>17</v>
      </c>
      <c r="H19" s="11">
        <v>200126</v>
      </c>
      <c r="I19" s="12">
        <v>758171</v>
      </c>
      <c r="J19" s="4">
        <v>0</v>
      </c>
      <c r="K19" s="4"/>
    </row>
    <row r="20" spans="1:11" x14ac:dyDescent="0.25">
      <c r="A20" t="s">
        <v>49</v>
      </c>
      <c r="B20" s="7">
        <v>1200000</v>
      </c>
      <c r="C20" t="s">
        <v>24</v>
      </c>
      <c r="G20" s="4">
        <v>18</v>
      </c>
      <c r="H20" s="11">
        <v>180114</v>
      </c>
      <c r="I20" s="12">
        <v>833988</v>
      </c>
      <c r="J20" s="4">
        <v>0</v>
      </c>
      <c r="K20" s="4"/>
    </row>
    <row r="21" spans="1:11" x14ac:dyDescent="0.25">
      <c r="A21" t="s">
        <v>50</v>
      </c>
      <c r="B21" s="7">
        <v>-0.1</v>
      </c>
      <c r="C21" t="s">
        <v>25</v>
      </c>
      <c r="G21" s="4">
        <v>19</v>
      </c>
      <c r="H21" s="11">
        <v>162102</v>
      </c>
      <c r="I21" s="12">
        <v>917386</v>
      </c>
      <c r="J21" s="4">
        <v>0</v>
      </c>
      <c r="K21" s="4"/>
    </row>
    <row r="22" spans="1:11" x14ac:dyDescent="0.25">
      <c r="A22" t="s">
        <v>51</v>
      </c>
      <c r="B22" t="s">
        <v>33</v>
      </c>
      <c r="C22" t="s">
        <v>26</v>
      </c>
      <c r="G22" s="4">
        <v>20</v>
      </c>
      <c r="H22" s="11">
        <v>145892</v>
      </c>
      <c r="I22" s="12">
        <v>1009120</v>
      </c>
      <c r="J22" s="4">
        <v>0</v>
      </c>
      <c r="K22" s="4"/>
    </row>
    <row r="23" spans="1:11" x14ac:dyDescent="0.25">
      <c r="G23" s="4">
        <v>21</v>
      </c>
      <c r="H23" s="11">
        <v>131303</v>
      </c>
      <c r="I23" s="12">
        <v>1110040</v>
      </c>
      <c r="J23" s="4">
        <v>0</v>
      </c>
      <c r="K23" s="4"/>
    </row>
    <row r="24" spans="1:11" x14ac:dyDescent="0.25">
      <c r="A24" t="s">
        <v>19</v>
      </c>
      <c r="B24" s="7">
        <v>0</v>
      </c>
      <c r="C24" t="s">
        <v>23</v>
      </c>
      <c r="G24" s="4">
        <v>22</v>
      </c>
      <c r="H24" s="11">
        <v>118173</v>
      </c>
      <c r="I24" s="12">
        <v>1221040</v>
      </c>
      <c r="J24" s="4">
        <v>0</v>
      </c>
      <c r="K24" s="4"/>
    </row>
    <row r="25" spans="1:11" x14ac:dyDescent="0.25">
      <c r="A25" t="s">
        <v>20</v>
      </c>
      <c r="B25" s="8">
        <v>300000</v>
      </c>
      <c r="C25" t="s">
        <v>24</v>
      </c>
      <c r="G25" s="4">
        <v>23</v>
      </c>
      <c r="H25" s="11">
        <v>106355</v>
      </c>
      <c r="I25" s="12">
        <v>1343150</v>
      </c>
      <c r="J25" s="4">
        <v>0</v>
      </c>
      <c r="K25" s="4"/>
    </row>
    <row r="26" spans="1:11" x14ac:dyDescent="0.25">
      <c r="A26" t="s">
        <v>21</v>
      </c>
      <c r="B26" s="7">
        <v>-10714.25</v>
      </c>
      <c r="C26" t="s">
        <v>25</v>
      </c>
      <c r="G26" s="4">
        <v>24</v>
      </c>
      <c r="H26" s="11">
        <v>95719.7</v>
      </c>
      <c r="I26" s="12">
        <v>1477460</v>
      </c>
      <c r="J26" s="4">
        <v>0</v>
      </c>
      <c r="K26" s="4"/>
    </row>
    <row r="27" spans="1:11" x14ac:dyDescent="0.25">
      <c r="A27" t="s">
        <v>22</v>
      </c>
      <c r="B27" t="s">
        <v>34</v>
      </c>
      <c r="C27" t="s">
        <v>26</v>
      </c>
      <c r="G27" s="4">
        <v>25</v>
      </c>
      <c r="H27" s="11">
        <v>86147.8</v>
      </c>
      <c r="I27" s="12">
        <v>1625210</v>
      </c>
      <c r="J27" s="4">
        <v>0</v>
      </c>
      <c r="K27" s="4"/>
    </row>
    <row r="28" spans="1:11" x14ac:dyDescent="0.25">
      <c r="G28" s="4">
        <v>26</v>
      </c>
      <c r="H28" s="11">
        <v>77533</v>
      </c>
      <c r="I28" s="12">
        <v>1787730</v>
      </c>
      <c r="J28" s="4">
        <v>0</v>
      </c>
      <c r="K28" s="4"/>
    </row>
    <row r="29" spans="1:11" x14ac:dyDescent="0.25">
      <c r="A29" t="s">
        <v>41</v>
      </c>
      <c r="B29">
        <v>0</v>
      </c>
      <c r="C29" t="s">
        <v>45</v>
      </c>
      <c r="G29" s="4">
        <v>27</v>
      </c>
      <c r="H29" s="11">
        <v>69779.7</v>
      </c>
      <c r="I29" s="12">
        <v>1966500</v>
      </c>
      <c r="J29" s="4">
        <v>0</v>
      </c>
      <c r="K29" s="4"/>
    </row>
    <row r="30" spans="1:11" x14ac:dyDescent="0.25">
      <c r="A30" t="s">
        <v>42</v>
      </c>
      <c r="B30" s="3">
        <v>1000000</v>
      </c>
      <c r="C30" t="s">
        <v>24</v>
      </c>
      <c r="G30" s="4">
        <v>28</v>
      </c>
      <c r="H30" s="11">
        <v>62801.7</v>
      </c>
      <c r="I30" s="12">
        <v>2163150</v>
      </c>
      <c r="J30" s="4">
        <v>0</v>
      </c>
      <c r="K30" s="4"/>
    </row>
    <row r="31" spans="1:11" x14ac:dyDescent="0.25">
      <c r="A31" t="s">
        <v>43</v>
      </c>
      <c r="B31">
        <v>-0.05</v>
      </c>
      <c r="C31" t="s">
        <v>25</v>
      </c>
      <c r="G31" s="4">
        <v>29</v>
      </c>
      <c r="H31" s="11">
        <v>56521.5</v>
      </c>
      <c r="I31" s="12">
        <v>2379460</v>
      </c>
      <c r="J31" s="4">
        <v>0</v>
      </c>
      <c r="K31" s="4"/>
    </row>
    <row r="32" spans="1:11" x14ac:dyDescent="0.25">
      <c r="A32" t="s">
        <v>44</v>
      </c>
      <c r="B32" t="s">
        <v>33</v>
      </c>
      <c r="C32" t="s">
        <v>26</v>
      </c>
      <c r="G32" s="4"/>
      <c r="H32" s="4"/>
      <c r="I32" s="4"/>
      <c r="J32" s="4"/>
      <c r="K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0BF-E4FF-40DE-8576-12E0999284D8}">
  <dimension ref="A1:Q32"/>
  <sheetViews>
    <sheetView workbookViewId="0">
      <selection activeCell="J18" sqref="A1:XFD1048576"/>
    </sheetView>
  </sheetViews>
  <sheetFormatPr defaultRowHeight="15" x14ac:dyDescent="0.25"/>
  <cols>
    <col min="1" max="1" width="23.28515625" bestFit="1" customWidth="1"/>
    <col min="2" max="2" width="10" bestFit="1" customWidth="1"/>
    <col min="5" max="5" width="13.42578125" bestFit="1" customWidth="1"/>
    <col min="6" max="6" width="24.85546875" customWidth="1"/>
    <col min="7" max="7" width="13.42578125" bestFit="1" customWidth="1"/>
    <col min="8" max="8" width="12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7" ht="15.75" x14ac:dyDescent="0.25">
      <c r="A1" s="5" t="s">
        <v>2</v>
      </c>
      <c r="B1" s="5" t="s">
        <v>3</v>
      </c>
      <c r="C1" s="5" t="s">
        <v>11</v>
      </c>
      <c r="D1" s="5"/>
      <c r="E1" s="6"/>
      <c r="F1" s="5"/>
      <c r="G1" s="6" t="s">
        <v>30</v>
      </c>
      <c r="H1" s="5" t="s">
        <v>0</v>
      </c>
      <c r="I1" s="5" t="s">
        <v>47</v>
      </c>
      <c r="J1" s="5" t="s">
        <v>1</v>
      </c>
      <c r="K1" s="5" t="s">
        <v>12</v>
      </c>
      <c r="L1" s="5"/>
      <c r="M1" s="5"/>
      <c r="N1" s="5"/>
      <c r="O1" s="6"/>
      <c r="P1" s="5"/>
      <c r="Q1" s="5"/>
    </row>
    <row r="2" spans="1:17" x14ac:dyDescent="0.25">
      <c r="A2" t="s">
        <v>13</v>
      </c>
      <c r="B2" t="s">
        <v>27</v>
      </c>
      <c r="C2" t="s">
        <v>39</v>
      </c>
      <c r="G2" s="4">
        <v>0</v>
      </c>
    </row>
    <row r="3" spans="1:17" x14ac:dyDescent="0.25">
      <c r="A3" t="s">
        <v>14</v>
      </c>
      <c r="B3" t="s">
        <v>37</v>
      </c>
      <c r="C3" t="s">
        <v>40</v>
      </c>
      <c r="G3" s="4">
        <v>1</v>
      </c>
    </row>
    <row r="4" spans="1:17" x14ac:dyDescent="0.25">
      <c r="G4" s="4">
        <v>2</v>
      </c>
    </row>
    <row r="5" spans="1:17" x14ac:dyDescent="0.25">
      <c r="G5" s="4">
        <v>3</v>
      </c>
    </row>
    <row r="6" spans="1:17" x14ac:dyDescent="0.25">
      <c r="A6" t="s">
        <v>38</v>
      </c>
      <c r="B6">
        <v>29</v>
      </c>
      <c r="C6" t="s">
        <v>46</v>
      </c>
      <c r="G6" s="4">
        <v>4</v>
      </c>
    </row>
    <row r="7" spans="1:17" x14ac:dyDescent="0.25">
      <c r="G7" s="4">
        <v>5</v>
      </c>
    </row>
    <row r="8" spans="1:17" x14ac:dyDescent="0.25">
      <c r="A8" t="s">
        <v>4</v>
      </c>
      <c r="B8" s="3">
        <v>125000000</v>
      </c>
      <c r="C8" s="2" t="s">
        <v>5</v>
      </c>
      <c r="G8" s="4">
        <v>6</v>
      </c>
      <c r="L8" s="1"/>
      <c r="M8" s="1"/>
    </row>
    <row r="9" spans="1:17" x14ac:dyDescent="0.25">
      <c r="A9" t="s">
        <v>7</v>
      </c>
      <c r="B9" s="3">
        <v>40000000</v>
      </c>
      <c r="C9" s="2" t="s">
        <v>29</v>
      </c>
      <c r="G9" s="4">
        <v>7</v>
      </c>
    </row>
    <row r="10" spans="1:17" x14ac:dyDescent="0.25">
      <c r="A10" t="s">
        <v>6</v>
      </c>
      <c r="B10" s="3">
        <v>2000000</v>
      </c>
      <c r="C10" s="2" t="s">
        <v>5</v>
      </c>
      <c r="G10" s="4">
        <v>8</v>
      </c>
    </row>
    <row r="11" spans="1:17" x14ac:dyDescent="0.25">
      <c r="A11" t="s">
        <v>8</v>
      </c>
      <c r="B11" s="3">
        <f>B8-B10-B9</f>
        <v>83000000</v>
      </c>
      <c r="C11" s="2" t="s">
        <v>5</v>
      </c>
      <c r="G11" s="4">
        <v>9</v>
      </c>
    </row>
    <row r="12" spans="1:17" x14ac:dyDescent="0.25">
      <c r="A12" t="s">
        <v>9</v>
      </c>
      <c r="B12" s="9">
        <v>0.05</v>
      </c>
      <c r="C12" t="s">
        <v>10</v>
      </c>
      <c r="G12" s="4">
        <v>10</v>
      </c>
    </row>
    <row r="13" spans="1:17" x14ac:dyDescent="0.25">
      <c r="G13" s="4">
        <v>11</v>
      </c>
    </row>
    <row r="14" spans="1:17" x14ac:dyDescent="0.25">
      <c r="A14" t="s">
        <v>16</v>
      </c>
      <c r="B14" s="7">
        <v>0</v>
      </c>
      <c r="C14" t="s">
        <v>23</v>
      </c>
      <c r="G14" s="4">
        <v>12</v>
      </c>
    </row>
    <row r="15" spans="1:17" x14ac:dyDescent="0.25">
      <c r="A15" t="s">
        <v>15</v>
      </c>
      <c r="B15" s="7">
        <v>1200000</v>
      </c>
      <c r="C15" t="s">
        <v>24</v>
      </c>
      <c r="G15" s="4">
        <v>13</v>
      </c>
    </row>
    <row r="16" spans="1:17" x14ac:dyDescent="0.25">
      <c r="A16" t="s">
        <v>17</v>
      </c>
      <c r="B16" s="7">
        <v>-0.1</v>
      </c>
      <c r="C16" t="s">
        <v>25</v>
      </c>
      <c r="G16" s="4">
        <v>14</v>
      </c>
    </row>
    <row r="17" spans="1:7" x14ac:dyDescent="0.25">
      <c r="A17" t="s">
        <v>18</v>
      </c>
      <c r="B17" t="s">
        <v>33</v>
      </c>
      <c r="C17" t="s">
        <v>26</v>
      </c>
      <c r="G17" s="4">
        <v>15</v>
      </c>
    </row>
    <row r="18" spans="1:7" x14ac:dyDescent="0.25">
      <c r="G18" s="4">
        <v>16</v>
      </c>
    </row>
    <row r="19" spans="1:7" x14ac:dyDescent="0.25">
      <c r="A19" t="s">
        <v>48</v>
      </c>
      <c r="B19" s="7">
        <v>3</v>
      </c>
      <c r="C19" t="s">
        <v>23</v>
      </c>
      <c r="G19" s="4">
        <v>17</v>
      </c>
    </row>
    <row r="20" spans="1:7" x14ac:dyDescent="0.25">
      <c r="A20" t="s">
        <v>49</v>
      </c>
      <c r="B20" s="7">
        <v>1200000</v>
      </c>
      <c r="C20" t="s">
        <v>24</v>
      </c>
      <c r="G20" s="4">
        <v>18</v>
      </c>
    </row>
    <row r="21" spans="1:7" x14ac:dyDescent="0.25">
      <c r="A21" t="s">
        <v>50</v>
      </c>
      <c r="B21" s="7">
        <v>-0.1</v>
      </c>
      <c r="C21" t="s">
        <v>25</v>
      </c>
      <c r="G21" s="4">
        <v>19</v>
      </c>
    </row>
    <row r="22" spans="1:7" x14ac:dyDescent="0.25">
      <c r="A22" t="s">
        <v>51</v>
      </c>
      <c r="B22" t="s">
        <v>33</v>
      </c>
      <c r="C22" t="s">
        <v>26</v>
      </c>
      <c r="G22" s="4">
        <v>20</v>
      </c>
    </row>
    <row r="23" spans="1:7" x14ac:dyDescent="0.25">
      <c r="G23" s="4">
        <v>21</v>
      </c>
    </row>
    <row r="24" spans="1:7" x14ac:dyDescent="0.25">
      <c r="A24" t="s">
        <v>19</v>
      </c>
      <c r="B24" s="7">
        <v>0</v>
      </c>
      <c r="C24" t="s">
        <v>23</v>
      </c>
      <c r="G24" s="4">
        <v>22</v>
      </c>
    </row>
    <row r="25" spans="1:7" x14ac:dyDescent="0.25">
      <c r="A25" t="s">
        <v>20</v>
      </c>
      <c r="B25" s="8">
        <v>300000</v>
      </c>
      <c r="C25" t="s">
        <v>24</v>
      </c>
      <c r="G25" s="4">
        <v>23</v>
      </c>
    </row>
    <row r="26" spans="1:7" x14ac:dyDescent="0.25">
      <c r="A26" t="s">
        <v>21</v>
      </c>
      <c r="B26" s="7">
        <v>-10714.25</v>
      </c>
      <c r="C26" t="s">
        <v>25</v>
      </c>
      <c r="G26" s="4">
        <v>24</v>
      </c>
    </row>
    <row r="27" spans="1:7" x14ac:dyDescent="0.25">
      <c r="A27" t="s">
        <v>22</v>
      </c>
      <c r="B27" t="s">
        <v>34</v>
      </c>
      <c r="C27" t="s">
        <v>26</v>
      </c>
      <c r="G27" s="4">
        <v>25</v>
      </c>
    </row>
    <row r="28" spans="1:7" x14ac:dyDescent="0.25">
      <c r="G28" s="4">
        <v>26</v>
      </c>
    </row>
    <row r="29" spans="1:7" x14ac:dyDescent="0.25">
      <c r="A29" t="s">
        <v>41</v>
      </c>
      <c r="B29">
        <v>0</v>
      </c>
      <c r="C29" t="s">
        <v>45</v>
      </c>
      <c r="G29" s="4">
        <v>27</v>
      </c>
    </row>
    <row r="30" spans="1:7" x14ac:dyDescent="0.25">
      <c r="A30" t="s">
        <v>42</v>
      </c>
      <c r="B30" s="3">
        <v>1000000</v>
      </c>
      <c r="C30" t="s">
        <v>24</v>
      </c>
      <c r="G30" s="4">
        <v>28</v>
      </c>
    </row>
    <row r="31" spans="1:7" x14ac:dyDescent="0.25">
      <c r="A31" t="s">
        <v>43</v>
      </c>
      <c r="B31">
        <v>-0.05</v>
      </c>
      <c r="C31" t="s">
        <v>25</v>
      </c>
      <c r="G31" s="4">
        <v>29</v>
      </c>
    </row>
    <row r="32" spans="1:7" x14ac:dyDescent="0.25">
      <c r="A32" t="s">
        <v>44</v>
      </c>
      <c r="B32" t="s">
        <v>33</v>
      </c>
      <c r="C32" t="s">
        <v>26</v>
      </c>
      <c r="G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346-FEBD-46D1-87F7-C346238E8588}">
  <dimension ref="A1:M32"/>
  <sheetViews>
    <sheetView zoomScale="115" zoomScaleNormal="115" workbookViewId="0">
      <selection activeCell="F17" sqref="A1:XFD104857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2</v>
      </c>
      <c r="B1" s="5" t="s">
        <v>3</v>
      </c>
      <c r="C1" s="5" t="s">
        <v>11</v>
      </c>
      <c r="E1" s="6" t="s">
        <v>30</v>
      </c>
      <c r="F1" s="5" t="s">
        <v>0</v>
      </c>
      <c r="G1" s="5" t="s">
        <v>47</v>
      </c>
      <c r="H1" s="5" t="s">
        <v>1</v>
      </c>
      <c r="I1" s="5" t="s">
        <v>12</v>
      </c>
    </row>
    <row r="2" spans="1:13" x14ac:dyDescent="0.25">
      <c r="A2" t="s">
        <v>13</v>
      </c>
      <c r="B2" t="s">
        <v>31</v>
      </c>
      <c r="C2" t="s">
        <v>39</v>
      </c>
    </row>
    <row r="3" spans="1:13" x14ac:dyDescent="0.25">
      <c r="A3" t="s">
        <v>14</v>
      </c>
      <c r="B3" t="s">
        <v>32</v>
      </c>
      <c r="C3" t="s">
        <v>40</v>
      </c>
    </row>
    <row r="6" spans="1:13" x14ac:dyDescent="0.25">
      <c r="A6" t="s">
        <v>38</v>
      </c>
      <c r="B6">
        <v>29</v>
      </c>
      <c r="C6" t="s">
        <v>46</v>
      </c>
    </row>
    <row r="8" spans="1:13" x14ac:dyDescent="0.25">
      <c r="A8" t="s">
        <v>4</v>
      </c>
      <c r="B8" s="3">
        <v>12000000</v>
      </c>
      <c r="C8" s="2" t="s">
        <v>5</v>
      </c>
      <c r="L8" s="1"/>
      <c r="M8" s="1"/>
    </row>
    <row r="9" spans="1:13" x14ac:dyDescent="0.25">
      <c r="A9" t="s">
        <v>7</v>
      </c>
      <c r="B9" s="3">
        <v>30000000</v>
      </c>
      <c r="C9" s="2" t="s">
        <v>29</v>
      </c>
    </row>
    <row r="10" spans="1:13" x14ac:dyDescent="0.25">
      <c r="A10" t="s">
        <v>6</v>
      </c>
      <c r="B10" s="3">
        <v>7000000</v>
      </c>
      <c r="C10" s="2" t="s">
        <v>5</v>
      </c>
    </row>
    <row r="11" spans="1:13" x14ac:dyDescent="0.25">
      <c r="A11" t="s">
        <v>8</v>
      </c>
      <c r="B11" s="3">
        <f>B8-B10-B9</f>
        <v>-25000000</v>
      </c>
      <c r="C11" s="2" t="s">
        <v>5</v>
      </c>
    </row>
    <row r="12" spans="1:13" x14ac:dyDescent="0.25">
      <c r="A12" t="s">
        <v>9</v>
      </c>
      <c r="B12" s="10">
        <v>6.5000000000000002E-2</v>
      </c>
      <c r="C12" t="s">
        <v>10</v>
      </c>
    </row>
    <row r="14" spans="1:13" x14ac:dyDescent="0.25">
      <c r="A14" t="s">
        <v>16</v>
      </c>
      <c r="B14">
        <v>0</v>
      </c>
      <c r="C14" t="s">
        <v>23</v>
      </c>
    </row>
    <row r="15" spans="1:13" x14ac:dyDescent="0.25">
      <c r="A15" t="s">
        <v>15</v>
      </c>
      <c r="B15" s="3">
        <v>700000</v>
      </c>
      <c r="C15" t="s">
        <v>24</v>
      </c>
    </row>
    <row r="16" spans="1:13" x14ac:dyDescent="0.25">
      <c r="A16" t="s">
        <v>17</v>
      </c>
      <c r="B16">
        <v>5.0000000000000001E-3</v>
      </c>
      <c r="C16" t="s">
        <v>25</v>
      </c>
    </row>
    <row r="17" spans="1:3" x14ac:dyDescent="0.25">
      <c r="A17" t="s">
        <v>18</v>
      </c>
      <c r="B17" t="s">
        <v>33</v>
      </c>
      <c r="C17" t="s">
        <v>26</v>
      </c>
    </row>
    <row r="19" spans="1:3" x14ac:dyDescent="0.25">
      <c r="A19" t="s">
        <v>48</v>
      </c>
      <c r="B19">
        <v>7</v>
      </c>
      <c r="C19" t="s">
        <v>23</v>
      </c>
    </row>
    <row r="20" spans="1:3" x14ac:dyDescent="0.25">
      <c r="A20" t="s">
        <v>49</v>
      </c>
      <c r="B20" s="3">
        <v>150000</v>
      </c>
      <c r="C20" t="s">
        <v>24</v>
      </c>
    </row>
    <row r="21" spans="1:3" x14ac:dyDescent="0.25">
      <c r="A21" t="s">
        <v>50</v>
      </c>
      <c r="B21">
        <v>0</v>
      </c>
      <c r="C21" t="s">
        <v>25</v>
      </c>
    </row>
    <row r="22" spans="1:3" x14ac:dyDescent="0.25">
      <c r="A22" t="s">
        <v>51</v>
      </c>
      <c r="B22" t="s">
        <v>33</v>
      </c>
      <c r="C22" t="s">
        <v>26</v>
      </c>
    </row>
    <row r="24" spans="1:3" x14ac:dyDescent="0.25">
      <c r="A24" t="s">
        <v>19</v>
      </c>
      <c r="B24">
        <v>0</v>
      </c>
      <c r="C24" t="s">
        <v>23</v>
      </c>
    </row>
    <row r="25" spans="1:3" x14ac:dyDescent="0.25">
      <c r="A25" t="s">
        <v>20</v>
      </c>
      <c r="B25">
        <v>250000</v>
      </c>
      <c r="C25" t="s">
        <v>24</v>
      </c>
    </row>
    <row r="26" spans="1:3" x14ac:dyDescent="0.25">
      <c r="A26" t="s">
        <v>21</v>
      </c>
      <c r="B26">
        <v>-7000</v>
      </c>
      <c r="C26" t="s">
        <v>25</v>
      </c>
    </row>
    <row r="27" spans="1:3" x14ac:dyDescent="0.25">
      <c r="A27" t="s">
        <v>22</v>
      </c>
      <c r="B27" t="s">
        <v>34</v>
      </c>
      <c r="C27" t="s">
        <v>26</v>
      </c>
    </row>
    <row r="29" spans="1:3" x14ac:dyDescent="0.25">
      <c r="A29" t="s">
        <v>41</v>
      </c>
      <c r="B29">
        <v>0</v>
      </c>
      <c r="C29" t="s">
        <v>45</v>
      </c>
    </row>
    <row r="30" spans="1:3" x14ac:dyDescent="0.25">
      <c r="A30" t="s">
        <v>42</v>
      </c>
      <c r="B30" s="3">
        <v>1000000</v>
      </c>
      <c r="C30" t="s">
        <v>24</v>
      </c>
    </row>
    <row r="31" spans="1:3" x14ac:dyDescent="0.25">
      <c r="A31" t="s">
        <v>43</v>
      </c>
      <c r="B31">
        <v>5.0000000000000001E-3</v>
      </c>
      <c r="C31" t="s">
        <v>25</v>
      </c>
    </row>
    <row r="32" spans="1:3" x14ac:dyDescent="0.25">
      <c r="A32" t="s">
        <v>44</v>
      </c>
      <c r="B32" t="s">
        <v>33</v>
      </c>
      <c r="C32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1C2E-3D32-45FB-B255-18209A5FD32D}">
  <dimension ref="A1:M32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54" bestFit="1" customWidth="1"/>
    <col min="5" max="5" width="13.42578125" bestFit="1" customWidth="1"/>
    <col min="6" max="6" width="14.28515625" bestFit="1" customWidth="1"/>
    <col min="7" max="7" width="14.140625" bestFit="1" customWidth="1"/>
    <col min="8" max="8" width="16.85546875" bestFit="1" customWidth="1"/>
    <col min="9" max="9" width="15.7109375" bestFit="1" customWidth="1"/>
    <col min="10" max="10" width="14.85546875" bestFit="1" customWidth="1"/>
    <col min="13" max="14" width="10" bestFit="1" customWidth="1"/>
  </cols>
  <sheetData>
    <row r="1" spans="1:13" s="5" customFormat="1" ht="15.75" x14ac:dyDescent="0.25">
      <c r="A1" s="5" t="s">
        <v>2</v>
      </c>
      <c r="B1" s="5" t="s">
        <v>3</v>
      </c>
      <c r="C1" s="5" t="s">
        <v>11</v>
      </c>
      <c r="E1" s="6" t="s">
        <v>30</v>
      </c>
      <c r="F1" s="5" t="s">
        <v>0</v>
      </c>
      <c r="G1" s="5" t="s">
        <v>47</v>
      </c>
      <c r="H1" s="5" t="s">
        <v>1</v>
      </c>
      <c r="I1" s="5" t="s">
        <v>12</v>
      </c>
    </row>
    <row r="2" spans="1:13" x14ac:dyDescent="0.25">
      <c r="A2" t="s">
        <v>13</v>
      </c>
      <c r="B2" t="s">
        <v>35</v>
      </c>
      <c r="C2" t="s">
        <v>39</v>
      </c>
      <c r="E2">
        <v>0</v>
      </c>
    </row>
    <row r="3" spans="1:13" x14ac:dyDescent="0.25">
      <c r="A3" t="s">
        <v>14</v>
      </c>
      <c r="B3" t="s">
        <v>36</v>
      </c>
      <c r="C3" t="s">
        <v>40</v>
      </c>
      <c r="E3">
        <v>1</v>
      </c>
    </row>
    <row r="4" spans="1:13" x14ac:dyDescent="0.25">
      <c r="E4">
        <v>2</v>
      </c>
    </row>
    <row r="5" spans="1:13" x14ac:dyDescent="0.25">
      <c r="E5">
        <v>3</v>
      </c>
    </row>
    <row r="6" spans="1:13" x14ac:dyDescent="0.25">
      <c r="A6" t="s">
        <v>38</v>
      </c>
      <c r="B6">
        <v>29</v>
      </c>
      <c r="C6" t="s">
        <v>46</v>
      </c>
      <c r="E6">
        <v>4</v>
      </c>
    </row>
    <row r="7" spans="1:13" x14ac:dyDescent="0.25">
      <c r="E7">
        <v>5</v>
      </c>
    </row>
    <row r="8" spans="1:13" x14ac:dyDescent="0.25">
      <c r="A8" t="s">
        <v>4</v>
      </c>
      <c r="B8" s="3">
        <v>21000000</v>
      </c>
      <c r="C8" s="2" t="s">
        <v>5</v>
      </c>
      <c r="E8">
        <v>6</v>
      </c>
      <c r="L8" s="1"/>
      <c r="M8" s="1"/>
    </row>
    <row r="9" spans="1:13" x14ac:dyDescent="0.25">
      <c r="A9" t="s">
        <v>7</v>
      </c>
      <c r="B9" s="3">
        <v>20000000</v>
      </c>
      <c r="C9" s="2" t="s">
        <v>29</v>
      </c>
      <c r="E9">
        <v>7</v>
      </c>
    </row>
    <row r="10" spans="1:13" x14ac:dyDescent="0.25">
      <c r="A10" t="s">
        <v>6</v>
      </c>
      <c r="B10" s="3">
        <v>400000</v>
      </c>
      <c r="C10" s="2" t="s">
        <v>5</v>
      </c>
      <c r="E10">
        <v>8</v>
      </c>
    </row>
    <row r="11" spans="1:13" x14ac:dyDescent="0.25">
      <c r="A11" t="s">
        <v>8</v>
      </c>
      <c r="B11" s="3">
        <f>B8-B10-B9</f>
        <v>600000</v>
      </c>
      <c r="C11" s="2" t="s">
        <v>5</v>
      </c>
      <c r="E11">
        <v>9</v>
      </c>
    </row>
    <row r="12" spans="1:13" x14ac:dyDescent="0.25">
      <c r="A12" t="s">
        <v>9</v>
      </c>
      <c r="B12" s="10">
        <v>5.5E-2</v>
      </c>
      <c r="C12" t="s">
        <v>10</v>
      </c>
      <c r="E12">
        <v>10</v>
      </c>
    </row>
    <row r="13" spans="1:13" x14ac:dyDescent="0.25">
      <c r="E13">
        <v>11</v>
      </c>
    </row>
    <row r="14" spans="1:13" x14ac:dyDescent="0.25">
      <c r="A14" t="s">
        <v>16</v>
      </c>
      <c r="B14">
        <v>0</v>
      </c>
      <c r="C14" t="s">
        <v>23</v>
      </c>
      <c r="E14">
        <v>12</v>
      </c>
    </row>
    <row r="15" spans="1:13" x14ac:dyDescent="0.25">
      <c r="A15" t="s">
        <v>15</v>
      </c>
      <c r="B15" s="3">
        <v>1000000</v>
      </c>
      <c r="C15" t="s">
        <v>24</v>
      </c>
      <c r="E15">
        <v>13</v>
      </c>
    </row>
    <row r="16" spans="1:13" x14ac:dyDescent="0.25">
      <c r="A16" t="s">
        <v>17</v>
      </c>
      <c r="B16">
        <v>0.01</v>
      </c>
      <c r="C16" t="s">
        <v>25</v>
      </c>
      <c r="E16">
        <v>14</v>
      </c>
    </row>
    <row r="17" spans="1:5" x14ac:dyDescent="0.25">
      <c r="A17" t="s">
        <v>18</v>
      </c>
      <c r="B17" t="s">
        <v>33</v>
      </c>
      <c r="C17" t="s">
        <v>26</v>
      </c>
      <c r="E17">
        <v>15</v>
      </c>
    </row>
    <row r="18" spans="1:5" x14ac:dyDescent="0.25">
      <c r="E18">
        <v>16</v>
      </c>
    </row>
    <row r="19" spans="1:5" x14ac:dyDescent="0.25">
      <c r="A19" t="s">
        <v>48</v>
      </c>
      <c r="B19">
        <v>7</v>
      </c>
      <c r="C19" t="s">
        <v>23</v>
      </c>
      <c r="E19">
        <v>17</v>
      </c>
    </row>
    <row r="20" spans="1:5" x14ac:dyDescent="0.25">
      <c r="A20" t="s">
        <v>49</v>
      </c>
      <c r="B20" s="3">
        <v>150000</v>
      </c>
      <c r="C20" t="s">
        <v>24</v>
      </c>
      <c r="E20">
        <v>18</v>
      </c>
    </row>
    <row r="21" spans="1:5" x14ac:dyDescent="0.25">
      <c r="A21" t="s">
        <v>50</v>
      </c>
      <c r="B21">
        <v>0</v>
      </c>
      <c r="C21" t="s">
        <v>25</v>
      </c>
      <c r="E21">
        <v>19</v>
      </c>
    </row>
    <row r="22" spans="1:5" x14ac:dyDescent="0.25">
      <c r="A22" t="s">
        <v>51</v>
      </c>
      <c r="B22" t="s">
        <v>33</v>
      </c>
      <c r="C22" t="s">
        <v>26</v>
      </c>
      <c r="E22">
        <v>20</v>
      </c>
    </row>
    <row r="23" spans="1:5" x14ac:dyDescent="0.25">
      <c r="E23">
        <v>21</v>
      </c>
    </row>
    <row r="24" spans="1:5" x14ac:dyDescent="0.25">
      <c r="A24" t="s">
        <v>19</v>
      </c>
      <c r="B24">
        <v>0</v>
      </c>
      <c r="C24" t="s">
        <v>23</v>
      </c>
      <c r="E24">
        <v>22</v>
      </c>
    </row>
    <row r="25" spans="1:5" x14ac:dyDescent="0.25">
      <c r="A25" t="s">
        <v>20</v>
      </c>
      <c r="B25">
        <v>250000</v>
      </c>
      <c r="C25" t="s">
        <v>24</v>
      </c>
      <c r="E25">
        <v>23</v>
      </c>
    </row>
    <row r="26" spans="1:5" x14ac:dyDescent="0.25">
      <c r="A26" t="s">
        <v>21</v>
      </c>
      <c r="B26">
        <v>-7000</v>
      </c>
      <c r="C26" t="s">
        <v>25</v>
      </c>
      <c r="E26">
        <v>24</v>
      </c>
    </row>
    <row r="27" spans="1:5" x14ac:dyDescent="0.25">
      <c r="A27" t="s">
        <v>22</v>
      </c>
      <c r="B27" t="s">
        <v>34</v>
      </c>
      <c r="C27" t="s">
        <v>26</v>
      </c>
      <c r="E27">
        <v>25</v>
      </c>
    </row>
    <row r="28" spans="1:5" x14ac:dyDescent="0.25">
      <c r="E28">
        <v>26</v>
      </c>
    </row>
    <row r="29" spans="1:5" x14ac:dyDescent="0.25">
      <c r="A29" t="s">
        <v>41</v>
      </c>
      <c r="B29">
        <v>0</v>
      </c>
      <c r="C29" t="s">
        <v>45</v>
      </c>
      <c r="E29">
        <v>27</v>
      </c>
    </row>
    <row r="30" spans="1:5" x14ac:dyDescent="0.25">
      <c r="A30" t="s">
        <v>42</v>
      </c>
      <c r="B30" s="3">
        <v>1000000</v>
      </c>
      <c r="C30" t="s">
        <v>24</v>
      </c>
      <c r="E30">
        <v>28</v>
      </c>
    </row>
    <row r="31" spans="1:5" x14ac:dyDescent="0.25">
      <c r="A31" t="s">
        <v>43</v>
      </c>
      <c r="B31">
        <v>-0.01</v>
      </c>
      <c r="C31" t="s">
        <v>25</v>
      </c>
      <c r="E31">
        <v>29</v>
      </c>
    </row>
    <row r="32" spans="1:5" x14ac:dyDescent="0.25">
      <c r="A32" t="s">
        <v>44</v>
      </c>
      <c r="B32" t="s">
        <v>33</v>
      </c>
      <c r="C32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NEXE</vt:lpstr>
      <vt:lpstr>petrokemija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2022-10-12T07:11:33Z</dcterms:created>
  <dcterms:modified xsi:type="dcterms:W3CDTF">2022-12-09T13:13:38Z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c8654739-b57b-40e0-8288-774ed6cba590</vt:lpwstr>
  </property>
</Properties>
</file>