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W\Documents\eagle\ADS1220RTD_Brewno_V2_0\"/>
    </mc:Choice>
  </mc:AlternateContent>
  <bookViews>
    <workbookView xWindow="0" yWindow="0" windowWidth="28800" windowHeight="11835"/>
  </bookViews>
  <sheets>
    <sheet name="ADS1220RTD_BREWNO_V2" sheetId="1" r:id="rId1"/>
  </sheets>
  <calcPr calcId="0"/>
</workbook>
</file>

<file path=xl/calcChain.xml><?xml version="1.0" encoding="utf-8"?>
<calcChain xmlns="http://schemas.openxmlformats.org/spreadsheetml/2006/main">
  <c r="H25" i="1" l="1"/>
  <c r="H10" i="1"/>
  <c r="H23" i="1" l="1"/>
  <c r="H24" i="1"/>
  <c r="H22" i="1"/>
  <c r="H21" i="1"/>
  <c r="H20" i="1"/>
  <c r="H19" i="1"/>
  <c r="H18" i="1"/>
  <c r="H17" i="1"/>
  <c r="H16" i="1"/>
  <c r="H15" i="1"/>
  <c r="H14" i="1"/>
  <c r="H13" i="1"/>
  <c r="H12" i="1"/>
  <c r="H11" i="1"/>
  <c r="H9" i="1"/>
  <c r="H8" i="1"/>
  <c r="H6" i="1"/>
  <c r="H7" i="1"/>
  <c r="H5" i="1"/>
  <c r="H4" i="1"/>
</calcChain>
</file>

<file path=xl/sharedStrings.xml><?xml version="1.0" encoding="utf-8"?>
<sst xmlns="http://schemas.openxmlformats.org/spreadsheetml/2006/main" count="101" uniqueCount="85">
  <si>
    <t>Part</t>
  </si>
  <si>
    <t>Qty</t>
  </si>
  <si>
    <t>Value</t>
  </si>
  <si>
    <t>Package</t>
  </si>
  <si>
    <t>ADS1220</t>
  </si>
  <si>
    <t>TSSOP16</t>
  </si>
  <si>
    <t>DIL20</t>
  </si>
  <si>
    <t>PIC16F18345</t>
  </si>
  <si>
    <t>1X10</t>
  </si>
  <si>
    <t>DIGITAL8_13</t>
  </si>
  <si>
    <t>PINHD-1X5</t>
  </si>
  <si>
    <t>1X05</t>
  </si>
  <si>
    <t>ICSP</t>
  </si>
  <si>
    <t>1X06</t>
  </si>
  <si>
    <t>ANALOG0_5</t>
  </si>
  <si>
    <t>1X08</t>
  </si>
  <si>
    <t>DIGITAL0_7, POWER</t>
  </si>
  <si>
    <t>0.1uF</t>
  </si>
  <si>
    <t>C-EUC0603</t>
  </si>
  <si>
    <t>C0603</t>
  </si>
  <si>
    <t>C2_5V, C3_5V, C4_5V, C15V</t>
  </si>
  <si>
    <t>R0603</t>
  </si>
  <si>
    <t>R1_5V</t>
  </si>
  <si>
    <t>R1MCLR, R1_SW, R2_SW</t>
  </si>
  <si>
    <t>10uF</t>
  </si>
  <si>
    <t>C5_5V</t>
  </si>
  <si>
    <t>RREF</t>
  </si>
  <si>
    <t>R1I2C, R2I2C</t>
  </si>
  <si>
    <t>RF3, RF4</t>
  </si>
  <si>
    <t>4.7nF</t>
  </si>
  <si>
    <t>CCM1, CCM2, CCM3, CCM4</t>
  </si>
  <si>
    <t>R1SPI, R2SPI, R3SPI, R4SPI, R5SPI</t>
  </si>
  <si>
    <t>RF1, RF2</t>
  </si>
  <si>
    <t>51nF</t>
  </si>
  <si>
    <t>CDIF1, CDIF2</t>
  </si>
  <si>
    <t>SO16</t>
  </si>
  <si>
    <t>CAPACITOR</t>
  </si>
  <si>
    <t>RESISTOR</t>
  </si>
  <si>
    <t>SCREW TERMINAL</t>
  </si>
  <si>
    <t>IC SWITCH</t>
  </si>
  <si>
    <t>PIC MICROCONTROLLER</t>
  </si>
  <si>
    <t>PDIP20</t>
  </si>
  <si>
    <t>PDIP20 SOCKET</t>
  </si>
  <si>
    <t>PCB Label</t>
  </si>
  <si>
    <t>Device Description</t>
  </si>
  <si>
    <t>RTD Terminals</t>
  </si>
  <si>
    <t>10 ohms</t>
  </si>
  <si>
    <t>2.49Kohms</t>
  </si>
  <si>
    <t>10Kohms</t>
  </si>
  <si>
    <t>4.7Kohms</t>
  </si>
  <si>
    <t>4.7kohms</t>
  </si>
  <si>
    <t>5.9Kohms</t>
  </si>
  <si>
    <t>47 ohms</t>
  </si>
  <si>
    <t>Part#</t>
  </si>
  <si>
    <t>Unit Cost</t>
  </si>
  <si>
    <t>Extended Cost</t>
  </si>
  <si>
    <t>ADS1220IPW</t>
  </si>
  <si>
    <t>4820-3004-CP</t>
  </si>
  <si>
    <t>Pin Header 0.1" Pitch, 0.32" Mating Length</t>
  </si>
  <si>
    <t>MAX4618CSE</t>
  </si>
  <si>
    <t>ADS1220 Temperature IC</t>
  </si>
  <si>
    <t>PIC16F18345-I/P</t>
  </si>
  <si>
    <t>GRM188R71C104JA01D</t>
  </si>
  <si>
    <t>CAPACITOR- X7R or better</t>
  </si>
  <si>
    <t>RT0603DRD0710RL</t>
  </si>
  <si>
    <t xml:space="preserve">RC0603JR-0710KL </t>
  </si>
  <si>
    <t>RESISTOR - 10ppm/C or better</t>
  </si>
  <si>
    <t>TNPU06032K49BZEN00</t>
  </si>
  <si>
    <t>RESISTOR - 25ppm/C or better</t>
  </si>
  <si>
    <t xml:space="preserve">AT0603DRD074K7L </t>
  </si>
  <si>
    <t xml:space="preserve">RC0603JR-074K7L </t>
  </si>
  <si>
    <t xml:space="preserve">RC0603JR-0747RL </t>
  </si>
  <si>
    <t xml:space="preserve">RT0603DRD075K9L </t>
  </si>
  <si>
    <t>C1206</t>
  </si>
  <si>
    <t>RESISTOR - C0G/NPO</t>
  </si>
  <si>
    <t xml:space="preserve">GRM31M5C1H513JA01L </t>
  </si>
  <si>
    <t xml:space="preserve">C0603C472J5GACTU </t>
  </si>
  <si>
    <t xml:space="preserve">GRM188R61A106ME69D </t>
  </si>
  <si>
    <t>Comments</t>
  </si>
  <si>
    <t>Set of Arduino Header Pins w/ Male and Female Ends</t>
  </si>
  <si>
    <t xml:space="preserve">PRT-11417 </t>
  </si>
  <si>
    <r>
      <rPr>
        <b/>
        <sz val="11"/>
        <color theme="1"/>
        <rFont val="Calibri"/>
        <family val="2"/>
        <scheme val="minor"/>
      </rPr>
      <t xml:space="preserve">Optional </t>
    </r>
    <r>
      <rPr>
        <sz val="11"/>
        <color theme="1"/>
        <rFont val="Calibri"/>
        <family val="2"/>
        <scheme val="minor"/>
      </rPr>
      <t>if you cannot find Arduino Male &amp; Female Header Pins.  These work find but you cannot stack additional shields and you cannot breadboard easily with the shield attached.</t>
    </r>
  </si>
  <si>
    <r>
      <rPr>
        <b/>
        <sz val="11"/>
        <color theme="1"/>
        <rFont val="Calibri"/>
        <family val="2"/>
        <scheme val="minor"/>
      </rPr>
      <t xml:space="preserve">Preferred.  </t>
    </r>
    <r>
      <rPr>
        <sz val="11"/>
        <color theme="1"/>
        <rFont val="Calibri"/>
        <family val="2"/>
        <scheme val="minor"/>
      </rPr>
      <t>These can sometimes be harder to find but allow stacking of multiple shields</t>
    </r>
  </si>
  <si>
    <t>Arduino Header Pin Set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</si>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</sst>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6" fillId="0" borderId="10" xfId="0" applyFont="1" applyBorder="1"/>
    <xf numFmtId="0" fontId="16" fillId="0" borderId="10" xfId="0" applyFont="1" applyFill="1" applyBorder="1"/>
    <xf numFmtId="0" fontId="0" fillId="0" borderId="10" xfId="0" applyFill="1" applyBorder="1"/>
    <xf numFmtId="44" fontId="0" fillId="0" borderId="10" xfId="1" applyFont="1" applyFill="1" applyBorder="1"/>
    <xf numFmtId="0" fontId="0" fillId="0" borderId="0" xfId="0" applyFill="1"/>
    <xf numFmtId="0" fontId="0" fillId="0" borderId="10" xfId="0" applyFill="1" applyBorder="1" applyAlignment="1">
      <alignment wrapText="1"/>
    </xf>
    <xf numFmtId="0" fontId="18" fillId="0" borderId="10" xfId="0" applyFont="1" applyFill="1" applyBorder="1"/>
    <xf numFmtId="0" fontId="18" fillId="0" borderId="10" xfId="0" applyFont="1" applyFill="1" applyBorder="1" applyAlignment="1">
      <alignment wrapText="1"/>
    </xf>
    <xf numFmtId="44" fontId="18" fillId="0" borderId="10" xfId="1" applyFont="1" applyFill="1" applyBorder="1"/>
    <xf numFmtId="0" fontId="0" fillId="0" borderId="11" xfId="0" applyFill="1" applyBorder="1"/>
    <xf numFmtId="44" fontId="0" fillId="0" borderId="11" xfId="1" applyFont="1" applyFill="1" applyBorder="1"/>
    <xf numFmtId="0" fontId="0" fillId="0" borderId="12" xfId="0" applyFill="1" applyBorder="1"/>
    <xf numFmtId="44" fontId="0" fillId="0" borderId="12" xfId="1" applyFont="1" applyFill="1" applyBorder="1"/>
    <xf numFmtId="0" fontId="18" fillId="0" borderId="13" xfId="0" applyFont="1" applyFill="1" applyBorder="1"/>
    <xf numFmtId="0" fontId="18" fillId="0" borderId="14" xfId="0" applyFont="1" applyFill="1" applyBorder="1"/>
    <xf numFmtId="0" fontId="18" fillId="0" borderId="14" xfId="0" applyFont="1" applyFill="1" applyBorder="1" applyAlignment="1">
      <alignment wrapText="1"/>
    </xf>
    <xf numFmtId="44" fontId="18" fillId="0" borderId="14" xfId="1" applyFont="1" applyFill="1" applyBorder="1"/>
    <xf numFmtId="0" fontId="0" fillId="0" borderId="15" xfId="0" applyFill="1" applyBorder="1" applyAlignment="1">
      <alignment horizontal="center" wrapText="1"/>
    </xf>
    <xf numFmtId="0" fontId="18" fillId="0" borderId="16" xfId="0" applyFont="1" applyFill="1" applyBorder="1"/>
    <xf numFmtId="0" fontId="0" fillId="0" borderId="17" xfId="0" applyFill="1" applyBorder="1" applyAlignment="1">
      <alignment horizontal="center" wrapText="1"/>
    </xf>
    <xf numFmtId="0" fontId="18" fillId="0" borderId="18" xfId="0" applyFont="1" applyFill="1" applyBorder="1"/>
    <xf numFmtId="0" fontId="18" fillId="0" borderId="19" xfId="0" applyFont="1" applyFill="1" applyBorder="1"/>
    <xf numFmtId="0" fontId="18" fillId="0" borderId="19" xfId="0" applyFont="1" applyFill="1" applyBorder="1" applyAlignment="1">
      <alignment wrapText="1"/>
    </xf>
    <xf numFmtId="44" fontId="18" fillId="0" borderId="19" xfId="1" applyFont="1" applyFill="1" applyBorder="1"/>
    <xf numFmtId="0" fontId="0" fillId="0" borderId="20" xfId="0" applyFill="1" applyBorder="1" applyAlignment="1">
      <alignment horizontal="center" wrapText="1"/>
    </xf>
    <xf numFmtId="0" fontId="0" fillId="0" borderId="21" xfId="0" applyFill="1" applyBorder="1"/>
    <xf numFmtId="0" fontId="0" fillId="0" borderId="22" xfId="0" applyFill="1" applyBorder="1"/>
    <xf numFmtId="0" fontId="0" fillId="0" borderId="22" xfId="0" applyFill="1" applyBorder="1" applyAlignment="1">
      <alignment wrapText="1"/>
    </xf>
    <xf numFmtId="44" fontId="0" fillId="0" borderId="22" xfId="1" applyFont="1" applyFill="1" applyBorder="1"/>
    <xf numFmtId="0" fontId="0" fillId="0" borderId="23" xfId="0" applyFill="1" applyBorder="1" applyAlignment="1">
      <alignment horizontal="center" wrapText="1"/>
    </xf>
    <xf numFmtId="0" fontId="16" fillId="0" borderId="24" xfId="0" applyFont="1" applyBorder="1"/>
    <xf numFmtId="44" fontId="16" fillId="0" borderId="25" xfId="0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23" sqref="I23"/>
    </sheetView>
  </sheetViews>
  <sheetFormatPr defaultRowHeight="15" x14ac:dyDescent="0.25"/>
  <cols>
    <col min="1" max="1" width="28.7109375" customWidth="1"/>
    <col min="3" max="3" width="27.7109375" bestFit="1" customWidth="1"/>
    <col min="5" max="5" width="10.5703125" bestFit="1" customWidth="1"/>
    <col min="6" max="6" width="22.42578125" bestFit="1" customWidth="1"/>
    <col min="8" max="8" width="13.85546875" bestFit="1" customWidth="1"/>
    <col min="9" max="9" width="29.28515625" customWidth="1"/>
  </cols>
  <sheetData>
    <row r="1" spans="1:9" x14ac:dyDescent="0.25">
      <c r="B1" t="s">
        <v>0</v>
      </c>
    </row>
    <row r="3" spans="1:9" x14ac:dyDescent="0.25">
      <c r="A3" s="1" t="s">
        <v>43</v>
      </c>
      <c r="B3" s="1" t="s">
        <v>1</v>
      </c>
      <c r="C3" s="1" t="s">
        <v>44</v>
      </c>
      <c r="D3" s="1" t="s">
        <v>3</v>
      </c>
      <c r="E3" s="1" t="s">
        <v>2</v>
      </c>
      <c r="F3" s="1" t="s">
        <v>53</v>
      </c>
      <c r="G3" s="2" t="s">
        <v>54</v>
      </c>
      <c r="H3" s="2" t="s">
        <v>55</v>
      </c>
      <c r="I3" s="2" t="s">
        <v>78</v>
      </c>
    </row>
    <row r="4" spans="1:9" s="5" customFormat="1" x14ac:dyDescent="0.25">
      <c r="A4" s="3" t="s">
        <v>4</v>
      </c>
      <c r="B4" s="3">
        <v>1</v>
      </c>
      <c r="C4" s="3" t="s">
        <v>60</v>
      </c>
      <c r="D4" s="3" t="s">
        <v>5</v>
      </c>
      <c r="E4" s="3"/>
      <c r="F4" s="3" t="s">
        <v>56</v>
      </c>
      <c r="G4" s="4">
        <v>14.65</v>
      </c>
      <c r="H4" s="4">
        <f>G4*B4</f>
        <v>14.65</v>
      </c>
      <c r="I4" s="3"/>
    </row>
    <row r="5" spans="1:9" s="5" customFormat="1" x14ac:dyDescent="0.25">
      <c r="A5" s="3" t="s">
        <v>7</v>
      </c>
      <c r="B5" s="3">
        <v>1</v>
      </c>
      <c r="C5" s="3" t="s">
        <v>42</v>
      </c>
      <c r="D5" s="3" t="s">
        <v>6</v>
      </c>
      <c r="E5" s="3"/>
      <c r="F5" s="3" t="s">
        <v>57</v>
      </c>
      <c r="G5" s="4">
        <v>0.88</v>
      </c>
      <c r="H5" s="4">
        <f t="shared" ref="H5:H24" si="0">G5*B5</f>
        <v>0.88</v>
      </c>
      <c r="I5" s="3"/>
    </row>
    <row r="6" spans="1:9" s="5" customFormat="1" ht="15.75" thickBot="1" x14ac:dyDescent="0.3">
      <c r="A6" s="10" t="s">
        <v>12</v>
      </c>
      <c r="B6" s="10">
        <v>1</v>
      </c>
      <c r="C6" s="10" t="s">
        <v>10</v>
      </c>
      <c r="D6" s="10" t="s">
        <v>11</v>
      </c>
      <c r="E6" s="10"/>
      <c r="F6" s="10">
        <v>22284101</v>
      </c>
      <c r="G6" s="11">
        <v>0.55000000000000004</v>
      </c>
      <c r="H6" s="11">
        <f>G6*B6</f>
        <v>0.55000000000000004</v>
      </c>
      <c r="I6" s="10"/>
    </row>
    <row r="7" spans="1:9" s="5" customFormat="1" ht="30" x14ac:dyDescent="0.25">
      <c r="A7" s="14" t="s">
        <v>9</v>
      </c>
      <c r="B7" s="15">
        <v>1</v>
      </c>
      <c r="C7" s="16" t="s">
        <v>58</v>
      </c>
      <c r="D7" s="15" t="s">
        <v>8</v>
      </c>
      <c r="E7" s="15"/>
      <c r="F7" s="15">
        <v>22284101</v>
      </c>
      <c r="G7" s="17">
        <v>0.74</v>
      </c>
      <c r="H7" s="17">
        <f t="shared" si="0"/>
        <v>0.74</v>
      </c>
      <c r="I7" s="18" t="s">
        <v>81</v>
      </c>
    </row>
    <row r="8" spans="1:9" s="5" customFormat="1" ht="30" x14ac:dyDescent="0.25">
      <c r="A8" s="19" t="s">
        <v>14</v>
      </c>
      <c r="B8" s="7">
        <v>1</v>
      </c>
      <c r="C8" s="8" t="s">
        <v>58</v>
      </c>
      <c r="D8" s="7" t="s">
        <v>13</v>
      </c>
      <c r="E8" s="7"/>
      <c r="F8" s="7">
        <v>22284121</v>
      </c>
      <c r="G8" s="9">
        <v>0.89</v>
      </c>
      <c r="H8" s="9">
        <f t="shared" si="0"/>
        <v>0.89</v>
      </c>
      <c r="I8" s="20"/>
    </row>
    <row r="9" spans="1:9" s="5" customFormat="1" ht="30.75" thickBot="1" x14ac:dyDescent="0.3">
      <c r="A9" s="21" t="s">
        <v>16</v>
      </c>
      <c r="B9" s="22">
        <v>2</v>
      </c>
      <c r="C9" s="23" t="s">
        <v>58</v>
      </c>
      <c r="D9" s="22" t="s">
        <v>15</v>
      </c>
      <c r="E9" s="22"/>
      <c r="F9" s="22">
        <v>22284081</v>
      </c>
      <c r="G9" s="24">
        <v>0.61</v>
      </c>
      <c r="H9" s="24">
        <f t="shared" si="0"/>
        <v>1.22</v>
      </c>
      <c r="I9" s="25"/>
    </row>
    <row r="10" spans="1:9" s="5" customFormat="1" ht="60.75" thickBot="1" x14ac:dyDescent="0.3">
      <c r="A10" s="26" t="s">
        <v>83</v>
      </c>
      <c r="B10" s="27">
        <v>1</v>
      </c>
      <c r="C10" s="28" t="s">
        <v>79</v>
      </c>
      <c r="D10" s="27"/>
      <c r="E10" s="27"/>
      <c r="F10" s="27" t="s">
        <v>80</v>
      </c>
      <c r="G10" s="29">
        <v>2.16</v>
      </c>
      <c r="H10" s="29">
        <f t="shared" si="0"/>
        <v>2.16</v>
      </c>
      <c r="I10" s="30" t="s">
        <v>82</v>
      </c>
    </row>
    <row r="11" spans="1:9" s="5" customFormat="1" x14ac:dyDescent="0.25">
      <c r="A11" s="12" t="s">
        <v>20</v>
      </c>
      <c r="B11" s="12">
        <v>4</v>
      </c>
      <c r="C11" s="12" t="s">
        <v>63</v>
      </c>
      <c r="D11" s="12" t="s">
        <v>19</v>
      </c>
      <c r="E11" s="12" t="s">
        <v>17</v>
      </c>
      <c r="F11" s="12" t="s">
        <v>62</v>
      </c>
      <c r="G11" s="13">
        <v>0.16</v>
      </c>
      <c r="H11" s="13">
        <f t="shared" si="0"/>
        <v>0.64</v>
      </c>
      <c r="I11" s="12"/>
    </row>
    <row r="12" spans="1:9" s="5" customFormat="1" x14ac:dyDescent="0.25">
      <c r="A12" s="3" t="s">
        <v>22</v>
      </c>
      <c r="B12" s="3">
        <v>1</v>
      </c>
      <c r="C12" s="3" t="s">
        <v>68</v>
      </c>
      <c r="D12" s="3" t="s">
        <v>21</v>
      </c>
      <c r="E12" s="3" t="s">
        <v>46</v>
      </c>
      <c r="F12" s="3" t="s">
        <v>64</v>
      </c>
      <c r="G12" s="4">
        <v>0.18</v>
      </c>
      <c r="H12" s="4">
        <f t="shared" si="0"/>
        <v>0.18</v>
      </c>
      <c r="I12" s="3"/>
    </row>
    <row r="13" spans="1:9" s="5" customFormat="1" x14ac:dyDescent="0.25">
      <c r="A13" s="3" t="s">
        <v>23</v>
      </c>
      <c r="B13" s="3">
        <v>3</v>
      </c>
      <c r="C13" s="3" t="s">
        <v>37</v>
      </c>
      <c r="D13" s="3" t="s">
        <v>21</v>
      </c>
      <c r="E13" s="3" t="s">
        <v>48</v>
      </c>
      <c r="F13" s="6" t="s">
        <v>65</v>
      </c>
      <c r="G13" s="4">
        <v>0.02</v>
      </c>
      <c r="H13" s="4">
        <f t="shared" si="0"/>
        <v>0.06</v>
      </c>
      <c r="I13" s="3"/>
    </row>
    <row r="14" spans="1:9" s="5" customFormat="1" x14ac:dyDescent="0.25">
      <c r="A14" s="3" t="s">
        <v>25</v>
      </c>
      <c r="B14" s="3">
        <v>1</v>
      </c>
      <c r="C14" s="3" t="s">
        <v>36</v>
      </c>
      <c r="D14" s="3" t="s">
        <v>19</v>
      </c>
      <c r="E14" s="3" t="s">
        <v>24</v>
      </c>
      <c r="F14" s="3" t="s">
        <v>77</v>
      </c>
      <c r="G14" s="4">
        <v>0.26</v>
      </c>
      <c r="H14" s="4">
        <f t="shared" si="0"/>
        <v>0.26</v>
      </c>
      <c r="I14" s="3"/>
    </row>
    <row r="15" spans="1:9" s="5" customFormat="1" x14ac:dyDescent="0.25">
      <c r="A15" s="3" t="s">
        <v>45</v>
      </c>
      <c r="B15" s="3">
        <v>1</v>
      </c>
      <c r="C15" s="3" t="s">
        <v>38</v>
      </c>
      <c r="D15" s="3"/>
      <c r="E15" s="3"/>
      <c r="F15" s="3">
        <v>1751345</v>
      </c>
      <c r="G15" s="4">
        <v>9.31</v>
      </c>
      <c r="H15" s="4">
        <f t="shared" si="0"/>
        <v>9.31</v>
      </c>
      <c r="I15" s="3"/>
    </row>
    <row r="16" spans="1:9" s="5" customFormat="1" x14ac:dyDescent="0.25">
      <c r="A16" s="3" t="s">
        <v>26</v>
      </c>
      <c r="B16" s="3">
        <v>1</v>
      </c>
      <c r="C16" s="3" t="s">
        <v>66</v>
      </c>
      <c r="D16" s="3" t="s">
        <v>21</v>
      </c>
      <c r="E16" s="3" t="s">
        <v>47</v>
      </c>
      <c r="F16" s="3" t="s">
        <v>67</v>
      </c>
      <c r="G16" s="4">
        <v>3.6</v>
      </c>
      <c r="H16" s="4">
        <f t="shared" si="0"/>
        <v>3.6</v>
      </c>
      <c r="I16" s="3"/>
    </row>
    <row r="17" spans="1:9" s="5" customFormat="1" x14ac:dyDescent="0.25">
      <c r="A17" s="3" t="s">
        <v>27</v>
      </c>
      <c r="B17" s="3">
        <v>2</v>
      </c>
      <c r="C17" s="3" t="s">
        <v>37</v>
      </c>
      <c r="D17" s="3" t="s">
        <v>21</v>
      </c>
      <c r="E17" s="3" t="s">
        <v>49</v>
      </c>
      <c r="F17" s="3" t="s">
        <v>70</v>
      </c>
      <c r="G17" s="4">
        <v>0.02</v>
      </c>
      <c r="H17" s="4">
        <f t="shared" si="0"/>
        <v>0.04</v>
      </c>
      <c r="I17" s="3"/>
    </row>
    <row r="18" spans="1:9" s="5" customFormat="1" x14ac:dyDescent="0.25">
      <c r="A18" s="3" t="s">
        <v>28</v>
      </c>
      <c r="B18" s="3">
        <v>2</v>
      </c>
      <c r="C18" s="3" t="s">
        <v>68</v>
      </c>
      <c r="D18" s="3" t="s">
        <v>21</v>
      </c>
      <c r="E18" s="3" t="s">
        <v>50</v>
      </c>
      <c r="F18" s="6" t="s">
        <v>69</v>
      </c>
      <c r="G18" s="4">
        <v>0.2</v>
      </c>
      <c r="H18" s="4">
        <f t="shared" si="0"/>
        <v>0.4</v>
      </c>
      <c r="I18" s="3"/>
    </row>
    <row r="19" spans="1:9" s="5" customFormat="1" ht="15" customHeight="1" x14ac:dyDescent="0.25">
      <c r="A19" s="3" t="s">
        <v>30</v>
      </c>
      <c r="B19" s="3">
        <v>4</v>
      </c>
      <c r="C19" s="3" t="s">
        <v>18</v>
      </c>
      <c r="D19" s="3" t="s">
        <v>19</v>
      </c>
      <c r="E19" s="3" t="s">
        <v>29</v>
      </c>
      <c r="F19" s="6" t="s">
        <v>76</v>
      </c>
      <c r="G19" s="4">
        <v>0.45</v>
      </c>
      <c r="H19" s="4">
        <f t="shared" si="0"/>
        <v>1.8</v>
      </c>
      <c r="I19" s="3"/>
    </row>
    <row r="20" spans="1:9" s="5" customFormat="1" ht="15" customHeight="1" x14ac:dyDescent="0.25">
      <c r="A20" s="3" t="s">
        <v>31</v>
      </c>
      <c r="B20" s="3">
        <v>5</v>
      </c>
      <c r="C20" s="3" t="s">
        <v>37</v>
      </c>
      <c r="D20" s="3" t="s">
        <v>21</v>
      </c>
      <c r="E20" s="3" t="s">
        <v>52</v>
      </c>
      <c r="F20" s="6" t="s">
        <v>71</v>
      </c>
      <c r="G20" s="4">
        <v>0.02</v>
      </c>
      <c r="H20" s="4">
        <f t="shared" si="0"/>
        <v>0.1</v>
      </c>
      <c r="I20" s="3"/>
    </row>
    <row r="21" spans="1:9" s="5" customFormat="1" x14ac:dyDescent="0.25">
      <c r="A21" s="3" t="s">
        <v>32</v>
      </c>
      <c r="B21" s="3">
        <v>2</v>
      </c>
      <c r="C21" s="3" t="s">
        <v>68</v>
      </c>
      <c r="D21" s="3" t="s">
        <v>21</v>
      </c>
      <c r="E21" s="3" t="s">
        <v>51</v>
      </c>
      <c r="F21" s="3" t="s">
        <v>72</v>
      </c>
      <c r="G21" s="4">
        <v>0.34</v>
      </c>
      <c r="H21" s="4">
        <f t="shared" si="0"/>
        <v>0.68</v>
      </c>
      <c r="I21" s="3"/>
    </row>
    <row r="22" spans="1:9" s="5" customFormat="1" x14ac:dyDescent="0.25">
      <c r="A22" s="3" t="s">
        <v>34</v>
      </c>
      <c r="B22" s="3">
        <v>2</v>
      </c>
      <c r="C22" s="3" t="s">
        <v>74</v>
      </c>
      <c r="D22" s="3" t="s">
        <v>73</v>
      </c>
      <c r="E22" s="3" t="s">
        <v>33</v>
      </c>
      <c r="F22" s="3" t="s">
        <v>75</v>
      </c>
      <c r="G22" s="4">
        <v>0.98</v>
      </c>
      <c r="H22" s="4">
        <f t="shared" si="0"/>
        <v>1.96</v>
      </c>
      <c r="I22" s="3"/>
    </row>
    <row r="23" spans="1:9" s="5" customFormat="1" x14ac:dyDescent="0.25">
      <c r="A23" s="3" t="s">
        <v>59</v>
      </c>
      <c r="B23" s="3">
        <v>1</v>
      </c>
      <c r="C23" s="3" t="s">
        <v>39</v>
      </c>
      <c r="D23" s="3" t="s">
        <v>35</v>
      </c>
      <c r="E23" s="3"/>
      <c r="F23" s="3" t="s">
        <v>59</v>
      </c>
      <c r="G23" s="4">
        <v>2.4700000000000002</v>
      </c>
      <c r="H23" s="4">
        <f t="shared" si="0"/>
        <v>2.4700000000000002</v>
      </c>
      <c r="I23" s="3"/>
    </row>
    <row r="24" spans="1:9" s="5" customFormat="1" ht="15.75" thickBot="1" x14ac:dyDescent="0.3">
      <c r="A24" s="3" t="s">
        <v>7</v>
      </c>
      <c r="B24" s="3">
        <v>1</v>
      </c>
      <c r="C24" s="3" t="s">
        <v>40</v>
      </c>
      <c r="D24" s="3" t="s">
        <v>41</v>
      </c>
      <c r="E24" s="3"/>
      <c r="F24" s="3" t="s">
        <v>61</v>
      </c>
      <c r="G24" s="11">
        <v>2.0099999999999998</v>
      </c>
      <c r="H24" s="11">
        <f t="shared" si="0"/>
        <v>2.0099999999999998</v>
      </c>
      <c r="I24" s="3"/>
    </row>
    <row r="25" spans="1:9" ht="15.75" thickBot="1" x14ac:dyDescent="0.3">
      <c r="G25" s="31" t="s">
        <v>84</v>
      </c>
      <c r="H25" s="32">
        <f>SUM(H10:H24,H6,H5,H4)</f>
        <v>41.75</v>
      </c>
    </row>
  </sheetData>
  <mergeCells count="1">
    <mergeCell ref="I7:I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ADS1220RTD_BREWNO_V2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</dc:creator>
  <cp:lastModifiedBy>David W</cp:lastModifiedBy>
  <dcterms:created xsi:type="dcterms:W3CDTF">2016-11-20T01:31:27Z</dcterms:created>
  <dcterms:modified xsi:type="dcterms:W3CDTF">2016-11-20T23:11:07Z</dcterms:modified>
</cp:coreProperties>
</file>