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13260" yWindow="30" windowWidth="2940" windowHeight="7200"/>
  </bookViews>
  <sheets>
    <sheet name="Sheet1" sheetId="2" r:id="rId1"/>
    <sheet name="部門" sheetId="4" r:id="rId2"/>
    <sheet name="店舗" sheetId="5" r:id="rId3"/>
  </sheets>
  <externalReferences>
    <externalReference r:id="rId4"/>
  </externalReferences>
  <definedNames>
    <definedName name="_xlnm._FilterDatabase" localSheetId="0" hidden="1">Sheet1!$A$3:$AC$322</definedName>
  </definedNames>
  <calcPr calcId="152511"/>
</workbook>
</file>

<file path=xl/calcChain.xml><?xml version="1.0" encoding="utf-8"?>
<calcChain xmlns="http://schemas.openxmlformats.org/spreadsheetml/2006/main">
  <c r="AC141" i="2" l="1"/>
  <c r="AB141" i="2"/>
  <c r="AC152" i="2" l="1"/>
  <c r="AB152" i="2"/>
  <c r="AC72" i="2" l="1"/>
  <c r="AB72" i="2"/>
  <c r="AC142" i="2" l="1"/>
  <c r="AB142" i="2"/>
  <c r="AC101" i="2" l="1"/>
  <c r="AB101" i="2"/>
  <c r="AC131" i="2" l="1"/>
  <c r="AB131" i="2"/>
  <c r="AC130" i="2"/>
  <c r="AB130" i="2"/>
  <c r="AC181" i="2" l="1"/>
  <c r="AB181" i="2"/>
  <c r="AC81" i="2" l="1"/>
  <c r="AB81" i="2"/>
  <c r="AC177" i="2" l="1"/>
  <c r="AB177" i="2"/>
  <c r="AC110" i="2" l="1"/>
  <c r="AB110" i="2"/>
  <c r="AC22" i="2" l="1"/>
  <c r="AB22" i="2"/>
  <c r="AC87" i="2" l="1"/>
  <c r="AB87" i="2"/>
  <c r="AC133" i="2" l="1"/>
  <c r="AB133" i="2"/>
  <c r="AB121" i="2"/>
  <c r="AC121" i="2"/>
  <c r="AB122" i="2"/>
  <c r="AC122" i="2"/>
  <c r="AB123" i="2"/>
  <c r="AC123" i="2"/>
  <c r="AB99" i="2" l="1"/>
  <c r="AC99" i="2"/>
  <c r="AC11" i="2" l="1"/>
  <c r="AB11" i="2"/>
  <c r="AC10" i="2"/>
  <c r="AB10" i="2"/>
  <c r="AC9" i="2"/>
  <c r="AB9" i="2"/>
  <c r="AC8" i="2"/>
  <c r="AB8" i="2"/>
  <c r="AC7" i="2"/>
  <c r="AB7" i="2"/>
  <c r="AC116" i="2"/>
  <c r="AB116" i="2"/>
  <c r="AC77" i="2"/>
  <c r="AB77" i="2"/>
  <c r="AC76" i="2"/>
  <c r="AB76" i="2"/>
  <c r="AC75" i="2"/>
  <c r="AB75" i="2"/>
  <c r="AC74" i="2"/>
  <c r="AB74" i="2"/>
  <c r="AC45" i="2" l="1"/>
  <c r="AB45" i="2"/>
  <c r="AC43" i="2"/>
  <c r="AB43" i="2"/>
  <c r="AC25" i="2"/>
  <c r="AB25" i="2"/>
  <c r="AC180" i="2" l="1"/>
  <c r="AB180" i="2"/>
  <c r="AC109" i="2" l="1"/>
  <c r="AB109" i="2"/>
  <c r="AC179" i="2" l="1"/>
  <c r="AB179" i="2"/>
  <c r="AB229" i="2" l="1"/>
  <c r="AC228" i="2" l="1"/>
  <c r="AB228" i="2"/>
  <c r="AC151" i="2" l="1"/>
  <c r="AB151" i="2"/>
  <c r="AC224" i="2"/>
  <c r="AB224" i="2"/>
  <c r="AC223" i="2" l="1"/>
  <c r="AB223" i="2"/>
  <c r="AC150" i="2" l="1"/>
  <c r="AB150" i="2"/>
  <c r="AC104" i="2"/>
  <c r="AB104" i="2"/>
  <c r="AB105" i="2"/>
  <c r="AC105" i="2"/>
  <c r="AC192" i="2"/>
  <c r="AB192" i="2"/>
  <c r="AC129" i="2"/>
  <c r="AB129" i="2"/>
  <c r="AC85" i="2"/>
  <c r="AB85" i="2"/>
  <c r="AC191" i="2" l="1"/>
  <c r="AB191" i="2"/>
  <c r="AC145" i="2" l="1"/>
  <c r="AB145" i="2"/>
  <c r="AC144" i="2"/>
  <c r="AB144" i="2"/>
  <c r="AB84" i="2" l="1"/>
  <c r="AC84" i="2"/>
  <c r="AB86" i="2"/>
  <c r="AC86" i="2"/>
  <c r="AB149" i="2" l="1"/>
  <c r="AC149" i="2"/>
  <c r="AB189" i="2" l="1"/>
  <c r="AC189" i="2"/>
  <c r="AC128" i="2" l="1"/>
  <c r="AB128" i="2"/>
  <c r="AB100" i="2" l="1"/>
  <c r="AC100" i="2"/>
  <c r="AB190" i="2" l="1"/>
  <c r="AC190" i="2"/>
  <c r="AB169" i="2" l="1"/>
  <c r="AC169" i="2"/>
  <c r="AB202" i="2" l="1"/>
  <c r="AC202" i="2"/>
  <c r="AC21" i="2" l="1"/>
  <c r="AB21" i="2"/>
  <c r="AC20" i="2"/>
  <c r="AB20" i="2"/>
  <c r="AB92" i="2" l="1"/>
  <c r="AC92" i="2"/>
  <c r="AC143" i="2" l="1"/>
  <c r="AB143" i="2"/>
  <c r="AB226" i="2" l="1"/>
  <c r="AC226" i="2"/>
  <c r="AB118" i="2" l="1"/>
  <c r="AC118" i="2"/>
  <c r="AB147" i="2"/>
  <c r="AC147" i="2"/>
  <c r="AB83" i="2" l="1"/>
  <c r="AC83" i="2"/>
  <c r="AB225" i="2"/>
  <c r="AC225" i="2"/>
  <c r="AC227" i="2" l="1"/>
  <c r="AB227" i="2"/>
  <c r="AC94" i="2"/>
  <c r="AB94" i="2"/>
  <c r="AC93" i="2"/>
  <c r="AB93" i="2"/>
  <c r="AB111" i="2"/>
  <c r="AC111" i="2"/>
  <c r="AC90" i="2"/>
  <c r="AB90" i="2"/>
  <c r="AB78" i="2"/>
  <c r="AC78" i="2"/>
  <c r="AB88" i="2"/>
  <c r="AC88" i="2"/>
  <c r="AB71" i="2"/>
  <c r="AB60" i="2"/>
  <c r="AC60" i="2"/>
  <c r="AB61" i="2"/>
  <c r="AC61" i="2"/>
  <c r="AC65" i="2"/>
  <c r="AB65" i="2"/>
  <c r="AC64" i="2"/>
  <c r="AB64" i="2"/>
  <c r="AC41" i="2"/>
  <c r="AB41" i="2"/>
  <c r="AC33" i="2"/>
  <c r="AB33" i="2"/>
  <c r="AB32" i="2"/>
  <c r="AC32" i="2"/>
  <c r="AC19" i="2"/>
  <c r="AB19" i="2"/>
  <c r="AB17" i="2"/>
  <c r="AC17" i="2"/>
  <c r="AC63" i="2" l="1"/>
  <c r="AB63" i="2"/>
  <c r="AC210" i="2"/>
  <c r="AB210" i="2"/>
  <c r="AB170" i="2" l="1"/>
  <c r="AC170" i="2"/>
  <c r="AB178" i="2" l="1"/>
  <c r="AC178" i="2"/>
  <c r="AB182" i="2" l="1"/>
  <c r="AC182" i="2"/>
  <c r="AC119" i="2" l="1"/>
  <c r="AB119" i="2"/>
  <c r="AB221" i="2" l="1"/>
  <c r="AC221" i="2"/>
  <c r="AB108" i="2" l="1"/>
  <c r="AC108" i="2"/>
  <c r="AC209" i="2" l="1"/>
  <c r="AB209" i="2"/>
  <c r="AB208" i="2" l="1"/>
  <c r="AC208" i="2"/>
  <c r="AB31" i="2"/>
  <c r="AB50" i="2"/>
  <c r="AB107" i="2" l="1"/>
  <c r="AC107" i="2"/>
  <c r="AB37" i="2" l="1"/>
  <c r="AC37" i="2"/>
  <c r="AB140" i="2" l="1"/>
  <c r="AC140" i="2"/>
  <c r="AB27" i="2" l="1"/>
  <c r="AC50" i="2" l="1"/>
  <c r="AC31" i="2"/>
  <c r="AB158" i="2" l="1"/>
  <c r="AC158" i="2"/>
  <c r="AB139" i="2"/>
  <c r="AC139" i="2"/>
  <c r="AB138" i="2"/>
  <c r="AC138" i="2"/>
  <c r="AC71" i="2"/>
  <c r="AB137" i="2" l="1"/>
  <c r="AC137" i="2"/>
  <c r="AC52" i="2" l="1"/>
  <c r="AB52" i="2"/>
  <c r="AB256" i="2" l="1"/>
  <c r="AB257" i="2"/>
  <c r="AB258" i="2"/>
  <c r="AB259" i="2"/>
  <c r="AC5" i="2" l="1"/>
  <c r="AC6" i="2"/>
  <c r="AC12" i="2"/>
  <c r="AC13" i="2"/>
  <c r="AC14" i="2"/>
  <c r="AC15" i="2"/>
  <c r="AC16" i="2"/>
  <c r="AC18" i="2"/>
  <c r="AC26" i="2"/>
  <c r="AC28" i="2"/>
  <c r="AC29" i="2"/>
  <c r="AC30" i="2"/>
  <c r="AC34" i="2"/>
  <c r="AC35" i="2"/>
  <c r="AC36" i="2"/>
  <c r="AC39" i="2"/>
  <c r="AC213" i="2"/>
  <c r="AC214" i="2"/>
  <c r="AC38" i="2"/>
  <c r="AC215" i="2"/>
  <c r="AC216" i="2"/>
  <c r="AC217" i="2"/>
  <c r="AC218" i="2"/>
  <c r="AC219" i="2"/>
  <c r="AC220" i="2"/>
  <c r="AC40" i="2"/>
  <c r="AC42" i="2"/>
  <c r="AC46" i="2"/>
  <c r="AC48" i="2"/>
  <c r="AC62" i="2"/>
  <c r="AC59" i="2"/>
  <c r="AC58" i="2"/>
  <c r="AC24" i="2"/>
  <c r="AC44" i="2"/>
  <c r="AC49" i="2"/>
  <c r="AC54" i="2"/>
  <c r="AC55" i="2"/>
  <c r="AC56" i="2"/>
  <c r="AC57" i="2"/>
  <c r="AC171" i="2"/>
  <c r="AC66" i="2"/>
  <c r="AC67" i="2"/>
  <c r="AC68" i="2"/>
  <c r="AC69" i="2"/>
  <c r="AC70" i="2"/>
  <c r="AC153" i="2"/>
  <c r="AC154" i="2"/>
  <c r="AC156" i="2"/>
  <c r="AC157" i="2"/>
  <c r="AC159" i="2"/>
  <c r="AC160" i="2"/>
  <c r="AC161" i="2"/>
  <c r="AC162" i="2"/>
  <c r="AC163" i="2"/>
  <c r="AC164" i="2"/>
  <c r="AC165" i="2"/>
  <c r="AC166" i="2"/>
  <c r="AC167" i="2"/>
  <c r="AC168" i="2"/>
  <c r="AC201" i="2"/>
  <c r="AC172" i="2"/>
  <c r="AC173" i="2"/>
  <c r="AC174" i="2"/>
  <c r="AC175" i="2"/>
  <c r="AC176" i="2"/>
  <c r="AC184" i="2"/>
  <c r="AC185" i="2"/>
  <c r="AC186" i="2"/>
  <c r="AC222" i="2"/>
  <c r="AC187" i="2"/>
  <c r="AC188" i="2"/>
  <c r="AC89" i="2"/>
  <c r="AC106" i="2"/>
  <c r="AC91" i="2"/>
  <c r="AC79" i="2"/>
  <c r="AC80" i="2"/>
  <c r="AC82" i="2"/>
  <c r="AC112" i="2"/>
  <c r="AC113" i="2"/>
  <c r="AC115" i="2"/>
  <c r="AC117" i="2"/>
  <c r="AC114" i="2"/>
  <c r="AC155" i="2"/>
  <c r="AC73" i="2"/>
  <c r="AC95" i="2"/>
  <c r="AC96" i="2"/>
  <c r="AC97" i="2"/>
  <c r="AC98" i="2"/>
  <c r="AC102" i="2"/>
  <c r="AC103" i="2"/>
  <c r="AC194" i="2"/>
  <c r="AC195" i="2"/>
  <c r="AC196" i="2"/>
  <c r="AC197" i="2"/>
  <c r="AC198" i="2"/>
  <c r="AC199" i="2"/>
  <c r="AC200" i="2"/>
  <c r="AC203" i="2"/>
  <c r="AC204" i="2"/>
  <c r="AC205" i="2"/>
  <c r="AC206" i="2"/>
  <c r="AC207" i="2"/>
  <c r="AC211" i="2"/>
  <c r="AC212" i="2"/>
  <c r="AC125" i="2"/>
  <c r="AC126" i="2"/>
  <c r="AC127" i="2"/>
  <c r="AC132" i="2"/>
  <c r="AC135" i="2"/>
  <c r="AC136" i="2"/>
  <c r="AC146" i="2"/>
  <c r="AC51" i="2"/>
  <c r="AC148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12" i="2"/>
  <c r="AC313" i="2"/>
  <c r="AC314" i="2"/>
  <c r="AC315" i="2"/>
  <c r="AC316" i="2"/>
  <c r="AC317" i="2"/>
  <c r="AC319" i="2"/>
  <c r="AC320" i="2"/>
  <c r="AC321" i="2"/>
  <c r="AC322" i="2"/>
  <c r="AC4" i="2"/>
  <c r="AB5" i="2"/>
  <c r="AB6" i="2"/>
  <c r="AB12" i="2"/>
  <c r="AB13" i="2"/>
  <c r="AB14" i="2"/>
  <c r="AB15" i="2"/>
  <c r="AB16" i="2"/>
  <c r="AB18" i="2"/>
  <c r="AB26" i="2"/>
  <c r="AB28" i="2"/>
  <c r="AB29" i="2"/>
  <c r="AB30" i="2"/>
  <c r="AB34" i="2"/>
  <c r="AB35" i="2"/>
  <c r="AB36" i="2"/>
  <c r="AB39" i="2"/>
  <c r="AB213" i="2"/>
  <c r="AB214" i="2"/>
  <c r="AB38" i="2"/>
  <c r="AB215" i="2"/>
  <c r="AB216" i="2"/>
  <c r="AB217" i="2"/>
  <c r="AB218" i="2"/>
  <c r="AB219" i="2"/>
  <c r="AB220" i="2"/>
  <c r="AB40" i="2"/>
  <c r="AB42" i="2"/>
  <c r="AB46" i="2"/>
  <c r="AB48" i="2"/>
  <c r="AB62" i="2"/>
  <c r="AB59" i="2"/>
  <c r="AB58" i="2"/>
  <c r="AB24" i="2"/>
  <c r="AB44" i="2"/>
  <c r="AB49" i="2"/>
  <c r="AB54" i="2"/>
  <c r="AB55" i="2"/>
  <c r="AB56" i="2"/>
  <c r="AB57" i="2"/>
  <c r="AB171" i="2"/>
  <c r="AB66" i="2"/>
  <c r="AB67" i="2"/>
  <c r="AB68" i="2"/>
  <c r="AB69" i="2"/>
  <c r="AB70" i="2"/>
  <c r="AB153" i="2"/>
  <c r="AB154" i="2"/>
  <c r="AB156" i="2"/>
  <c r="AB157" i="2"/>
  <c r="AB159" i="2"/>
  <c r="AB160" i="2"/>
  <c r="AB161" i="2"/>
  <c r="AB162" i="2"/>
  <c r="AB163" i="2"/>
  <c r="AB164" i="2"/>
  <c r="AB165" i="2"/>
  <c r="AB166" i="2"/>
  <c r="AB167" i="2"/>
  <c r="AB168" i="2"/>
  <c r="AB201" i="2"/>
  <c r="AB172" i="2"/>
  <c r="AB173" i="2"/>
  <c r="AB174" i="2"/>
  <c r="AB175" i="2"/>
  <c r="AB176" i="2"/>
  <c r="AB184" i="2"/>
  <c r="AB185" i="2"/>
  <c r="AB186" i="2"/>
  <c r="AB222" i="2"/>
  <c r="AB187" i="2"/>
  <c r="AB188" i="2"/>
  <c r="AB89" i="2"/>
  <c r="AB106" i="2"/>
  <c r="AB91" i="2"/>
  <c r="AB79" i="2"/>
  <c r="AB80" i="2"/>
  <c r="AB82" i="2"/>
  <c r="AB112" i="2"/>
  <c r="AB113" i="2"/>
  <c r="AB115" i="2"/>
  <c r="AB117" i="2"/>
  <c r="AB114" i="2"/>
  <c r="AB155" i="2"/>
  <c r="AB73" i="2"/>
  <c r="AB95" i="2"/>
  <c r="AB96" i="2"/>
  <c r="AB97" i="2"/>
  <c r="AB98" i="2"/>
  <c r="AB102" i="2"/>
  <c r="AB103" i="2"/>
  <c r="AB194" i="2"/>
  <c r="AB195" i="2"/>
  <c r="AB196" i="2"/>
  <c r="AB197" i="2"/>
  <c r="AB198" i="2"/>
  <c r="AB199" i="2"/>
  <c r="AB200" i="2"/>
  <c r="AB203" i="2"/>
  <c r="AB204" i="2"/>
  <c r="AB205" i="2"/>
  <c r="AB206" i="2"/>
  <c r="AB207" i="2"/>
  <c r="AB211" i="2"/>
  <c r="AB212" i="2"/>
  <c r="AB125" i="2"/>
  <c r="AB126" i="2"/>
  <c r="AB127" i="2"/>
  <c r="AB132" i="2"/>
  <c r="AB135" i="2"/>
  <c r="AB136" i="2"/>
  <c r="AB146" i="2"/>
  <c r="AB51" i="2"/>
  <c r="AB148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12" i="2"/>
  <c r="AB313" i="2"/>
  <c r="AB314" i="2"/>
  <c r="AB315" i="2"/>
  <c r="AB316" i="2"/>
  <c r="AB317" i="2"/>
  <c r="AB319" i="2"/>
  <c r="AB320" i="2"/>
  <c r="AB321" i="2"/>
  <c r="AB322" i="2"/>
  <c r="AB4" i="2"/>
</calcChain>
</file>

<file path=xl/comments1.xml><?xml version="1.0" encoding="utf-8"?>
<comments xmlns="http://schemas.openxmlformats.org/spreadsheetml/2006/main">
  <authors>
    <author>作成者</author>
  </authors>
  <commentList>
    <comment ref="E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直近の親組織のグループ名(英名略称)を入力する。
この情報をもとにグループ階層を認識する。</t>
        </r>
      </text>
    </comment>
    <comment ref="L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兼務者の役職は主の役職を入力する例：白鳥公彦の場合　QAG役職　取締役社長</t>
        </r>
      </text>
    </comment>
    <comment ref="P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兼務者の兼務側の情報は何か入力する。
この列に何か入力されている行は連絡先作成時に無視される。</t>
        </r>
      </text>
    </comment>
    <comment ref="Q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この列に何か入力してある行は、連絡先作成時に無視される。
兼務じゃなく、アドレス帳に載せたくない場合に用いる。</t>
        </r>
      </text>
    </comment>
    <comment ref="R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この列に何か入力されている行は、連絡先グループを作成する際に無視される。
兼務じゃなく、連絡先グループに含めたくない場合や、そもそも連絡先グループ自体を作成したくない場合に用いる。</t>
        </r>
      </text>
    </comment>
    <comment ref="S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幹部会議メンバーの場合は何か入れる。
連絡先グループ作成時、ADのグループ作成時等に用いる。
これ以外に会議体が必要になるとプログラム修正が必要。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決定報告会議メンバーの場合は何か入れる。
連絡先グループ作成時、ADのグループ作成時等に用いる。
これ以外に会議体が必要になるとプログラム修正が必要。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ActiveDirectoryのユーザーIDを入力する。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ActiveDirectory上にグループアカウントやユーザーアカウントを作成たくない行には何か入れる。</t>
        </r>
      </text>
    </comment>
  </commentList>
</comments>
</file>

<file path=xl/sharedStrings.xml><?xml version="1.0" encoding="utf-8"?>
<sst xmlns="http://schemas.openxmlformats.org/spreadsheetml/2006/main" count="3381" uniqueCount="2293">
  <si>
    <t>メールアドレス</t>
    <phoneticPr fontId="3"/>
  </si>
  <si>
    <t>姓</t>
    <rPh sb="0" eb="1">
      <t>セイ</t>
    </rPh>
    <phoneticPr fontId="3"/>
  </si>
  <si>
    <t>名</t>
    <rPh sb="0" eb="1">
      <t>メイ</t>
    </rPh>
    <phoneticPr fontId="3"/>
  </si>
  <si>
    <t>姓(読み)</t>
    <rPh sb="0" eb="1">
      <t>セイ</t>
    </rPh>
    <rPh sb="2" eb="3">
      <t>ヨ</t>
    </rPh>
    <phoneticPr fontId="3"/>
  </si>
  <si>
    <t>名(読み)</t>
    <rPh sb="0" eb="1">
      <t>メイ</t>
    </rPh>
    <rPh sb="2" eb="3">
      <t>ヨ</t>
    </rPh>
    <phoneticPr fontId="3"/>
  </si>
  <si>
    <t># アドレス一覧</t>
    <rPh sb="6" eb="8">
      <t>イチラン</t>
    </rPh>
    <phoneticPr fontId="3"/>
  </si>
  <si>
    <t>親組織</t>
    <rPh sb="0" eb="1">
      <t>オヤ</t>
    </rPh>
    <rPh sb="1" eb="3">
      <t>ソシキ</t>
    </rPh>
    <phoneticPr fontId="3"/>
  </si>
  <si>
    <t>役職</t>
    <rPh sb="0" eb="2">
      <t>ヤクショク</t>
    </rPh>
    <phoneticPr fontId="3"/>
  </si>
  <si>
    <t>CRG</t>
  </si>
  <si>
    <t>kimi1@dadway.com</t>
  </si>
  <si>
    <t>reoma@dadway.com</t>
  </si>
  <si>
    <t>ehara@dadway.com</t>
  </si>
  <si>
    <t>y_saito@dadway.com</t>
  </si>
  <si>
    <t>m_kai@dadway.com</t>
  </si>
  <si>
    <t>k_ikata@dadway.com</t>
  </si>
  <si>
    <t>m_ono@dadway.com</t>
  </si>
  <si>
    <t>miwa@dadway.com</t>
  </si>
  <si>
    <t>e_yagi@dadway.com</t>
  </si>
  <si>
    <t>larry23@dadway.com</t>
  </si>
  <si>
    <t>m_ikegami@dadway.com</t>
  </si>
  <si>
    <t>d_yoda@dadway.com</t>
  </si>
  <si>
    <t>m_ito@dadway.com</t>
  </si>
  <si>
    <t>takako-a@dadway.com</t>
  </si>
  <si>
    <t>kadokura_papa@dadway.com</t>
  </si>
  <si>
    <t>g_haku@dadway.com</t>
  </si>
  <si>
    <t>k_fukui@dadway.com</t>
  </si>
  <si>
    <t>k-sakamoto@dadway.com</t>
  </si>
  <si>
    <t>terada_y@dadway.com</t>
  </si>
  <si>
    <t>y_tanaka@dadway.com</t>
  </si>
  <si>
    <t>itoken@dadway.com</t>
  </si>
  <si>
    <t>itaji@dadway.com</t>
  </si>
  <si>
    <t>s_yamaguchi@dadway.com</t>
  </si>
  <si>
    <t>t_ona@dadway.com</t>
  </si>
  <si>
    <t>s_tamamaru@dadway.com</t>
  </si>
  <si>
    <t>e_honda@dadway.com</t>
  </si>
  <si>
    <t>yukiko_mar@dadway.com</t>
  </si>
  <si>
    <t>白鳥</t>
  </si>
  <si>
    <t>公彦</t>
  </si>
  <si>
    <t>シラトリ</t>
  </si>
  <si>
    <t>キミヒコ</t>
  </si>
  <si>
    <t>関</t>
  </si>
  <si>
    <t>友里</t>
  </si>
  <si>
    <t>セキ</t>
  </si>
  <si>
    <t>ユリ</t>
  </si>
  <si>
    <t>江原</t>
  </si>
  <si>
    <t>徹</t>
  </si>
  <si>
    <t>エハラ</t>
  </si>
  <si>
    <t>トオル</t>
  </si>
  <si>
    <t>齊藤</t>
  </si>
  <si>
    <t>由樹子</t>
  </si>
  <si>
    <t>サイトウ</t>
  </si>
  <si>
    <t>ユキコ</t>
  </si>
  <si>
    <t>甲斐</t>
  </si>
  <si>
    <t>美樹</t>
  </si>
  <si>
    <t>カイ</t>
  </si>
  <si>
    <t>ミキ</t>
  </si>
  <si>
    <t>橋本</t>
  </si>
  <si>
    <t>直美</t>
  </si>
  <si>
    <t>ハシモト</t>
  </si>
  <si>
    <t>ナオミ</t>
  </si>
  <si>
    <t>宇佐美</t>
  </si>
  <si>
    <t>千秋</t>
  </si>
  <si>
    <t>ウサミ</t>
  </si>
  <si>
    <t>チアキ</t>
  </si>
  <si>
    <t>井片</t>
  </si>
  <si>
    <t>久美</t>
  </si>
  <si>
    <t>イカタ</t>
  </si>
  <si>
    <t>クミ</t>
  </si>
  <si>
    <t>星</t>
  </si>
  <si>
    <t>ホシ</t>
  </si>
  <si>
    <t>小野</t>
  </si>
  <si>
    <t>桃子</t>
  </si>
  <si>
    <t>オノ</t>
  </si>
  <si>
    <t>モモコ</t>
  </si>
  <si>
    <t>石川</t>
  </si>
  <si>
    <t>美和子</t>
  </si>
  <si>
    <t>イシカワ</t>
  </si>
  <si>
    <t>ミワコ</t>
  </si>
  <si>
    <t>日丸</t>
  </si>
  <si>
    <t>邦彦</t>
  </si>
  <si>
    <t>ヒマル</t>
  </si>
  <si>
    <t>クニヒコ</t>
  </si>
  <si>
    <t>八木</t>
  </si>
  <si>
    <t>絵莉子</t>
  </si>
  <si>
    <t>ヤギ</t>
  </si>
  <si>
    <t>エリコ</t>
  </si>
  <si>
    <t>大野</t>
  </si>
  <si>
    <t>オオノ</t>
  </si>
  <si>
    <t>大輔</t>
  </si>
  <si>
    <t>ダイスケ</t>
  </si>
  <si>
    <t>三村</t>
  </si>
  <si>
    <t>朋成</t>
  </si>
  <si>
    <t>ミムラ</t>
  </si>
  <si>
    <t>トモナリ</t>
  </si>
  <si>
    <t>池上</t>
  </si>
  <si>
    <t>美夏</t>
  </si>
  <si>
    <t>イケガミ</t>
  </si>
  <si>
    <t>ミカ</t>
  </si>
  <si>
    <t>依田</t>
  </si>
  <si>
    <t>ヨダ</t>
  </si>
  <si>
    <t>伊藤</t>
  </si>
  <si>
    <t>まど香</t>
  </si>
  <si>
    <t>イトウ</t>
  </si>
  <si>
    <t>マドカ</t>
  </si>
  <si>
    <t>圷</t>
  </si>
  <si>
    <t>貴子</t>
  </si>
  <si>
    <t>アクツ</t>
  </si>
  <si>
    <t>タカコ</t>
  </si>
  <si>
    <t>須藤</t>
  </si>
  <si>
    <t>一幸</t>
  </si>
  <si>
    <t>スドウ</t>
  </si>
  <si>
    <t>カズユキ</t>
  </si>
  <si>
    <t>門倉</t>
  </si>
  <si>
    <t>匠哉</t>
  </si>
  <si>
    <t>カドクラ</t>
  </si>
  <si>
    <t>タクヤ</t>
  </si>
  <si>
    <t>白</t>
  </si>
  <si>
    <t>玉鶴</t>
  </si>
  <si>
    <t>ハク</t>
  </si>
  <si>
    <t>ギョクカク</t>
  </si>
  <si>
    <t>福井</t>
  </si>
  <si>
    <t>開三</t>
  </si>
  <si>
    <t>フクイ</t>
  </si>
  <si>
    <t>カイゾウ</t>
  </si>
  <si>
    <t>坂本</t>
  </si>
  <si>
    <t>久美子</t>
  </si>
  <si>
    <t>サカモト</t>
  </si>
  <si>
    <t>クミコ</t>
  </si>
  <si>
    <t>山口</t>
  </si>
  <si>
    <t>ヤマグチ</t>
  </si>
  <si>
    <t>寺田</t>
  </si>
  <si>
    <t>裕香</t>
  </si>
  <si>
    <t>テラダ</t>
  </si>
  <si>
    <t>ユカ</t>
  </si>
  <si>
    <t>田中</t>
  </si>
  <si>
    <t>佑紀</t>
  </si>
  <si>
    <t>タナカ</t>
  </si>
  <si>
    <t>ユウキ</t>
  </si>
  <si>
    <t>健一</t>
  </si>
  <si>
    <t>ケンイチ</t>
  </si>
  <si>
    <t>板坂</t>
  </si>
  <si>
    <t>次郎</t>
  </si>
  <si>
    <t>イタサカ</t>
  </si>
  <si>
    <t>ジロウ</t>
  </si>
  <si>
    <t>佐藤</t>
  </si>
  <si>
    <t>サトウ</t>
  </si>
  <si>
    <t>酒井</t>
  </si>
  <si>
    <t>良子</t>
  </si>
  <si>
    <t>サカイ</t>
  </si>
  <si>
    <t>リョウコ</t>
  </si>
  <si>
    <t>糸穂</t>
  </si>
  <si>
    <t>シホ</t>
  </si>
  <si>
    <t>倉掛</t>
  </si>
  <si>
    <t>大</t>
  </si>
  <si>
    <t>クラカケ</t>
  </si>
  <si>
    <t>ダイ</t>
  </si>
  <si>
    <t>小名</t>
  </si>
  <si>
    <t>智也</t>
  </si>
  <si>
    <t>オナ</t>
  </si>
  <si>
    <t>トモヤ</t>
  </si>
  <si>
    <t>玉丸</t>
  </si>
  <si>
    <t>しおり</t>
  </si>
  <si>
    <t>タママル</t>
  </si>
  <si>
    <t>シオリ</t>
  </si>
  <si>
    <t>本田</t>
  </si>
  <si>
    <t>瑛子</t>
  </si>
  <si>
    <t>ホンダ</t>
  </si>
  <si>
    <t>エイコ</t>
  </si>
  <si>
    <t>松井</t>
  </si>
  <si>
    <t>梓</t>
  </si>
  <si>
    <t>マツイ</t>
  </si>
  <si>
    <t>アズサ</t>
  </si>
  <si>
    <t>由紀子</t>
  </si>
  <si>
    <t>マネージャー</t>
    <phoneticPr fontId="3"/>
  </si>
  <si>
    <t>本部長</t>
    <rPh sb="0" eb="3">
      <t>ホンブチョウ</t>
    </rPh>
    <phoneticPr fontId="3"/>
  </si>
  <si>
    <t>SDIV</t>
    <phoneticPr fontId="3"/>
  </si>
  <si>
    <t>グループ名(英名略称)</t>
    <rPh sb="4" eb="5">
      <t>メイ</t>
    </rPh>
    <rPh sb="6" eb="8">
      <t>エイメイ</t>
    </rPh>
    <rPh sb="7" eb="8">
      <t>メイ</t>
    </rPh>
    <rPh sb="8" eb="10">
      <t>リャクショウ</t>
    </rPh>
    <phoneticPr fontId="3"/>
  </si>
  <si>
    <t>名刺要否</t>
    <rPh sb="0" eb="2">
      <t>メイシ</t>
    </rPh>
    <rPh sb="2" eb="4">
      <t>ヨウヒ</t>
    </rPh>
    <phoneticPr fontId="3"/>
  </si>
  <si>
    <t>兼務情報</t>
    <rPh sb="0" eb="2">
      <t>ケンム</t>
    </rPh>
    <rPh sb="2" eb="4">
      <t>ジョウホウ</t>
    </rPh>
    <phoneticPr fontId="3"/>
  </si>
  <si>
    <t>連絡先グループ除外</t>
    <rPh sb="0" eb="3">
      <t>レンラクサキ</t>
    </rPh>
    <rPh sb="7" eb="9">
      <t>ジョガイ</t>
    </rPh>
    <phoneticPr fontId="3"/>
  </si>
  <si>
    <t>DDIV</t>
    <phoneticPr fontId="3"/>
  </si>
  <si>
    <t>ohno@dadway.com</t>
  </si>
  <si>
    <t>浩人</t>
  </si>
  <si>
    <t>ヒロト</t>
  </si>
  <si>
    <t>事業部長</t>
    <rPh sb="0" eb="2">
      <t>ジギョウ</t>
    </rPh>
    <rPh sb="2" eb="4">
      <t>ブチョウ</t>
    </rPh>
    <phoneticPr fontId="3"/>
  </si>
  <si>
    <t>m_koizumi@dadway.com</t>
  </si>
  <si>
    <t>小泉</t>
  </si>
  <si>
    <t>めぐみ</t>
  </si>
  <si>
    <t>コイズミ</t>
  </si>
  <si>
    <t>メグミ</t>
  </si>
  <si>
    <t>マネージャー</t>
    <phoneticPr fontId="3"/>
  </si>
  <si>
    <t>s_uchida@dadway.com</t>
  </si>
  <si>
    <t>内田</t>
  </si>
  <si>
    <t>早苗</t>
  </si>
  <si>
    <t>ウチダ</t>
  </si>
  <si>
    <t>サナエ</t>
  </si>
  <si>
    <t>aki@dadway.com</t>
  </si>
  <si>
    <t>堀井</t>
  </si>
  <si>
    <t>亜紀</t>
  </si>
  <si>
    <t>ホリイ</t>
  </si>
  <si>
    <t>アキ</t>
  </si>
  <si>
    <t>y_kaneko@dadway.com</t>
  </si>
  <si>
    <t>金子</t>
  </si>
  <si>
    <t>ゆかり</t>
  </si>
  <si>
    <t>カネコ</t>
  </si>
  <si>
    <t>ユカリ</t>
  </si>
  <si>
    <t>萩原</t>
    <rPh sb="0" eb="2">
      <t>ハギワラ</t>
    </rPh>
    <phoneticPr fontId="3"/>
  </si>
  <si>
    <t>ハギワラ</t>
    <phoneticPr fontId="3"/>
  </si>
  <si>
    <t>BCDG</t>
    <phoneticPr fontId="3"/>
  </si>
  <si>
    <t>dsk-shiratori@dadway.com</t>
  </si>
  <si>
    <t>hiro-ota@dadway.com</t>
  </si>
  <si>
    <t>太田</t>
  </si>
  <si>
    <t>啓之</t>
  </si>
  <si>
    <t>オオタ</t>
  </si>
  <si>
    <t>ヒロユキ</t>
  </si>
  <si>
    <t>m_mori@dadway.com</t>
  </si>
  <si>
    <t>森</t>
  </si>
  <si>
    <t>祐樹</t>
  </si>
  <si>
    <t>モリ</t>
  </si>
  <si>
    <t>マサキ</t>
  </si>
  <si>
    <t>h_takanashi@dadway.com</t>
  </si>
  <si>
    <t>髙梨</t>
  </si>
  <si>
    <t>敬貴</t>
  </si>
  <si>
    <t>タカナシ</t>
  </si>
  <si>
    <t>ヒロキ</t>
  </si>
  <si>
    <t>y_yagi@dadway.com</t>
  </si>
  <si>
    <t>陽子</t>
  </si>
  <si>
    <t>ヨウコ</t>
  </si>
  <si>
    <t>koheit@dadway.com</t>
  </si>
  <si>
    <t>髙木</t>
  </si>
  <si>
    <t>宏平</t>
  </si>
  <si>
    <t>タカギ</t>
  </si>
  <si>
    <t>コウヘイ</t>
  </si>
  <si>
    <t>アドバンスドプレイヤー</t>
    <phoneticPr fontId="3"/>
  </si>
  <si>
    <t>daiyou@dadway.com</t>
  </si>
  <si>
    <t>青木</t>
  </si>
  <si>
    <t>大祐</t>
  </si>
  <si>
    <t>アオキ</t>
  </si>
  <si>
    <t>ダイユウ</t>
  </si>
  <si>
    <t>junki-aap@dadway.com</t>
  </si>
  <si>
    <t>久世</t>
  </si>
  <si>
    <t>准生</t>
  </si>
  <si>
    <t>クゼ</t>
  </si>
  <si>
    <t>ジュンキ</t>
  </si>
  <si>
    <t>t_sato@dadway.com</t>
  </si>
  <si>
    <t>努</t>
  </si>
  <si>
    <t>ツトム</t>
  </si>
  <si>
    <t>k_usui@dadway.com</t>
  </si>
  <si>
    <t>臼井</t>
  </si>
  <si>
    <t>こゆる</t>
  </si>
  <si>
    <t>ウスイ</t>
  </si>
  <si>
    <t>コユル</t>
  </si>
  <si>
    <t>k_seto@dadway.com</t>
  </si>
  <si>
    <t>瀬戸</t>
  </si>
  <si>
    <t>啓太</t>
  </si>
  <si>
    <t>セト</t>
  </si>
  <si>
    <t>ケイタ</t>
  </si>
  <si>
    <t>後藤</t>
  </si>
  <si>
    <t>ゴトウ</t>
  </si>
  <si>
    <t>塩田</t>
  </si>
  <si>
    <t>知菜美</t>
  </si>
  <si>
    <t>シオダ</t>
  </si>
  <si>
    <t>チナミ</t>
  </si>
  <si>
    <t>久保田</t>
  </si>
  <si>
    <t>卓也</t>
  </si>
  <si>
    <t>クボタ</t>
  </si>
  <si>
    <t>マネージャー</t>
    <phoneticPr fontId="3"/>
  </si>
  <si>
    <t>SG2</t>
    <phoneticPr fontId="3"/>
  </si>
  <si>
    <t>OSAB</t>
    <phoneticPr fontId="3"/>
  </si>
  <si>
    <t>OSAB</t>
    <phoneticPr fontId="3"/>
  </si>
  <si>
    <t>k_oosato@dadway.com</t>
  </si>
  <si>
    <t>大里</t>
  </si>
  <si>
    <t>晃司</t>
  </si>
  <si>
    <t>オオサト</t>
  </si>
  <si>
    <t>コウジ</t>
  </si>
  <si>
    <t>nakanishi-1984@dadway.com</t>
  </si>
  <si>
    <t>中西</t>
  </si>
  <si>
    <t>翔太郎</t>
  </si>
  <si>
    <t>ナカニシ</t>
  </si>
  <si>
    <t>ショウタロウ</t>
  </si>
  <si>
    <t>ousaka@dadway.com</t>
  </si>
  <si>
    <t>逢坂</t>
  </si>
  <si>
    <t>彰洋</t>
  </si>
  <si>
    <t>アキヒロ</t>
  </si>
  <si>
    <t>m_hoshi@dadway.com</t>
  </si>
  <si>
    <t>i_watanabe@dadway.com</t>
  </si>
  <si>
    <t>渡部</t>
  </si>
  <si>
    <t>いずみ</t>
  </si>
  <si>
    <t>ワタナベ</t>
  </si>
  <si>
    <t>イズミ</t>
  </si>
  <si>
    <t>shinichi.k777@dadway.com</t>
  </si>
  <si>
    <t>小林</t>
  </si>
  <si>
    <t>晋一</t>
  </si>
  <si>
    <t>コバヤシ</t>
  </si>
  <si>
    <t>シンイチ</t>
  </si>
  <si>
    <t>LOG</t>
  </si>
  <si>
    <t>k_yamada@dadway.com</t>
  </si>
  <si>
    <t>山田</t>
  </si>
  <si>
    <t>ヤマダ</t>
  </si>
  <si>
    <t>h_yamafuji@dadway.com</t>
  </si>
  <si>
    <t>山藤</t>
  </si>
  <si>
    <t>隼人</t>
  </si>
  <si>
    <t>ヤマフジ</t>
  </si>
  <si>
    <t>ハヤト</t>
  </si>
  <si>
    <t>s_sakamoto@dadway.com</t>
  </si>
  <si>
    <t>坂元</t>
  </si>
  <si>
    <t>晋</t>
  </si>
  <si>
    <t>シン</t>
  </si>
  <si>
    <t>y_fujiyama@dadway.com</t>
  </si>
  <si>
    <t>藤山</t>
  </si>
  <si>
    <t>フジヤマ</t>
  </si>
  <si>
    <t>ヨシヒロ</t>
  </si>
  <si>
    <t>n_asano@dadway.com</t>
  </si>
  <si>
    <t>浅野</t>
  </si>
  <si>
    <t>仁克</t>
  </si>
  <si>
    <t>アサノ</t>
  </si>
  <si>
    <t>t_hirayama@dadway.com</t>
  </si>
  <si>
    <t>平山</t>
  </si>
  <si>
    <t>卓弥</t>
  </si>
  <si>
    <t>ヒラヤマ</t>
  </si>
  <si>
    <t>s_harada@dadway.com</t>
  </si>
  <si>
    <t>原田</t>
  </si>
  <si>
    <t>智子</t>
  </si>
  <si>
    <t>ハラダ</t>
  </si>
  <si>
    <t>サトコ</t>
  </si>
  <si>
    <t>ケイコ</t>
  </si>
  <si>
    <t>OPG</t>
  </si>
  <si>
    <t>wakka_ohata@dadway.com</t>
  </si>
  <si>
    <t>大畑</t>
  </si>
  <si>
    <t>和佳子</t>
  </si>
  <si>
    <t>オオハタ</t>
  </si>
  <si>
    <t>ワカコ</t>
  </si>
  <si>
    <t>setuko@dadway.com</t>
  </si>
  <si>
    <t>小田桐</t>
  </si>
  <si>
    <t>節子</t>
  </si>
  <si>
    <t>オダギリ</t>
  </si>
  <si>
    <t>セツコ</t>
  </si>
  <si>
    <t>mura@dadway.com</t>
  </si>
  <si>
    <t>村越</t>
  </si>
  <si>
    <t>富美</t>
  </si>
  <si>
    <t>ムラコシ</t>
  </si>
  <si>
    <t>フミ</t>
  </si>
  <si>
    <t>a_yokoo@dadway.com</t>
  </si>
  <si>
    <t>横尾</t>
  </si>
  <si>
    <t>亜矢子</t>
  </si>
  <si>
    <t>ヨコオ</t>
  </si>
  <si>
    <t>アヤコ</t>
  </si>
  <si>
    <t>c_nakanomyo@dadway.com</t>
  </si>
  <si>
    <t>中名生</t>
  </si>
  <si>
    <t>千尋</t>
  </si>
  <si>
    <t>ナカノミョウ</t>
  </si>
  <si>
    <t>チヒロ</t>
  </si>
  <si>
    <t>a_kimura@dadway.com</t>
  </si>
  <si>
    <t>木村</t>
  </si>
  <si>
    <t>麻美</t>
  </si>
  <si>
    <t>キムラ</t>
  </si>
  <si>
    <t>アサミ</t>
  </si>
  <si>
    <t>IEPG</t>
  </si>
  <si>
    <t>kazuya-n@dadway.com</t>
  </si>
  <si>
    <t>和也</t>
  </si>
  <si>
    <t>カズヤ</t>
  </si>
  <si>
    <t>IEPG</t>
    <phoneticPr fontId="3"/>
  </si>
  <si>
    <t>IEPG</t>
    <phoneticPr fontId="3"/>
  </si>
  <si>
    <t>waki@dadway.com</t>
  </si>
  <si>
    <t>和気</t>
  </si>
  <si>
    <t>政代</t>
  </si>
  <si>
    <t>ワキ</t>
  </si>
  <si>
    <t>マサヨ</t>
  </si>
  <si>
    <t>r_tanabe@dadway.com</t>
  </si>
  <si>
    <t>田部</t>
  </si>
  <si>
    <t>理恵</t>
  </si>
  <si>
    <t>タナベ</t>
  </si>
  <si>
    <t>リエ</t>
  </si>
  <si>
    <t>yuka.m@dadway.com</t>
  </si>
  <si>
    <t>水口</t>
  </si>
  <si>
    <t>裕加</t>
  </si>
  <si>
    <t>ミナクチ</t>
  </si>
  <si>
    <t>hamaguchi.a@dadway.com</t>
  </si>
  <si>
    <t>濱口</t>
  </si>
  <si>
    <t>睦</t>
  </si>
  <si>
    <t>ハマグチ</t>
  </si>
  <si>
    <t>アツシ</t>
  </si>
  <si>
    <t>kyoko.kurita@dadway.com</t>
  </si>
  <si>
    <t>栗田</t>
  </si>
  <si>
    <t>京子</t>
  </si>
  <si>
    <t>クリタ</t>
  </si>
  <si>
    <t>キョウコ</t>
  </si>
  <si>
    <t>アドバンスドプレイヤー</t>
    <phoneticPr fontId="3"/>
  </si>
  <si>
    <t>masha@dadway.com</t>
  </si>
  <si>
    <t>布施</t>
  </si>
  <si>
    <t>真行</t>
  </si>
  <si>
    <t>フセ</t>
  </si>
  <si>
    <t>マサユキ</t>
  </si>
  <si>
    <t>j_hirai@dadway.com</t>
  </si>
  <si>
    <t>平井</t>
  </si>
  <si>
    <t>淳子</t>
  </si>
  <si>
    <t>ヒライ</t>
  </si>
  <si>
    <t>ジュンコ</t>
  </si>
  <si>
    <t>h_ito@dadway.com</t>
  </si>
  <si>
    <t>嘉朗</t>
  </si>
  <si>
    <t>ヒロアキ</t>
  </si>
  <si>
    <t>h_nagamatsu@dadway.com</t>
  </si>
  <si>
    <t>永松</t>
  </si>
  <si>
    <t>ひかり</t>
  </si>
  <si>
    <t>ナガマツ</t>
  </si>
  <si>
    <t>ヒカリ</t>
  </si>
  <si>
    <t>goto@dadway.com</t>
  </si>
  <si>
    <t>宏一</t>
  </si>
  <si>
    <t>コウイチ</t>
  </si>
  <si>
    <t>k_watanabe@dadway.com</t>
  </si>
  <si>
    <t>渡邊</t>
  </si>
  <si>
    <t>香</t>
  </si>
  <si>
    <t>カオリ</t>
  </si>
  <si>
    <t>y_nakane@dadway.com</t>
  </si>
  <si>
    <t>中根</t>
  </si>
  <si>
    <t>ナカネ</t>
  </si>
  <si>
    <t>r_furutani@dadway.com</t>
  </si>
  <si>
    <t>古谷</t>
  </si>
  <si>
    <t>涼子</t>
  </si>
  <si>
    <t>フルタニ</t>
  </si>
  <si>
    <t>y_shiratori@dadway.com</t>
  </si>
  <si>
    <t>雄也</t>
  </si>
  <si>
    <t>ユウヤ</t>
  </si>
  <si>
    <t>PSAG</t>
    <phoneticPr fontId="3"/>
  </si>
  <si>
    <t>keiko@dadway.com</t>
  </si>
  <si>
    <t>日馬</t>
  </si>
  <si>
    <t>景子</t>
  </si>
  <si>
    <t>クサマ</t>
  </si>
  <si>
    <t>m_hamaba@dadway.com</t>
  </si>
  <si>
    <t>浜場</t>
  </si>
  <si>
    <t>正浩</t>
  </si>
  <si>
    <t>マサヒロ</t>
  </si>
  <si>
    <t>みずき</t>
  </si>
  <si>
    <t>ミズキ</t>
  </si>
  <si>
    <t>FAG</t>
    <phoneticPr fontId="3"/>
  </si>
  <si>
    <t>ADIV</t>
    <phoneticPr fontId="3"/>
  </si>
  <si>
    <t>ADIV</t>
    <phoneticPr fontId="3"/>
  </si>
  <si>
    <t>kozue_watanabe@dadway.com</t>
  </si>
  <si>
    <t>梢</t>
  </si>
  <si>
    <t>コズエ</t>
  </si>
  <si>
    <t>y_kojima@dadway.com</t>
  </si>
  <si>
    <t>小嶋</t>
  </si>
  <si>
    <t>由希子</t>
  </si>
  <si>
    <t>コジマ</t>
  </si>
  <si>
    <t>y_notomi@dadway.com</t>
  </si>
  <si>
    <t>納冨</t>
  </si>
  <si>
    <t>由佳</t>
  </si>
  <si>
    <t>ノウトミ</t>
  </si>
  <si>
    <t>ao@dadway.com</t>
  </si>
  <si>
    <t>すみ子</t>
  </si>
  <si>
    <t>スミコ</t>
  </si>
  <si>
    <t>ICTG</t>
  </si>
  <si>
    <t>t_tanaka@dadway.com</t>
  </si>
  <si>
    <t>照之</t>
  </si>
  <si>
    <t>テルユキ</t>
  </si>
  <si>
    <t>k_nakamura@dadway.com</t>
  </si>
  <si>
    <t>和寛</t>
  </si>
  <si>
    <t>ナカムラ</t>
  </si>
  <si>
    <t>カズヒロ</t>
  </si>
  <si>
    <t>e_yuki@dadway.com</t>
  </si>
  <si>
    <t>結城</t>
  </si>
  <si>
    <t>英智</t>
  </si>
  <si>
    <t>エイイチ</t>
  </si>
  <si>
    <t>h_suzuki@dadway.com</t>
  </si>
  <si>
    <t>鈴木</t>
  </si>
  <si>
    <t>スズキ</t>
  </si>
  <si>
    <t>森山</t>
    <rPh sb="0" eb="2">
      <t>モリヤマ</t>
    </rPh>
    <phoneticPr fontId="3"/>
  </si>
  <si>
    <t>モリヤマ</t>
    <phoneticPr fontId="3"/>
  </si>
  <si>
    <t>連絡先除外</t>
    <rPh sb="0" eb="3">
      <t>レンラクサキ</t>
    </rPh>
    <rPh sb="3" eb="5">
      <t>ジョガイ</t>
    </rPh>
    <phoneticPr fontId="3"/>
  </si>
  <si>
    <t>ActiveDirectory</t>
    <phoneticPr fontId="3"/>
  </si>
  <si>
    <t>terada</t>
  </si>
  <si>
    <t>H00002</t>
  </si>
  <si>
    <t>r_tanabe</t>
  </si>
  <si>
    <t>000367</t>
  </si>
  <si>
    <t>sakai</t>
  </si>
  <si>
    <t>000081</t>
  </si>
  <si>
    <t>m_hoshi</t>
  </si>
  <si>
    <t>H00046</t>
  </si>
  <si>
    <t>ona</t>
  </si>
  <si>
    <t>000164</t>
  </si>
  <si>
    <t>mori</t>
  </si>
  <si>
    <t>r_furutani</t>
  </si>
  <si>
    <t>000383</t>
  </si>
  <si>
    <t>matsui</t>
  </si>
  <si>
    <t>y_tanaka</t>
  </si>
  <si>
    <t>000382</t>
  </si>
  <si>
    <t>sudo</t>
  </si>
  <si>
    <t>000162</t>
  </si>
  <si>
    <t>seto</t>
  </si>
  <si>
    <t>000196</t>
  </si>
  <si>
    <t>ishikawa</t>
  </si>
  <si>
    <t>e_honda</t>
  </si>
  <si>
    <t>000384</t>
  </si>
  <si>
    <t>nasano</t>
  </si>
  <si>
    <t>000247</t>
  </si>
  <si>
    <t>kurakake</t>
  </si>
  <si>
    <t>y_saito</t>
  </si>
  <si>
    <t>hamaguchi</t>
  </si>
  <si>
    <t>akutsu</t>
  </si>
  <si>
    <t>waki</t>
  </si>
  <si>
    <t>000028</t>
  </si>
  <si>
    <t>kadokura</t>
  </si>
  <si>
    <t>000096</t>
  </si>
  <si>
    <t>t_hirayama</t>
  </si>
  <si>
    <t>H00011</t>
  </si>
  <si>
    <t>fukui</t>
  </si>
  <si>
    <t>000214</t>
  </si>
  <si>
    <t>i_watanabe</t>
  </si>
  <si>
    <t>fuse</t>
  </si>
  <si>
    <t>000065</t>
  </si>
  <si>
    <t>yagi</t>
  </si>
  <si>
    <t>000068</t>
  </si>
  <si>
    <t>eyagi</t>
  </si>
  <si>
    <t>himaru</t>
  </si>
  <si>
    <t>000037</t>
  </si>
  <si>
    <t>fujiyama</t>
  </si>
  <si>
    <t>000240</t>
  </si>
  <si>
    <t>snakanishi</t>
  </si>
  <si>
    <t>nakane</t>
  </si>
  <si>
    <t>000206</t>
  </si>
  <si>
    <t>kozue_watanabe</t>
  </si>
  <si>
    <t>ikegami</t>
  </si>
  <si>
    <t>000230</t>
  </si>
  <si>
    <t>oohata</t>
  </si>
  <si>
    <t>k_watanabe</t>
  </si>
  <si>
    <t>c_nakanomyo</t>
  </si>
  <si>
    <t>shioda</t>
  </si>
  <si>
    <t>s_uchida</t>
  </si>
  <si>
    <t>000128</t>
  </si>
  <si>
    <t>m_hamaba</t>
  </si>
  <si>
    <t>000317</t>
  </si>
  <si>
    <t>m_koizumi</t>
  </si>
  <si>
    <t>k_ikata</t>
  </si>
  <si>
    <t>000200</t>
  </si>
  <si>
    <t>notomi</t>
  </si>
  <si>
    <t>000047</t>
  </si>
  <si>
    <t>kuze</t>
  </si>
  <si>
    <t>000020</t>
  </si>
  <si>
    <t>seki</t>
  </si>
  <si>
    <t>tanaka</t>
  </si>
  <si>
    <t>a_kimura</t>
  </si>
  <si>
    <t>H00032</t>
  </si>
  <si>
    <t>k_kusama</t>
  </si>
  <si>
    <t>haku</t>
  </si>
  <si>
    <t>m_ono</t>
  </si>
  <si>
    <t>H00035</t>
  </si>
  <si>
    <t>usui</t>
  </si>
  <si>
    <t>minakuchi</t>
  </si>
  <si>
    <t>000016</t>
  </si>
  <si>
    <t>itasaka</t>
  </si>
  <si>
    <t>000069</t>
  </si>
  <si>
    <t>dshiratori</t>
  </si>
  <si>
    <t>mkobayashi</t>
  </si>
  <si>
    <t>mimura</t>
  </si>
  <si>
    <t>000002</t>
  </si>
  <si>
    <t>kobayashi</t>
  </si>
  <si>
    <t>000044</t>
  </si>
  <si>
    <t>horii</t>
  </si>
  <si>
    <t>000061</t>
  </si>
  <si>
    <t>oosato</t>
  </si>
  <si>
    <t>000112</t>
  </si>
  <si>
    <t>hoono</t>
  </si>
  <si>
    <t>000073</t>
  </si>
  <si>
    <t>kshiratori</t>
  </si>
  <si>
    <t>500000</t>
  </si>
  <si>
    <t>yshiratori</t>
  </si>
  <si>
    <t>kito</t>
  </si>
  <si>
    <t>000012</t>
  </si>
  <si>
    <t>sakamoto</t>
  </si>
  <si>
    <t>yoda</t>
  </si>
  <si>
    <t>000256</t>
  </si>
  <si>
    <t>mito</t>
  </si>
  <si>
    <t>yuya_shiratori</t>
  </si>
  <si>
    <t>500003</t>
  </si>
  <si>
    <t>takagi</t>
  </si>
  <si>
    <t>000022</t>
  </si>
  <si>
    <t>saoki</t>
  </si>
  <si>
    <t>daoki</t>
  </si>
  <si>
    <t>000025</t>
  </si>
  <si>
    <t>knakanishi</t>
  </si>
  <si>
    <t>000013</t>
  </si>
  <si>
    <t>murakoshi</t>
  </si>
  <si>
    <t>000015</t>
  </si>
  <si>
    <t>odagiri</t>
  </si>
  <si>
    <t>ousaka</t>
  </si>
  <si>
    <t>000088</t>
  </si>
  <si>
    <t>hito</t>
  </si>
  <si>
    <t>000190</t>
  </si>
  <si>
    <t>nagamatsu</t>
  </si>
  <si>
    <t>yokoo</t>
  </si>
  <si>
    <t>goto</t>
  </si>
  <si>
    <t>000075</t>
  </si>
  <si>
    <t>tkubota</t>
  </si>
  <si>
    <t>tamamaru</t>
  </si>
  <si>
    <t>ota</t>
  </si>
  <si>
    <t>kurita</t>
  </si>
  <si>
    <t>000076</t>
  </si>
  <si>
    <t>ehara</t>
  </si>
  <si>
    <t>takanashi</t>
  </si>
  <si>
    <t>000149</t>
  </si>
  <si>
    <t>ykaneko</t>
  </si>
  <si>
    <t>tsato</t>
  </si>
  <si>
    <t>ssakamoto</t>
  </si>
  <si>
    <t>m_kai</t>
  </si>
  <si>
    <t>000330</t>
  </si>
  <si>
    <t>yamaguchi</t>
  </si>
  <si>
    <t>000189</t>
  </si>
  <si>
    <t>kyamada</t>
  </si>
  <si>
    <t>000199</t>
  </si>
  <si>
    <t>yamafuji</t>
  </si>
  <si>
    <t>000226</t>
  </si>
  <si>
    <t>000280</t>
  </si>
  <si>
    <t>000269</t>
  </si>
  <si>
    <t>000040</t>
  </si>
  <si>
    <t>000257</t>
  </si>
  <si>
    <t>H00020</t>
  </si>
  <si>
    <t>000122</t>
  </si>
  <si>
    <t>000070</t>
  </si>
  <si>
    <t>H00053</t>
  </si>
  <si>
    <t>000271</t>
  </si>
  <si>
    <t>000057</t>
  </si>
  <si>
    <t>000394</t>
  </si>
  <si>
    <t>H00003</t>
  </si>
  <si>
    <t>000342</t>
  </si>
  <si>
    <t>H00027</t>
  </si>
  <si>
    <t>H00018</t>
  </si>
  <si>
    <t>000137</t>
  </si>
  <si>
    <t>000039</t>
  </si>
  <si>
    <t>000093</t>
  </si>
  <si>
    <t>000212</t>
  </si>
  <si>
    <t>000224</t>
  </si>
  <si>
    <t>500001</t>
  </si>
  <si>
    <t>000067</t>
  </si>
  <si>
    <t>000267</t>
  </si>
  <si>
    <t>000004</t>
  </si>
  <si>
    <t>000018</t>
  </si>
  <si>
    <t>H00009</t>
  </si>
  <si>
    <t>K00001</t>
  </si>
  <si>
    <t>000263</t>
  </si>
  <si>
    <t>000074</t>
  </si>
  <si>
    <t>000129</t>
  </si>
  <si>
    <t>000177</t>
  </si>
  <si>
    <t>000236</t>
  </si>
  <si>
    <t>善弘</t>
    <phoneticPr fontId="3"/>
  </si>
  <si>
    <t>ヨウコ</t>
    <phoneticPr fontId="3"/>
  </si>
  <si>
    <t>事業本部長</t>
    <rPh sb="0" eb="2">
      <t>ジギョウ</t>
    </rPh>
    <rPh sb="2" eb="5">
      <t>ホンブチョウ</t>
    </rPh>
    <phoneticPr fontId="3"/>
  </si>
  <si>
    <t>000078</t>
    <phoneticPr fontId="3"/>
  </si>
  <si>
    <t>曜子</t>
    <rPh sb="0" eb="2">
      <t>ヨウコ</t>
    </rPh>
    <phoneticPr fontId="3"/>
  </si>
  <si>
    <t>000176</t>
    <phoneticPr fontId="3"/>
  </si>
  <si>
    <t>山﨑</t>
    <rPh sb="0" eb="2">
      <t>ヤマザキ</t>
    </rPh>
    <phoneticPr fontId="3"/>
  </si>
  <si>
    <t>麻菜美</t>
    <rPh sb="0" eb="3">
      <t>マナミ</t>
    </rPh>
    <phoneticPr fontId="3"/>
  </si>
  <si>
    <t>ヤマサキ</t>
    <phoneticPr fontId="3"/>
  </si>
  <si>
    <t>マナミ</t>
    <phoneticPr fontId="3"/>
  </si>
  <si>
    <t>DDIV</t>
  </si>
  <si>
    <t>DDIV</t>
    <phoneticPr fontId="3"/>
  </si>
  <si>
    <t>000477</t>
    <phoneticPr fontId="3"/>
  </si>
  <si>
    <t>恭介</t>
    <rPh sb="0" eb="2">
      <t>キョウスケ</t>
    </rPh>
    <phoneticPr fontId="3"/>
  </si>
  <si>
    <t>キョウスケ</t>
    <phoneticPr fontId="3"/>
  </si>
  <si>
    <t>奉行ID</t>
    <rPh sb="0" eb="2">
      <t>ブギョウ</t>
    </rPh>
    <phoneticPr fontId="3"/>
  </si>
  <si>
    <t># 赤字のヘッダーはプログラム内で使用しています。</t>
    <rPh sb="2" eb="4">
      <t>アカジ</t>
    </rPh>
    <rPh sb="15" eb="16">
      <t>ナイ</t>
    </rPh>
    <rPh sb="17" eb="19">
      <t>シヨウ</t>
    </rPh>
    <phoneticPr fontId="3"/>
  </si>
  <si>
    <t>LOG</t>
    <phoneticPr fontId="3"/>
  </si>
  <si>
    <t>k_moriyama@dadway.com</t>
    <phoneticPr fontId="3"/>
  </si>
  <si>
    <t>RRR_ID、LIS_ID</t>
    <phoneticPr fontId="3"/>
  </si>
  <si>
    <t>AD除外</t>
    <rPh sb="2" eb="4">
      <t>ジョガイ</t>
    </rPh>
    <phoneticPr fontId="3"/>
  </si>
  <si>
    <t>EDI</t>
    <phoneticPr fontId="3"/>
  </si>
  <si>
    <t>立岩社労士</t>
    <rPh sb="0" eb="2">
      <t>タテイワ</t>
    </rPh>
    <rPh sb="2" eb="5">
      <t>シャロウシ</t>
    </rPh>
    <phoneticPr fontId="3"/>
  </si>
  <si>
    <t>logistorageパート、アルバイト</t>
    <phoneticPr fontId="3"/>
  </si>
  <si>
    <t>複合機スキャナー機能用</t>
    <rPh sb="0" eb="3">
      <t>フクゴウキ</t>
    </rPh>
    <rPh sb="8" eb="10">
      <t>キノウ</t>
    </rPh>
    <rPh sb="10" eb="11">
      <t>ヨウ</t>
    </rPh>
    <phoneticPr fontId="3"/>
  </si>
  <si>
    <t>不要</t>
    <rPh sb="0" eb="2">
      <t>フヨウ</t>
    </rPh>
    <phoneticPr fontId="3"/>
  </si>
  <si>
    <t>マネージャー</t>
    <phoneticPr fontId="3"/>
  </si>
  <si>
    <t>ハマバ</t>
    <phoneticPr fontId="3"/>
  </si>
  <si>
    <t>LSU</t>
    <phoneticPr fontId="3"/>
  </si>
  <si>
    <t>産休</t>
    <rPh sb="0" eb="2">
      <t>サンキュウ</t>
    </rPh>
    <phoneticPr fontId="3"/>
  </si>
  <si>
    <t>備考</t>
    <rPh sb="0" eb="2">
      <t>ビコウ</t>
    </rPh>
    <phoneticPr fontId="3"/>
  </si>
  <si>
    <t>会社貸与携帯番号</t>
    <rPh sb="0" eb="2">
      <t>カイシャ</t>
    </rPh>
    <rPh sb="2" eb="4">
      <t>タイヨ</t>
    </rPh>
    <rPh sb="4" eb="6">
      <t>ケイタイ</t>
    </rPh>
    <rPh sb="6" eb="8">
      <t>バンゴウ</t>
    </rPh>
    <phoneticPr fontId="3"/>
  </si>
  <si>
    <t>080-4357-4393</t>
  </si>
  <si>
    <t>080-3465-6506</t>
  </si>
  <si>
    <t>080-3467-9070</t>
  </si>
  <si>
    <t>080-3465-6505</t>
  </si>
  <si>
    <t>090-9816-6939</t>
  </si>
  <si>
    <t>080-1224-6722</t>
  </si>
  <si>
    <t>090-5428-8462</t>
  </si>
  <si>
    <t>080-3691-9174</t>
  </si>
  <si>
    <t>080-3204-6094</t>
  </si>
  <si>
    <t>080-4084-3843</t>
  </si>
  <si>
    <t>080-3382-2527</t>
  </si>
  <si>
    <t>080-4617-7269</t>
  </si>
  <si>
    <t>080-9445-1912</t>
  </si>
  <si>
    <t>090-2646-5096</t>
  </si>
  <si>
    <t>090-6498-0384</t>
  </si>
  <si>
    <t>080-4444-0777</t>
  </si>
  <si>
    <t>080-3490-2209</t>
  </si>
  <si>
    <t>080-3242-7309</t>
  </si>
  <si>
    <t>090-1795-2373</t>
  </si>
  <si>
    <t>070-1314-8082</t>
  </si>
  <si>
    <t>080-3465-6504</t>
  </si>
  <si>
    <t>090-2449-9405</t>
  </si>
  <si>
    <t>080-4084-3871</t>
  </si>
  <si>
    <t>090-6493-5067</t>
  </si>
  <si>
    <t>080-4861-1058</t>
  </si>
  <si>
    <t>080-4009-9340</t>
  </si>
  <si>
    <t>080-4298-8279</t>
  </si>
  <si>
    <t>080-3522-0030</t>
  </si>
  <si>
    <t>090-8772-1219</t>
  </si>
  <si>
    <t>090-8874-0566</t>
  </si>
  <si>
    <t>080-3248-2964</t>
  </si>
  <si>
    <t>080-4947-9201</t>
  </si>
  <si>
    <t>080-3369-9861</t>
  </si>
  <si>
    <t>080-3369-8831</t>
  </si>
  <si>
    <t>080-3089-6326</t>
  </si>
  <si>
    <t>080-3369-9862</t>
  </si>
  <si>
    <t>080-3380-0886</t>
  </si>
  <si>
    <t>080-4084-3872</t>
  </si>
  <si>
    <t>080-3380-0663</t>
  </si>
  <si>
    <t>080-3465-6507</t>
  </si>
  <si>
    <t/>
  </si>
  <si>
    <t># 諸般の都合で作成してある特殊なユーザー</t>
    <rPh sb="2" eb="4">
      <t>ショハン</t>
    </rPh>
    <rPh sb="5" eb="7">
      <t>ツゴウ</t>
    </rPh>
    <rPh sb="8" eb="10">
      <t>サクセイ</t>
    </rPh>
    <rPh sb="14" eb="16">
      <t>トクシュ</t>
    </rPh>
    <phoneticPr fontId="3"/>
  </si>
  <si>
    <t># 全社メールグループに入れる個人ではないメール</t>
    <rPh sb="2" eb="4">
      <t>ゼンシャ</t>
    </rPh>
    <rPh sb="12" eb="13">
      <t>イ</t>
    </rPh>
    <rPh sb="15" eb="17">
      <t>コジン</t>
    </rPh>
    <phoneticPr fontId="3"/>
  </si>
  <si>
    <t>aeon_mitouchihara@dadway.com</t>
  </si>
  <si>
    <t>coppice@dadway.com</t>
  </si>
  <si>
    <t>daikanyama@dadway.com</t>
  </si>
  <si>
    <t>ebisu@dadway.com</t>
  </si>
  <si>
    <t>f_rise@dadway.com</t>
  </si>
  <si>
    <t>shonan@dadway.com</t>
  </si>
  <si>
    <t>showroom@dadway.com</t>
  </si>
  <si>
    <t>toyosu@dadway.com</t>
  </si>
  <si>
    <t>abenoharukas@dadway.com</t>
  </si>
  <si>
    <t>markis_minatomirai@dadway.com</t>
  </si>
  <si>
    <t>inshop_musashikosugi@dadway.com</t>
  </si>
  <si>
    <t>nambaparks@dadway.com</t>
  </si>
  <si>
    <t>saitamashintoshin@dadway.com</t>
  </si>
  <si>
    <t>dw_tokyosoramachi@dadway.com</t>
  </si>
  <si>
    <t>dw_expocity@dadway.com</t>
  </si>
  <si>
    <t>dw_lifediscovery@dadway.com</t>
  </si>
  <si>
    <t>誤って店舗単体でメールを送られては困るので作らない。</t>
    <rPh sb="0" eb="1">
      <t>アヤマ</t>
    </rPh>
    <rPh sb="3" eb="5">
      <t>テンポ</t>
    </rPh>
    <rPh sb="5" eb="7">
      <t>タンタイ</t>
    </rPh>
    <rPh sb="12" eb="13">
      <t>オク</t>
    </rPh>
    <rPh sb="17" eb="18">
      <t>コマ</t>
    </rPh>
    <rPh sb="21" eb="22">
      <t>ツク</t>
    </rPh>
    <phoneticPr fontId="3"/>
  </si>
  <si>
    <t>AD上にユーザーは無い</t>
    <rPh sb="2" eb="3">
      <t>ジョウ</t>
    </rPh>
    <rPh sb="9" eb="10">
      <t>ナ</t>
    </rPh>
    <phoneticPr fontId="3"/>
  </si>
  <si>
    <t># 店舗</t>
    <rPh sb="2" eb="4">
      <t>テンポ</t>
    </rPh>
    <phoneticPr fontId="3"/>
  </si>
  <si>
    <t>LSU</t>
    <phoneticPr fontId="3"/>
  </si>
  <si>
    <t>m_ikenobe@dadway.com</t>
  </si>
  <si>
    <t>e_yamamoto@dadway.com</t>
  </si>
  <si>
    <t>m_fukasawa@dadway.com</t>
  </si>
  <si>
    <t>h_amasaka@dadway.com</t>
  </si>
  <si>
    <t>m_tanaka@dadway.com</t>
  </si>
  <si>
    <t>m_nakane@dadway.com</t>
  </si>
  <si>
    <t>m_yatabe@dadway.com</t>
  </si>
  <si>
    <t>aeon_mitouchihara_shopmanager@dadway.com</t>
  </si>
  <si>
    <t>markis_minatomirai_shopmanager@dadway.com</t>
  </si>
  <si>
    <t>shonan_shopmanager@dadway.com</t>
  </si>
  <si>
    <t>coppice_shopmanager@dadway.com</t>
  </si>
  <si>
    <t># 店長</t>
    <rPh sb="2" eb="4">
      <t>テンチョウ</t>
    </rPh>
    <phoneticPr fontId="3"/>
  </si>
  <si>
    <t>頻繁に変更されるため個人アドレスを作成しない</t>
    <rPh sb="0" eb="2">
      <t>ヒンパン</t>
    </rPh>
    <rPh sb="3" eb="5">
      <t>ヘンコウ</t>
    </rPh>
    <rPh sb="10" eb="12">
      <t>コジン</t>
    </rPh>
    <rPh sb="17" eb="19">
      <t>サクセイ</t>
    </rPh>
    <phoneticPr fontId="3"/>
  </si>
  <si>
    <t>池ノ辺</t>
    <rPh sb="0" eb="1">
      <t>イケ</t>
    </rPh>
    <rPh sb="2" eb="3">
      <t>ベ</t>
    </rPh>
    <phoneticPr fontId="3"/>
  </si>
  <si>
    <t>美穂</t>
    <rPh sb="0" eb="2">
      <t>ミホ</t>
    </rPh>
    <phoneticPr fontId="3"/>
  </si>
  <si>
    <t>イケノベ</t>
    <phoneticPr fontId="3"/>
  </si>
  <si>
    <t>ミホ</t>
    <phoneticPr fontId="3"/>
  </si>
  <si>
    <t>000127</t>
    <phoneticPr fontId="3"/>
  </si>
  <si>
    <t>y_hagiwara@dadway.com</t>
    <phoneticPr fontId="3"/>
  </si>
  <si>
    <t>m_yamasaki@dadway.com</t>
    <phoneticPr fontId="3"/>
  </si>
  <si>
    <t>加藤</t>
    <rPh sb="0" eb="2">
      <t>カトウ</t>
    </rPh>
    <phoneticPr fontId="3"/>
  </si>
  <si>
    <t>尚子</t>
    <rPh sb="0" eb="2">
      <t>ナオコ</t>
    </rPh>
    <phoneticPr fontId="3"/>
  </si>
  <si>
    <t>n_kato@dadway.com</t>
    <phoneticPr fontId="3"/>
  </si>
  <si>
    <t>カトウ</t>
    <phoneticPr fontId="3"/>
  </si>
  <si>
    <t>ナオコ</t>
    <phoneticPr fontId="3"/>
  </si>
  <si>
    <t>d_kurakake@dadway.com</t>
    <phoneticPr fontId="3"/>
  </si>
  <si>
    <t>t_aoike@dadway.com</t>
    <phoneticPr fontId="3"/>
  </si>
  <si>
    <t>s_imaizumi@dadway.com</t>
    <phoneticPr fontId="3"/>
  </si>
  <si>
    <t>m_makita@dadway.com</t>
    <phoneticPr fontId="3"/>
  </si>
  <si>
    <t>000482</t>
    <phoneticPr fontId="3"/>
  </si>
  <si>
    <t>000483</t>
    <phoneticPr fontId="3"/>
  </si>
  <si>
    <t>石床</t>
    <rPh sb="0" eb="2">
      <t>イシトコ</t>
    </rPh>
    <phoneticPr fontId="3"/>
  </si>
  <si>
    <t>花奈</t>
    <rPh sb="0" eb="2">
      <t>カナ</t>
    </rPh>
    <phoneticPr fontId="3"/>
  </si>
  <si>
    <t>k_ishitoko@dadway.com</t>
    <phoneticPr fontId="3"/>
  </si>
  <si>
    <t>イシトコ</t>
    <phoneticPr fontId="3"/>
  </si>
  <si>
    <t>カナ</t>
    <phoneticPr fontId="3"/>
  </si>
  <si>
    <t>000484</t>
    <phoneticPr fontId="3"/>
  </si>
  <si>
    <t>井上</t>
    <rPh sb="0" eb="2">
      <t>イノウエ</t>
    </rPh>
    <phoneticPr fontId="3"/>
  </si>
  <si>
    <t>洲</t>
    <rPh sb="0" eb="1">
      <t>シュウ</t>
    </rPh>
    <phoneticPr fontId="3"/>
  </si>
  <si>
    <t>s_inoue@dadway.com</t>
  </si>
  <si>
    <t>イノウエ</t>
    <phoneticPr fontId="3"/>
  </si>
  <si>
    <t>シュウ</t>
    <phoneticPr fontId="3"/>
  </si>
  <si>
    <t>000485</t>
    <phoneticPr fontId="3"/>
  </si>
  <si>
    <t>内田</t>
    <phoneticPr fontId="3"/>
  </si>
  <si>
    <t>みゆき</t>
    <phoneticPr fontId="3"/>
  </si>
  <si>
    <t>m_uchida@dadway.com</t>
    <phoneticPr fontId="3"/>
  </si>
  <si>
    <t>ウチダ</t>
    <phoneticPr fontId="3"/>
  </si>
  <si>
    <t>ミユキ</t>
    <phoneticPr fontId="3"/>
  </si>
  <si>
    <t>000486</t>
    <phoneticPr fontId="3"/>
  </si>
  <si>
    <t>岸</t>
    <rPh sb="0" eb="1">
      <t>キシ</t>
    </rPh>
    <phoneticPr fontId="3"/>
  </si>
  <si>
    <t>郁美</t>
    <rPh sb="0" eb="2">
      <t>イクミ</t>
    </rPh>
    <phoneticPr fontId="3"/>
  </si>
  <si>
    <t>i_kishi@dadway.com</t>
    <phoneticPr fontId="3"/>
  </si>
  <si>
    <t>キシ</t>
    <phoneticPr fontId="3"/>
  </si>
  <si>
    <t>イクミ</t>
    <phoneticPr fontId="3"/>
  </si>
  <si>
    <t>000487</t>
    <phoneticPr fontId="3"/>
  </si>
  <si>
    <t>関口</t>
    <rPh sb="0" eb="2">
      <t>セキグチ</t>
    </rPh>
    <phoneticPr fontId="3"/>
  </si>
  <si>
    <t>美緒</t>
    <rPh sb="0" eb="2">
      <t>ミオ</t>
    </rPh>
    <phoneticPr fontId="3"/>
  </si>
  <si>
    <t>m_sekiguchi@dadway.com</t>
    <phoneticPr fontId="3"/>
  </si>
  <si>
    <t>セキグチ</t>
    <phoneticPr fontId="3"/>
  </si>
  <si>
    <t>ミオ</t>
    <phoneticPr fontId="3"/>
  </si>
  <si>
    <t>髙橋</t>
    <rPh sb="0" eb="2">
      <t>タカハシ</t>
    </rPh>
    <phoneticPr fontId="3"/>
  </si>
  <si>
    <t>哲平</t>
    <rPh sb="0" eb="2">
      <t>テッペイ</t>
    </rPh>
    <phoneticPr fontId="3"/>
  </si>
  <si>
    <t>タカハシ</t>
    <phoneticPr fontId="3"/>
  </si>
  <si>
    <t>テッペイ</t>
    <phoneticPr fontId="3"/>
  </si>
  <si>
    <t>playstudio-yokohama@dadway.com</t>
  </si>
  <si>
    <t>000498</t>
    <phoneticPr fontId="3"/>
  </si>
  <si>
    <t>杉山</t>
    <phoneticPr fontId="3"/>
  </si>
  <si>
    <t>耕一</t>
    <rPh sb="0" eb="2">
      <t>コウイチ</t>
    </rPh>
    <phoneticPr fontId="3"/>
  </si>
  <si>
    <t>スギヤマ</t>
    <phoneticPr fontId="3"/>
  </si>
  <si>
    <t>コウイチ</t>
    <phoneticPr fontId="3"/>
  </si>
  <si>
    <t>k_sugiyama@dadway.com</t>
  </si>
  <si>
    <t>石川</t>
    <rPh sb="0" eb="2">
      <t>イシカワ</t>
    </rPh>
    <phoneticPr fontId="3"/>
  </si>
  <si>
    <t>000503</t>
  </si>
  <si>
    <t>齊藤</t>
    <phoneticPr fontId="3"/>
  </si>
  <si>
    <t>侑子</t>
    <rPh sb="0" eb="2">
      <t>ユウコ</t>
    </rPh>
    <phoneticPr fontId="3"/>
  </si>
  <si>
    <t>yuko_saito@dadway.com</t>
  </si>
  <si>
    <t>サイトウ</t>
    <phoneticPr fontId="3"/>
  </si>
  <si>
    <t>ユウコ</t>
    <phoneticPr fontId="3"/>
  </si>
  <si>
    <t>000509</t>
    <phoneticPr fontId="3"/>
  </si>
  <si>
    <t>深澤</t>
    <rPh sb="0" eb="2">
      <t>フカザワ</t>
    </rPh>
    <phoneticPr fontId="3"/>
  </si>
  <si>
    <t>千春</t>
    <rPh sb="0" eb="2">
      <t>チハル</t>
    </rPh>
    <phoneticPr fontId="3"/>
  </si>
  <si>
    <t>CRG</t>
    <phoneticPr fontId="3"/>
  </si>
  <si>
    <t>c_fukazawa@dadway.com</t>
    <phoneticPr fontId="3"/>
  </si>
  <si>
    <t>フカザワ</t>
    <phoneticPr fontId="3"/>
  </si>
  <si>
    <t>チハル</t>
    <phoneticPr fontId="3"/>
  </si>
  <si>
    <t>トリイ</t>
    <phoneticPr fontId="3"/>
  </si>
  <si>
    <t>a_torii@dadway.com</t>
    <phoneticPr fontId="3"/>
  </si>
  <si>
    <t>ryoko@dadway.com</t>
    <phoneticPr fontId="3"/>
  </si>
  <si>
    <t>000513</t>
    <phoneticPr fontId="3"/>
  </si>
  <si>
    <t>鳥居</t>
    <rPh sb="0" eb="2">
      <t>トリイ</t>
    </rPh>
    <phoneticPr fontId="3"/>
  </si>
  <si>
    <t>亜矢</t>
    <phoneticPr fontId="3"/>
  </si>
  <si>
    <t>アヤ</t>
    <phoneticPr fontId="3"/>
  </si>
  <si>
    <t>SamAccountName</t>
    <phoneticPr fontId="3"/>
  </si>
  <si>
    <t>ハイプレイヤー</t>
    <phoneticPr fontId="3"/>
  </si>
  <si>
    <t>あべのハルカス近鉄本店</t>
  </si>
  <si>
    <t>LIFE DISCOVERY 横浜ベイクォーター</t>
    <phoneticPr fontId="3"/>
  </si>
  <si>
    <t>コピス吉祥寺</t>
    <phoneticPr fontId="3"/>
  </si>
  <si>
    <t>ラ・フェンテ代官山</t>
    <phoneticPr fontId="3"/>
  </si>
  <si>
    <t>東京ソラマチ</t>
    <phoneticPr fontId="3"/>
  </si>
  <si>
    <t>恵比寿三越</t>
    <phoneticPr fontId="3"/>
  </si>
  <si>
    <t>二子玉川ライズ</t>
    <phoneticPr fontId="3"/>
  </si>
  <si>
    <t>Kodomonia!SHOP BY DADWAY</t>
  </si>
  <si>
    <t>さいたま新都心</t>
    <phoneticPr fontId="3"/>
  </si>
  <si>
    <t>テラスモール湘南</t>
    <phoneticPr fontId="3"/>
  </si>
  <si>
    <t>新横浜ショップ＆ショールーム</t>
    <phoneticPr fontId="3"/>
  </si>
  <si>
    <t>ららぽーと豊洲</t>
    <phoneticPr fontId="3"/>
  </si>
  <si>
    <t>PLAY STUDIO 横浜</t>
    <phoneticPr fontId="3"/>
  </si>
  <si>
    <t>LIFE DISCOVERY ららぽーと海老名</t>
    <phoneticPr fontId="3"/>
  </si>
  <si>
    <t>ららぽーとEXPOCITY</t>
  </si>
  <si>
    <t>LIFE-AID　SHOP BY DADWAY</t>
    <phoneticPr fontId="3"/>
  </si>
  <si>
    <t>AH IN SHOP グランツリー武蔵小杉</t>
    <phoneticPr fontId="3"/>
  </si>
  <si>
    <t>順子</t>
    <rPh sb="0" eb="2">
      <t>ジュンコ</t>
    </rPh>
    <phoneticPr fontId="3"/>
  </si>
  <si>
    <t>山本</t>
    <rPh sb="0" eb="2">
      <t>ヤマモト</t>
    </rPh>
    <phoneticPr fontId="3"/>
  </si>
  <si>
    <t>恵美</t>
    <rPh sb="0" eb="2">
      <t>エミ</t>
    </rPh>
    <phoneticPr fontId="3"/>
  </si>
  <si>
    <t>深澤</t>
    <rPh sb="0" eb="2">
      <t>フカサワ</t>
    </rPh>
    <phoneticPr fontId="3"/>
  </si>
  <si>
    <t>未来</t>
    <rPh sb="0" eb="2">
      <t>ミク</t>
    </rPh>
    <phoneticPr fontId="3"/>
  </si>
  <si>
    <t>天坂</t>
    <rPh sb="0" eb="2">
      <t>アマサカ</t>
    </rPh>
    <phoneticPr fontId="3"/>
  </si>
  <si>
    <t>光</t>
    <rPh sb="0" eb="1">
      <t>ヒカル</t>
    </rPh>
    <phoneticPr fontId="3"/>
  </si>
  <si>
    <t>坂本</t>
    <rPh sb="0" eb="2">
      <t>サカモト</t>
    </rPh>
    <phoneticPr fontId="3"/>
  </si>
  <si>
    <t>陽子</t>
    <phoneticPr fontId="3"/>
  </si>
  <si>
    <t>美幸</t>
    <rPh sb="0" eb="2">
      <t>ミユキ</t>
    </rPh>
    <phoneticPr fontId="3"/>
  </si>
  <si>
    <t>真美</t>
    <rPh sb="0" eb="2">
      <t>マミ</t>
    </rPh>
    <phoneticPr fontId="3"/>
  </si>
  <si>
    <t>谷田部</t>
    <rPh sb="0" eb="3">
      <t>ヤタベ</t>
    </rPh>
    <phoneticPr fontId="3"/>
  </si>
  <si>
    <t>美沙</t>
    <rPh sb="0" eb="2">
      <t>ミサ</t>
    </rPh>
    <phoneticPr fontId="3"/>
  </si>
  <si>
    <t>青池</t>
    <rPh sb="0" eb="2">
      <t>アオイケ</t>
    </rPh>
    <phoneticPr fontId="3"/>
  </si>
  <si>
    <t>つかさ</t>
    <phoneticPr fontId="3"/>
  </si>
  <si>
    <t>今泉</t>
    <rPh sb="0" eb="2">
      <t>イマイズミ</t>
    </rPh>
    <phoneticPr fontId="3"/>
  </si>
  <si>
    <t>紗妃</t>
    <rPh sb="0" eb="2">
      <t>サキ</t>
    </rPh>
    <phoneticPr fontId="3"/>
  </si>
  <si>
    <t>槇田</t>
    <rPh sb="0" eb="2">
      <t>マキタ</t>
    </rPh>
    <phoneticPr fontId="3"/>
  </si>
  <si>
    <t>千佳子</t>
    <rPh sb="0" eb="3">
      <t>チカコ</t>
    </rPh>
    <phoneticPr fontId="3"/>
  </si>
  <si>
    <t>木村</t>
    <rPh sb="0" eb="2">
      <t>キムラ</t>
    </rPh>
    <phoneticPr fontId="3"/>
  </si>
  <si>
    <t>あさみ</t>
    <phoneticPr fontId="3"/>
  </si>
  <si>
    <t>イオンモール水戸内原</t>
    <phoneticPr fontId="3"/>
  </si>
  <si>
    <t>イオンモール水戸内原店長</t>
    <rPh sb="10" eb="12">
      <t>テンチョウ</t>
    </rPh>
    <phoneticPr fontId="3"/>
  </si>
  <si>
    <t>マークイズみなとみらい</t>
    <phoneticPr fontId="3"/>
  </si>
  <si>
    <t>マークイズみなとみらい店長</t>
    <rPh sb="11" eb="13">
      <t>テンチョウ</t>
    </rPh>
    <phoneticPr fontId="3"/>
  </si>
  <si>
    <t>テラスモール湘南店長</t>
    <rPh sb="8" eb="10">
      <t>テンチョウ</t>
    </rPh>
    <phoneticPr fontId="3"/>
  </si>
  <si>
    <t>コピス吉祥寺店長</t>
    <rPh sb="6" eb="8">
      <t>テンチョウ</t>
    </rPh>
    <phoneticPr fontId="3"/>
  </si>
  <si>
    <t>DADWAY 名古屋PARCO</t>
  </si>
  <si>
    <t>dw_nagoyaparco@dadway.com</t>
  </si>
  <si>
    <t>名古屋PARCO店長</t>
  </si>
  <si>
    <t>nagoyaparco_storemgr@dadway.com</t>
  </si>
  <si>
    <t>CRG</t>
    <phoneticPr fontId="3"/>
  </si>
  <si>
    <t>誤って店舗単体でメールを送られては困るので作らない。</t>
    <phoneticPr fontId="3"/>
  </si>
  <si>
    <t>頻繁に変更されるため個人アドレスを作成しない</t>
    <phoneticPr fontId="3"/>
  </si>
  <si>
    <t>AD上にユーザーは無い</t>
    <phoneticPr fontId="3"/>
  </si>
  <si>
    <t>小池</t>
    <rPh sb="0" eb="2">
      <t>コイケ</t>
    </rPh>
    <phoneticPr fontId="3"/>
  </si>
  <si>
    <t>奈穂子</t>
    <rPh sb="0" eb="3">
      <t>ナホコ</t>
    </rPh>
    <phoneticPr fontId="3"/>
  </si>
  <si>
    <t>AD上にユーザーは無い</t>
    <phoneticPr fontId="3"/>
  </si>
  <si>
    <t>000533</t>
    <phoneticPr fontId="3"/>
  </si>
  <si>
    <t>渡辺</t>
    <rPh sb="0" eb="2">
      <t>ワタナベ</t>
    </rPh>
    <phoneticPr fontId="3"/>
  </si>
  <si>
    <t>善男</t>
    <rPh sb="0" eb="2">
      <t>ヨシオ</t>
    </rPh>
    <phoneticPr fontId="3"/>
  </si>
  <si>
    <t>ワタナベ</t>
    <phoneticPr fontId="3"/>
  </si>
  <si>
    <t>ヨシオ</t>
    <phoneticPr fontId="3"/>
  </si>
  <si>
    <t>Watanabe</t>
  </si>
  <si>
    <t>Watanabe</t>
    <phoneticPr fontId="3"/>
  </si>
  <si>
    <t>Yoshio</t>
    <phoneticPr fontId="3"/>
  </si>
  <si>
    <t>Shiratori</t>
  </si>
  <si>
    <t>Kimihiko</t>
  </si>
  <si>
    <t>Yukiko</t>
  </si>
  <si>
    <t>Yuya</t>
  </si>
  <si>
    <t>Seki</t>
  </si>
  <si>
    <t>Yuri</t>
  </si>
  <si>
    <t>Ehara</t>
  </si>
  <si>
    <t>Toru</t>
  </si>
  <si>
    <t>Ikata</t>
  </si>
  <si>
    <t>Kumi</t>
  </si>
  <si>
    <t>Kai</t>
  </si>
  <si>
    <t>Miki</t>
  </si>
  <si>
    <t>Hoshi</t>
  </si>
  <si>
    <t>Tanaka</t>
  </si>
  <si>
    <t>Yoko</t>
  </si>
  <si>
    <t>Ishikawa</t>
  </si>
  <si>
    <t>Saito</t>
  </si>
  <si>
    <t>Yuko</t>
  </si>
  <si>
    <t>Fukazawa</t>
  </si>
  <si>
    <t>Chiharu</t>
  </si>
  <si>
    <t>Usami</t>
  </si>
  <si>
    <t>Chiaki</t>
  </si>
  <si>
    <t>Hashimoto</t>
  </si>
  <si>
    <t>Naomi</t>
  </si>
  <si>
    <t>Miwako</t>
  </si>
  <si>
    <t>Himaru</t>
  </si>
  <si>
    <t>Kunihiko</t>
  </si>
  <si>
    <t>Yagi</t>
  </si>
  <si>
    <t>Eriko</t>
  </si>
  <si>
    <t>Ono</t>
  </si>
  <si>
    <t>Momoko</t>
  </si>
  <si>
    <t>Tamamaru</t>
  </si>
  <si>
    <t>Shiori</t>
  </si>
  <si>
    <t>Mori</t>
  </si>
  <si>
    <t>Ohno</t>
  </si>
  <si>
    <t>Hiroto</t>
  </si>
  <si>
    <t>Koizumi</t>
  </si>
  <si>
    <t>Megumi</t>
  </si>
  <si>
    <t>Uchida</t>
  </si>
  <si>
    <t>Sanae</t>
  </si>
  <si>
    <t>Horii</t>
  </si>
  <si>
    <t>Aki</t>
  </si>
  <si>
    <t>Kaneko</t>
  </si>
  <si>
    <t>Yukari</t>
  </si>
  <si>
    <t>Hagiwara</t>
  </si>
  <si>
    <t>Yamasaki</t>
  </si>
  <si>
    <t>Manami</t>
  </si>
  <si>
    <t>Daisuke</t>
  </si>
  <si>
    <t>Ota</t>
  </si>
  <si>
    <t>Hiroyuki</t>
  </si>
  <si>
    <t>Masaki</t>
  </si>
  <si>
    <t>Takanashi</t>
  </si>
  <si>
    <t>Hiroki</t>
  </si>
  <si>
    <t>Takagi</t>
  </si>
  <si>
    <t>Kohei</t>
  </si>
  <si>
    <t>Aoki</t>
  </si>
  <si>
    <t>Daiyu</t>
  </si>
  <si>
    <t>Kuze</t>
  </si>
  <si>
    <t>Junki</t>
  </si>
  <si>
    <t>Sato</t>
  </si>
  <si>
    <t>Tsutomu</t>
  </si>
  <si>
    <t>Usui</t>
  </si>
  <si>
    <t>Koyuru</t>
  </si>
  <si>
    <t>Seto</t>
  </si>
  <si>
    <t>Keita</t>
  </si>
  <si>
    <t>Miyuki</t>
  </si>
  <si>
    <t>Goto</t>
  </si>
  <si>
    <t>Shioda</t>
  </si>
  <si>
    <t>Chinami</t>
  </si>
  <si>
    <t>Izumi</t>
  </si>
  <si>
    <t>Kubota</t>
  </si>
  <si>
    <t>Takuya</t>
  </si>
  <si>
    <t>Larry Mimura</t>
  </si>
  <si>
    <t>Tomonari</t>
  </si>
  <si>
    <t>Itasaka</t>
  </si>
  <si>
    <t>Jiro</t>
  </si>
  <si>
    <t>Kadokura</t>
  </si>
  <si>
    <t>Fukui</t>
  </si>
  <si>
    <t>Kaizo</t>
  </si>
  <si>
    <t>Ito</t>
  </si>
  <si>
    <t>Madoka</t>
  </si>
  <si>
    <t>Haku</t>
  </si>
  <si>
    <t>Gyokukaku</t>
  </si>
  <si>
    <t>Ikegami</t>
  </si>
  <si>
    <t>Mika</t>
  </si>
  <si>
    <t>Sekiguchi</t>
  </si>
  <si>
    <t>Mio</t>
  </si>
  <si>
    <t>Kenichi</t>
  </si>
  <si>
    <t>Matsui</t>
  </si>
  <si>
    <t>Azusa</t>
  </si>
  <si>
    <t>Honda</t>
  </si>
  <si>
    <t>Eiko</t>
  </si>
  <si>
    <t>Sakamoto</t>
  </si>
  <si>
    <t>Kumiko</t>
  </si>
  <si>
    <t>Terada</t>
  </si>
  <si>
    <t>Yuka</t>
  </si>
  <si>
    <t>Inoue</t>
  </si>
  <si>
    <t>Syu</t>
  </si>
  <si>
    <t>Sudo</t>
  </si>
  <si>
    <t>Kazuyuki</t>
  </si>
  <si>
    <t>Yoda</t>
  </si>
  <si>
    <t>Yuki</t>
  </si>
  <si>
    <t>Akutsu</t>
  </si>
  <si>
    <t>Takako</t>
  </si>
  <si>
    <t>Ishitoko</t>
  </si>
  <si>
    <t>Kana</t>
  </si>
  <si>
    <t>Ona</t>
  </si>
  <si>
    <t>Tomoya</t>
  </si>
  <si>
    <t>Kurakake</t>
  </si>
  <si>
    <t>Dai</t>
  </si>
  <si>
    <t>Sakai</t>
  </si>
  <si>
    <t>Ryoko</t>
  </si>
  <si>
    <t>Yamaguchi</t>
  </si>
  <si>
    <t>Shiho</t>
  </si>
  <si>
    <t>Torii</t>
  </si>
  <si>
    <t>Aya</t>
  </si>
  <si>
    <t>Osato</t>
  </si>
  <si>
    <t>Koji</t>
  </si>
  <si>
    <t>Nakanishi</t>
  </si>
  <si>
    <t>Shotaro</t>
  </si>
  <si>
    <t>Osaka</t>
  </si>
  <si>
    <t>Akihiro</t>
  </si>
  <si>
    <t>Naoko</t>
  </si>
  <si>
    <t>Sugiyama</t>
  </si>
  <si>
    <t>Koichi</t>
  </si>
  <si>
    <t>Kobayashi</t>
  </si>
  <si>
    <t>Shinichi</t>
  </si>
  <si>
    <t>Yamada</t>
  </si>
  <si>
    <t>Yamafuji</t>
  </si>
  <si>
    <t>Hayato</t>
  </si>
  <si>
    <t>Shin</t>
  </si>
  <si>
    <t>Fujiyama</t>
  </si>
  <si>
    <t>Yoshihiro</t>
  </si>
  <si>
    <t>Asano</t>
  </si>
  <si>
    <t>Norikatsu</t>
  </si>
  <si>
    <t>Hirayama</t>
  </si>
  <si>
    <t>Keiko</t>
  </si>
  <si>
    <t>Odagiri</t>
  </si>
  <si>
    <t>Setsuko</t>
  </si>
  <si>
    <t>Murakoshi</t>
  </si>
  <si>
    <t>Fumi</t>
  </si>
  <si>
    <t>Ayako</t>
  </si>
  <si>
    <t>Nakanomyo</t>
  </si>
  <si>
    <t>Chihiro</t>
  </si>
  <si>
    <t>Kimura</t>
  </si>
  <si>
    <t>Asami</t>
  </si>
  <si>
    <t>Kazuya</t>
  </si>
  <si>
    <t>Waki</t>
  </si>
  <si>
    <t>Masayo</t>
  </si>
  <si>
    <t>Minakuchi</t>
  </si>
  <si>
    <t>Hamaguchi</t>
  </si>
  <si>
    <t>Atsushi</t>
  </si>
  <si>
    <t>Kurita</t>
  </si>
  <si>
    <t>Kyoko</t>
  </si>
  <si>
    <t>Fuse</t>
  </si>
  <si>
    <t>Masayuki</t>
  </si>
  <si>
    <t>Hirai</t>
  </si>
  <si>
    <t>Junko</t>
  </si>
  <si>
    <t>Hiroaki</t>
  </si>
  <si>
    <t>Nagamatsu</t>
  </si>
  <si>
    <t>Hikari</t>
  </si>
  <si>
    <t>Kishi</t>
  </si>
  <si>
    <t>Ikumi</t>
  </si>
  <si>
    <t>Kaori</t>
  </si>
  <si>
    <t>Nakane</t>
  </si>
  <si>
    <t>Masahiro</t>
  </si>
  <si>
    <t>Takahashi</t>
  </si>
  <si>
    <t>Teppei</t>
  </si>
  <si>
    <t>Tanabe</t>
  </si>
  <si>
    <t>Rie</t>
  </si>
  <si>
    <t>Kusama</t>
  </si>
  <si>
    <t>Mizuki</t>
  </si>
  <si>
    <t>Wakako</t>
  </si>
  <si>
    <t>Kozue</t>
  </si>
  <si>
    <t>Kojima</t>
  </si>
  <si>
    <t>Noutomi</t>
  </si>
  <si>
    <t>Sumiko</t>
  </si>
  <si>
    <t>Harada</t>
  </si>
  <si>
    <t>Satoko</t>
  </si>
  <si>
    <t>Teruyuki</t>
  </si>
  <si>
    <t>Nakamura</t>
  </si>
  <si>
    <t>Kazuhiro</t>
  </si>
  <si>
    <t>Suzuki</t>
  </si>
  <si>
    <t>Moriyama</t>
  </si>
  <si>
    <t>Ikenobe</t>
  </si>
  <si>
    <t>Miho</t>
  </si>
  <si>
    <t>Yamamoto</t>
  </si>
  <si>
    <t>Emi</t>
  </si>
  <si>
    <t>Miku</t>
  </si>
  <si>
    <t>Amasaka</t>
  </si>
  <si>
    <t>Hikaru</t>
  </si>
  <si>
    <t>Mami</t>
  </si>
  <si>
    <t>Yatabe</t>
  </si>
  <si>
    <t>Misa</t>
  </si>
  <si>
    <t>Aoike</t>
  </si>
  <si>
    <t>Tsukasa</t>
  </si>
  <si>
    <t>Imaizumi</t>
  </si>
  <si>
    <t>Saki</t>
  </si>
  <si>
    <t>Makita</t>
  </si>
  <si>
    <t>Chikako</t>
  </si>
  <si>
    <t>Koike</t>
    <phoneticPr fontId="3"/>
  </si>
  <si>
    <t>Nahoko</t>
    <phoneticPr fontId="3"/>
  </si>
  <si>
    <t>yoshio_watanabe@dadway.com</t>
    <phoneticPr fontId="3"/>
  </si>
  <si>
    <t>yoshio_watanabe</t>
  </si>
  <si>
    <t>Kato</t>
    <phoneticPr fontId="3"/>
  </si>
  <si>
    <t>Furutani</t>
    <phoneticPr fontId="3"/>
  </si>
  <si>
    <t>000543</t>
  </si>
  <si>
    <t>高橋</t>
    <rPh sb="0" eb="2">
      <t>タカハシ</t>
    </rPh>
    <phoneticPr fontId="3"/>
  </si>
  <si>
    <t>大輝</t>
    <rPh sb="0" eb="2">
      <t>ダイキ</t>
    </rPh>
    <phoneticPr fontId="3"/>
  </si>
  <si>
    <t>Takahashi</t>
    <phoneticPr fontId="3"/>
  </si>
  <si>
    <t>Daiki</t>
    <phoneticPr fontId="3"/>
  </si>
  <si>
    <t>タカハシ</t>
    <phoneticPr fontId="3"/>
  </si>
  <si>
    <t>ダイキ</t>
    <phoneticPr fontId="3"/>
  </si>
  <si>
    <t>daiki_takahashi@dadway.com</t>
    <phoneticPr fontId="3"/>
  </si>
  <si>
    <t>000550</t>
    <phoneticPr fontId="3"/>
  </si>
  <si>
    <t>志賀</t>
    <rPh sb="0" eb="2">
      <t>シガ</t>
    </rPh>
    <phoneticPr fontId="3"/>
  </si>
  <si>
    <t>雅人</t>
    <rPh sb="0" eb="2">
      <t>マサヒト</t>
    </rPh>
    <phoneticPr fontId="3"/>
  </si>
  <si>
    <t>m_shiga@dadway.com</t>
    <phoneticPr fontId="3"/>
  </si>
  <si>
    <t>Shiga</t>
    <phoneticPr fontId="3"/>
  </si>
  <si>
    <t>Masahito</t>
    <phoneticPr fontId="3"/>
  </si>
  <si>
    <t>シガ</t>
    <phoneticPr fontId="3"/>
  </si>
  <si>
    <t>マサヒト</t>
    <phoneticPr fontId="3"/>
  </si>
  <si>
    <t>SMG</t>
    <phoneticPr fontId="3"/>
  </si>
  <si>
    <t>山口</t>
    <phoneticPr fontId="3"/>
  </si>
  <si>
    <t>Yamaguchi</t>
    <phoneticPr fontId="3"/>
  </si>
  <si>
    <t>ヤマグチ</t>
    <phoneticPr fontId="3"/>
  </si>
  <si>
    <t>田中</t>
    <phoneticPr fontId="3"/>
  </si>
  <si>
    <t>Tanaka</t>
    <phoneticPr fontId="3"/>
  </si>
  <si>
    <t>タナカ</t>
    <phoneticPr fontId="3"/>
  </si>
  <si>
    <t>SMPG</t>
    <phoneticPr fontId="3"/>
  </si>
  <si>
    <t>OSG</t>
    <phoneticPr fontId="3"/>
  </si>
  <si>
    <t>CRG</t>
    <phoneticPr fontId="3"/>
  </si>
  <si>
    <t>SG1</t>
    <phoneticPr fontId="3"/>
  </si>
  <si>
    <t>SG2</t>
    <phoneticPr fontId="3"/>
  </si>
  <si>
    <t>PAD</t>
    <phoneticPr fontId="3"/>
  </si>
  <si>
    <t>LSU</t>
    <phoneticPr fontId="3"/>
  </si>
  <si>
    <t>ハイプレイヤー</t>
    <phoneticPr fontId="3"/>
  </si>
  <si>
    <t>PSAG</t>
    <phoneticPr fontId="3"/>
  </si>
  <si>
    <t>中村</t>
    <phoneticPr fontId="3"/>
  </si>
  <si>
    <t>PDD</t>
    <phoneticPr fontId="3"/>
  </si>
  <si>
    <t>BPO</t>
    <phoneticPr fontId="3"/>
  </si>
  <si>
    <t>室長</t>
    <rPh sb="0" eb="2">
      <t>シツチョウ</t>
    </rPh>
    <phoneticPr fontId="3"/>
  </si>
  <si>
    <t>CCD</t>
    <phoneticPr fontId="3"/>
  </si>
  <si>
    <t>PRAG</t>
    <phoneticPr fontId="3"/>
  </si>
  <si>
    <t>CG</t>
    <phoneticPr fontId="3"/>
  </si>
  <si>
    <t>m_mori@dadway.com</t>
    <phoneticPr fontId="3"/>
  </si>
  <si>
    <t>himaru@dadway.com</t>
    <phoneticPr fontId="3"/>
  </si>
  <si>
    <t>BAG</t>
    <phoneticPr fontId="3"/>
  </si>
  <si>
    <t>tp_takahashi@dadway.com</t>
    <phoneticPr fontId="3"/>
  </si>
  <si>
    <t>DDIV</t>
    <phoneticPr fontId="3"/>
  </si>
  <si>
    <t>OPG</t>
    <phoneticPr fontId="3"/>
  </si>
  <si>
    <t>LSU</t>
    <phoneticPr fontId="3"/>
  </si>
  <si>
    <t>000141</t>
    <phoneticPr fontId="3"/>
  </si>
  <si>
    <t>Junko</t>
    <phoneticPr fontId="3"/>
  </si>
  <si>
    <t>ジュンコ</t>
    <phoneticPr fontId="3"/>
  </si>
  <si>
    <t>000124</t>
    <phoneticPr fontId="3"/>
  </si>
  <si>
    <t>Miyuki</t>
    <phoneticPr fontId="3"/>
  </si>
  <si>
    <t>ミユキ</t>
    <phoneticPr fontId="3"/>
  </si>
  <si>
    <t>店長</t>
    <phoneticPr fontId="3"/>
  </si>
  <si>
    <t>社外呼称</t>
    <rPh sb="0" eb="2">
      <t>シャガイ</t>
    </rPh>
    <rPh sb="2" eb="4">
      <t>コショウ</t>
    </rPh>
    <phoneticPr fontId="3"/>
  </si>
  <si>
    <t>FAG</t>
    <phoneticPr fontId="3"/>
  </si>
  <si>
    <t>部門略称</t>
    <rPh sb="0" eb="2">
      <t>ブモン</t>
    </rPh>
    <rPh sb="2" eb="4">
      <t>リャクショウ</t>
    </rPh>
    <phoneticPr fontId="3"/>
  </si>
  <si>
    <t>部門名</t>
    <rPh sb="0" eb="2">
      <t>ブモン</t>
    </rPh>
    <rPh sb="2" eb="3">
      <t>メイ</t>
    </rPh>
    <phoneticPr fontId="3"/>
  </si>
  <si>
    <t>部門名(英)</t>
    <rPh sb="0" eb="2">
      <t>ブモン</t>
    </rPh>
    <rPh sb="2" eb="3">
      <t>メイ</t>
    </rPh>
    <rPh sb="4" eb="5">
      <t>エイ</t>
    </rPh>
    <phoneticPr fontId="3"/>
  </si>
  <si>
    <t>ダイレクトマーケティング事業本部</t>
    <rPh sb="12" eb="14">
      <t>ジギョウ</t>
    </rPh>
    <rPh sb="14" eb="16">
      <t>ホンブ</t>
    </rPh>
    <phoneticPr fontId="3"/>
  </si>
  <si>
    <t>店舗運営グループ</t>
    <rPh sb="0" eb="2">
      <t>テンポ</t>
    </rPh>
    <rPh sb="2" eb="4">
      <t>ウンエイ</t>
    </rPh>
    <phoneticPr fontId="3"/>
  </si>
  <si>
    <t>業態開発グループ</t>
    <rPh sb="0" eb="2">
      <t>ギョウタイ</t>
    </rPh>
    <rPh sb="2" eb="4">
      <t>カイハツ</t>
    </rPh>
    <phoneticPr fontId="3"/>
  </si>
  <si>
    <t>営業本部</t>
    <rPh sb="0" eb="2">
      <t>エイギョウ</t>
    </rPh>
    <rPh sb="2" eb="4">
      <t>ホンブ</t>
    </rPh>
    <phoneticPr fontId="3"/>
  </si>
  <si>
    <t>営業第一グループ</t>
    <rPh sb="0" eb="2">
      <t>エイギョウ</t>
    </rPh>
    <rPh sb="2" eb="4">
      <t>ダイイチ</t>
    </rPh>
    <phoneticPr fontId="3"/>
  </si>
  <si>
    <t>営業第二グループ</t>
    <rPh sb="0" eb="2">
      <t>エイギョウ</t>
    </rPh>
    <rPh sb="2" eb="3">
      <t>ダイ</t>
    </rPh>
    <rPh sb="3" eb="4">
      <t>ニ</t>
    </rPh>
    <phoneticPr fontId="3"/>
  </si>
  <si>
    <t>大阪支店</t>
    <rPh sb="0" eb="2">
      <t>オオサカ</t>
    </rPh>
    <rPh sb="2" eb="4">
      <t>シテン</t>
    </rPh>
    <phoneticPr fontId="3"/>
  </si>
  <si>
    <t>ペット事業部</t>
    <rPh sb="3" eb="5">
      <t>ジギョウ</t>
    </rPh>
    <rPh sb="5" eb="6">
      <t>ブ</t>
    </rPh>
    <phoneticPr fontId="3"/>
  </si>
  <si>
    <t>logistorage事業部</t>
    <rPh sb="11" eb="13">
      <t>ジギョウ</t>
    </rPh>
    <rPh sb="13" eb="14">
      <t>ブ</t>
    </rPh>
    <phoneticPr fontId="3"/>
  </si>
  <si>
    <t>商品管理部</t>
    <rPh sb="0" eb="2">
      <t>ショウヒン</t>
    </rPh>
    <rPh sb="2" eb="4">
      <t>カンリ</t>
    </rPh>
    <rPh sb="4" eb="5">
      <t>ブ</t>
    </rPh>
    <phoneticPr fontId="3"/>
  </si>
  <si>
    <t>貿易・調達グループ</t>
    <rPh sb="0" eb="2">
      <t>ボウエキ</t>
    </rPh>
    <rPh sb="3" eb="5">
      <t>チョウタツ</t>
    </rPh>
    <phoneticPr fontId="3"/>
  </si>
  <si>
    <t>商品・販売管理グループ</t>
    <rPh sb="0" eb="2">
      <t>ショウヒン</t>
    </rPh>
    <rPh sb="3" eb="5">
      <t>ハンバイ</t>
    </rPh>
    <rPh sb="5" eb="7">
      <t>カンリ</t>
    </rPh>
    <phoneticPr fontId="3"/>
  </si>
  <si>
    <t>受注入力グループ</t>
    <rPh sb="0" eb="2">
      <t>ジュチュウ</t>
    </rPh>
    <rPh sb="2" eb="4">
      <t>ニュウリョク</t>
    </rPh>
    <phoneticPr fontId="3"/>
  </si>
  <si>
    <t>商品本部</t>
    <rPh sb="0" eb="2">
      <t>ショウヒン</t>
    </rPh>
    <rPh sb="2" eb="4">
      <t>ホンブ</t>
    </rPh>
    <phoneticPr fontId="3"/>
  </si>
  <si>
    <t>商品開発部</t>
    <rPh sb="0" eb="2">
      <t>ショウヒン</t>
    </rPh>
    <rPh sb="2" eb="5">
      <t>カイハツブ</t>
    </rPh>
    <phoneticPr fontId="3"/>
  </si>
  <si>
    <t>経営企画室</t>
    <rPh sb="0" eb="2">
      <t>ケイエイ</t>
    </rPh>
    <rPh sb="2" eb="5">
      <t>キカクシツ</t>
    </rPh>
    <phoneticPr fontId="3"/>
  </si>
  <si>
    <t>コーポレートコミュニケーション部</t>
    <rPh sb="15" eb="16">
      <t>ブ</t>
    </rPh>
    <phoneticPr fontId="3"/>
  </si>
  <si>
    <t>広報・宣伝グループ</t>
    <rPh sb="0" eb="2">
      <t>コウホウ</t>
    </rPh>
    <rPh sb="3" eb="5">
      <t>センデン</t>
    </rPh>
    <phoneticPr fontId="3"/>
  </si>
  <si>
    <t>分析管理グループ</t>
    <rPh sb="0" eb="2">
      <t>ブンセキ</t>
    </rPh>
    <rPh sb="2" eb="4">
      <t>カンリ</t>
    </rPh>
    <phoneticPr fontId="3"/>
  </si>
  <si>
    <t>管理本部</t>
    <rPh sb="0" eb="2">
      <t>カンリ</t>
    </rPh>
    <rPh sb="2" eb="4">
      <t>ホンブ</t>
    </rPh>
    <phoneticPr fontId="3"/>
  </si>
  <si>
    <t>財務経理グループ</t>
    <rPh sb="0" eb="2">
      <t>ザイム</t>
    </rPh>
    <rPh sb="2" eb="4">
      <t>ケイリ</t>
    </rPh>
    <phoneticPr fontId="3"/>
  </si>
  <si>
    <t>英姓</t>
    <phoneticPr fontId="3"/>
  </si>
  <si>
    <t>英名</t>
    <phoneticPr fontId="3"/>
  </si>
  <si>
    <t>Hamaba</t>
    <phoneticPr fontId="3"/>
  </si>
  <si>
    <t>Hamaba</t>
    <phoneticPr fontId="3"/>
  </si>
  <si>
    <t>店舗MD企画グループ</t>
    <rPh sb="0" eb="2">
      <t>テンポ</t>
    </rPh>
    <rPh sb="4" eb="6">
      <t>キカク</t>
    </rPh>
    <phoneticPr fontId="3"/>
  </si>
  <si>
    <t>000358</t>
    <phoneticPr fontId="3"/>
  </si>
  <si>
    <t>000356</t>
    <phoneticPr fontId="3"/>
  </si>
  <si>
    <t>000254</t>
    <phoneticPr fontId="3"/>
  </si>
  <si>
    <t>OPG</t>
    <phoneticPr fontId="3"/>
  </si>
  <si>
    <t>LSU</t>
    <phoneticPr fontId="3"/>
  </si>
  <si>
    <t># AD上のグループの連携で使用しているのでグループ名、親組織は組織変更に合わせて変更が必要。</t>
    <rPh sb="4" eb="5">
      <t>ジョウ</t>
    </rPh>
    <rPh sb="11" eb="13">
      <t>レンケイ</t>
    </rPh>
    <rPh sb="14" eb="16">
      <t>シヨウ</t>
    </rPh>
    <rPh sb="26" eb="27">
      <t>メイ</t>
    </rPh>
    <rPh sb="28" eb="29">
      <t>オヤ</t>
    </rPh>
    <rPh sb="29" eb="31">
      <t>ソシキ</t>
    </rPh>
    <rPh sb="32" eb="34">
      <t>ソシキ</t>
    </rPh>
    <rPh sb="34" eb="36">
      <t>ヘンコウ</t>
    </rPh>
    <rPh sb="37" eb="38">
      <t>ア</t>
    </rPh>
    <rPh sb="41" eb="43">
      <t>ヘンコウ</t>
    </rPh>
    <rPh sb="44" eb="46">
      <t>ヒツヨウ</t>
    </rPh>
    <phoneticPr fontId="3"/>
  </si>
  <si>
    <t>Main Store Abeno Harukas</t>
  </si>
  <si>
    <t>Direct Marketing Division</t>
  </si>
  <si>
    <t>Business Category Development</t>
  </si>
  <si>
    <t>Customer Relations Group</t>
  </si>
  <si>
    <t>Sales Division</t>
  </si>
  <si>
    <t>Pet Unit</t>
  </si>
  <si>
    <t>Logistorage Unit</t>
  </si>
  <si>
    <t>Merchandising Division</t>
  </si>
  <si>
    <t>Administration Division</t>
  </si>
  <si>
    <t>DADWAY 新横浜Shop &amp; Showroom</t>
    <phoneticPr fontId="3"/>
  </si>
  <si>
    <t>DADWAY Shop &amp; Showroom</t>
    <phoneticPr fontId="3"/>
  </si>
  <si>
    <t>DADWAY 代官山店</t>
    <rPh sb="10" eb="11">
      <t>テン</t>
    </rPh>
    <phoneticPr fontId="3"/>
  </si>
  <si>
    <t>DADWAY Daikanyama</t>
    <phoneticPr fontId="3"/>
  </si>
  <si>
    <t>DADWAY LIFE DISCOVERY 横浜ベイクォーター店</t>
    <rPh sb="31" eb="32">
      <t>テン</t>
    </rPh>
    <phoneticPr fontId="3"/>
  </si>
  <si>
    <t>DADWAY LIFE DISCOVERY Yokohama BAYQUARTER</t>
    <phoneticPr fontId="3"/>
  </si>
  <si>
    <t>DADWAY コピス吉祥寺店</t>
    <rPh sb="13" eb="14">
      <t>テン</t>
    </rPh>
    <phoneticPr fontId="3"/>
  </si>
  <si>
    <t>DADWAY coppice KICHIJOJI</t>
    <phoneticPr fontId="3"/>
  </si>
  <si>
    <t>DADWAY 二子玉川店</t>
    <rPh sb="11" eb="12">
      <t>テン</t>
    </rPh>
    <phoneticPr fontId="3"/>
  </si>
  <si>
    <t>DADWAY Futakotamagawa</t>
    <phoneticPr fontId="3"/>
  </si>
  <si>
    <t>DADWAY ららぽーと豊洲店</t>
    <rPh sb="14" eb="15">
      <t>テン</t>
    </rPh>
    <phoneticPr fontId="3"/>
  </si>
  <si>
    <t>DADWAY LaLaport TOYOSU</t>
    <phoneticPr fontId="3"/>
  </si>
  <si>
    <t>DADWAY イオンモール川口前川店</t>
    <rPh sb="17" eb="18">
      <t>テン</t>
    </rPh>
    <phoneticPr fontId="3"/>
  </si>
  <si>
    <t>DADWAY Aeon Mall Kawaguchi Maekawa</t>
    <phoneticPr fontId="3"/>
  </si>
  <si>
    <t>DADWAY テラスモール湘南店</t>
    <rPh sb="15" eb="16">
      <t>テン</t>
    </rPh>
    <phoneticPr fontId="3"/>
  </si>
  <si>
    <t>DADWAY Terrace Mall　Shonan</t>
    <phoneticPr fontId="3"/>
  </si>
  <si>
    <t>DADWAY 恵比寿三越店</t>
    <rPh sb="12" eb="13">
      <t>テン</t>
    </rPh>
    <phoneticPr fontId="3"/>
  </si>
  <si>
    <t>DADWAY Ebisumitsukoshi</t>
    <phoneticPr fontId="3"/>
  </si>
  <si>
    <t>DADWAY イオンモール水戸内原店</t>
    <rPh sb="13" eb="15">
      <t>ミト</t>
    </rPh>
    <rPh sb="15" eb="17">
      <t>ウチハラ</t>
    </rPh>
    <rPh sb="17" eb="18">
      <t>テン</t>
    </rPh>
    <phoneticPr fontId="3"/>
  </si>
  <si>
    <t>DADWAY Aeon Mall Mitouchihara</t>
    <phoneticPr fontId="3"/>
  </si>
  <si>
    <t>DADWAY マークイズみなとみらい店</t>
    <rPh sb="18" eb="19">
      <t>テン</t>
    </rPh>
    <phoneticPr fontId="3"/>
  </si>
  <si>
    <t>DADWAY MARK IS Minatomirai</t>
    <phoneticPr fontId="3"/>
  </si>
  <si>
    <t>DADWAY あべのハルカス近鉄本店</t>
    <rPh sb="14" eb="16">
      <t>キンテツ</t>
    </rPh>
    <rPh sb="16" eb="18">
      <t>ホンテン</t>
    </rPh>
    <phoneticPr fontId="3"/>
  </si>
  <si>
    <t xml:space="preserve">DADWAY Kintetsu Department Store </t>
    <phoneticPr fontId="3"/>
  </si>
  <si>
    <t>Kodomonia! SHOP BY DADWAY</t>
    <phoneticPr fontId="3"/>
  </si>
  <si>
    <t>Kodomonia! SHOP BY DADWAY</t>
    <phoneticPr fontId="3"/>
  </si>
  <si>
    <t>ダイレクトマーケティング事業部</t>
    <phoneticPr fontId="3"/>
  </si>
  <si>
    <t>DADWAY さいたま新都心店</t>
    <rPh sb="11" eb="14">
      <t>シントシン</t>
    </rPh>
    <rPh sb="14" eb="15">
      <t>テン</t>
    </rPh>
    <phoneticPr fontId="3"/>
  </si>
  <si>
    <t>DADWAY Saitama New Urban Center</t>
    <phoneticPr fontId="3"/>
  </si>
  <si>
    <t>DADWAY LIFE DISCOVERY</t>
    <phoneticPr fontId="3"/>
  </si>
  <si>
    <t>DADWAY 東京ソラマチ</t>
    <rPh sb="7" eb="9">
      <t>トウキョウ</t>
    </rPh>
    <phoneticPr fontId="3"/>
  </si>
  <si>
    <t>DADWAY Tokyo Soramachi</t>
    <phoneticPr fontId="3"/>
  </si>
  <si>
    <t>店舗名</t>
    <rPh sb="0" eb="2">
      <t>テンポ</t>
    </rPh>
    <rPh sb="2" eb="3">
      <t>メイ</t>
    </rPh>
    <phoneticPr fontId="3"/>
  </si>
  <si>
    <t>店舗名(英)1</t>
    <rPh sb="0" eb="2">
      <t>テンポ</t>
    </rPh>
    <rPh sb="2" eb="3">
      <t>メイ</t>
    </rPh>
    <rPh sb="4" eb="5">
      <t>エイ</t>
    </rPh>
    <phoneticPr fontId="3"/>
  </si>
  <si>
    <t>店舗名(英)2</t>
    <rPh sb="0" eb="2">
      <t>テンポ</t>
    </rPh>
    <rPh sb="2" eb="3">
      <t>メイ</t>
    </rPh>
    <rPh sb="4" eb="5">
      <t>エイ</t>
    </rPh>
    <phoneticPr fontId="3"/>
  </si>
  <si>
    <t>j_yamaguchi@dadway.com</t>
    <phoneticPr fontId="3"/>
  </si>
  <si>
    <t>000377</t>
    <phoneticPr fontId="3"/>
  </si>
  <si>
    <t>将吾</t>
    <rPh sb="0" eb="2">
      <t>ショウゴ</t>
    </rPh>
    <phoneticPr fontId="3"/>
  </si>
  <si>
    <t>k_sudo@dadway.com</t>
    <phoneticPr fontId="3"/>
  </si>
  <si>
    <t>shogo_yamamoto@dadway.com</t>
    <phoneticPr fontId="3"/>
  </si>
  <si>
    <t>Yamamoto</t>
    <phoneticPr fontId="3"/>
  </si>
  <si>
    <t>Shogo</t>
    <phoneticPr fontId="3"/>
  </si>
  <si>
    <t>ヤマモト</t>
    <phoneticPr fontId="3"/>
  </si>
  <si>
    <t>ショウゴ</t>
    <phoneticPr fontId="3"/>
  </si>
  <si>
    <t>百貨店担当のため、グループ除外。必要の場合は、別配信</t>
    <rPh sb="0" eb="3">
      <t>ヒャッカテン</t>
    </rPh>
    <rPh sb="3" eb="5">
      <t>タントウ</t>
    </rPh>
    <rPh sb="13" eb="15">
      <t>ジョガイ</t>
    </rPh>
    <rPh sb="16" eb="18">
      <t>ヒツヨウ</t>
    </rPh>
    <rPh sb="19" eb="21">
      <t>バアイ</t>
    </rPh>
    <rPh sb="23" eb="24">
      <t>ベツ</t>
    </rPh>
    <rPh sb="24" eb="26">
      <t>ハイシン</t>
    </rPh>
    <phoneticPr fontId="3"/>
  </si>
  <si>
    <r>
      <t>オ</t>
    </r>
    <r>
      <rPr>
        <sz val="11"/>
        <rFont val="ＭＳ Ｐゴシック"/>
        <family val="3"/>
        <charset val="128"/>
        <scheme val="minor"/>
      </rPr>
      <t>オサカ</t>
    </r>
    <phoneticPr fontId="3"/>
  </si>
  <si>
    <t>新保</t>
    <rPh sb="0" eb="2">
      <t>シンボ</t>
    </rPh>
    <phoneticPr fontId="3"/>
  </si>
  <si>
    <t>美里</t>
    <rPh sb="0" eb="2">
      <t>ミサト</t>
    </rPh>
    <phoneticPr fontId="3"/>
  </si>
  <si>
    <t>Shinbo</t>
    <phoneticPr fontId="3"/>
  </si>
  <si>
    <t>Misato</t>
    <phoneticPr fontId="3"/>
  </si>
  <si>
    <t>横田</t>
    <rPh sb="0" eb="2">
      <t>ヨコタ</t>
    </rPh>
    <phoneticPr fontId="3"/>
  </si>
  <si>
    <t>夏子</t>
    <rPh sb="0" eb="2">
      <t>ナツコ</t>
    </rPh>
    <phoneticPr fontId="3"/>
  </si>
  <si>
    <t>n_yokota@dadway.com</t>
    <phoneticPr fontId="3"/>
  </si>
  <si>
    <t>Yokota</t>
    <phoneticPr fontId="3"/>
  </si>
  <si>
    <t>a_matsui@dadway.com</t>
    <phoneticPr fontId="3"/>
  </si>
  <si>
    <t>Natsuko</t>
    <phoneticPr fontId="3"/>
  </si>
  <si>
    <t>005048</t>
    <phoneticPr fontId="3"/>
  </si>
  <si>
    <t>m_shinbo@dadway.com</t>
    <phoneticPr fontId="3"/>
  </si>
  <si>
    <t>エルゴベビーストア</t>
    <phoneticPr fontId="3"/>
  </si>
  <si>
    <t>dw_ergobabystore@dadway.com</t>
    <phoneticPr fontId="3"/>
  </si>
  <si>
    <t>dw_nagoyatgm@dadway.com</t>
  </si>
  <si>
    <t>ダッドウェイ タカシマヤ ゲートタワーモール</t>
  </si>
  <si>
    <t>000559</t>
    <phoneticPr fontId="3"/>
  </si>
  <si>
    <t>浦野</t>
    <rPh sb="0" eb="2">
      <t>ウラノ</t>
    </rPh>
    <phoneticPr fontId="3"/>
  </si>
  <si>
    <t>頌平</t>
    <rPh sb="0" eb="2">
      <t>ショウヘイ</t>
    </rPh>
    <phoneticPr fontId="3"/>
  </si>
  <si>
    <t>s_urano@dadway.com</t>
  </si>
  <si>
    <t>Shohei</t>
    <phoneticPr fontId="3"/>
  </si>
  <si>
    <t>Urano</t>
    <phoneticPr fontId="3"/>
  </si>
  <si>
    <t>ウラノ</t>
    <phoneticPr fontId="3"/>
  </si>
  <si>
    <t>ショウヘイ</t>
    <phoneticPr fontId="3"/>
  </si>
  <si>
    <t>000333</t>
    <phoneticPr fontId="3"/>
  </si>
  <si>
    <t>弓田</t>
    <rPh sb="0" eb="2">
      <t>ユミタ</t>
    </rPh>
    <phoneticPr fontId="3"/>
  </si>
  <si>
    <t>啓絵</t>
    <rPh sb="0" eb="1">
      <t>ケイ</t>
    </rPh>
    <rPh sb="1" eb="2">
      <t>エ</t>
    </rPh>
    <phoneticPr fontId="3"/>
  </si>
  <si>
    <t>h_yumita@dadway.com</t>
  </si>
  <si>
    <t>Yumita</t>
    <phoneticPr fontId="3"/>
  </si>
  <si>
    <t>Hiroe</t>
    <phoneticPr fontId="3"/>
  </si>
  <si>
    <t>ユミタ</t>
    <phoneticPr fontId="3"/>
  </si>
  <si>
    <t>ヒロエ</t>
    <phoneticPr fontId="3"/>
  </si>
  <si>
    <t>碇山</t>
    <rPh sb="0" eb="2">
      <t>イカリヤマ</t>
    </rPh>
    <phoneticPr fontId="3"/>
  </si>
  <si>
    <t>恵子</t>
    <rPh sb="0" eb="2">
      <t>ケイコ</t>
    </rPh>
    <phoneticPr fontId="3"/>
  </si>
  <si>
    <t>k_ikariyama@dadway.com</t>
  </si>
  <si>
    <t>Ikariyama</t>
    <phoneticPr fontId="3"/>
  </si>
  <si>
    <t>Keiko</t>
    <phoneticPr fontId="3"/>
  </si>
  <si>
    <t>イカリヤマ</t>
    <phoneticPr fontId="3"/>
  </si>
  <si>
    <t>ケイコ</t>
    <phoneticPr fontId="3"/>
  </si>
  <si>
    <t>000561</t>
  </si>
  <si>
    <t>辻谷</t>
    <rPh sb="0" eb="2">
      <t>ツジタニ</t>
    </rPh>
    <phoneticPr fontId="3"/>
  </si>
  <si>
    <t>真菜</t>
    <rPh sb="0" eb="2">
      <t>マナ</t>
    </rPh>
    <phoneticPr fontId="3"/>
  </si>
  <si>
    <t>m_tsujitani@dadway.com</t>
  </si>
  <si>
    <t>Tsujitani</t>
    <phoneticPr fontId="3"/>
  </si>
  <si>
    <t>Mana</t>
    <phoneticPr fontId="3"/>
  </si>
  <si>
    <t>ツジタニ</t>
    <phoneticPr fontId="3"/>
  </si>
  <si>
    <t>マナ</t>
    <phoneticPr fontId="3"/>
  </si>
  <si>
    <t>000562</t>
    <phoneticPr fontId="3"/>
  </si>
  <si>
    <t>ハーバート</t>
    <phoneticPr fontId="3"/>
  </si>
  <si>
    <t>流水</t>
    <rPh sb="0" eb="2">
      <t>ルミ</t>
    </rPh>
    <phoneticPr fontId="3"/>
  </si>
  <si>
    <t>r_herbert@dadway.com</t>
  </si>
  <si>
    <t>Herbert</t>
    <phoneticPr fontId="3"/>
  </si>
  <si>
    <t>Rumi</t>
    <phoneticPr fontId="3"/>
  </si>
  <si>
    <t>ハーバート</t>
    <phoneticPr fontId="3"/>
  </si>
  <si>
    <t>ルミ</t>
    <phoneticPr fontId="3"/>
  </si>
  <si>
    <t>000563</t>
    <phoneticPr fontId="3"/>
  </si>
  <si>
    <t>白椛</t>
    <rPh sb="0" eb="2">
      <t>シラカバ</t>
    </rPh>
    <phoneticPr fontId="3"/>
  </si>
  <si>
    <t>美子</t>
    <rPh sb="0" eb="2">
      <t>ミコ</t>
    </rPh>
    <phoneticPr fontId="3"/>
  </si>
  <si>
    <t>m_shirakaba@dadway.com</t>
  </si>
  <si>
    <t>Shirakaba</t>
    <phoneticPr fontId="3"/>
  </si>
  <si>
    <t>Miko</t>
    <phoneticPr fontId="3"/>
  </si>
  <si>
    <t>ミコ</t>
    <phoneticPr fontId="3"/>
  </si>
  <si>
    <t>シラカバ</t>
    <phoneticPr fontId="3"/>
  </si>
  <si>
    <t>000564</t>
    <phoneticPr fontId="3"/>
  </si>
  <si>
    <t>杉崎</t>
    <rPh sb="0" eb="2">
      <t>スギザキ</t>
    </rPh>
    <phoneticPr fontId="3"/>
  </si>
  <si>
    <t>未樹</t>
    <rPh sb="0" eb="2">
      <t>ミキ</t>
    </rPh>
    <phoneticPr fontId="3"/>
  </si>
  <si>
    <t>Sugizaki</t>
    <phoneticPr fontId="3"/>
  </si>
  <si>
    <t>Miki</t>
    <phoneticPr fontId="3"/>
  </si>
  <si>
    <t>スギザキ</t>
    <phoneticPr fontId="3"/>
  </si>
  <si>
    <t>ミキ</t>
    <phoneticPr fontId="3"/>
  </si>
  <si>
    <t>岩鼻</t>
    <rPh sb="0" eb="2">
      <t>イワハナ</t>
    </rPh>
    <phoneticPr fontId="3"/>
  </si>
  <si>
    <t>海</t>
    <rPh sb="0" eb="1">
      <t>ウミ</t>
    </rPh>
    <phoneticPr fontId="3"/>
  </si>
  <si>
    <t>野々川</t>
    <rPh sb="0" eb="3">
      <t>ノノガワ</t>
    </rPh>
    <phoneticPr fontId="3"/>
  </si>
  <si>
    <t>香織</t>
    <rPh sb="0" eb="2">
      <t>カオリ</t>
    </rPh>
    <phoneticPr fontId="3"/>
  </si>
  <si>
    <t>上柿</t>
    <rPh sb="0" eb="2">
      <t>ウエガキ</t>
    </rPh>
    <phoneticPr fontId="3"/>
  </si>
  <si>
    <t>まり</t>
    <phoneticPr fontId="3"/>
  </si>
  <si>
    <t>u_iwahana@dadway.com</t>
  </si>
  <si>
    <t>k_nonogawa@dadway.com</t>
  </si>
  <si>
    <t>m_uegaki@dadway.com</t>
  </si>
  <si>
    <t>Iwahana</t>
    <phoneticPr fontId="3"/>
  </si>
  <si>
    <t>Umi</t>
    <phoneticPr fontId="3"/>
  </si>
  <si>
    <t>Nonogawa</t>
    <phoneticPr fontId="3"/>
  </si>
  <si>
    <t>Kaori</t>
    <phoneticPr fontId="3"/>
  </si>
  <si>
    <t>Uegaki</t>
    <phoneticPr fontId="3"/>
  </si>
  <si>
    <t>Mari</t>
    <phoneticPr fontId="3"/>
  </si>
  <si>
    <t>000568</t>
    <phoneticPr fontId="3"/>
  </si>
  <si>
    <t>yukiko_saito2@dadway.com</t>
  </si>
  <si>
    <t>齋藤</t>
    <rPh sb="0" eb="2">
      <t>サイトウ</t>
    </rPh>
    <phoneticPr fontId="3"/>
  </si>
  <si>
    <t>由希子</t>
    <phoneticPr fontId="3"/>
  </si>
  <si>
    <t>Saito</t>
    <phoneticPr fontId="3"/>
  </si>
  <si>
    <t>Yukiko</t>
    <phoneticPr fontId="3"/>
  </si>
  <si>
    <t>サイトウ</t>
    <phoneticPr fontId="3"/>
  </si>
  <si>
    <t>ユキコ</t>
    <phoneticPr fontId="3"/>
  </si>
  <si>
    <t>dw_lect.hiroshima@dadway.com</t>
  </si>
  <si>
    <t>LECT広島</t>
    <rPh sb="4" eb="6">
      <t>ヒロシマ</t>
    </rPh>
    <phoneticPr fontId="3"/>
  </si>
  <si>
    <t>dw_kitasenjyumarui@dadway.com</t>
  </si>
  <si>
    <t>DADWAY 北千住マルイ</t>
  </si>
  <si>
    <t>販売代行のため全社を受信しない</t>
    <rPh sb="0" eb="2">
      <t>ハンバイ</t>
    </rPh>
    <rPh sb="2" eb="4">
      <t>ダイコウ</t>
    </rPh>
    <rPh sb="7" eb="9">
      <t>ゼンシャ</t>
    </rPh>
    <rPh sb="10" eb="12">
      <t>ジュシン</t>
    </rPh>
    <phoneticPr fontId="3"/>
  </si>
  <si>
    <t>m_sugizaki@dadway.com</t>
    <phoneticPr fontId="3"/>
  </si>
  <si>
    <t>m_kobayashi@dadway.com</t>
    <phoneticPr fontId="3"/>
  </si>
  <si>
    <t>中野</t>
    <rPh sb="0" eb="2">
      <t>ナカノ</t>
    </rPh>
    <phoneticPr fontId="3"/>
  </si>
  <si>
    <t>雄一</t>
    <rPh sb="0" eb="2">
      <t>ユウイチ</t>
    </rPh>
    <phoneticPr fontId="3"/>
  </si>
  <si>
    <t>y_nakano@dadway.com</t>
    <phoneticPr fontId="3"/>
  </si>
  <si>
    <t>Nakano</t>
    <phoneticPr fontId="3"/>
  </si>
  <si>
    <t>Yuichi</t>
    <phoneticPr fontId="3"/>
  </si>
  <si>
    <t>ナカノ</t>
    <phoneticPr fontId="3"/>
  </si>
  <si>
    <t>ユウイチ</t>
    <phoneticPr fontId="3"/>
  </si>
  <si>
    <t>小川</t>
    <rPh sb="0" eb="2">
      <t>オガワ</t>
    </rPh>
    <phoneticPr fontId="3"/>
  </si>
  <si>
    <t>千鶴</t>
    <rPh sb="0" eb="2">
      <t>チヅル</t>
    </rPh>
    <phoneticPr fontId="3"/>
  </si>
  <si>
    <t>Ogawa</t>
    <phoneticPr fontId="3"/>
  </si>
  <si>
    <t>Chizuru</t>
    <phoneticPr fontId="3"/>
  </si>
  <si>
    <t>オガワ</t>
    <phoneticPr fontId="3"/>
  </si>
  <si>
    <t>チヅル</t>
    <phoneticPr fontId="3"/>
  </si>
  <si>
    <t>000578</t>
    <phoneticPr fontId="3"/>
  </si>
  <si>
    <t>c_ogawa@dadway.com</t>
    <phoneticPr fontId="3"/>
  </si>
  <si>
    <t>大川</t>
    <rPh sb="0" eb="2">
      <t>オオカワ</t>
    </rPh>
    <phoneticPr fontId="3"/>
  </si>
  <si>
    <t>麻美</t>
    <rPh sb="0" eb="2">
      <t>アサミ</t>
    </rPh>
    <phoneticPr fontId="3"/>
  </si>
  <si>
    <t>a_okawa@dadway.com</t>
    <phoneticPr fontId="3"/>
  </si>
  <si>
    <t>Asami</t>
    <phoneticPr fontId="3"/>
  </si>
  <si>
    <t>オオカワ</t>
    <phoneticPr fontId="3"/>
  </si>
  <si>
    <t>アサミ</t>
    <phoneticPr fontId="3"/>
  </si>
  <si>
    <t>Ohata</t>
    <phoneticPr fontId="3"/>
  </si>
  <si>
    <t>長谷川</t>
    <rPh sb="0" eb="3">
      <t>ハセガワ</t>
    </rPh>
    <phoneticPr fontId="3"/>
  </si>
  <si>
    <t>史織</t>
    <rPh sb="0" eb="2">
      <t>シオリ</t>
    </rPh>
    <phoneticPr fontId="3"/>
  </si>
  <si>
    <t>s_hasegawa@dadway.com</t>
  </si>
  <si>
    <t>Hasegawa</t>
    <phoneticPr fontId="3"/>
  </si>
  <si>
    <t>Shiori</t>
    <phoneticPr fontId="3"/>
  </si>
  <si>
    <t>ハセガワ</t>
    <phoneticPr fontId="3"/>
  </si>
  <si>
    <t>シオリ</t>
    <phoneticPr fontId="3"/>
  </si>
  <si>
    <t>H00063</t>
    <phoneticPr fontId="3"/>
  </si>
  <si>
    <t>H00064</t>
    <phoneticPr fontId="3"/>
  </si>
  <si>
    <t>杉子</t>
    <rPh sb="0" eb="2">
      <t>スギコ</t>
    </rPh>
    <phoneticPr fontId="3"/>
  </si>
  <si>
    <t>CG</t>
    <phoneticPr fontId="3"/>
  </si>
  <si>
    <t>CCD</t>
    <phoneticPr fontId="3"/>
  </si>
  <si>
    <t>s_okanoue@dadway.com</t>
    <phoneticPr fontId="3"/>
  </si>
  <si>
    <t>Okanoue</t>
    <phoneticPr fontId="3"/>
  </si>
  <si>
    <t>Sugiko</t>
    <phoneticPr fontId="3"/>
  </si>
  <si>
    <t>オカノウエ</t>
    <phoneticPr fontId="3"/>
  </si>
  <si>
    <t>スギコ</t>
    <phoneticPr fontId="3"/>
  </si>
  <si>
    <t>セールスプロモーター</t>
    <phoneticPr fontId="3"/>
  </si>
  <si>
    <t>無し</t>
    <rPh sb="0" eb="1">
      <t>ナ</t>
    </rPh>
    <phoneticPr fontId="3"/>
  </si>
  <si>
    <t>ブランドプロモーター</t>
    <phoneticPr fontId="3"/>
  </si>
  <si>
    <t>ブランドスペシャリスト</t>
    <phoneticPr fontId="3"/>
  </si>
  <si>
    <t>ディレクター</t>
    <phoneticPr fontId="3"/>
  </si>
  <si>
    <t>アートディレクター</t>
    <phoneticPr fontId="3"/>
  </si>
  <si>
    <t>デザイナー</t>
    <phoneticPr fontId="3"/>
  </si>
  <si>
    <t>000255</t>
    <phoneticPr fontId="3"/>
  </si>
  <si>
    <t>組織的な問題のため削除しない</t>
    <rPh sb="0" eb="2">
      <t>ソシキ</t>
    </rPh>
    <rPh sb="2" eb="3">
      <t>テキ</t>
    </rPh>
    <rPh sb="4" eb="6">
      <t>モンダイ</t>
    </rPh>
    <rPh sb="9" eb="11">
      <t>サクジョ</t>
    </rPh>
    <phoneticPr fontId="3"/>
  </si>
  <si>
    <t>取締役</t>
    <phoneticPr fontId="3"/>
  </si>
  <si>
    <t>H00065</t>
    <phoneticPr fontId="3"/>
  </si>
  <si>
    <t>星山</t>
    <rPh sb="0" eb="2">
      <t>ホシヤマ</t>
    </rPh>
    <phoneticPr fontId="3"/>
  </si>
  <si>
    <t>友美</t>
    <rPh sb="0" eb="2">
      <t>トモミ</t>
    </rPh>
    <phoneticPr fontId="3"/>
  </si>
  <si>
    <t>t_hoshiyama@dadway.com</t>
    <phoneticPr fontId="3"/>
  </si>
  <si>
    <t>Hoshiyama</t>
    <phoneticPr fontId="3"/>
  </si>
  <si>
    <t>Tomomi</t>
    <phoneticPr fontId="3"/>
  </si>
  <si>
    <t>ホシヤマ</t>
    <phoneticPr fontId="3"/>
  </si>
  <si>
    <t>トモミ</t>
    <phoneticPr fontId="3"/>
  </si>
  <si>
    <t>c_usami@dadway.com</t>
    <phoneticPr fontId="3"/>
  </si>
  <si>
    <t>n_hashimoto@dadway.com</t>
    <phoneticPr fontId="3"/>
  </si>
  <si>
    <t>000597</t>
    <phoneticPr fontId="3"/>
  </si>
  <si>
    <t>西脇</t>
    <rPh sb="0" eb="2">
      <t>ニシワキ</t>
    </rPh>
    <phoneticPr fontId="3"/>
  </si>
  <si>
    <t>由宇子</t>
    <rPh sb="0" eb="3">
      <t>ユウコ</t>
    </rPh>
    <phoneticPr fontId="3"/>
  </si>
  <si>
    <t>y_nishiwaki@dadway.com</t>
    <phoneticPr fontId="3"/>
  </si>
  <si>
    <t>Nishiwaki</t>
    <phoneticPr fontId="3"/>
  </si>
  <si>
    <t>Yuko</t>
    <phoneticPr fontId="3"/>
  </si>
  <si>
    <t>ニシワキ</t>
    <phoneticPr fontId="3"/>
  </si>
  <si>
    <t>ユウコ</t>
    <phoneticPr fontId="3"/>
  </si>
  <si>
    <t>000599</t>
    <phoneticPr fontId="3"/>
  </si>
  <si>
    <t>福島</t>
    <rPh sb="0" eb="2">
      <t>フクシマ</t>
    </rPh>
    <phoneticPr fontId="3"/>
  </si>
  <si>
    <t>崇行</t>
    <rPh sb="0" eb="2">
      <t>タカユキ</t>
    </rPh>
    <phoneticPr fontId="3"/>
  </si>
  <si>
    <t>ADIV</t>
    <phoneticPr fontId="3"/>
  </si>
  <si>
    <t>t_fukushima@dadway.com</t>
    <phoneticPr fontId="3"/>
  </si>
  <si>
    <t>Fukushima</t>
    <phoneticPr fontId="3"/>
  </si>
  <si>
    <t>Takayuki</t>
    <phoneticPr fontId="3"/>
  </si>
  <si>
    <t>フクシマ</t>
    <phoneticPr fontId="3"/>
  </si>
  <si>
    <t>タカユキ</t>
    <phoneticPr fontId="3"/>
  </si>
  <si>
    <t>090-6501-3732</t>
    <phoneticPr fontId="3"/>
  </si>
  <si>
    <t>H00066</t>
    <phoneticPr fontId="3"/>
  </si>
  <si>
    <t>風見</t>
    <rPh sb="0" eb="2">
      <t>カザミ</t>
    </rPh>
    <phoneticPr fontId="3"/>
  </si>
  <si>
    <t>真理</t>
    <rPh sb="0" eb="2">
      <t>マリ</t>
    </rPh>
    <phoneticPr fontId="3"/>
  </si>
  <si>
    <t>m_kazami@dadway.com</t>
  </si>
  <si>
    <t>Kazami</t>
    <phoneticPr fontId="3"/>
  </si>
  <si>
    <t>Mari</t>
    <phoneticPr fontId="3"/>
  </si>
  <si>
    <t>カザミ</t>
    <phoneticPr fontId="3"/>
  </si>
  <si>
    <t>マリ</t>
    <phoneticPr fontId="3"/>
  </si>
  <si>
    <t>000605</t>
    <phoneticPr fontId="3"/>
  </si>
  <si>
    <t>山﨑</t>
    <rPh sb="0" eb="2">
      <t>ヤマサキ</t>
    </rPh>
    <phoneticPr fontId="3"/>
  </si>
  <si>
    <t>勇気</t>
    <rPh sb="0" eb="2">
      <t>ユウキ</t>
    </rPh>
    <phoneticPr fontId="3"/>
  </si>
  <si>
    <t>y_yamazaki@dadway.com</t>
  </si>
  <si>
    <t>Yamazaki</t>
    <phoneticPr fontId="3"/>
  </si>
  <si>
    <t>Yuki</t>
    <phoneticPr fontId="3"/>
  </si>
  <si>
    <t>ヤマザキ</t>
    <phoneticPr fontId="3"/>
  </si>
  <si>
    <t>ユウキ</t>
    <phoneticPr fontId="3"/>
  </si>
  <si>
    <t>000138</t>
    <phoneticPr fontId="3"/>
  </si>
  <si>
    <t>000139</t>
    <phoneticPr fontId="3"/>
  </si>
  <si>
    <t>初回社員ＮＯ登録ミス</t>
    <rPh sb="0" eb="2">
      <t>ショカイ</t>
    </rPh>
    <rPh sb="2" eb="4">
      <t>シャイン</t>
    </rPh>
    <rPh sb="6" eb="8">
      <t>トウロク</t>
    </rPh>
    <phoneticPr fontId="3"/>
  </si>
  <si>
    <t xml:space="preserve">川端 </t>
    <phoneticPr fontId="3"/>
  </si>
  <si>
    <t>由美</t>
  </si>
  <si>
    <t>奥野</t>
    <phoneticPr fontId="3"/>
  </si>
  <si>
    <t>y_kawabata@dadway.com</t>
  </si>
  <si>
    <t>r_okuno@dadway.com</t>
  </si>
  <si>
    <t>Kawabata</t>
    <phoneticPr fontId="3"/>
  </si>
  <si>
    <t>Yumi</t>
    <phoneticPr fontId="3"/>
  </si>
  <si>
    <t>Okuno</t>
    <phoneticPr fontId="3"/>
  </si>
  <si>
    <t>Risa</t>
    <phoneticPr fontId="3"/>
  </si>
  <si>
    <t>利咲</t>
    <phoneticPr fontId="3"/>
  </si>
  <si>
    <t>H00067</t>
    <phoneticPr fontId="3"/>
  </si>
  <si>
    <t>岩田</t>
    <rPh sb="0" eb="2">
      <t>イワタ</t>
    </rPh>
    <phoneticPr fontId="3"/>
  </si>
  <si>
    <t>e_iwata@dadway.com</t>
    <phoneticPr fontId="3"/>
  </si>
  <si>
    <t>Iwata</t>
    <phoneticPr fontId="3"/>
  </si>
  <si>
    <t>Emi</t>
    <phoneticPr fontId="3"/>
  </si>
  <si>
    <t>イワタ</t>
    <phoneticPr fontId="3"/>
  </si>
  <si>
    <t>エミ</t>
    <phoneticPr fontId="3"/>
  </si>
  <si>
    <t>logistorage現場事務所１</t>
    <phoneticPr fontId="3"/>
  </si>
  <si>
    <t>LOG</t>
    <phoneticPr fontId="3"/>
  </si>
  <si>
    <t>LSU</t>
    <phoneticPr fontId="3"/>
  </si>
  <si>
    <t>log_site1@dadway.com</t>
  </si>
  <si>
    <t>logistorage現場事務所２</t>
    <phoneticPr fontId="3"/>
  </si>
  <si>
    <t>LOG</t>
    <phoneticPr fontId="3"/>
  </si>
  <si>
    <t>LSU</t>
    <phoneticPr fontId="3"/>
  </si>
  <si>
    <t>log_site2@dadway.com</t>
  </si>
  <si>
    <t>logistorage現場事務所３</t>
    <phoneticPr fontId="3"/>
  </si>
  <si>
    <t>log_site3@dadway.com</t>
  </si>
  <si>
    <t>logistorage入荷チーム</t>
    <rPh sb="11" eb="13">
      <t>ニュウカ</t>
    </rPh>
    <phoneticPr fontId="3"/>
  </si>
  <si>
    <t>logistorage_inbound@dadway.com</t>
  </si>
  <si>
    <t>logistorage_Cybex検品</t>
    <rPh sb="17" eb="19">
      <t>ケンピン</t>
    </rPh>
    <phoneticPr fontId="3"/>
  </si>
  <si>
    <t>logistorage_0002@dadway.com</t>
  </si>
  <si>
    <t>ノダクラ返品確認１</t>
    <rPh sb="4" eb="6">
      <t>ヘンピン</t>
    </rPh>
    <rPh sb="6" eb="8">
      <t>カクニン</t>
    </rPh>
    <phoneticPr fontId="3"/>
  </si>
  <si>
    <t>log_return1@dadway.com</t>
  </si>
  <si>
    <t>ノダクラ返品確認２</t>
    <rPh sb="4" eb="6">
      <t>ヘンピン</t>
    </rPh>
    <rPh sb="6" eb="8">
      <t>カクニン</t>
    </rPh>
    <phoneticPr fontId="3"/>
  </si>
  <si>
    <t>log_return2@dadway.com</t>
  </si>
  <si>
    <t>salessupport@dadway.com</t>
  </si>
  <si>
    <t>ワークウェア用</t>
    <phoneticPr fontId="3"/>
  </si>
  <si>
    <t>workware@dadway.com</t>
  </si>
  <si>
    <t>催事用</t>
  </si>
  <si>
    <t>event_store@dadway.com</t>
  </si>
  <si>
    <t>博多阪急</t>
  </si>
  <si>
    <t>h_hakata@dadway.com</t>
  </si>
  <si>
    <t>博多阪急（ipad)</t>
  </si>
  <si>
    <t>dw_hakatahk@dadway.com</t>
  </si>
  <si>
    <t>新宿タカシマヤ(ipad)</t>
  </si>
  <si>
    <t>dw_shintk@dadway.com</t>
  </si>
  <si>
    <t>うめだ阪急本店(ipad)</t>
  </si>
  <si>
    <t>dw_umedahk@dadway.com</t>
  </si>
  <si>
    <t>大丸梅田店(ipad)</t>
  </si>
  <si>
    <t>dw_umedai@dadway.com</t>
  </si>
  <si>
    <t>銀座三越(ipad)</t>
  </si>
  <si>
    <t>dw_ginzamk@dadway.com</t>
  </si>
  <si>
    <t>DADWAY発注専用</t>
    <rPh sb="6" eb="8">
      <t>ハッチュウ</t>
    </rPh>
    <rPh sb="8" eb="10">
      <t>センヨウ</t>
    </rPh>
    <phoneticPr fontId="3"/>
  </si>
  <si>
    <t>名札キャラクター</t>
    <rPh sb="0" eb="2">
      <t>ナフダ</t>
    </rPh>
    <phoneticPr fontId="3"/>
  </si>
  <si>
    <t>赤文字列の内容は変更しない！！</t>
    <rPh sb="0" eb="1">
      <t>アカ</t>
    </rPh>
    <rPh sb="1" eb="3">
      <t>モジ</t>
    </rPh>
    <rPh sb="3" eb="4">
      <t>レツ</t>
    </rPh>
    <rPh sb="5" eb="7">
      <t>ナイヨウ</t>
    </rPh>
    <rPh sb="8" eb="10">
      <t>ヘンコウ</t>
    </rPh>
    <phoneticPr fontId="3"/>
  </si>
  <si>
    <t>変更してしまうとGsuiteに反映されてします</t>
    <rPh sb="0" eb="2">
      <t>ヘンコウ</t>
    </rPh>
    <rPh sb="15" eb="17">
      <t>ハンエイ</t>
    </rPh>
    <phoneticPr fontId="3"/>
  </si>
  <si>
    <t>ネコ1</t>
    <phoneticPr fontId="3"/>
  </si>
  <si>
    <t>Kyosuke</t>
    <phoneticPr fontId="3"/>
  </si>
  <si>
    <t>ノリカツ</t>
    <phoneticPr fontId="3"/>
  </si>
  <si>
    <t>G00006</t>
    <phoneticPr fontId="3"/>
  </si>
  <si>
    <t>裕子</t>
    <rPh sb="0" eb="2">
      <t>ユウコ</t>
    </rPh>
    <phoneticPr fontId="3"/>
  </si>
  <si>
    <t>Yuko</t>
    <phoneticPr fontId="3"/>
  </si>
  <si>
    <t>ユウコ</t>
    <phoneticPr fontId="3"/>
  </si>
  <si>
    <t>000615</t>
    <phoneticPr fontId="3"/>
  </si>
  <si>
    <t>大田原</t>
    <rPh sb="0" eb="3">
      <t>オオタハラ</t>
    </rPh>
    <phoneticPr fontId="3"/>
  </si>
  <si>
    <t>淳</t>
    <phoneticPr fontId="3"/>
  </si>
  <si>
    <t>j_ootahara@dadway.com</t>
    <phoneticPr fontId="3"/>
  </si>
  <si>
    <t>Ootahara</t>
    <phoneticPr fontId="3"/>
  </si>
  <si>
    <t>Jun</t>
    <phoneticPr fontId="3"/>
  </si>
  <si>
    <t>オオタハラ</t>
    <phoneticPr fontId="3"/>
  </si>
  <si>
    <t>ジュン</t>
    <phoneticPr fontId="3"/>
  </si>
  <si>
    <t>タサキ</t>
    <phoneticPr fontId="3"/>
  </si>
  <si>
    <t>Tasaki</t>
    <phoneticPr fontId="3"/>
  </si>
  <si>
    <t>y_tasaki@dadway.com</t>
    <phoneticPr fontId="3"/>
  </si>
  <si>
    <t>NUK工程管理者</t>
  </si>
  <si>
    <t>LSU</t>
  </si>
  <si>
    <t>nuk_assemble@dadway.com</t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</si>
  <si>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</si>
  <si>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</si>
  <si>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</si>
  <si>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</si>
  <si>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</si>
  <si>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</si>
  <si>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</si>
  <si>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</si>
  <si>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リーダー</t>
    <phoneticPr fontId="3"/>
  </si>
  <si>
    <t>洋之</t>
    <phoneticPr fontId="3"/>
  </si>
  <si>
    <t>取締役副社長</t>
    <rPh sb="0" eb="3">
      <t>トリシマリヤク</t>
    </rPh>
    <rPh sb="3" eb="6">
      <t>フクシャチョウ</t>
    </rPh>
    <phoneticPr fontId="3"/>
  </si>
  <si>
    <t>本部長代理</t>
    <phoneticPr fontId="3"/>
  </si>
  <si>
    <t>副本部長</t>
    <phoneticPr fontId="3"/>
  </si>
  <si>
    <t>アシスタントマネージャー</t>
  </si>
  <si>
    <t>マネージャー</t>
  </si>
  <si>
    <t>部長</t>
  </si>
  <si>
    <t>部長</t>
    <rPh sb="0" eb="2">
      <t>ブチョウ</t>
    </rPh>
    <phoneticPr fontId="3"/>
  </si>
  <si>
    <t>マネージャー</t>
    <phoneticPr fontId="3"/>
  </si>
  <si>
    <t>部長</t>
    <phoneticPr fontId="3"/>
  </si>
  <si>
    <t>本部長</t>
    <phoneticPr fontId="3"/>
  </si>
  <si>
    <t>アシスタントマネージャー</t>
    <phoneticPr fontId="3"/>
  </si>
  <si>
    <t>スーパーバイザー</t>
    <phoneticPr fontId="3"/>
  </si>
  <si>
    <t>事業本部長 兼 室長</t>
    <rPh sb="2" eb="3">
      <t>ホン</t>
    </rPh>
    <rPh sb="8" eb="10">
      <t>シツチョウ</t>
    </rPh>
    <phoneticPr fontId="3"/>
  </si>
  <si>
    <t>ブランドマネージャー</t>
    <phoneticPr fontId="3"/>
  </si>
  <si>
    <t>MD &amp; トレーニング アシスタントマネージャー</t>
    <phoneticPr fontId="3"/>
  </si>
  <si>
    <t>MD &amp; トレーニングスペシャリスト</t>
    <phoneticPr fontId="3"/>
  </si>
  <si>
    <t>ブランドエデュケーター</t>
    <phoneticPr fontId="3"/>
  </si>
  <si>
    <t>000159</t>
    <phoneticPr fontId="3"/>
  </si>
  <si>
    <t>フカサワ</t>
    <phoneticPr fontId="3"/>
  </si>
  <si>
    <t>ミク</t>
    <phoneticPr fontId="3"/>
  </si>
  <si>
    <t>000134</t>
    <phoneticPr fontId="3"/>
  </si>
  <si>
    <t>イシカワ</t>
    <phoneticPr fontId="3"/>
  </si>
  <si>
    <t>マミ</t>
    <phoneticPr fontId="3"/>
  </si>
  <si>
    <t>SDIV</t>
    <phoneticPr fontId="3"/>
  </si>
  <si>
    <t>SDIV</t>
    <phoneticPr fontId="3"/>
  </si>
  <si>
    <t>SG1</t>
    <phoneticPr fontId="3"/>
  </si>
  <si>
    <t>000331</t>
    <phoneticPr fontId="3"/>
  </si>
  <si>
    <t>m_sakata@dadway.com</t>
    <phoneticPr fontId="3"/>
  </si>
  <si>
    <t>Sakata</t>
    <phoneticPr fontId="3"/>
  </si>
  <si>
    <t>Miku</t>
    <phoneticPr fontId="3"/>
  </si>
  <si>
    <t>サカタ</t>
    <phoneticPr fontId="3"/>
  </si>
  <si>
    <t>ミク</t>
    <phoneticPr fontId="3"/>
  </si>
  <si>
    <t>SMG</t>
    <phoneticPr fontId="3"/>
  </si>
  <si>
    <t>MDIV</t>
    <phoneticPr fontId="3"/>
  </si>
  <si>
    <t>BCD</t>
    <phoneticPr fontId="3"/>
  </si>
  <si>
    <t>ブランドコミュニケーション部</t>
    <rPh sb="13" eb="14">
      <t>ブ</t>
    </rPh>
    <phoneticPr fontId="3"/>
  </si>
  <si>
    <t>OBG</t>
    <phoneticPr fontId="3"/>
  </si>
  <si>
    <t>海外事業推進グループ</t>
    <rPh sb="0" eb="2">
      <t>カイガイ</t>
    </rPh>
    <rPh sb="2" eb="4">
      <t>ジギョウ</t>
    </rPh>
    <rPh sb="4" eb="6">
      <t>スイシン</t>
    </rPh>
    <phoneticPr fontId="3"/>
  </si>
  <si>
    <t>Overseas Business Group</t>
  </si>
  <si>
    <t>CPG</t>
    <phoneticPr fontId="3"/>
  </si>
  <si>
    <t>品質保証・管理グループ</t>
    <rPh sb="0" eb="2">
      <t>ヒンシツ</t>
    </rPh>
    <rPh sb="2" eb="4">
      <t>ホショウ</t>
    </rPh>
    <rPh sb="5" eb="7">
      <t>カンリ</t>
    </rPh>
    <phoneticPr fontId="3"/>
  </si>
  <si>
    <t>EDIV</t>
    <phoneticPr fontId="3"/>
  </si>
  <si>
    <t>エルゴベビー事業本部</t>
    <rPh sb="6" eb="8">
      <t>ジギョウ</t>
    </rPh>
    <rPh sb="8" eb="9">
      <t>ホン</t>
    </rPh>
    <rPh sb="9" eb="10">
      <t>ブ</t>
    </rPh>
    <phoneticPr fontId="3"/>
  </si>
  <si>
    <t>ビジネス推進室</t>
    <rPh sb="4" eb="7">
      <t>スイシンシツ</t>
    </rPh>
    <phoneticPr fontId="3"/>
  </si>
  <si>
    <r>
      <t>BC</t>
    </r>
    <r>
      <rPr>
        <sz val="11"/>
        <color rgb="FFFF0000"/>
        <rFont val="ＭＳ Ｐゴシック"/>
        <family val="3"/>
        <charset val="128"/>
        <scheme val="minor"/>
      </rPr>
      <t>D</t>
    </r>
    <phoneticPr fontId="3"/>
  </si>
  <si>
    <t>BYG</t>
    <phoneticPr fontId="3"/>
  </si>
  <si>
    <t>CPG</t>
    <phoneticPr fontId="3"/>
  </si>
  <si>
    <t>QAQCG</t>
    <phoneticPr fontId="3"/>
  </si>
  <si>
    <t>EDIV</t>
    <phoneticPr fontId="3"/>
  </si>
  <si>
    <t>GALG</t>
    <phoneticPr fontId="3"/>
  </si>
  <si>
    <t>PTU</t>
    <phoneticPr fontId="3"/>
  </si>
  <si>
    <t>PTU</t>
    <phoneticPr fontId="3"/>
  </si>
  <si>
    <t>LSU</t>
    <phoneticPr fontId="3"/>
  </si>
  <si>
    <t>OBG</t>
    <phoneticPr fontId="3"/>
  </si>
  <si>
    <t>BDO</t>
    <phoneticPr fontId="3"/>
  </si>
  <si>
    <t>000573</t>
    <phoneticPr fontId="3"/>
  </si>
  <si>
    <t>y_hagiwara</t>
    <phoneticPr fontId="3"/>
  </si>
  <si>
    <t>m_yamasaki</t>
    <phoneticPr fontId="3"/>
  </si>
  <si>
    <t>j_yamaguchi</t>
    <phoneticPr fontId="3"/>
  </si>
  <si>
    <t>miyuki_tanaka</t>
    <phoneticPr fontId="3"/>
  </si>
  <si>
    <t>yukiko_saito2</t>
    <phoneticPr fontId="3"/>
  </si>
  <si>
    <t>ikenobe</t>
    <phoneticPr fontId="3"/>
  </si>
  <si>
    <t>m_shirakaba</t>
    <phoneticPr fontId="3"/>
  </si>
  <si>
    <t>c_ogawa</t>
    <phoneticPr fontId="3"/>
  </si>
  <si>
    <t>m_sugizaki</t>
    <phoneticPr fontId="3"/>
  </si>
  <si>
    <t>k_moriyama</t>
    <phoneticPr fontId="3"/>
  </si>
  <si>
    <t>k_ishitoko</t>
    <phoneticPr fontId="3"/>
  </si>
  <si>
    <t>s_inoue</t>
    <phoneticPr fontId="3"/>
  </si>
  <si>
    <t>m_sekiguchi</t>
    <phoneticPr fontId="3"/>
  </si>
  <si>
    <t>j_ootahara</t>
    <phoneticPr fontId="3"/>
  </si>
  <si>
    <t>a_torii</t>
    <phoneticPr fontId="3"/>
  </si>
  <si>
    <t>h_yumita</t>
    <phoneticPr fontId="3"/>
  </si>
  <si>
    <t>m_uchida</t>
    <phoneticPr fontId="3"/>
  </si>
  <si>
    <t>m_shiga</t>
    <phoneticPr fontId="3"/>
  </si>
  <si>
    <t>a_okawa</t>
    <phoneticPr fontId="3"/>
  </si>
  <si>
    <t>t_hoshiyama</t>
    <phoneticPr fontId="3"/>
  </si>
  <si>
    <t>i_kishi</t>
    <phoneticPr fontId="3"/>
  </si>
  <si>
    <t>t_fukushima</t>
    <phoneticPr fontId="3"/>
  </si>
  <si>
    <t>s_urano</t>
  </si>
  <si>
    <t>m_tsujitani</t>
  </si>
  <si>
    <t>y_nakano</t>
    <phoneticPr fontId="3"/>
  </si>
  <si>
    <t>daiki_takahashi</t>
    <phoneticPr fontId="3"/>
  </si>
  <si>
    <t>k_sugiyama</t>
    <phoneticPr fontId="3"/>
  </si>
  <si>
    <t>n_kato</t>
    <phoneticPr fontId="3"/>
  </si>
  <si>
    <t>r_herbert</t>
    <phoneticPr fontId="3"/>
  </si>
  <si>
    <t>hirai</t>
    <phoneticPr fontId="3"/>
  </si>
  <si>
    <t>e_iwata</t>
    <phoneticPr fontId="3"/>
  </si>
  <si>
    <t>y_yamazaki</t>
    <phoneticPr fontId="3"/>
  </si>
  <si>
    <t>m_kazami</t>
    <phoneticPr fontId="3"/>
  </si>
  <si>
    <t>s_hasegawa</t>
    <phoneticPr fontId="3"/>
  </si>
  <si>
    <t>s_okanoue</t>
    <phoneticPr fontId="3"/>
  </si>
  <si>
    <t>y_tasaki</t>
    <phoneticPr fontId="3"/>
  </si>
  <si>
    <t>yuko_saito</t>
    <phoneticPr fontId="3"/>
  </si>
  <si>
    <t>c_fukazawa</t>
    <phoneticPr fontId="3"/>
  </si>
  <si>
    <t>c_usami</t>
    <phoneticPr fontId="3"/>
  </si>
  <si>
    <t>n_hashimoto</t>
    <phoneticPr fontId="3"/>
  </si>
  <si>
    <t>y_nishiwaki</t>
    <phoneticPr fontId="3"/>
  </si>
  <si>
    <t>logistorage_member</t>
    <phoneticPr fontId="3"/>
  </si>
  <si>
    <t>edi</t>
    <phoneticPr fontId="3"/>
  </si>
  <si>
    <t>hr_outsource</t>
    <phoneticPr fontId="3"/>
  </si>
  <si>
    <t>scan</t>
    <phoneticPr fontId="3"/>
  </si>
  <si>
    <t>みらい会議メンバー</t>
    <rPh sb="3" eb="5">
      <t>カイギ</t>
    </rPh>
    <phoneticPr fontId="3"/>
  </si>
  <si>
    <t>事業責任者会議メンバー</t>
    <rPh sb="0" eb="2">
      <t>ジギョウ</t>
    </rPh>
    <rPh sb="2" eb="5">
      <t>セキニンシャ</t>
    </rPh>
    <rPh sb="5" eb="7">
      <t>カイギ</t>
    </rPh>
    <phoneticPr fontId="3"/>
  </si>
  <si>
    <t>連絡会議メンバー</t>
    <rPh sb="0" eb="2">
      <t>レンラク</t>
    </rPh>
    <rPh sb="2" eb="4">
      <t>カイギ</t>
    </rPh>
    <phoneticPr fontId="3"/>
  </si>
  <si>
    <t>代表取締役</t>
    <rPh sb="0" eb="2">
      <t>ダイヒョウ</t>
    </rPh>
    <rPh sb="2" eb="5">
      <t>トリシマリヤク</t>
    </rPh>
    <phoneticPr fontId="3"/>
  </si>
  <si>
    <t>m_sakata</t>
    <phoneticPr fontId="3"/>
  </si>
  <si>
    <t>幹部メンバー</t>
  </si>
  <si>
    <t>與那嶺</t>
    <rPh sb="0" eb="3">
      <t>ヨナミネ</t>
    </rPh>
    <phoneticPr fontId="3"/>
  </si>
  <si>
    <t>望</t>
    <rPh sb="0" eb="1">
      <t>ノゾ</t>
    </rPh>
    <phoneticPr fontId="3"/>
  </si>
  <si>
    <t>宮園</t>
    <rPh sb="0" eb="2">
      <t>ミヤゾノ</t>
    </rPh>
    <phoneticPr fontId="3"/>
  </si>
  <si>
    <t>麻衣</t>
    <phoneticPr fontId="3"/>
  </si>
  <si>
    <t>Yonamine</t>
    <phoneticPr fontId="3"/>
  </si>
  <si>
    <t>Nozomi</t>
    <phoneticPr fontId="3"/>
  </si>
  <si>
    <t>Miyazono</t>
    <phoneticPr fontId="3"/>
  </si>
  <si>
    <t>Mai</t>
    <phoneticPr fontId="3"/>
  </si>
  <si>
    <t>百貨店担当+新横浜出社のため、グループ除外なし</t>
    <rPh sb="0" eb="3">
      <t>ヒャッカテン</t>
    </rPh>
    <rPh sb="3" eb="5">
      <t>タントウ</t>
    </rPh>
    <rPh sb="6" eb="9">
      <t>シンヨコハマ</t>
    </rPh>
    <rPh sb="9" eb="11">
      <t>シュッシャ</t>
    </rPh>
    <rPh sb="19" eb="21">
      <t>ジョガイ</t>
    </rPh>
    <phoneticPr fontId="3"/>
  </si>
  <si>
    <t>赤間</t>
    <rPh sb="0" eb="2">
      <t>アカマ</t>
    </rPh>
    <phoneticPr fontId="3"/>
  </si>
  <si>
    <t>千尋</t>
    <phoneticPr fontId="3"/>
  </si>
  <si>
    <t>c_akama@dadway.com</t>
    <phoneticPr fontId="3"/>
  </si>
  <si>
    <t>Akama</t>
    <phoneticPr fontId="3"/>
  </si>
  <si>
    <t>Chihiro</t>
    <phoneticPr fontId="3"/>
  </si>
  <si>
    <t>アカマ</t>
    <phoneticPr fontId="3"/>
  </si>
  <si>
    <t>チヒロ</t>
    <phoneticPr fontId="3"/>
  </si>
  <si>
    <t>000628</t>
    <phoneticPr fontId="3"/>
  </si>
  <si>
    <t>星野</t>
    <rPh sb="0" eb="2">
      <t>ホシノ</t>
    </rPh>
    <phoneticPr fontId="3"/>
  </si>
  <si>
    <t>幸</t>
    <rPh sb="0" eb="1">
      <t>サチ</t>
    </rPh>
    <phoneticPr fontId="3"/>
  </si>
  <si>
    <t>BCD</t>
    <phoneticPr fontId="3"/>
  </si>
  <si>
    <t>Hoshino</t>
    <phoneticPr fontId="3"/>
  </si>
  <si>
    <t>Sachi</t>
    <rPh sb="0" eb="5">
      <t>タテイワユキ</t>
    </rPh>
    <phoneticPr fontId="2"/>
  </si>
  <si>
    <t>ホシノ</t>
    <rPh sb="0" eb="3">
      <t>サキショウチ</t>
    </rPh>
    <phoneticPr fontId="2"/>
  </si>
  <si>
    <t>サチ</t>
    <phoneticPr fontId="2"/>
  </si>
  <si>
    <t>s_hoshino</t>
    <phoneticPr fontId="3"/>
  </si>
  <si>
    <t>c_akama</t>
    <phoneticPr fontId="3"/>
  </si>
  <si>
    <t>上野</t>
    <rPh sb="0" eb="2">
      <t>ウエノ</t>
    </rPh>
    <phoneticPr fontId="3"/>
  </si>
  <si>
    <t>友裕</t>
    <rPh sb="0" eb="2">
      <t>トモヒロ</t>
    </rPh>
    <phoneticPr fontId="3"/>
  </si>
  <si>
    <t>t_ueno@dadway.com</t>
    <phoneticPr fontId="3"/>
  </si>
  <si>
    <t>Ueno</t>
    <phoneticPr fontId="3"/>
  </si>
  <si>
    <t>Tomohiro</t>
    <phoneticPr fontId="3"/>
  </si>
  <si>
    <t>ウエノ</t>
    <phoneticPr fontId="3"/>
  </si>
  <si>
    <t>トモヒロ</t>
    <phoneticPr fontId="3"/>
  </si>
  <si>
    <t>000630</t>
    <phoneticPr fontId="3"/>
  </si>
  <si>
    <t>遠藤</t>
    <rPh sb="0" eb="2">
      <t>エンドウ</t>
    </rPh>
    <phoneticPr fontId="3"/>
  </si>
  <si>
    <t>千紘</t>
    <rPh sb="0" eb="2">
      <t>チヒロ</t>
    </rPh>
    <phoneticPr fontId="3"/>
  </si>
  <si>
    <t>c_endo@dadway.com</t>
    <phoneticPr fontId="3"/>
  </si>
  <si>
    <t>Endo</t>
    <phoneticPr fontId="3"/>
  </si>
  <si>
    <t>エンドウ</t>
    <phoneticPr fontId="3"/>
  </si>
  <si>
    <t>000631</t>
    <phoneticPr fontId="3"/>
  </si>
  <si>
    <t>池辺</t>
    <rPh sb="0" eb="2">
      <t>イケベ</t>
    </rPh>
    <phoneticPr fontId="3"/>
  </si>
  <si>
    <t>大地</t>
    <rPh sb="0" eb="2">
      <t>ダイチ</t>
    </rPh>
    <phoneticPr fontId="3"/>
  </si>
  <si>
    <t>d_ikebe@dadway.com</t>
    <phoneticPr fontId="3"/>
  </si>
  <si>
    <t>Ikebe</t>
    <phoneticPr fontId="3"/>
  </si>
  <si>
    <t>Daichi</t>
    <phoneticPr fontId="3"/>
  </si>
  <si>
    <t>イケベ</t>
    <phoneticPr fontId="3"/>
  </si>
  <si>
    <t>ダイチ</t>
    <phoneticPr fontId="3"/>
  </si>
  <si>
    <t>000632</t>
    <phoneticPr fontId="3"/>
  </si>
  <si>
    <t>ディセーン</t>
    <phoneticPr fontId="3"/>
  </si>
  <si>
    <t>留根千代</t>
    <rPh sb="0" eb="4">
      <t>ルネチヨ</t>
    </rPh>
    <phoneticPr fontId="3"/>
  </si>
  <si>
    <t>Reneechiyo</t>
    <phoneticPr fontId="3"/>
  </si>
  <si>
    <t>ルネチヨ</t>
    <phoneticPr fontId="3"/>
  </si>
  <si>
    <t>r_desseyn@dadway.com</t>
    <phoneticPr fontId="3"/>
  </si>
  <si>
    <t>000633</t>
  </si>
  <si>
    <t>和地</t>
    <rPh sb="0" eb="2">
      <t>ワチ</t>
    </rPh>
    <phoneticPr fontId="3"/>
  </si>
  <si>
    <t>秀幸</t>
    <rPh sb="0" eb="2">
      <t>ヒデユキ</t>
    </rPh>
    <phoneticPr fontId="3"/>
  </si>
  <si>
    <t>h_wachi@dadway.com</t>
    <phoneticPr fontId="3"/>
  </si>
  <si>
    <t>Desseyn</t>
    <phoneticPr fontId="3"/>
  </si>
  <si>
    <t>Wachi</t>
    <phoneticPr fontId="3"/>
  </si>
  <si>
    <t>Hideyuki</t>
    <phoneticPr fontId="3"/>
  </si>
  <si>
    <t>ワチ</t>
    <phoneticPr fontId="3"/>
  </si>
  <si>
    <t>ヒデユキ</t>
    <phoneticPr fontId="3"/>
  </si>
  <si>
    <t>Eiic+K1+I109</t>
    <phoneticPr fontId="3"/>
  </si>
  <si>
    <t>asami_kimura@dadway.com</t>
    <phoneticPr fontId="3"/>
  </si>
  <si>
    <t>bayquarter@dadway.com</t>
    <phoneticPr fontId="3"/>
  </si>
  <si>
    <t>life-aid.musashikosugi@dadway.com</t>
    <phoneticPr fontId="3"/>
  </si>
  <si>
    <t>c_endo</t>
    <phoneticPr fontId="3"/>
  </si>
  <si>
    <t>d_ikebe</t>
    <phoneticPr fontId="3"/>
  </si>
  <si>
    <t>r_desseyn</t>
    <phoneticPr fontId="3"/>
  </si>
  <si>
    <t>h_wachi</t>
    <phoneticPr fontId="3"/>
  </si>
  <si>
    <t>n_yonamine@dadway.com</t>
    <phoneticPr fontId="3"/>
  </si>
  <si>
    <t>n_yonamine</t>
  </si>
  <si>
    <t>m_miyazono@dadway.com</t>
    <phoneticPr fontId="3"/>
  </si>
  <si>
    <t>m_fukasawa</t>
    <phoneticPr fontId="3"/>
  </si>
  <si>
    <t>asami_kimura</t>
  </si>
  <si>
    <t>y_sakamoto@dadway.com</t>
    <phoneticPr fontId="3"/>
  </si>
  <si>
    <t>y_sakamoto</t>
  </si>
  <si>
    <t>沙耶香</t>
    <rPh sb="0" eb="3">
      <t>サヤカ</t>
    </rPh>
    <phoneticPr fontId="3"/>
  </si>
  <si>
    <t>BYG</t>
    <phoneticPr fontId="3"/>
  </si>
  <si>
    <t>BCD</t>
    <phoneticPr fontId="3"/>
  </si>
  <si>
    <t>s_shimura@dadway.com</t>
    <phoneticPr fontId="3"/>
  </si>
  <si>
    <t>Shimura</t>
    <phoneticPr fontId="3"/>
  </si>
  <si>
    <t>Sayaka</t>
    <phoneticPr fontId="3"/>
  </si>
  <si>
    <t>シムラ</t>
    <phoneticPr fontId="3"/>
  </si>
  <si>
    <t>サヤカ</t>
    <phoneticPr fontId="3"/>
  </si>
  <si>
    <t>s_shimura</t>
    <phoneticPr fontId="3"/>
  </si>
  <si>
    <t>000638</t>
    <phoneticPr fontId="3"/>
  </si>
  <si>
    <t>今井</t>
    <rPh sb="0" eb="2">
      <t>イマイ</t>
    </rPh>
    <phoneticPr fontId="3"/>
  </si>
  <si>
    <t>美希</t>
    <rPh sb="0" eb="2">
      <t>ミキ</t>
    </rPh>
    <phoneticPr fontId="3"/>
  </si>
  <si>
    <t>m_imai@dadway.com</t>
    <phoneticPr fontId="3"/>
  </si>
  <si>
    <t>Imai</t>
    <phoneticPr fontId="3"/>
  </si>
  <si>
    <t>Miki</t>
    <phoneticPr fontId="3"/>
  </si>
  <si>
    <t>イマイ</t>
    <phoneticPr fontId="3"/>
  </si>
  <si>
    <t>ミキ</t>
    <phoneticPr fontId="3"/>
  </si>
  <si>
    <t>m_imai</t>
    <phoneticPr fontId="3"/>
  </si>
  <si>
    <t>渡部</t>
    <rPh sb="0" eb="2">
      <t>ワタナベ</t>
    </rPh>
    <phoneticPr fontId="3"/>
  </si>
  <si>
    <t>悠</t>
    <rPh sb="0" eb="1">
      <t>ハルカ</t>
    </rPh>
    <phoneticPr fontId="3"/>
  </si>
  <si>
    <t>haruka_watanabe@dadway.com</t>
    <phoneticPr fontId="3"/>
  </si>
  <si>
    <t>Watanabe</t>
    <phoneticPr fontId="3"/>
  </si>
  <si>
    <t>Haruka</t>
    <phoneticPr fontId="3"/>
  </si>
  <si>
    <t>ワタナベ</t>
    <phoneticPr fontId="3"/>
  </si>
  <si>
    <t>ハルカ</t>
    <phoneticPr fontId="3"/>
  </si>
  <si>
    <t>000639</t>
    <phoneticPr fontId="3"/>
  </si>
  <si>
    <t>宇野</t>
    <rPh sb="0" eb="2">
      <t>ウノ</t>
    </rPh>
    <phoneticPr fontId="3"/>
  </si>
  <si>
    <t>真由</t>
    <rPh sb="0" eb="2">
      <t>マユ</t>
    </rPh>
    <phoneticPr fontId="3"/>
  </si>
  <si>
    <t>m_uno@dadway.com</t>
    <phoneticPr fontId="3"/>
  </si>
  <si>
    <t>Uno</t>
    <phoneticPr fontId="3"/>
  </si>
  <si>
    <t>Mayu</t>
    <phoneticPr fontId="3"/>
  </si>
  <si>
    <t>ウノ</t>
    <phoneticPr fontId="3"/>
  </si>
  <si>
    <t>マユ</t>
    <phoneticPr fontId="3"/>
  </si>
  <si>
    <t>m_nakane@dadway.com</t>
    <phoneticPr fontId="3"/>
  </si>
  <si>
    <t>000180</t>
    <phoneticPr fontId="3"/>
  </si>
  <si>
    <t>陽子</t>
    <phoneticPr fontId="3"/>
  </si>
  <si>
    <t>SMG</t>
    <phoneticPr fontId="3"/>
  </si>
  <si>
    <t>y_sakamoto@dadway.com</t>
    <phoneticPr fontId="3"/>
  </si>
  <si>
    <t>サカモト</t>
    <phoneticPr fontId="3"/>
  </si>
  <si>
    <t>ヨウコ</t>
    <phoneticPr fontId="3"/>
  </si>
  <si>
    <t>y_sakamoto</t>
    <phoneticPr fontId="3"/>
  </si>
  <si>
    <t>000261</t>
    <phoneticPr fontId="3"/>
  </si>
  <si>
    <t>あさみ</t>
    <phoneticPr fontId="3"/>
  </si>
  <si>
    <t>SMG</t>
    <phoneticPr fontId="3"/>
  </si>
  <si>
    <t>asami_kimura@dadway.com</t>
    <phoneticPr fontId="3"/>
  </si>
  <si>
    <t>キムラ</t>
    <phoneticPr fontId="3"/>
  </si>
  <si>
    <t>アサミ</t>
    <phoneticPr fontId="3"/>
  </si>
  <si>
    <t>asami_kimura</t>
    <phoneticPr fontId="3"/>
  </si>
  <si>
    <t>m_uno</t>
    <phoneticPr fontId="3"/>
  </si>
  <si>
    <t>haruka_watanabe</t>
    <phoneticPr fontId="3"/>
  </si>
  <si>
    <t>mami_ishikawa</t>
    <phoneticPr fontId="3"/>
  </si>
  <si>
    <t>I00008</t>
    <phoneticPr fontId="3"/>
  </si>
  <si>
    <t>佐藤</t>
    <phoneticPr fontId="3"/>
  </si>
  <si>
    <t>尚樹</t>
    <rPh sb="0" eb="2">
      <t>ナオキ</t>
    </rPh>
    <phoneticPr fontId="3"/>
  </si>
  <si>
    <t>naoki_sato</t>
    <phoneticPr fontId="3"/>
  </si>
  <si>
    <t>Sato</t>
    <phoneticPr fontId="3"/>
  </si>
  <si>
    <t>Naoki</t>
    <phoneticPr fontId="3"/>
  </si>
  <si>
    <t>サトウ</t>
    <phoneticPr fontId="3"/>
  </si>
  <si>
    <t>ナオキ</t>
    <phoneticPr fontId="3"/>
  </si>
  <si>
    <t>naoki_sato@dadway.com</t>
    <phoneticPr fontId="3"/>
  </si>
  <si>
    <t>shogo_yamamoto</t>
    <phoneticPr fontId="3"/>
  </si>
  <si>
    <t>篠原</t>
    <rPh sb="0" eb="2">
      <t>シノハラ</t>
    </rPh>
    <phoneticPr fontId="3"/>
  </si>
  <si>
    <t>たくみ</t>
    <phoneticPr fontId="3"/>
  </si>
  <si>
    <t>Shinohara</t>
    <phoneticPr fontId="3"/>
  </si>
  <si>
    <t>Takumi</t>
    <phoneticPr fontId="3"/>
  </si>
  <si>
    <t>シノハラ</t>
    <phoneticPr fontId="3"/>
  </si>
  <si>
    <t>タクミ</t>
    <phoneticPr fontId="3"/>
  </si>
  <si>
    <t>000644</t>
    <phoneticPr fontId="3"/>
  </si>
  <si>
    <t>Igarashi</t>
    <phoneticPr fontId="3"/>
  </si>
  <si>
    <t>Hanae</t>
    <phoneticPr fontId="3"/>
  </si>
  <si>
    <t>イガラシ</t>
    <phoneticPr fontId="3"/>
  </si>
  <si>
    <t>ハナエ</t>
    <phoneticPr fontId="3"/>
  </si>
  <si>
    <t>五十嵐</t>
    <rPh sb="0" eb="3">
      <t>イガラシ</t>
    </rPh>
    <phoneticPr fontId="3"/>
  </si>
  <si>
    <t>華恵</t>
    <rPh sb="0" eb="2">
      <t>ハナエ</t>
    </rPh>
    <phoneticPr fontId="3"/>
  </si>
  <si>
    <t>000643</t>
    <phoneticPr fontId="3"/>
  </si>
  <si>
    <t>大河原</t>
    <rPh sb="0" eb="3">
      <t>オオカワラ</t>
    </rPh>
    <phoneticPr fontId="3"/>
  </si>
  <si>
    <t>幸恵</t>
    <rPh sb="0" eb="2">
      <t>サチエ</t>
    </rPh>
    <phoneticPr fontId="3"/>
  </si>
  <si>
    <t>Okawara</t>
    <phoneticPr fontId="3"/>
  </si>
  <si>
    <t>Sachie</t>
    <phoneticPr fontId="3"/>
  </si>
  <si>
    <t>オオカワラ</t>
    <phoneticPr fontId="3"/>
  </si>
  <si>
    <t>サチエ</t>
    <phoneticPr fontId="3"/>
  </si>
  <si>
    <t>000645</t>
    <phoneticPr fontId="3"/>
  </si>
  <si>
    <t>t_shinohara@dadway.com</t>
    <phoneticPr fontId="3"/>
  </si>
  <si>
    <t>t_shinohara</t>
    <phoneticPr fontId="3"/>
  </si>
  <si>
    <t>h_igarashi@dadway.com</t>
    <phoneticPr fontId="3"/>
  </si>
  <si>
    <t>h_igarashi</t>
    <phoneticPr fontId="3"/>
  </si>
  <si>
    <t>000684</t>
    <phoneticPr fontId="3"/>
  </si>
  <si>
    <t>上坂</t>
    <rPh sb="0" eb="2">
      <t>ウエサカ</t>
    </rPh>
    <phoneticPr fontId="3"/>
  </si>
  <si>
    <t>e_uesaka@dadway.com</t>
    <phoneticPr fontId="3"/>
  </si>
  <si>
    <t>Uesaka</t>
    <phoneticPr fontId="3"/>
  </si>
  <si>
    <t>Emi</t>
    <phoneticPr fontId="3"/>
  </si>
  <si>
    <t>ウエサカ</t>
    <phoneticPr fontId="3"/>
  </si>
  <si>
    <t>エミ</t>
    <phoneticPr fontId="3"/>
  </si>
  <si>
    <t>e_uesaka</t>
    <phoneticPr fontId="3"/>
  </si>
  <si>
    <t>谷津</t>
    <rPh sb="0" eb="2">
      <t>タニツ</t>
    </rPh>
    <phoneticPr fontId="3"/>
  </si>
  <si>
    <t>綾愛</t>
    <rPh sb="0" eb="1">
      <t>アヤ</t>
    </rPh>
    <rPh sb="1" eb="2">
      <t>アイ</t>
    </rPh>
    <phoneticPr fontId="3"/>
  </si>
  <si>
    <t>Tanitsu</t>
    <phoneticPr fontId="3"/>
  </si>
  <si>
    <t>Ayae</t>
    <phoneticPr fontId="3"/>
  </si>
  <si>
    <t>タニツ</t>
    <phoneticPr fontId="3"/>
  </si>
  <si>
    <t>アヤエ</t>
    <phoneticPr fontId="3"/>
  </si>
  <si>
    <t>佐々木</t>
    <rPh sb="0" eb="3">
      <t>ササキ</t>
    </rPh>
    <phoneticPr fontId="3"/>
  </si>
  <si>
    <t>理恵子</t>
    <rPh sb="0" eb="3">
      <t>リエコ</t>
    </rPh>
    <phoneticPr fontId="3"/>
  </si>
  <si>
    <t>Sasaki</t>
    <phoneticPr fontId="3"/>
  </si>
  <si>
    <t>Rieko</t>
    <phoneticPr fontId="3"/>
  </si>
  <si>
    <t>ササキ</t>
    <phoneticPr fontId="3"/>
  </si>
  <si>
    <t>リエコ</t>
    <phoneticPr fontId="3"/>
  </si>
  <si>
    <t>r_sasaki</t>
    <phoneticPr fontId="3"/>
  </si>
  <si>
    <t>福岡VIORO</t>
    <rPh sb="0" eb="2">
      <t>フクオカ</t>
    </rPh>
    <phoneticPr fontId="3"/>
  </si>
  <si>
    <t>dw_vioro@dadway.com</t>
    <phoneticPr fontId="3"/>
  </si>
  <si>
    <t>AD上にユーザーは無い</t>
    <phoneticPr fontId="3"/>
  </si>
  <si>
    <t>y_kawabata</t>
    <phoneticPr fontId="3"/>
  </si>
  <si>
    <t>#</t>
    <phoneticPr fontId="3"/>
  </si>
  <si>
    <t>000650</t>
    <phoneticPr fontId="3"/>
  </si>
  <si>
    <t>平田</t>
    <rPh sb="0" eb="2">
      <t>ヒラタ</t>
    </rPh>
    <phoneticPr fontId="3"/>
  </si>
  <si>
    <t>真希</t>
    <rPh sb="0" eb="2">
      <t>マキ</t>
    </rPh>
    <phoneticPr fontId="3"/>
  </si>
  <si>
    <t>m_hirata@dadway.com</t>
    <phoneticPr fontId="3"/>
  </si>
  <si>
    <t>Hirata</t>
    <phoneticPr fontId="3"/>
  </si>
  <si>
    <t>Maki</t>
    <phoneticPr fontId="3"/>
  </si>
  <si>
    <t>ヒラタ</t>
    <phoneticPr fontId="3"/>
  </si>
  <si>
    <t>マキ</t>
    <phoneticPr fontId="3"/>
  </si>
  <si>
    <t>m_hirata</t>
    <phoneticPr fontId="3"/>
  </si>
  <si>
    <t>金井</t>
    <phoneticPr fontId="3"/>
  </si>
  <si>
    <t>瑛莉子</t>
    <phoneticPr fontId="3"/>
  </si>
  <si>
    <t>e_kanai@dadway.com</t>
    <phoneticPr fontId="3"/>
  </si>
  <si>
    <t>Kanai</t>
    <phoneticPr fontId="3"/>
  </si>
  <si>
    <t>Eriko</t>
    <phoneticPr fontId="3"/>
  </si>
  <si>
    <t>カナイ</t>
    <phoneticPr fontId="3"/>
  </si>
  <si>
    <t>エリコ</t>
    <phoneticPr fontId="3"/>
  </si>
  <si>
    <t>000656</t>
    <phoneticPr fontId="3"/>
  </si>
  <si>
    <t>横山</t>
    <phoneticPr fontId="3"/>
  </si>
  <si>
    <t>大</t>
    <phoneticPr fontId="3"/>
  </si>
  <si>
    <t>m_yokoyama</t>
  </si>
  <si>
    <t>s_hoshino@dadway.com</t>
    <phoneticPr fontId="3"/>
  </si>
  <si>
    <t>m_yokoyama@dadway.com</t>
    <phoneticPr fontId="3"/>
  </si>
  <si>
    <t>Yokoyama</t>
    <phoneticPr fontId="3"/>
  </si>
  <si>
    <t>Masaru</t>
    <phoneticPr fontId="3"/>
  </si>
  <si>
    <t>ヨコヤマ</t>
    <phoneticPr fontId="3"/>
  </si>
  <si>
    <t>マサル</t>
    <phoneticPr fontId="3"/>
  </si>
  <si>
    <t>小林</t>
    <phoneticPr fontId="3"/>
  </si>
  <si>
    <t>弘毅</t>
    <phoneticPr fontId="3"/>
  </si>
  <si>
    <t>000657</t>
    <phoneticPr fontId="3"/>
  </si>
  <si>
    <t>h_kobayashi@dadway.com</t>
    <phoneticPr fontId="3"/>
  </si>
  <si>
    <t>Kobayashi</t>
    <phoneticPr fontId="3"/>
  </si>
  <si>
    <t>Hiroki</t>
    <phoneticPr fontId="3"/>
  </si>
  <si>
    <t>コバヤシ</t>
    <phoneticPr fontId="3"/>
  </si>
  <si>
    <t>ヒロキ</t>
    <phoneticPr fontId="3"/>
  </si>
  <si>
    <t>h_kobayashi</t>
  </si>
  <si>
    <t>秋葉</t>
    <phoneticPr fontId="3"/>
  </si>
  <si>
    <t>裕加</t>
    <phoneticPr fontId="3"/>
  </si>
  <si>
    <t>000658</t>
    <phoneticPr fontId="3"/>
  </si>
  <si>
    <t>y_akiba</t>
  </si>
  <si>
    <t>a_tanitsu@dadway.com</t>
    <phoneticPr fontId="3"/>
  </si>
  <si>
    <t>y_akiba@dadway.com</t>
    <phoneticPr fontId="3"/>
  </si>
  <si>
    <t>Akiba</t>
    <phoneticPr fontId="3"/>
  </si>
  <si>
    <t>Yuka</t>
    <phoneticPr fontId="3"/>
  </si>
  <si>
    <t>アキバ</t>
    <phoneticPr fontId="3"/>
  </si>
  <si>
    <t>ユカ</t>
    <phoneticPr fontId="3"/>
  </si>
  <si>
    <t>000659</t>
    <phoneticPr fontId="3"/>
  </si>
  <si>
    <t>渡邉</t>
    <phoneticPr fontId="3"/>
  </si>
  <si>
    <t>瑞穂</t>
    <phoneticPr fontId="3"/>
  </si>
  <si>
    <t>m_watanabe</t>
  </si>
  <si>
    <t>t_kubota@dadway.com</t>
    <phoneticPr fontId="3"/>
  </si>
  <si>
    <t>m_watanabe@dadway.com</t>
    <phoneticPr fontId="3"/>
  </si>
  <si>
    <t>Watanabe</t>
    <phoneticPr fontId="3"/>
  </si>
  <si>
    <t>Mizuho</t>
    <phoneticPr fontId="3"/>
  </si>
  <si>
    <t>ワタナベ</t>
    <phoneticPr fontId="3"/>
  </si>
  <si>
    <t>ミズホ</t>
    <phoneticPr fontId="3"/>
  </si>
  <si>
    <t>000660</t>
    <phoneticPr fontId="3"/>
  </si>
  <si>
    <t>井上</t>
    <phoneticPr fontId="3"/>
  </si>
  <si>
    <t>透</t>
    <phoneticPr fontId="3"/>
  </si>
  <si>
    <t>t_inoue@dadway.com</t>
    <phoneticPr fontId="3"/>
  </si>
  <si>
    <t>Inoue</t>
    <phoneticPr fontId="3"/>
  </si>
  <si>
    <t>Toru</t>
    <phoneticPr fontId="3"/>
  </si>
  <si>
    <t>イノウエ</t>
    <phoneticPr fontId="3"/>
  </si>
  <si>
    <t>トオル</t>
    <phoneticPr fontId="3"/>
  </si>
  <si>
    <t>t_inoue</t>
  </si>
  <si>
    <t>dw_nagoyaminatoaquls@dadway.com</t>
    <phoneticPr fontId="3"/>
  </si>
  <si>
    <t>ららぽーと名古屋みなとアクルス</t>
    <phoneticPr fontId="3"/>
  </si>
  <si>
    <t>杉山</t>
    <phoneticPr fontId="3"/>
  </si>
  <si>
    <t>彩香</t>
    <rPh sb="0" eb="2">
      <t>アヤカ</t>
    </rPh>
    <phoneticPr fontId="3"/>
  </si>
  <si>
    <t>000662</t>
    <phoneticPr fontId="3"/>
  </si>
  <si>
    <t>Sugiyama</t>
    <phoneticPr fontId="3"/>
  </si>
  <si>
    <t>Ayaka</t>
    <phoneticPr fontId="3"/>
  </si>
  <si>
    <t>スギヤマ</t>
    <phoneticPr fontId="3"/>
  </si>
  <si>
    <t>アヤカ</t>
    <phoneticPr fontId="3"/>
  </si>
  <si>
    <t>a_sugiyama</t>
    <phoneticPr fontId="3"/>
  </si>
  <si>
    <t>ミント神戸</t>
    <phoneticPr fontId="3"/>
  </si>
  <si>
    <t>dw_mintkobe@dadway.com</t>
    <phoneticPr fontId="3"/>
  </si>
  <si>
    <t>000664</t>
    <phoneticPr fontId="3"/>
  </si>
  <si>
    <t>松田</t>
    <rPh sb="0" eb="2">
      <t>マツダ</t>
    </rPh>
    <phoneticPr fontId="3"/>
  </si>
  <si>
    <t>雅代</t>
    <rPh sb="0" eb="2">
      <t>マサヨ</t>
    </rPh>
    <phoneticPr fontId="3"/>
  </si>
  <si>
    <t>m_matsuda</t>
    <phoneticPr fontId="3"/>
  </si>
  <si>
    <t>a_sugiyama@dadway.com</t>
    <phoneticPr fontId="3"/>
  </si>
  <si>
    <t>m_matsuda@dadway.com</t>
    <phoneticPr fontId="3"/>
  </si>
  <si>
    <t>Matsuda</t>
    <phoneticPr fontId="3"/>
  </si>
  <si>
    <t>Masayo</t>
    <phoneticPr fontId="3"/>
  </si>
  <si>
    <t>マツダ</t>
    <phoneticPr fontId="3"/>
  </si>
  <si>
    <t>マサヨ</t>
    <phoneticPr fontId="3"/>
  </si>
  <si>
    <t>a_miyazawa</t>
  </si>
  <si>
    <t>r_sasaki@dadway.com</t>
    <phoneticPr fontId="3"/>
  </si>
  <si>
    <t>a_miyazawa@dadway.com</t>
    <phoneticPr fontId="3"/>
  </si>
  <si>
    <t>000666</t>
    <phoneticPr fontId="3"/>
  </si>
  <si>
    <t>宮澤</t>
    <rPh sb="0" eb="2">
      <t>ミヤザワ</t>
    </rPh>
    <phoneticPr fontId="3"/>
  </si>
  <si>
    <t>敦子</t>
    <rPh sb="0" eb="2">
      <t>アツコ</t>
    </rPh>
    <phoneticPr fontId="3"/>
  </si>
  <si>
    <t>Miyazawa</t>
    <phoneticPr fontId="3"/>
  </si>
  <si>
    <t>Atsuko</t>
    <phoneticPr fontId="3"/>
  </si>
  <si>
    <t>ミヤザワ</t>
    <phoneticPr fontId="3"/>
  </si>
  <si>
    <t>アツコ</t>
    <phoneticPr fontId="3"/>
  </si>
  <si>
    <t>dw_nagojrtk@dadway.com</t>
  </si>
  <si>
    <t>JR名古屋タカシマヤ(ipad)</t>
    <rPh sb="2" eb="5">
      <t>ナゴヤ</t>
    </rPh>
    <phoneticPr fontId="3"/>
  </si>
  <si>
    <t>H00073</t>
    <phoneticPr fontId="23"/>
  </si>
  <si>
    <t>奈津子</t>
    <rPh sb="0" eb="3">
      <t>ナツコ</t>
    </rPh>
    <phoneticPr fontId="3"/>
  </si>
  <si>
    <t>OPG</t>
    <phoneticPr fontId="3"/>
  </si>
  <si>
    <t>LSU</t>
    <phoneticPr fontId="3"/>
  </si>
  <si>
    <t>n_suzuki@dadway.com</t>
    <phoneticPr fontId="3"/>
  </si>
  <si>
    <t>Suzuki</t>
    <phoneticPr fontId="3"/>
  </si>
  <si>
    <t>Natsuko</t>
    <phoneticPr fontId="3"/>
  </si>
  <si>
    <t>スズキ</t>
    <phoneticPr fontId="3"/>
  </si>
  <si>
    <t>ナツコ</t>
    <phoneticPr fontId="3"/>
  </si>
  <si>
    <t>n_suzuki</t>
    <phoneticPr fontId="3"/>
  </si>
  <si>
    <t>dw_fukuokamomochi@dadway.com</t>
    <phoneticPr fontId="3"/>
  </si>
  <si>
    <t>DADWAY MARK IS 福岡ももち</t>
    <phoneticPr fontId="3"/>
  </si>
  <si>
    <t>AD上にユーザーは無い</t>
  </si>
  <si>
    <t>誤って店舗単体でメールを送られては困るので作らない。</t>
    <phoneticPr fontId="3"/>
  </si>
  <si>
    <t>logistorage_フォークリフトオペレーター</t>
    <phoneticPr fontId="3"/>
  </si>
  <si>
    <t>log_forklift@dadway.com</t>
    <phoneticPr fontId="3"/>
  </si>
  <si>
    <t>#000460</t>
    <phoneticPr fontId="3"/>
  </si>
  <si>
    <t>小山</t>
    <rPh sb="0" eb="2">
      <t>コヤマ</t>
    </rPh>
    <phoneticPr fontId="3"/>
  </si>
  <si>
    <t>由紀子</t>
    <phoneticPr fontId="3"/>
  </si>
  <si>
    <t>y_koyama@dadway.com</t>
    <phoneticPr fontId="3"/>
  </si>
  <si>
    <t>Koyama</t>
    <phoneticPr fontId="3"/>
  </si>
  <si>
    <t>Yukiko</t>
    <phoneticPr fontId="3"/>
  </si>
  <si>
    <t>コヤマ</t>
    <phoneticPr fontId="3"/>
  </si>
  <si>
    <t>y_koyama</t>
    <phoneticPr fontId="3"/>
  </si>
  <si>
    <t>000649</t>
    <phoneticPr fontId="3"/>
  </si>
  <si>
    <t>H00074</t>
    <phoneticPr fontId="3"/>
  </si>
  <si>
    <t>尾町</t>
    <rPh sb="0" eb="1">
      <t>オ</t>
    </rPh>
    <rPh sb="1" eb="2">
      <t>マチ</t>
    </rPh>
    <phoneticPr fontId="3"/>
  </si>
  <si>
    <t>桃瀬</t>
    <rPh sb="0" eb="1">
      <t>モモ</t>
    </rPh>
    <rPh sb="1" eb="2">
      <t>セ</t>
    </rPh>
    <phoneticPr fontId="3"/>
  </si>
  <si>
    <t>m_omachi@dadway.com</t>
    <phoneticPr fontId="3"/>
  </si>
  <si>
    <t>Omachi</t>
    <phoneticPr fontId="3"/>
  </si>
  <si>
    <t>Momose</t>
    <phoneticPr fontId="3"/>
  </si>
  <si>
    <t>オマチ</t>
    <phoneticPr fontId="3"/>
  </si>
  <si>
    <t>モモセ</t>
    <phoneticPr fontId="3"/>
  </si>
  <si>
    <t xml:space="preserve"> </t>
    <phoneticPr fontId="3"/>
  </si>
  <si>
    <t>m_omachi</t>
    <phoneticPr fontId="3"/>
  </si>
  <si>
    <t>#000653</t>
    <phoneticPr fontId="3"/>
  </si>
  <si>
    <t>#H00071</t>
    <phoneticPr fontId="3"/>
  </si>
  <si>
    <t>m_yatabe</t>
    <phoneticPr fontId="3"/>
  </si>
  <si>
    <t>取引条件確認用</t>
    <phoneticPr fontId="3"/>
  </si>
  <si>
    <t>sales_client@dadway.com</t>
    <phoneticPr fontId="3"/>
  </si>
  <si>
    <t>000682</t>
    <phoneticPr fontId="3"/>
  </si>
  <si>
    <t>中島</t>
    <rPh sb="0" eb="2">
      <t>ナカジマ</t>
    </rPh>
    <phoneticPr fontId="3"/>
  </si>
  <si>
    <t>隆志</t>
    <rPh sb="0" eb="1">
      <t>タカシ</t>
    </rPh>
    <rPh sb="1" eb="2">
      <t>シ</t>
    </rPh>
    <phoneticPr fontId="3"/>
  </si>
  <si>
    <t>Nakajima</t>
    <phoneticPr fontId="3"/>
  </si>
  <si>
    <t>ナカジマ</t>
    <phoneticPr fontId="3"/>
  </si>
  <si>
    <t>タカシ</t>
    <phoneticPr fontId="3"/>
  </si>
  <si>
    <t>t_nakajima</t>
    <phoneticPr fontId="3"/>
  </si>
  <si>
    <t>Takashi</t>
    <phoneticPr fontId="3"/>
  </si>
  <si>
    <t>t_nakajima@dadway.com</t>
    <phoneticPr fontId="3"/>
  </si>
  <si>
    <t>翔太郎</t>
    <phoneticPr fontId="3"/>
  </si>
  <si>
    <t>000677</t>
    <phoneticPr fontId="3"/>
  </si>
  <si>
    <t>馬場</t>
    <rPh sb="0" eb="2">
      <t>ババ</t>
    </rPh>
    <phoneticPr fontId="3"/>
  </si>
  <si>
    <t>真義</t>
    <rPh sb="0" eb="1">
      <t>シン</t>
    </rPh>
    <rPh sb="1" eb="2">
      <t>ヨシ</t>
    </rPh>
    <phoneticPr fontId="3"/>
  </si>
  <si>
    <t>m_baba@dadway.com</t>
    <phoneticPr fontId="3"/>
  </si>
  <si>
    <t>Masayoshi</t>
    <phoneticPr fontId="3"/>
  </si>
  <si>
    <t>Baba</t>
    <phoneticPr fontId="3"/>
  </si>
  <si>
    <t>ババ</t>
    <phoneticPr fontId="3"/>
  </si>
  <si>
    <t>マサヨシ</t>
    <phoneticPr fontId="3"/>
  </si>
  <si>
    <t>m_baba</t>
    <phoneticPr fontId="3"/>
  </si>
  <si>
    <t>#000629</t>
    <phoneticPr fontId="3"/>
  </si>
  <si>
    <t>#000237</t>
    <phoneticPr fontId="3"/>
  </si>
  <si>
    <t>#000627</t>
    <phoneticPr fontId="3"/>
  </si>
  <si>
    <t>#000560</t>
    <phoneticPr fontId="3"/>
  </si>
  <si>
    <t>#000488</t>
    <phoneticPr fontId="3"/>
  </si>
  <si>
    <t>#H00023</t>
    <phoneticPr fontId="3"/>
  </si>
  <si>
    <t>#H00017</t>
    <phoneticPr fontId="3"/>
  </si>
  <si>
    <t>dw_omotesando@dadway.com</t>
    <phoneticPr fontId="3"/>
  </si>
  <si>
    <t>表参道ヒルズ店</t>
    <phoneticPr fontId="3"/>
  </si>
  <si>
    <t>000685</t>
    <phoneticPr fontId="3"/>
  </si>
  <si>
    <t>岡田</t>
    <phoneticPr fontId="3"/>
  </si>
  <si>
    <t>達樹</t>
    <phoneticPr fontId="3"/>
  </si>
  <si>
    <t>t_okada@dadway.com</t>
    <phoneticPr fontId="3"/>
  </si>
  <si>
    <t>Okada</t>
    <phoneticPr fontId="3"/>
  </si>
  <si>
    <t>オカダ</t>
    <phoneticPr fontId="3"/>
  </si>
  <si>
    <t>タツキ</t>
    <phoneticPr fontId="3"/>
  </si>
  <si>
    <t>t_okada</t>
    <phoneticPr fontId="3"/>
  </si>
  <si>
    <t>Tatsuki</t>
    <phoneticPr fontId="3"/>
  </si>
  <si>
    <t>Store Management Group</t>
    <phoneticPr fontId="3"/>
  </si>
  <si>
    <t>BCDG</t>
    <phoneticPr fontId="3"/>
  </si>
  <si>
    <t>SMPG</t>
    <phoneticPr fontId="3"/>
  </si>
  <si>
    <t>Store Merchandise Planning Group</t>
    <phoneticPr fontId="3"/>
  </si>
  <si>
    <t>OCSG</t>
    <phoneticPr fontId="3"/>
  </si>
  <si>
    <t>オムニチャネル戦略部</t>
    <phoneticPr fontId="3"/>
  </si>
  <si>
    <t>Omni Channel Strategy Department</t>
    <phoneticPr fontId="3"/>
  </si>
  <si>
    <t>SBSG</t>
    <phoneticPr fontId="3"/>
  </si>
  <si>
    <t>店舗事業支援グループ</t>
    <phoneticPr fontId="3"/>
  </si>
  <si>
    <t>Store Businnes Support Group</t>
    <phoneticPr fontId="3"/>
  </si>
  <si>
    <t>ECG</t>
    <phoneticPr fontId="3"/>
  </si>
  <si>
    <t>イーコマースグループ</t>
    <phoneticPr fontId="3"/>
  </si>
  <si>
    <t>EｰCommerce Group</t>
    <phoneticPr fontId="3"/>
  </si>
  <si>
    <t>SDIV</t>
    <phoneticPr fontId="3"/>
  </si>
  <si>
    <t>SG1</t>
    <phoneticPr fontId="3"/>
  </si>
  <si>
    <t>Sales Group 1</t>
    <phoneticPr fontId="3"/>
  </si>
  <si>
    <t>SG2</t>
    <phoneticPr fontId="3"/>
  </si>
  <si>
    <t>Sales Group 2</t>
  </si>
  <si>
    <t>OSAB</t>
    <phoneticPr fontId="3"/>
  </si>
  <si>
    <t>Osaka Branch</t>
    <phoneticPr fontId="3"/>
  </si>
  <si>
    <t>SG3</t>
  </si>
  <si>
    <t>営業第三グループ</t>
    <rPh sb="0" eb="2">
      <t>エイギョウ</t>
    </rPh>
    <rPh sb="2" eb="3">
      <t>ダイ</t>
    </rPh>
    <rPh sb="3" eb="4">
      <t>サン</t>
    </rPh>
    <phoneticPr fontId="3"/>
  </si>
  <si>
    <t>Sales Group 3</t>
  </si>
  <si>
    <t>SAG</t>
    <phoneticPr fontId="3"/>
  </si>
  <si>
    <t>営業支援グループ</t>
    <rPh sb="0" eb="2">
      <t>エイギョウ</t>
    </rPh>
    <rPh sb="2" eb="4">
      <t>シエン</t>
    </rPh>
    <phoneticPr fontId="3"/>
  </si>
  <si>
    <t>Sales Administration Group</t>
    <phoneticPr fontId="3"/>
  </si>
  <si>
    <t>Brand Communications Department</t>
    <phoneticPr fontId="3"/>
  </si>
  <si>
    <t>BYG</t>
    <phoneticPr fontId="3"/>
  </si>
  <si>
    <t>バイインググループ</t>
    <phoneticPr fontId="3"/>
  </si>
  <si>
    <t>Buying Group</t>
    <phoneticPr fontId="3"/>
  </si>
  <si>
    <t>CPG</t>
    <phoneticPr fontId="3"/>
  </si>
  <si>
    <t>カテゴリープロモーショングループ</t>
    <phoneticPr fontId="3"/>
  </si>
  <si>
    <t>Category Promotion Group</t>
    <phoneticPr fontId="3"/>
  </si>
  <si>
    <t>Product Development Department</t>
    <phoneticPr fontId="3"/>
  </si>
  <si>
    <t>MDG</t>
    <phoneticPr fontId="3"/>
  </si>
  <si>
    <t>マーチャンダイジンググループ</t>
    <phoneticPr fontId="3"/>
  </si>
  <si>
    <t>Merchandising Group</t>
    <phoneticPr fontId="3"/>
  </si>
  <si>
    <t>DNG</t>
    <phoneticPr fontId="3"/>
  </si>
  <si>
    <t>デザイングループ</t>
    <phoneticPr fontId="3"/>
  </si>
  <si>
    <t>Design Group</t>
    <phoneticPr fontId="3"/>
  </si>
  <si>
    <t>PMG</t>
    <phoneticPr fontId="3"/>
  </si>
  <si>
    <t>⽣産管理グループ</t>
    <phoneticPr fontId="3"/>
  </si>
  <si>
    <t>Product management group</t>
    <phoneticPr fontId="3"/>
  </si>
  <si>
    <t>QAQCG</t>
    <phoneticPr fontId="3"/>
  </si>
  <si>
    <t>Quality Assurance &amp; Quality Control Group</t>
    <phoneticPr fontId="3"/>
  </si>
  <si>
    <t>EDIV</t>
    <phoneticPr fontId="3"/>
  </si>
  <si>
    <t>Ergobaby Company</t>
    <phoneticPr fontId="3"/>
  </si>
  <si>
    <t>ADIV</t>
    <phoneticPr fontId="3"/>
  </si>
  <si>
    <t>FAG</t>
    <phoneticPr fontId="3"/>
  </si>
  <si>
    <t>Finance and Accounting Group</t>
    <phoneticPr fontId="3"/>
  </si>
  <si>
    <t>HRGAG</t>
    <phoneticPr fontId="3"/>
  </si>
  <si>
    <t>人事総務グループ</t>
    <rPh sb="0" eb="2">
      <t>ジンジ</t>
    </rPh>
    <rPh sb="2" eb="4">
      <t>ソウム</t>
    </rPh>
    <phoneticPr fontId="3"/>
  </si>
  <si>
    <t>Human Resource and General Affairs Group</t>
    <phoneticPr fontId="3"/>
  </si>
  <si>
    <t>ICTG</t>
    <phoneticPr fontId="3"/>
  </si>
  <si>
    <t>ICTグループ</t>
    <phoneticPr fontId="3"/>
  </si>
  <si>
    <t>Information and Communication Technology Group</t>
    <phoneticPr fontId="3"/>
  </si>
  <si>
    <t>PTU</t>
    <phoneticPr fontId="3"/>
  </si>
  <si>
    <t>LSU</t>
    <phoneticPr fontId="3"/>
  </si>
  <si>
    <t>PAD</t>
    <phoneticPr fontId="3"/>
  </si>
  <si>
    <t>Product Administration Department</t>
    <phoneticPr fontId="3"/>
  </si>
  <si>
    <t>IEPG</t>
    <phoneticPr fontId="3"/>
  </si>
  <si>
    <t>Import and Export and Procurement Group</t>
    <phoneticPr fontId="3"/>
  </si>
  <si>
    <t>PSAG</t>
    <phoneticPr fontId="3"/>
  </si>
  <si>
    <t>Product and Sales Administration Group</t>
    <phoneticPr fontId="3"/>
  </si>
  <si>
    <t>LOG</t>
    <phoneticPr fontId="3"/>
  </si>
  <si>
    <t>ロジスティクスグループ</t>
    <phoneticPr fontId="3"/>
  </si>
  <si>
    <t>Logistics Group</t>
    <phoneticPr fontId="3"/>
  </si>
  <si>
    <t>OPG</t>
    <phoneticPr fontId="3"/>
  </si>
  <si>
    <t>Operation Group</t>
    <phoneticPr fontId="3"/>
  </si>
  <si>
    <t>BPO</t>
    <phoneticPr fontId="3"/>
  </si>
  <si>
    <t>Business Planning Office</t>
    <phoneticPr fontId="3"/>
  </si>
  <si>
    <t>CCD</t>
    <phoneticPr fontId="3"/>
  </si>
  <si>
    <t>Corporate Communications Department</t>
    <phoneticPr fontId="3"/>
  </si>
  <si>
    <t>PRAG</t>
    <phoneticPr fontId="3"/>
  </si>
  <si>
    <t>Public Relations and Advertisement Group</t>
    <phoneticPr fontId="3"/>
  </si>
  <si>
    <t>CG</t>
    <phoneticPr fontId="3"/>
  </si>
  <si>
    <t>クリエイティブグループ</t>
    <phoneticPr fontId="3"/>
  </si>
  <si>
    <t>Creative Group</t>
    <phoneticPr fontId="3"/>
  </si>
  <si>
    <t>BAG</t>
    <phoneticPr fontId="3"/>
  </si>
  <si>
    <t>Business Analysis Group</t>
    <phoneticPr fontId="3"/>
  </si>
  <si>
    <t>CRG</t>
    <phoneticPr fontId="3"/>
  </si>
  <si>
    <t>カスタマーリレーションズグループ</t>
    <phoneticPr fontId="3"/>
  </si>
  <si>
    <t>BDO</t>
    <phoneticPr fontId="3"/>
  </si>
  <si>
    <t>Business Development Office</t>
    <phoneticPr fontId="3"/>
  </si>
  <si>
    <t>CSRG</t>
    <phoneticPr fontId="3"/>
  </si>
  <si>
    <t>CSRグループ</t>
    <phoneticPr fontId="3"/>
  </si>
  <si>
    <t>Corporate Social Responsibility Group</t>
    <phoneticPr fontId="3"/>
  </si>
  <si>
    <t>HRGAG</t>
    <phoneticPr fontId="3"/>
  </si>
  <si>
    <t>SBSG</t>
    <phoneticPr fontId="3"/>
  </si>
  <si>
    <t>ECG</t>
  </si>
  <si>
    <t>ECG</t>
    <phoneticPr fontId="3"/>
  </si>
  <si>
    <t>SDIV</t>
  </si>
  <si>
    <t>SDIV</t>
    <phoneticPr fontId="3"/>
  </si>
  <si>
    <t>SG1</t>
    <phoneticPr fontId="3"/>
  </si>
  <si>
    <t>SG2</t>
    <phoneticPr fontId="3"/>
  </si>
  <si>
    <t>SAG</t>
  </si>
  <si>
    <t>SAG</t>
    <phoneticPr fontId="3"/>
  </si>
  <si>
    <t>SG3</t>
    <phoneticPr fontId="3"/>
  </si>
  <si>
    <t>OSAB</t>
  </si>
  <si>
    <t>OSAB</t>
    <phoneticPr fontId="3"/>
  </si>
  <si>
    <t>マネージャー</t>
    <phoneticPr fontId="3"/>
  </si>
  <si>
    <t>アドバンスドプレイヤー</t>
  </si>
  <si>
    <t>MDG</t>
  </si>
  <si>
    <t>MDG</t>
    <phoneticPr fontId="3"/>
  </si>
  <si>
    <t>PDD</t>
  </si>
  <si>
    <t>DNG</t>
  </si>
  <si>
    <t>DNG</t>
    <phoneticPr fontId="3"/>
  </si>
  <si>
    <t>PMG</t>
  </si>
  <si>
    <t>PMG</t>
    <phoneticPr fontId="3"/>
  </si>
  <si>
    <t>MDIV</t>
    <phoneticPr fontId="3"/>
  </si>
  <si>
    <t>OBG</t>
    <phoneticPr fontId="3"/>
  </si>
  <si>
    <t>PDD</t>
    <phoneticPr fontId="3"/>
  </si>
  <si>
    <t>EDIV</t>
  </si>
  <si>
    <t>CSRG</t>
    <phoneticPr fontId="3"/>
  </si>
  <si>
    <t>#</t>
    <phoneticPr fontId="3"/>
  </si>
  <si>
    <t>000678</t>
    <phoneticPr fontId="3"/>
  </si>
  <si>
    <t>大畑</t>
    <phoneticPr fontId="3"/>
  </si>
  <si>
    <t>麻起子</t>
    <rPh sb="0" eb="1">
      <t>マ</t>
    </rPh>
    <rPh sb="1" eb="2">
      <t>キ</t>
    </rPh>
    <rPh sb="2" eb="3">
      <t>コ</t>
    </rPh>
    <phoneticPr fontId="3"/>
  </si>
  <si>
    <t>m_oohata@dadway.com</t>
    <phoneticPr fontId="3"/>
  </si>
  <si>
    <t>Oohata</t>
    <phoneticPr fontId="3"/>
  </si>
  <si>
    <t>Makiko</t>
    <phoneticPr fontId="3"/>
  </si>
  <si>
    <t>オオハタ</t>
    <phoneticPr fontId="3"/>
  </si>
  <si>
    <t>マキコ</t>
    <phoneticPr fontId="3"/>
  </si>
  <si>
    <t>m_oohata</t>
    <phoneticPr fontId="3"/>
  </si>
  <si>
    <t>#000053</t>
    <phoneticPr fontId="3"/>
  </si>
  <si>
    <t>#000080</t>
    <phoneticPr fontId="3"/>
  </si>
  <si>
    <t>SMPG</t>
    <phoneticPr fontId="3"/>
  </si>
  <si>
    <t>マネージャー</t>
    <phoneticPr fontId="3"/>
  </si>
  <si>
    <t>CPG</t>
  </si>
  <si>
    <t>CG</t>
    <phoneticPr fontId="3"/>
  </si>
  <si>
    <t>CCD</t>
    <phoneticPr fontId="3"/>
  </si>
  <si>
    <t>000242</t>
    <phoneticPr fontId="3"/>
  </si>
  <si>
    <t>n_koike@dadway.com</t>
    <phoneticPr fontId="3"/>
  </si>
  <si>
    <t>n_koike@dadway.com</t>
    <phoneticPr fontId="3"/>
  </si>
  <si>
    <t>Naoko</t>
    <phoneticPr fontId="3"/>
  </si>
  <si>
    <t>コイケ</t>
    <phoneticPr fontId="3"/>
  </si>
  <si>
    <t>ナオコ</t>
    <phoneticPr fontId="3"/>
  </si>
  <si>
    <t>n_koike</t>
    <phoneticPr fontId="3"/>
  </si>
  <si>
    <t>000684</t>
    <phoneticPr fontId="3"/>
  </si>
  <si>
    <t>000579</t>
    <phoneticPr fontId="3"/>
  </si>
  <si>
    <t>受注入力グループ</t>
  </si>
  <si>
    <t>Order Processing Group</t>
  </si>
  <si>
    <t>OCSD</t>
  </si>
  <si>
    <t>OCSD</t>
    <phoneticPr fontId="3"/>
  </si>
  <si>
    <t>オムニチャネル戦略部</t>
    <rPh sb="7" eb="9">
      <t>センリャク</t>
    </rPh>
    <rPh sb="9" eb="10">
      <t>ブ</t>
    </rPh>
    <phoneticPr fontId="3"/>
  </si>
  <si>
    <t>MDIV</t>
    <phoneticPr fontId="3"/>
  </si>
  <si>
    <t>BCD</t>
    <phoneticPr fontId="3"/>
  </si>
  <si>
    <t>※便宜上</t>
    <rPh sb="1" eb="4">
      <t>ベンギジョウ</t>
    </rPh>
    <phoneticPr fontId="3"/>
  </si>
  <si>
    <t>000690</t>
    <phoneticPr fontId="3"/>
  </si>
  <si>
    <t>内田</t>
    <phoneticPr fontId="3"/>
  </si>
  <si>
    <t>千尋</t>
    <phoneticPr fontId="3"/>
  </si>
  <si>
    <t>ウチダ</t>
    <phoneticPr fontId="3"/>
  </si>
  <si>
    <t>Uchida</t>
    <phoneticPr fontId="3"/>
  </si>
  <si>
    <t>Chihiro</t>
    <phoneticPr fontId="3"/>
  </si>
  <si>
    <t>ADIV</t>
  </si>
  <si>
    <t>000691</t>
    <phoneticPr fontId="3"/>
  </si>
  <si>
    <t>飯田</t>
    <phoneticPr fontId="3"/>
  </si>
  <si>
    <t>莉央</t>
    <phoneticPr fontId="3"/>
  </si>
  <si>
    <t>イイダ</t>
    <phoneticPr fontId="3"/>
  </si>
  <si>
    <t>リオ</t>
    <phoneticPr fontId="3"/>
  </si>
  <si>
    <t>Rio</t>
    <phoneticPr fontId="3"/>
  </si>
  <si>
    <t>管理本部</t>
  </si>
  <si>
    <t>前山</t>
    <phoneticPr fontId="3"/>
  </si>
  <si>
    <t>芙美</t>
    <phoneticPr fontId="3"/>
  </si>
  <si>
    <t>Maeyama</t>
    <phoneticPr fontId="3"/>
  </si>
  <si>
    <t>Fumi</t>
    <phoneticPr fontId="3"/>
  </si>
  <si>
    <t>マエヤマ</t>
    <phoneticPr fontId="3"/>
  </si>
  <si>
    <t>フミ</t>
    <phoneticPr fontId="3"/>
  </si>
  <si>
    <t>f_maeyama@dadway.com</t>
    <phoneticPr fontId="3"/>
  </si>
  <si>
    <t>BYG</t>
    <phoneticPr fontId="3"/>
  </si>
  <si>
    <t>000693</t>
    <phoneticPr fontId="3"/>
  </si>
  <si>
    <t>バイインググループ</t>
    <phoneticPr fontId="3"/>
  </si>
  <si>
    <t>Buying Group</t>
    <phoneticPr fontId="3"/>
  </si>
  <si>
    <t>f_maeyama</t>
    <phoneticPr fontId="3"/>
  </si>
  <si>
    <t>000695</t>
    <phoneticPr fontId="3"/>
  </si>
  <si>
    <t>塩屋</t>
    <rPh sb="0" eb="1">
      <t>シオ</t>
    </rPh>
    <rPh sb="1" eb="2">
      <t>ヤ</t>
    </rPh>
    <phoneticPr fontId="3"/>
  </si>
  <si>
    <t>祐太朗</t>
    <phoneticPr fontId="3"/>
  </si>
  <si>
    <t>y_shioya@dadway.com</t>
    <phoneticPr fontId="3"/>
  </si>
  <si>
    <t>Shioya</t>
    <phoneticPr fontId="3"/>
  </si>
  <si>
    <t>Yutaro</t>
    <phoneticPr fontId="3"/>
  </si>
  <si>
    <t>シオヤ</t>
    <phoneticPr fontId="3"/>
  </si>
  <si>
    <t>y_shioya</t>
    <phoneticPr fontId="3"/>
  </si>
  <si>
    <t>ユウタロウ</t>
    <phoneticPr fontId="3"/>
  </si>
  <si>
    <t>#000280</t>
    <phoneticPr fontId="3"/>
  </si>
  <si>
    <t>s_okawara</t>
    <phoneticPr fontId="3"/>
  </si>
  <si>
    <t>c_shioda@dadway.com</t>
    <phoneticPr fontId="3"/>
  </si>
  <si>
    <t>s_okawara@dadway.com</t>
    <phoneticPr fontId="3"/>
  </si>
  <si>
    <t>r_iida@dadway.com</t>
    <phoneticPr fontId="3"/>
  </si>
  <si>
    <t>Iida</t>
    <phoneticPr fontId="3"/>
  </si>
  <si>
    <t>r_iida</t>
    <phoneticPr fontId="3"/>
  </si>
  <si>
    <t>000700</t>
    <phoneticPr fontId="3"/>
  </si>
  <si>
    <t>石川</t>
    <phoneticPr fontId="3"/>
  </si>
  <si>
    <t>恵美</t>
    <phoneticPr fontId="3"/>
  </si>
  <si>
    <t>m_ishikawa@dadway.com</t>
    <phoneticPr fontId="3"/>
  </si>
  <si>
    <t>Ishikawa</t>
    <phoneticPr fontId="3"/>
  </si>
  <si>
    <t>Megumi</t>
    <phoneticPr fontId="3"/>
  </si>
  <si>
    <t>m_ishikawa</t>
    <phoneticPr fontId="3"/>
  </si>
  <si>
    <t>イシカワ</t>
    <phoneticPr fontId="3"/>
  </si>
  <si>
    <t>メグミ</t>
    <phoneticPr fontId="3"/>
  </si>
  <si>
    <t>000697</t>
    <phoneticPr fontId="3"/>
  </si>
  <si>
    <t>荒井</t>
    <phoneticPr fontId="3"/>
  </si>
  <si>
    <t>百合子</t>
    <phoneticPr fontId="3"/>
  </si>
  <si>
    <t>y_arai@dadway.com</t>
    <phoneticPr fontId="3"/>
  </si>
  <si>
    <t>y_arai</t>
    <phoneticPr fontId="3"/>
  </si>
  <si>
    <t>Arai</t>
    <phoneticPr fontId="3"/>
  </si>
  <si>
    <t>Yuriko</t>
    <phoneticPr fontId="3"/>
  </si>
  <si>
    <t>アライ</t>
    <phoneticPr fontId="3"/>
  </si>
  <si>
    <t>ユリコ</t>
    <phoneticPr fontId="3"/>
  </si>
  <si>
    <t>c_uchida@dadway.com</t>
    <phoneticPr fontId="3"/>
  </si>
  <si>
    <t>c_uchida</t>
    <phoneticPr fontId="3"/>
  </si>
  <si>
    <t>000704</t>
    <phoneticPr fontId="3"/>
  </si>
  <si>
    <t>中谷</t>
    <rPh sb="0" eb="2">
      <t>ナカヤ</t>
    </rPh>
    <phoneticPr fontId="3"/>
  </si>
  <si>
    <t>りさ</t>
    <phoneticPr fontId="3"/>
  </si>
  <si>
    <t>r_nakaya@dadway.com</t>
    <phoneticPr fontId="3"/>
  </si>
  <si>
    <t>Nakaya</t>
    <phoneticPr fontId="3"/>
  </si>
  <si>
    <t>Risa</t>
    <phoneticPr fontId="3"/>
  </si>
  <si>
    <t>ナカヤ</t>
    <phoneticPr fontId="3"/>
  </si>
  <si>
    <t>リサ</t>
    <phoneticPr fontId="3"/>
  </si>
  <si>
    <t>r_nakaya</t>
    <phoneticPr fontId="3"/>
  </si>
  <si>
    <t>dwlc_yk@dadway.com</t>
    <phoneticPr fontId="3"/>
  </si>
  <si>
    <t>ダッドウェイ ラーニングセンター 横浜関内校</t>
    <phoneticPr fontId="3"/>
  </si>
  <si>
    <t>000640</t>
    <phoneticPr fontId="3"/>
  </si>
  <si>
    <t>HRGAG</t>
  </si>
  <si>
    <t>#005087</t>
    <phoneticPr fontId="3"/>
  </si>
  <si>
    <t>マネージャー</t>
    <phoneticPr fontId="3"/>
  </si>
  <si>
    <t>アシスタントマネージャー</t>
    <phoneticPr fontId="3"/>
  </si>
  <si>
    <t>マネージャー</t>
    <phoneticPr fontId="3"/>
  </si>
  <si>
    <t>ICTグループ</t>
  </si>
  <si>
    <t>Information and Communication Technology Group</t>
  </si>
  <si>
    <t>FAG</t>
  </si>
  <si>
    <t>財務経理グループ</t>
  </si>
  <si>
    <t>Finance and Accounting Group</t>
  </si>
  <si>
    <t>ICTG</t>
    <phoneticPr fontId="3"/>
  </si>
  <si>
    <t>ADIV</t>
    <phoneticPr fontId="3"/>
  </si>
  <si>
    <t>営業支援グループ</t>
  </si>
  <si>
    <t>Sales Administration Group</t>
  </si>
  <si>
    <t>イーコマースグループ</t>
  </si>
  <si>
    <t>EｰCommerce Group</t>
  </si>
  <si>
    <t>DADWAY  札幌ステラプレイス店</t>
    <phoneticPr fontId="3"/>
  </si>
  <si>
    <t>dw_sapporo.stellarplace@dadway.com</t>
    <phoneticPr fontId="3"/>
  </si>
  <si>
    <t>志村</t>
    <rPh sb="0" eb="2">
      <t>シムラ</t>
    </rPh>
    <phoneticPr fontId="3"/>
  </si>
  <si>
    <t>Okawa</t>
    <phoneticPr fontId="3"/>
  </si>
  <si>
    <t>品質保証・管理 アシスタントマネージャー</t>
    <phoneticPr fontId="3"/>
  </si>
  <si>
    <t>鈴木</t>
    <phoneticPr fontId="3"/>
  </si>
  <si>
    <t>岡上</t>
    <rPh sb="0" eb="2">
      <t>オカノウエ</t>
    </rPh>
    <phoneticPr fontId="3"/>
  </si>
  <si>
    <t>田崎</t>
    <rPh sb="0" eb="2">
      <t>タザキ</t>
    </rPh>
    <phoneticPr fontId="3"/>
  </si>
  <si>
    <t>後藤</t>
    <phoneticPr fontId="3"/>
  </si>
  <si>
    <t>坂田</t>
    <rPh sb="0" eb="2">
      <t>サカタ</t>
    </rPh>
    <phoneticPr fontId="3"/>
  </si>
  <si>
    <t>000710</t>
    <phoneticPr fontId="3"/>
  </si>
  <si>
    <t>渡部</t>
    <phoneticPr fontId="3"/>
  </si>
  <si>
    <t>光海</t>
    <rPh sb="0" eb="1">
      <t>ヒカ</t>
    </rPh>
    <rPh sb="1" eb="2">
      <t>ウミ</t>
    </rPh>
    <phoneticPr fontId="3"/>
  </si>
  <si>
    <t>Watanabe</t>
    <phoneticPr fontId="3"/>
  </si>
  <si>
    <t>mitsumi_watanabe@dadway.com</t>
    <phoneticPr fontId="3"/>
  </si>
  <si>
    <t>Mitsumi</t>
    <phoneticPr fontId="3"/>
  </si>
  <si>
    <t>ワタナベ</t>
    <phoneticPr fontId="3"/>
  </si>
  <si>
    <t>ミツミ</t>
    <phoneticPr fontId="3"/>
  </si>
  <si>
    <t>mitsumi_watanabe</t>
    <phoneticPr fontId="3"/>
  </si>
  <si>
    <t>鶴田</t>
    <phoneticPr fontId="3"/>
  </si>
  <si>
    <t>麻奈未</t>
  </si>
  <si>
    <t>杉山</t>
    <phoneticPr fontId="3"/>
  </si>
  <si>
    <t>愛美</t>
  </si>
  <si>
    <t>Manami</t>
    <phoneticPr fontId="3"/>
  </si>
  <si>
    <t>Sugiyama</t>
    <phoneticPr fontId="3"/>
  </si>
  <si>
    <t>Tsuruta</t>
    <phoneticPr fontId="3"/>
  </si>
  <si>
    <t>m_tsuruta@dadway.com</t>
    <phoneticPr fontId="3"/>
  </si>
  <si>
    <t>m_tsuruta</t>
    <phoneticPr fontId="3"/>
  </si>
  <si>
    <t>m_sugiyama@dadway.com</t>
    <phoneticPr fontId="3"/>
  </si>
  <si>
    <t>m_sugiyama</t>
    <phoneticPr fontId="3"/>
  </si>
  <si>
    <t>m_miyazono</t>
    <phoneticPr fontId="3"/>
  </si>
  <si>
    <t>ロジスティクスグループ</t>
  </si>
  <si>
    <t>Logistics Group</t>
  </si>
  <si>
    <t>005137</t>
    <phoneticPr fontId="3"/>
  </si>
  <si>
    <t>真夕</t>
    <phoneticPr fontId="3"/>
  </si>
  <si>
    <t>m_sasaki@dadway.com</t>
    <phoneticPr fontId="3"/>
  </si>
  <si>
    <t>Sasaki</t>
    <phoneticPr fontId="3"/>
  </si>
  <si>
    <t>Mayu</t>
    <phoneticPr fontId="3"/>
  </si>
  <si>
    <t>ササキ</t>
    <phoneticPr fontId="3"/>
  </si>
  <si>
    <t>マユ</t>
    <phoneticPr fontId="3"/>
  </si>
  <si>
    <t>m_sasaki</t>
    <phoneticPr fontId="3"/>
  </si>
  <si>
    <t>浦上</t>
    <rPh sb="0" eb="2">
      <t>ウラガミ</t>
    </rPh>
    <phoneticPr fontId="3"/>
  </si>
  <si>
    <t>知裕</t>
    <phoneticPr fontId="3"/>
  </si>
  <si>
    <t>t_urakami@dadway.com</t>
    <phoneticPr fontId="3"/>
  </si>
  <si>
    <t>Urakami</t>
    <phoneticPr fontId="3"/>
  </si>
  <si>
    <t>Tomohiro</t>
    <phoneticPr fontId="3"/>
  </si>
  <si>
    <t>ウラカミ</t>
    <phoneticPr fontId="3"/>
  </si>
  <si>
    <t>トモヒロ</t>
    <phoneticPr fontId="3"/>
  </si>
  <si>
    <t>t_urakami</t>
    <phoneticPr fontId="3"/>
  </si>
  <si>
    <t>H00072</t>
    <phoneticPr fontId="3"/>
  </si>
  <si>
    <t>H00075</t>
    <phoneticPr fontId="3"/>
  </si>
  <si>
    <t>テスト</t>
    <phoneticPr fontId="3"/>
  </si>
  <si>
    <t>テスト</t>
    <phoneticPr fontId="3"/>
  </si>
  <si>
    <t>test@dadway.com</t>
    <phoneticPr fontId="3"/>
  </si>
  <si>
    <t>ICTG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</si>
</sst>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rgb="FF000000"/>
      <name val="ＭＳ Ｐゴシック"/>
      <family val="3"/>
      <charset val="128"/>
      <scheme val="major"/>
    </font>
    <font>
      <sz val="12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2"/>
      <scheme val="minor"/>
    </font>
    <font>
      <sz val="11"/>
      <color rgb="FF0070C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1"/>
      <color theme="10"/>
      <name val="ＭＳ Ｐゴシック"/>
      <family val="2"/>
      <scheme val="minor"/>
    </font>
    <font>
      <sz val="6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>
      <alignment vertical="center"/>
    </xf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38" fontId="1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6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4" fillId="3" borderId="0" xfId="0" applyFont="1" applyFill="1"/>
    <xf numFmtId="0" fontId="6" fillId="3" borderId="0" xfId="0" applyFont="1" applyFill="1"/>
    <xf numFmtId="0" fontId="6" fillId="4" borderId="0" xfId="0" applyFont="1" applyFill="1" applyAlignment="1">
      <alignment vertical="center"/>
    </xf>
    <xf numFmtId="0" fontId="9" fillId="4" borderId="0" xfId="0" applyFont="1" applyFill="1"/>
    <xf numFmtId="0" fontId="11" fillId="0" borderId="0" xfId="0" applyFont="1" applyFill="1"/>
    <xf numFmtId="0" fontId="10" fillId="0" borderId="0" xfId="0" applyFont="1" applyFill="1" applyAlignment="1">
      <alignment vertical="center"/>
    </xf>
    <xf numFmtId="0" fontId="4" fillId="0" borderId="0" xfId="0" applyFont="1" applyFill="1"/>
    <xf numFmtId="0" fontId="0" fillId="0" borderId="0" xfId="0" applyBorder="1"/>
    <xf numFmtId="0" fontId="0" fillId="0" borderId="0" xfId="0" applyFill="1" applyBorder="1"/>
    <xf numFmtId="0" fontId="0" fillId="4" borderId="0" xfId="0" applyFill="1" applyAlignment="1">
      <alignment vertical="center"/>
    </xf>
    <xf numFmtId="0" fontId="0" fillId="5" borderId="0" xfId="0" applyFill="1"/>
    <xf numFmtId="0" fontId="15" fillId="0" borderId="0" xfId="0" applyFont="1"/>
    <xf numFmtId="0" fontId="11" fillId="0" borderId="0" xfId="0" applyFont="1" applyFill="1" applyAlignment="1">
      <alignment vertical="center"/>
    </xf>
    <xf numFmtId="0" fontId="0" fillId="0" borderId="0" xfId="0" quotePrefix="1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Fill="1"/>
    <xf numFmtId="0" fontId="10" fillId="0" borderId="0" xfId="0" applyFont="1" applyFill="1"/>
    <xf numFmtId="0" fontId="11" fillId="0" borderId="0" xfId="0" quotePrefix="1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0" fillId="0" borderId="0" xfId="0" quotePrefix="1" applyFill="1" applyAlignment="1">
      <alignment vertical="center"/>
    </xf>
    <xf numFmtId="38" fontId="0" fillId="0" borderId="0" xfId="8" applyFont="1" applyFill="1" applyAlignment="1"/>
    <xf numFmtId="0" fontId="0" fillId="6" borderId="0" xfId="0" applyFill="1"/>
    <xf numFmtId="0" fontId="0" fillId="4" borderId="0" xfId="0" applyFill="1"/>
    <xf numFmtId="0" fontId="11" fillId="0" borderId="0" xfId="0" applyFont="1" applyFill="1" applyBorder="1"/>
    <xf numFmtId="0" fontId="5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7" borderId="0" xfId="0" applyFill="1"/>
    <xf numFmtId="0" fontId="10" fillId="0" borderId="0" xfId="1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7" fillId="0" borderId="0" xfId="0" applyFont="1" applyFill="1"/>
    <xf numFmtId="0" fontId="18" fillId="0" borderId="0" xfId="0" applyFont="1" applyFill="1"/>
    <xf numFmtId="0" fontId="17" fillId="7" borderId="0" xfId="0" applyFont="1" applyFill="1"/>
    <xf numFmtId="0" fontId="5" fillId="0" borderId="0" xfId="0" applyFont="1" applyFill="1"/>
    <xf numFmtId="0" fontId="10" fillId="7" borderId="0" xfId="0" quotePrefix="1" applyFont="1" applyFill="1" applyAlignment="1">
      <alignment vertical="center"/>
    </xf>
    <xf numFmtId="0" fontId="11" fillId="7" borderId="0" xfId="0" applyFont="1" applyFill="1"/>
    <xf numFmtId="0" fontId="0" fillId="7" borderId="0" xfId="0" applyFill="1" applyBorder="1"/>
    <xf numFmtId="0" fontId="10" fillId="0" borderId="0" xfId="10" applyFont="1" applyFill="1"/>
    <xf numFmtId="0" fontId="5" fillId="0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/>
    <xf numFmtId="0" fontId="4" fillId="0" borderId="0" xfId="0" quotePrefix="1" applyFont="1" applyFill="1" applyAlignment="1">
      <alignment vertical="center"/>
    </xf>
    <xf numFmtId="0" fontId="5" fillId="7" borderId="0" xfId="0" applyFont="1" applyFill="1"/>
    <xf numFmtId="0" fontId="19" fillId="0" borderId="0" xfId="0" applyFont="1" applyFill="1"/>
    <xf numFmtId="0" fontId="4" fillId="7" borderId="0" xfId="0" applyFont="1" applyFill="1"/>
    <xf numFmtId="0" fontId="20" fillId="7" borderId="0" xfId="0" applyFont="1" applyFill="1" applyAlignment="1">
      <alignment vertical="center"/>
    </xf>
    <xf numFmtId="0" fontId="4" fillId="7" borderId="0" xfId="0" quotePrefix="1" applyFont="1" applyFill="1" applyAlignment="1">
      <alignment vertical="center"/>
    </xf>
    <xf numFmtId="0" fontId="15" fillId="0" borderId="0" xfId="0" applyFont="1" applyFill="1"/>
    <xf numFmtId="0" fontId="20" fillId="0" borderId="0" xfId="0" quotePrefix="1" applyFont="1" applyFill="1" applyAlignment="1">
      <alignment vertical="center"/>
    </xf>
    <xf numFmtId="0" fontId="5" fillId="0" borderId="0" xfId="0" quotePrefix="1" applyFont="1" applyFill="1" applyAlignment="1">
      <alignment vertical="center"/>
    </xf>
    <xf numFmtId="0" fontId="19" fillId="0" borderId="0" xfId="0" quotePrefix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0" fontId="20" fillId="0" borderId="0" xfId="0" quotePrefix="1" applyFont="1" applyFill="1" applyAlignment="1">
      <alignment horizontal="left" vertical="center"/>
    </xf>
    <xf numFmtId="0" fontId="20" fillId="7" borderId="0" xfId="0" applyFont="1" applyFill="1" applyBorder="1" applyAlignment="1">
      <alignment vertical="center"/>
    </xf>
    <xf numFmtId="38" fontId="11" fillId="0" borderId="0" xfId="8" applyFont="1" applyFill="1" applyAlignment="1"/>
    <xf numFmtId="0" fontId="10" fillId="0" borderId="0" xfId="10" applyFont="1" applyBorder="1"/>
    <xf numFmtId="0" fontId="10" fillId="0" borderId="0" xfId="10" applyFont="1" applyFill="1" applyBorder="1"/>
    <xf numFmtId="0" fontId="16" fillId="0" borderId="0" xfId="10"/>
    <xf numFmtId="0" fontId="16" fillId="0" borderId="0" xfId="10" applyBorder="1"/>
    <xf numFmtId="0" fontId="21" fillId="0" borderId="0" xfId="0" applyFont="1" applyFill="1"/>
    <xf numFmtId="0" fontId="16" fillId="0" borderId="0" xfId="10" applyFill="1"/>
    <xf numFmtId="0" fontId="11" fillId="0" borderId="0" xfId="10" applyFont="1" applyFill="1"/>
    <xf numFmtId="0" fontId="0" fillId="6" borderId="0" xfId="0" applyFill="1" applyAlignment="1">
      <alignment vertical="center"/>
    </xf>
    <xf numFmtId="0" fontId="20" fillId="8" borderId="0" xfId="0" quotePrefix="1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20" fillId="8" borderId="0" xfId="0" applyFont="1" applyFill="1"/>
    <xf numFmtId="0" fontId="0" fillId="8" borderId="0" xfId="0" applyFill="1" applyAlignment="1">
      <alignment vertical="center"/>
    </xf>
    <xf numFmtId="0" fontId="0" fillId="8" borderId="0" xfId="0" applyFill="1"/>
    <xf numFmtId="0" fontId="20" fillId="8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22" fillId="0" borderId="0" xfId="10" applyFont="1" applyFill="1" applyBorder="1"/>
    <xf numFmtId="0" fontId="10" fillId="8" borderId="0" xfId="0" applyFont="1" applyFill="1" applyAlignment="1">
      <alignment vertical="center"/>
    </xf>
    <xf numFmtId="0" fontId="11" fillId="8" borderId="0" xfId="0" applyFont="1" applyFill="1"/>
    <xf numFmtId="0" fontId="10" fillId="8" borderId="0" xfId="0" applyFont="1" applyFill="1"/>
    <xf numFmtId="0" fontId="11" fillId="8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1" fillId="6" borderId="0" xfId="0" applyFont="1" applyFill="1"/>
    <xf numFmtId="0" fontId="0" fillId="6" borderId="0" xfId="0" applyFill="1" applyBorder="1"/>
    <xf numFmtId="0" fontId="10" fillId="6" borderId="0" xfId="0" quotePrefix="1" applyFont="1" applyFill="1" applyAlignment="1">
      <alignment vertical="center"/>
    </xf>
    <xf numFmtId="38" fontId="11" fillId="6" borderId="0" xfId="8" applyFont="1" applyFill="1" applyAlignment="1"/>
    <xf numFmtId="49" fontId="10" fillId="0" borderId="0" xfId="0" quotePrefix="1" applyNumberFormat="1" applyFont="1" applyFill="1" applyAlignment="1">
      <alignment vertical="center"/>
    </xf>
    <xf numFmtId="49" fontId="11" fillId="0" borderId="0" xfId="0" quotePrefix="1" applyNumberFormat="1" applyFont="1" applyFill="1" applyAlignment="1">
      <alignment vertical="center"/>
    </xf>
    <xf numFmtId="0" fontId="16" fillId="0" borderId="0" xfId="10" applyFill="1" applyAlignment="1">
      <alignment vertical="center"/>
    </xf>
    <xf numFmtId="49" fontId="20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0" fillId="0" borderId="0" xfId="0" applyBorder="1" applyAlignment="1">
      <alignment horizontal="left" vertical="center"/>
    </xf>
    <xf numFmtId="0" fontId="16" fillId="7" borderId="0" xfId="10" applyFill="1"/>
    <xf numFmtId="0" fontId="20" fillId="0" borderId="0" xfId="0" applyFont="1" applyFill="1" applyBorder="1" applyAlignment="1">
      <alignment vertical="center"/>
    </xf>
  </cellXfs>
  <cellStyles count="11">
    <cellStyle name="ハイパーリンク" xfId="10" builtinId="8"/>
    <cellStyle name="桁区切り" xfId="8" builtinId="6"/>
    <cellStyle name="標準" xfId="0" builtinId="0"/>
    <cellStyle name="標準 2" xfId="2"/>
    <cellStyle name="標準 2 2" xfId="5"/>
    <cellStyle name="標準 2 3" xfId="6"/>
    <cellStyle name="標準 2 4" xfId="7"/>
    <cellStyle name="標準 3" xfId="3"/>
    <cellStyle name="標準 4" xfId="4"/>
    <cellStyle name="標準 5" xfId="1"/>
    <cellStyle name="標準 7" xfId="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&#31038;&#21729;&#24773;&#22577;.emp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部門"/>
      <sheetName val="店舗"/>
    </sheetNames>
    <sheetDataSet>
      <sheetData sheetId="0"/>
      <sheetData sheetId="1">
        <row r="1">
          <cell r="A1" t="str">
            <v>部門略称</v>
          </cell>
          <cell r="B1" t="str">
            <v>部門名</v>
          </cell>
          <cell r="C1" t="str">
            <v>部門名(英)</v>
          </cell>
        </row>
        <row r="2">
          <cell r="A2" t="str">
            <v>DDIV</v>
          </cell>
          <cell r="B2" t="str">
            <v>ダイレクトマーケティング事業本部</v>
          </cell>
          <cell r="C2" t="str">
            <v>Direct Marketing Division</v>
          </cell>
        </row>
        <row r="3">
          <cell r="A3" t="str">
            <v>SMG</v>
          </cell>
          <cell r="B3" t="str">
            <v>店舗運営グループ</v>
          </cell>
          <cell r="C3" t="str">
            <v>Store Management Group</v>
          </cell>
        </row>
        <row r="4">
          <cell r="A4" t="str">
            <v>BCDG</v>
          </cell>
          <cell r="B4" t="str">
            <v>業態開発グループ</v>
          </cell>
          <cell r="C4" t="str">
            <v>Business Category Development</v>
          </cell>
        </row>
        <row r="5">
          <cell r="A5" t="str">
            <v>SMPG</v>
          </cell>
          <cell r="B5" t="str">
            <v>店舗MD企画グループ</v>
          </cell>
          <cell r="C5" t="str">
            <v>Store Merchandise Planning Group</v>
          </cell>
        </row>
        <row r="6">
          <cell r="A6" t="str">
            <v>OCSG</v>
          </cell>
          <cell r="B6" t="str">
            <v>オムニチャネル戦略部</v>
          </cell>
          <cell r="C6" t="str">
            <v>Omni Channel Strategy Department</v>
          </cell>
        </row>
        <row r="7">
          <cell r="A7" t="str">
            <v>SBSG</v>
          </cell>
          <cell r="B7" t="str">
            <v>店舗事業支援グループ</v>
          </cell>
          <cell r="C7" t="str">
            <v>Store Businnes Support Group</v>
          </cell>
        </row>
        <row r="8">
          <cell r="A8" t="str">
            <v>ECG</v>
          </cell>
          <cell r="B8" t="str">
            <v>イーコマースグループ</v>
          </cell>
          <cell r="C8" t="str">
            <v>EｰCommerce Group</v>
          </cell>
        </row>
        <row r="9">
          <cell r="A9" t="str">
            <v>SDIV</v>
          </cell>
          <cell r="B9" t="str">
            <v>営業本部</v>
          </cell>
          <cell r="C9" t="str">
            <v>Sales Division</v>
          </cell>
        </row>
        <row r="10">
          <cell r="A10" t="str">
            <v>SG1</v>
          </cell>
          <cell r="B10" t="str">
            <v>営業第一グループ</v>
          </cell>
          <cell r="C10" t="str">
            <v>Sales Group 1</v>
          </cell>
        </row>
        <row r="11">
          <cell r="A11" t="str">
            <v>SG2</v>
          </cell>
          <cell r="B11" t="str">
            <v>営業第二グループ</v>
          </cell>
          <cell r="C11" t="str">
            <v>Sales Group 2</v>
          </cell>
        </row>
        <row r="12">
          <cell r="A12" t="str">
            <v>OSAB</v>
          </cell>
          <cell r="B12" t="str">
            <v>大阪支店</v>
          </cell>
          <cell r="C12" t="str">
            <v>Osaka Branch</v>
          </cell>
        </row>
        <row r="13">
          <cell r="A13" t="str">
            <v>SG3</v>
          </cell>
          <cell r="B13" t="str">
            <v>営業第三グループ</v>
          </cell>
          <cell r="C13" t="str">
            <v>Sales Group 3</v>
          </cell>
        </row>
        <row r="14">
          <cell r="A14" t="str">
            <v>SAG</v>
          </cell>
          <cell r="B14" t="str">
            <v>営業支援グループ</v>
          </cell>
          <cell r="C14" t="str">
            <v>Sales Administration Group</v>
          </cell>
        </row>
        <row r="15">
          <cell r="A15" t="str">
            <v>MDIV</v>
          </cell>
          <cell r="B15" t="str">
            <v>商品本部</v>
          </cell>
          <cell r="C15" t="str">
            <v>Merchandising Division</v>
          </cell>
        </row>
        <row r="16">
          <cell r="A16" t="str">
            <v>BCD</v>
          </cell>
          <cell r="B16" t="str">
            <v>ブランドコミュニケーション部</v>
          </cell>
          <cell r="C16" t="str">
            <v>Brand Communications Department</v>
          </cell>
        </row>
        <row r="17">
          <cell r="A17" t="str">
            <v>BYG</v>
          </cell>
          <cell r="B17" t="str">
            <v>バイインググループ</v>
          </cell>
          <cell r="C17" t="str">
            <v>Buying Group</v>
          </cell>
        </row>
        <row r="18">
          <cell r="A18" t="str">
            <v>CPG</v>
          </cell>
          <cell r="B18" t="str">
            <v>カテゴリープロモーショングループ</v>
          </cell>
          <cell r="C18" t="str">
            <v>Category Promotion Group</v>
          </cell>
        </row>
        <row r="19">
          <cell r="A19" t="str">
            <v>PDD</v>
          </cell>
          <cell r="B19" t="str">
            <v>商品開発部</v>
          </cell>
          <cell r="C19" t="str">
            <v>Product Development Department</v>
          </cell>
        </row>
        <row r="20">
          <cell r="A20" t="str">
            <v>MDG</v>
          </cell>
          <cell r="B20" t="str">
            <v>マーチャンダイジンググループ</v>
          </cell>
          <cell r="C20" t="str">
            <v>Merchandising Group</v>
          </cell>
        </row>
        <row r="21">
          <cell r="A21" t="str">
            <v>DNG</v>
          </cell>
          <cell r="B21" t="str">
            <v>デザイングループ</v>
          </cell>
          <cell r="C21" t="str">
            <v>Design Group</v>
          </cell>
        </row>
        <row r="22">
          <cell r="A22" t="str">
            <v>PMG</v>
          </cell>
          <cell r="B22" t="str">
            <v>⽣産管理グループ</v>
          </cell>
          <cell r="C22" t="str">
            <v>Product management group</v>
          </cell>
        </row>
        <row r="23">
          <cell r="A23" t="str">
            <v>OBG</v>
          </cell>
          <cell r="B23" t="str">
            <v>海外事業推進グループ</v>
          </cell>
          <cell r="C23" t="str">
            <v>Overseas Business Group</v>
          </cell>
        </row>
        <row r="24">
          <cell r="A24" t="str">
            <v>QAQCG</v>
          </cell>
          <cell r="B24" t="str">
            <v>品質保証・管理グループ</v>
          </cell>
          <cell r="C24" t="str">
            <v>Quality Assurance &amp; Quality Control Group</v>
          </cell>
        </row>
        <row r="25">
          <cell r="A25" t="str">
            <v>EDIV</v>
          </cell>
          <cell r="B25" t="str">
            <v>エルゴベビー事業本部</v>
          </cell>
          <cell r="C25" t="str">
            <v>Ergobaby Company</v>
          </cell>
        </row>
        <row r="26">
          <cell r="A26" t="str">
            <v>ADIV</v>
          </cell>
          <cell r="B26" t="str">
            <v>管理本部</v>
          </cell>
          <cell r="C26" t="str">
            <v>Administration Division</v>
          </cell>
        </row>
        <row r="27">
          <cell r="A27" t="str">
            <v>FAG</v>
          </cell>
          <cell r="B27" t="str">
            <v>財務経理グループ</v>
          </cell>
          <cell r="C27" t="str">
            <v>Finance and Accounting Group</v>
          </cell>
        </row>
        <row r="28">
          <cell r="A28" t="str">
            <v>HRGAG</v>
          </cell>
          <cell r="B28" t="str">
            <v>人事総務グループ</v>
          </cell>
          <cell r="C28" t="str">
            <v>Human Resource and General Affairs Group</v>
          </cell>
        </row>
        <row r="29">
          <cell r="A29" t="str">
            <v>ICTG</v>
          </cell>
          <cell r="B29" t="str">
            <v>ICTグループ</v>
          </cell>
          <cell r="C29" t="str">
            <v>Information and Communication Technology Group</v>
          </cell>
        </row>
        <row r="30">
          <cell r="A30" t="str">
            <v>PTU</v>
          </cell>
          <cell r="B30" t="str">
            <v>ペット事業部</v>
          </cell>
          <cell r="C30" t="str">
            <v>Pet Unit</v>
          </cell>
        </row>
        <row r="31">
          <cell r="A31" t="str">
            <v>LSU</v>
          </cell>
          <cell r="B31" t="str">
            <v>logistorage事業部</v>
          </cell>
          <cell r="C31" t="str">
            <v>Logistorage Unit</v>
          </cell>
        </row>
        <row r="32">
          <cell r="A32" t="str">
            <v>PAD</v>
          </cell>
          <cell r="B32" t="str">
            <v>商品管理部</v>
          </cell>
          <cell r="C32" t="str">
            <v>Product Administration Department</v>
          </cell>
        </row>
        <row r="33">
          <cell r="A33" t="str">
            <v>IEPG</v>
          </cell>
          <cell r="B33" t="str">
            <v>貿易・調達グループ</v>
          </cell>
          <cell r="C33" t="str">
            <v>Import and Export and Procurement Group</v>
          </cell>
        </row>
        <row r="34">
          <cell r="A34" t="str">
            <v>PSAG</v>
          </cell>
          <cell r="B34" t="str">
            <v>商品・販売管理グループ</v>
          </cell>
          <cell r="C34" t="str">
            <v>Product and Sales Administration Group</v>
          </cell>
        </row>
        <row r="35">
          <cell r="A35" t="str">
            <v>LOG</v>
          </cell>
          <cell r="B35" t="str">
            <v>ロジスティクスグループ</v>
          </cell>
          <cell r="C35" t="str">
            <v>Logistics Group</v>
          </cell>
        </row>
        <row r="36">
          <cell r="A36" t="str">
            <v>OPG</v>
          </cell>
          <cell r="B36" t="str">
            <v>受注入力グループ</v>
          </cell>
          <cell r="C36" t="str">
            <v>Operation Group</v>
          </cell>
        </row>
        <row r="37">
          <cell r="A37" t="str">
            <v>BPO</v>
          </cell>
          <cell r="B37" t="str">
            <v>経営企画室</v>
          </cell>
          <cell r="C37" t="str">
            <v>Business Planning Office</v>
          </cell>
        </row>
        <row r="38">
          <cell r="A38" t="str">
            <v>CCD</v>
          </cell>
          <cell r="B38" t="str">
            <v>コーポレートコミュニケーション部</v>
          </cell>
          <cell r="C38" t="str">
            <v>Corporate Communications Department</v>
          </cell>
        </row>
        <row r="39">
          <cell r="A39" t="str">
            <v>PRAG</v>
          </cell>
          <cell r="B39" t="str">
            <v>広報・宣伝グループ</v>
          </cell>
          <cell r="C39" t="str">
            <v>Public Relations and Advertisement Group</v>
          </cell>
        </row>
        <row r="40">
          <cell r="A40" t="str">
            <v>CG</v>
          </cell>
          <cell r="B40" t="str">
            <v>クリエイティブグループ</v>
          </cell>
          <cell r="C40" t="str">
            <v>Creative Group</v>
          </cell>
        </row>
        <row r="41">
          <cell r="A41" t="str">
            <v>BAG</v>
          </cell>
          <cell r="B41" t="str">
            <v>分析管理グループ</v>
          </cell>
          <cell r="C41" t="str">
            <v>Business Analysis Group</v>
          </cell>
        </row>
        <row r="42">
          <cell r="A42" t="str">
            <v>CRG</v>
          </cell>
          <cell r="B42" t="str">
            <v>カスタマーリレーションズグループ</v>
          </cell>
          <cell r="C42" t="str">
            <v>Customer Relations Group</v>
          </cell>
        </row>
        <row r="43">
          <cell r="A43" t="str">
            <v>BDO</v>
          </cell>
          <cell r="B43" t="str">
            <v>ビジネス推進室</v>
          </cell>
          <cell r="C43" t="str">
            <v>Business Development Office</v>
          </cell>
        </row>
        <row r="44">
          <cell r="A44" t="str">
            <v>CSRG</v>
          </cell>
          <cell r="B44" t="str">
            <v>CSRグループ</v>
          </cell>
          <cell r="C44" t="str">
            <v>Corporate Social Responsibility Group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_igarashi@dadway.com" TargetMode="External"/><Relationship Id="rId18" Type="http://schemas.openxmlformats.org/officeDocument/2006/relationships/hyperlink" Target="mailto:a_tanitsu@dadway.com" TargetMode="External"/><Relationship Id="rId26" Type="http://schemas.openxmlformats.org/officeDocument/2006/relationships/hyperlink" Target="mailto:y_koyama@dadway.com" TargetMode="External"/><Relationship Id="rId39" Type="http://schemas.openxmlformats.org/officeDocument/2006/relationships/hyperlink" Target="mailto:c_shioda@dadway.com" TargetMode="External"/><Relationship Id="rId21" Type="http://schemas.openxmlformats.org/officeDocument/2006/relationships/hyperlink" Target="mailto:m_watanabe@dadway.com" TargetMode="External"/><Relationship Id="rId34" Type="http://schemas.openxmlformats.org/officeDocument/2006/relationships/hyperlink" Target="mailto:n_koike@dadway.com" TargetMode="External"/><Relationship Id="rId42" Type="http://schemas.openxmlformats.org/officeDocument/2006/relationships/hyperlink" Target="mailto:y_arai@dadway.com" TargetMode="External"/><Relationship Id="rId47" Type="http://schemas.openxmlformats.org/officeDocument/2006/relationships/hyperlink" Target="mailto:m_tsuruta@dadway.com" TargetMode="External"/><Relationship Id="rId50" Type="http://schemas.openxmlformats.org/officeDocument/2006/relationships/hyperlink" Target="mailto:t_urakami@dadway.com" TargetMode="External"/><Relationship Id="rId7" Type="http://schemas.openxmlformats.org/officeDocument/2006/relationships/hyperlink" Target="mailto:y_sakamoto@dadway.com" TargetMode="External"/><Relationship Id="rId2" Type="http://schemas.openxmlformats.org/officeDocument/2006/relationships/hyperlink" Target="mailto:m_miyazono@dadway.com" TargetMode="External"/><Relationship Id="rId16" Type="http://schemas.openxmlformats.org/officeDocument/2006/relationships/hyperlink" Target="mailto:m_yokoyama@dadway.com" TargetMode="External"/><Relationship Id="rId29" Type="http://schemas.openxmlformats.org/officeDocument/2006/relationships/hyperlink" Target="mailto:m_baba@dadway.com" TargetMode="External"/><Relationship Id="rId11" Type="http://schemas.openxmlformats.org/officeDocument/2006/relationships/hyperlink" Target="mailto:m_kobayashi@dadway.com" TargetMode="External"/><Relationship Id="rId24" Type="http://schemas.openxmlformats.org/officeDocument/2006/relationships/hyperlink" Target="mailto:n_suzuki@dadway.com" TargetMode="External"/><Relationship Id="rId32" Type="http://schemas.openxmlformats.org/officeDocument/2006/relationships/hyperlink" Target="mailto:m_oohata@dadway.com" TargetMode="External"/><Relationship Id="rId37" Type="http://schemas.openxmlformats.org/officeDocument/2006/relationships/hyperlink" Target="mailto:f_maeyama@dadway.com" TargetMode="External"/><Relationship Id="rId40" Type="http://schemas.openxmlformats.org/officeDocument/2006/relationships/hyperlink" Target="mailto:s_okawara@dadway.com" TargetMode="External"/><Relationship Id="rId45" Type="http://schemas.openxmlformats.org/officeDocument/2006/relationships/hyperlink" Target="mailto:dw_sapporo.stellarplace@dadway.com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mailto:n_yonamine@dadway.com" TargetMode="External"/><Relationship Id="rId10" Type="http://schemas.openxmlformats.org/officeDocument/2006/relationships/hyperlink" Target="mailto:asami_kimura@dadway.com" TargetMode="External"/><Relationship Id="rId19" Type="http://schemas.openxmlformats.org/officeDocument/2006/relationships/hyperlink" Target="mailto:y_akiba@dadway.com" TargetMode="External"/><Relationship Id="rId31" Type="http://schemas.openxmlformats.org/officeDocument/2006/relationships/hyperlink" Target="mailto:t_okada@dadway.com" TargetMode="External"/><Relationship Id="rId44" Type="http://schemas.openxmlformats.org/officeDocument/2006/relationships/hyperlink" Target="mailto:dwlc_yk@dadway.com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life-aid.musashikosugi@dadway.com" TargetMode="External"/><Relationship Id="rId9" Type="http://schemas.openxmlformats.org/officeDocument/2006/relationships/hyperlink" Target="mailto:y_sakamoto@dadway.com" TargetMode="External"/><Relationship Id="rId14" Type="http://schemas.openxmlformats.org/officeDocument/2006/relationships/hyperlink" Target="mailto:e_kanai@dadway.com" TargetMode="External"/><Relationship Id="rId22" Type="http://schemas.openxmlformats.org/officeDocument/2006/relationships/hyperlink" Target="mailto:t_inoue@dadway.com" TargetMode="External"/><Relationship Id="rId27" Type="http://schemas.openxmlformats.org/officeDocument/2006/relationships/hyperlink" Target="mailto:m_omachi@dadway.com" TargetMode="External"/><Relationship Id="rId30" Type="http://schemas.openxmlformats.org/officeDocument/2006/relationships/hyperlink" Target="mailto:dw_omotesando@dadway.com" TargetMode="External"/><Relationship Id="rId35" Type="http://schemas.openxmlformats.org/officeDocument/2006/relationships/hyperlink" Target="mailto:c_uchida@dadway.com" TargetMode="External"/><Relationship Id="rId43" Type="http://schemas.openxmlformats.org/officeDocument/2006/relationships/hyperlink" Target="mailto:r_nakaya@dadway.com" TargetMode="External"/><Relationship Id="rId48" Type="http://schemas.openxmlformats.org/officeDocument/2006/relationships/hyperlink" Target="mailto:m_sugiyama@dadway.com" TargetMode="External"/><Relationship Id="rId8" Type="http://schemas.openxmlformats.org/officeDocument/2006/relationships/hyperlink" Target="mailto:m_nakane@dadway.com" TargetMode="External"/><Relationship Id="rId51" Type="http://schemas.openxmlformats.org/officeDocument/2006/relationships/hyperlink" Target="mailto:test@dadway.com" TargetMode="External"/><Relationship Id="rId3" Type="http://schemas.openxmlformats.org/officeDocument/2006/relationships/hyperlink" Target="mailto:bayquarter@dadway.com" TargetMode="External"/><Relationship Id="rId12" Type="http://schemas.openxmlformats.org/officeDocument/2006/relationships/hyperlink" Target="mailto:naoki_sato@dadway.com" TargetMode="External"/><Relationship Id="rId17" Type="http://schemas.openxmlformats.org/officeDocument/2006/relationships/hyperlink" Target="mailto:h_kobayashi@dadway.com" TargetMode="External"/><Relationship Id="rId25" Type="http://schemas.openxmlformats.org/officeDocument/2006/relationships/hyperlink" Target="mailto:dw_fukuokamomochi@dadway.com" TargetMode="External"/><Relationship Id="rId33" Type="http://schemas.openxmlformats.org/officeDocument/2006/relationships/hyperlink" Target="mailto:n_koike@dadway.com" TargetMode="External"/><Relationship Id="rId38" Type="http://schemas.openxmlformats.org/officeDocument/2006/relationships/hyperlink" Target="mailto:y_shioya@dadway.com" TargetMode="External"/><Relationship Id="rId46" Type="http://schemas.openxmlformats.org/officeDocument/2006/relationships/hyperlink" Target="mailto:mitsumi_watanabe@dadway.com" TargetMode="External"/><Relationship Id="rId20" Type="http://schemas.openxmlformats.org/officeDocument/2006/relationships/hyperlink" Target="mailto:t_kubota@dadway.com" TargetMode="External"/><Relationship Id="rId41" Type="http://schemas.openxmlformats.org/officeDocument/2006/relationships/hyperlink" Target="mailto:m_ishikawa@dadway.com" TargetMode="External"/><Relationship Id="rId54" Type="http://schemas.openxmlformats.org/officeDocument/2006/relationships/comments" Target="../comments1.xml"/><Relationship Id="rId1" Type="http://schemas.openxmlformats.org/officeDocument/2006/relationships/hyperlink" Target="mailto:y_tasaki@dadway.com" TargetMode="External"/><Relationship Id="rId6" Type="http://schemas.openxmlformats.org/officeDocument/2006/relationships/hyperlink" Target="mailto:asami_kimura@dadway.com" TargetMode="External"/><Relationship Id="rId15" Type="http://schemas.openxmlformats.org/officeDocument/2006/relationships/hyperlink" Target="mailto:s_hoshino@dadway.com" TargetMode="External"/><Relationship Id="rId23" Type="http://schemas.openxmlformats.org/officeDocument/2006/relationships/hyperlink" Target="mailto:dw_nagoyaminatoaquls@dadway.com" TargetMode="External"/><Relationship Id="rId28" Type="http://schemas.openxmlformats.org/officeDocument/2006/relationships/hyperlink" Target="mailto:t_nakajima@dadway.com" TargetMode="External"/><Relationship Id="rId36" Type="http://schemas.openxmlformats.org/officeDocument/2006/relationships/hyperlink" Target="mailto:r_iida@dadway.com" TargetMode="External"/><Relationship Id="rId49" Type="http://schemas.openxmlformats.org/officeDocument/2006/relationships/hyperlink" Target="mailto:m_sasaki@dadwa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C322"/>
  <sheetViews>
    <sheetView tabSelected="1" zoomScale="115" zoomScaleNormal="115" workbookViewId="0">
      <pane xSplit="3" ySplit="3" topLeftCell="D222" activePane="bottomRight" state="frozen"/>
      <selection pane="topRight" activeCell="D1" sqref="D1"/>
      <selection pane="bottomLeft" activeCell="A4" sqref="A4"/>
      <selection pane="bottomRight" activeCell="E235" sqref="E235"/>
    </sheetView>
  </sheetViews>
  <sheetFormatPr defaultRowHeight="13.5" x14ac:dyDescent="0.15"/>
  <cols>
    <col min="1" max="1" width="16.125" bestFit="1" customWidth="1"/>
    <col min="2" max="2" width="11.875" customWidth="1"/>
    <col min="3" max="3" width="8.75" customWidth="1"/>
    <col min="4" max="4" width="21.125" bestFit="1" customWidth="1"/>
    <col min="5" max="5" width="9" customWidth="1"/>
    <col min="6" max="6" width="42.5" customWidth="1"/>
    <col min="7" max="9" width="14.375" customWidth="1"/>
    <col min="10" max="10" width="18" customWidth="1"/>
    <col min="11" max="11" width="10.875" customWidth="1"/>
    <col min="12" max="12" width="20.25" bestFit="1" customWidth="1"/>
    <col min="13" max="14" width="20.25" customWidth="1"/>
    <col min="15" max="15" width="9" customWidth="1"/>
    <col min="16" max="16" width="13.5" customWidth="1"/>
    <col min="17" max="17" width="53.875" customWidth="1"/>
    <col min="18" max="18" width="18.625" customWidth="1"/>
    <col min="19" max="19" width="16.25" style="4" customWidth="1"/>
    <col min="20" max="21" width="20.375" customWidth="1"/>
    <col min="22" max="22" width="20.375" bestFit="1" customWidth="1"/>
    <col min="23" max="23" width="20.375" customWidth="1"/>
    <col min="25" max="25" width="18.75" style="3" bestFit="1" customWidth="1"/>
    <col min="27" max="27" width="23.375" customWidth="1"/>
    <col min="28" max="28" width="33.375" bestFit="1" customWidth="1"/>
    <col min="29" max="29" width="36.5" bestFit="1" customWidth="1"/>
  </cols>
  <sheetData>
    <row r="1" spans="1:29" x14ac:dyDescent="0.15">
      <c r="A1" t="s">
        <v>5</v>
      </c>
      <c r="N1" t="s">
        <v>1496</v>
      </c>
      <c r="Y1" s="3" t="s">
        <v>469</v>
      </c>
    </row>
    <row r="2" spans="1:29" x14ac:dyDescent="0.15">
      <c r="A2" t="s">
        <v>659</v>
      </c>
      <c r="N2" t="s">
        <v>1497</v>
      </c>
    </row>
    <row r="3" spans="1:29" s="5" customFormat="1" x14ac:dyDescent="0.15">
      <c r="A3" s="6" t="s">
        <v>662</v>
      </c>
      <c r="B3" s="6" t="s">
        <v>1</v>
      </c>
      <c r="C3" s="6" t="s">
        <v>2</v>
      </c>
      <c r="D3" s="6" t="s">
        <v>176</v>
      </c>
      <c r="E3" s="6" t="s">
        <v>6</v>
      </c>
      <c r="F3" s="6" t="s">
        <v>0</v>
      </c>
      <c r="G3" s="7" t="s">
        <v>658</v>
      </c>
      <c r="H3" s="6" t="s">
        <v>1180</v>
      </c>
      <c r="I3" s="6" t="s">
        <v>1181</v>
      </c>
      <c r="J3" s="6" t="s">
        <v>3</v>
      </c>
      <c r="K3" s="6" t="s">
        <v>4</v>
      </c>
      <c r="L3" s="6" t="s">
        <v>7</v>
      </c>
      <c r="M3" s="7" t="s">
        <v>1154</v>
      </c>
      <c r="N3" s="7" t="s">
        <v>1495</v>
      </c>
      <c r="O3" s="7" t="s">
        <v>177</v>
      </c>
      <c r="P3" s="6" t="s">
        <v>178</v>
      </c>
      <c r="Q3" s="6" t="s">
        <v>468</v>
      </c>
      <c r="R3" s="6" t="s">
        <v>179</v>
      </c>
      <c r="S3" s="6" t="s">
        <v>1635</v>
      </c>
      <c r="T3" s="6" t="s">
        <v>1630</v>
      </c>
      <c r="U3" s="6" t="s">
        <v>1631</v>
      </c>
      <c r="V3" s="6" t="s">
        <v>1632</v>
      </c>
      <c r="W3" s="6" t="s">
        <v>674</v>
      </c>
      <c r="X3" s="7" t="s">
        <v>672</v>
      </c>
      <c r="Y3" s="6" t="s">
        <v>830</v>
      </c>
      <c r="Z3" s="6" t="s">
        <v>663</v>
      </c>
      <c r="AA3" s="7" t="s">
        <v>673</v>
      </c>
      <c r="AB3" s="7" t="s">
        <v>1157</v>
      </c>
      <c r="AC3" s="7" t="s">
        <v>1158</v>
      </c>
    </row>
    <row r="4" spans="1:29" s="4" customFormat="1" ht="13.5" customHeight="1" x14ac:dyDescent="0.15">
      <c r="A4" s="2" t="s">
        <v>564</v>
      </c>
      <c r="B4" s="2" t="s">
        <v>36</v>
      </c>
      <c r="C4" s="2" t="s">
        <v>37</v>
      </c>
      <c r="D4" s="2"/>
      <c r="F4" s="2" t="s">
        <v>9</v>
      </c>
      <c r="G4" s="2"/>
      <c r="H4" s="2" t="s">
        <v>895</v>
      </c>
      <c r="I4" s="2" t="s">
        <v>896</v>
      </c>
      <c r="J4" s="2" t="s">
        <v>38</v>
      </c>
      <c r="K4" s="2" t="s">
        <v>39</v>
      </c>
      <c r="L4" s="2" t="s">
        <v>1633</v>
      </c>
      <c r="M4" s="2"/>
      <c r="N4" s="2"/>
      <c r="S4" s="4">
        <v>1</v>
      </c>
      <c r="T4" s="4">
        <v>1</v>
      </c>
      <c r="U4" s="4">
        <v>1</v>
      </c>
      <c r="V4" s="4">
        <v>1</v>
      </c>
      <c r="W4" s="4" t="s">
        <v>689</v>
      </c>
      <c r="Y4" s="4" t="s">
        <v>563</v>
      </c>
      <c r="AB4" s="4" t="str">
        <f>IFERROR(VLOOKUP($D4,部門!$A:$C,2,FALSE),"")</f>
        <v/>
      </c>
      <c r="AC4" s="4" t="str">
        <f>IFERROR(VLOOKUP($D4,部門!$A:$C,3,FALSE),"")</f>
        <v/>
      </c>
    </row>
    <row r="5" spans="1:29" s="4" customFormat="1" ht="13.5" customHeight="1" x14ac:dyDescent="0.15">
      <c r="A5" s="34" t="s">
        <v>631</v>
      </c>
      <c r="B5" s="43" t="s">
        <v>36</v>
      </c>
      <c r="C5" s="43" t="s">
        <v>172</v>
      </c>
      <c r="D5" s="2"/>
      <c r="F5" s="2" t="s">
        <v>35</v>
      </c>
      <c r="G5" s="2"/>
      <c r="H5" s="2" t="s">
        <v>895</v>
      </c>
      <c r="I5" s="2" t="s">
        <v>897</v>
      </c>
      <c r="J5" s="2" t="s">
        <v>38</v>
      </c>
      <c r="K5" s="2" t="s">
        <v>51</v>
      </c>
      <c r="L5" s="34" t="s">
        <v>1529</v>
      </c>
      <c r="M5" s="2"/>
      <c r="N5" s="2"/>
      <c r="S5" s="4">
        <v>1</v>
      </c>
      <c r="T5" s="4">
        <v>1</v>
      </c>
      <c r="U5" s="4">
        <v>1</v>
      </c>
      <c r="V5" s="4">
        <v>1</v>
      </c>
      <c r="W5" s="4" t="s">
        <v>691</v>
      </c>
      <c r="Y5" s="4" t="s">
        <v>565</v>
      </c>
      <c r="AB5" s="4" t="str">
        <f>IFERROR(VLOOKUP($D5,部門!$A:$C,2,FALSE),"")</f>
        <v/>
      </c>
      <c r="AC5" s="4" t="str">
        <f>IFERROR(VLOOKUP($D5,部門!$A:$C,3,FALSE),"")</f>
        <v/>
      </c>
    </row>
    <row r="6" spans="1:29" s="21" customFormat="1" ht="13.5" customHeight="1" x14ac:dyDescent="0.15">
      <c r="A6" s="2" t="s">
        <v>573</v>
      </c>
      <c r="B6" s="2" t="s">
        <v>36</v>
      </c>
      <c r="C6" s="2" t="s">
        <v>421</v>
      </c>
      <c r="D6" s="2"/>
      <c r="E6" s="4"/>
      <c r="F6" s="2" t="s">
        <v>420</v>
      </c>
      <c r="G6" s="2"/>
      <c r="H6" s="2" t="s">
        <v>895</v>
      </c>
      <c r="I6" s="2" t="s">
        <v>898</v>
      </c>
      <c r="J6" s="2" t="s">
        <v>38</v>
      </c>
      <c r="K6" s="2" t="s">
        <v>422</v>
      </c>
      <c r="L6" s="4" t="s">
        <v>1394</v>
      </c>
      <c r="M6" s="4"/>
      <c r="N6" s="4"/>
      <c r="O6" s="4"/>
      <c r="P6" s="4"/>
      <c r="Q6" s="4"/>
      <c r="R6" s="4">
        <v>1</v>
      </c>
      <c r="S6" s="4"/>
      <c r="T6" s="4">
        <v>1</v>
      </c>
      <c r="U6" s="4">
        <v>1</v>
      </c>
      <c r="V6" s="4"/>
      <c r="W6" s="4"/>
      <c r="X6" s="4"/>
      <c r="Y6" s="4" t="s">
        <v>572</v>
      </c>
      <c r="Z6" s="4"/>
      <c r="AA6" s="4" t="s">
        <v>1393</v>
      </c>
      <c r="AB6" s="4" t="str">
        <f>IFERROR(VLOOKUP($D6,部門!$A:$C,2,FALSE),"")</f>
        <v/>
      </c>
      <c r="AC6" s="4" t="str">
        <f>IFERROR(VLOOKUP($D6,部門!$A:$C,3,FALSE),"")</f>
        <v/>
      </c>
    </row>
    <row r="7" spans="1:29" s="4" customFormat="1" ht="13.5" customHeight="1" x14ac:dyDescent="0.15">
      <c r="A7" s="45" t="s">
        <v>550</v>
      </c>
      <c r="B7" s="46" t="s">
        <v>140</v>
      </c>
      <c r="C7" s="46" t="s">
        <v>141</v>
      </c>
      <c r="D7" s="46" t="s">
        <v>2113</v>
      </c>
      <c r="F7" s="2" t="s">
        <v>30</v>
      </c>
      <c r="G7" s="2"/>
      <c r="H7" s="2" t="s">
        <v>969</v>
      </c>
      <c r="I7" s="2" t="s">
        <v>970</v>
      </c>
      <c r="J7" s="2" t="s">
        <v>142</v>
      </c>
      <c r="K7" s="2" t="s">
        <v>143</v>
      </c>
      <c r="L7" s="34" t="s">
        <v>1136</v>
      </c>
      <c r="M7" s="2"/>
      <c r="N7" s="2"/>
      <c r="P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676</v>
      </c>
      <c r="Y7" s="4" t="s">
        <v>549</v>
      </c>
      <c r="AB7" s="4" t="str">
        <f>IFERROR(VLOOKUP($D7,部門!$A:$C,2,FALSE),"")</f>
        <v>CSRグループ</v>
      </c>
      <c r="AC7" s="4" t="str">
        <f>IFERROR(VLOOKUP($D7,部門!$A:$C,3,FALSE),"")</f>
        <v>Corporate Social Responsibility Group</v>
      </c>
    </row>
    <row r="8" spans="1:29" s="4" customFormat="1" ht="13.5" customHeight="1" x14ac:dyDescent="0.15">
      <c r="A8" s="45" t="s">
        <v>613</v>
      </c>
      <c r="B8" s="46" t="s">
        <v>74</v>
      </c>
      <c r="C8" s="46" t="s">
        <v>75</v>
      </c>
      <c r="D8" s="46" t="s">
        <v>2113</v>
      </c>
      <c r="E8" s="46"/>
      <c r="F8" s="2" t="s">
        <v>16</v>
      </c>
      <c r="G8" s="2"/>
      <c r="H8" s="2" t="s">
        <v>910</v>
      </c>
      <c r="I8" s="2" t="s">
        <v>919</v>
      </c>
      <c r="J8" s="2" t="s">
        <v>76</v>
      </c>
      <c r="K8" s="2" t="s">
        <v>77</v>
      </c>
      <c r="L8" s="34" t="s">
        <v>1534</v>
      </c>
      <c r="M8" s="2"/>
      <c r="N8" s="2"/>
      <c r="P8" s="4">
        <v>1</v>
      </c>
      <c r="S8" s="22">
        <v>1</v>
      </c>
      <c r="V8" s="4">
        <v>1</v>
      </c>
      <c r="W8" s="4" t="s">
        <v>675</v>
      </c>
      <c r="Y8" s="4" t="s">
        <v>490</v>
      </c>
      <c r="AB8" s="4" t="str">
        <f>IFERROR(VLOOKUP($D8,部門!$A:$C,2,FALSE),"")</f>
        <v>CSRグループ</v>
      </c>
      <c r="AC8" s="4" t="str">
        <f>IFERROR(VLOOKUP($D8,部門!$A:$C,3,FALSE),"")</f>
        <v>Corporate Social Responsibility Group</v>
      </c>
    </row>
    <row r="9" spans="1:29" s="4" customFormat="1" ht="13.5" customHeight="1" x14ac:dyDescent="0.15">
      <c r="A9" s="45" t="s">
        <v>627</v>
      </c>
      <c r="B9" s="45" t="s">
        <v>40</v>
      </c>
      <c r="C9" s="45" t="s">
        <v>41</v>
      </c>
      <c r="D9" s="46" t="s">
        <v>2113</v>
      </c>
      <c r="E9" s="46"/>
      <c r="F9" s="2" t="s">
        <v>10</v>
      </c>
      <c r="G9" s="2"/>
      <c r="H9" s="2" t="s">
        <v>899</v>
      </c>
      <c r="I9" s="2" t="s">
        <v>900</v>
      </c>
      <c r="J9" s="2" t="s">
        <v>42</v>
      </c>
      <c r="K9" s="2" t="s">
        <v>43</v>
      </c>
      <c r="L9" s="34" t="s">
        <v>173</v>
      </c>
      <c r="M9" s="2"/>
      <c r="N9" s="2"/>
      <c r="P9" s="4">
        <v>1</v>
      </c>
      <c r="V9" s="4">
        <v>1</v>
      </c>
      <c r="W9" s="4" t="s">
        <v>715</v>
      </c>
      <c r="Y9" s="4" t="s">
        <v>538</v>
      </c>
      <c r="AB9" s="4" t="str">
        <f>IFERROR(VLOOKUP($D9,部門!$A:$C,2,FALSE),"")</f>
        <v>CSRグループ</v>
      </c>
      <c r="AC9" s="4" t="str">
        <f>IFERROR(VLOOKUP($D9,部門!$A:$C,3,FALSE),"")</f>
        <v>Corporate Social Responsibility Group</v>
      </c>
    </row>
    <row r="10" spans="1:29" s="4" customFormat="1" ht="13.5" customHeight="1" x14ac:dyDescent="0.15">
      <c r="A10" s="46" t="s">
        <v>537</v>
      </c>
      <c r="B10" s="46" t="s">
        <v>240</v>
      </c>
      <c r="C10" s="46" t="s">
        <v>241</v>
      </c>
      <c r="D10" s="46" t="s">
        <v>2113</v>
      </c>
      <c r="E10" s="46"/>
      <c r="F10" s="2" t="s">
        <v>239</v>
      </c>
      <c r="G10" s="2"/>
      <c r="H10" s="2" t="s">
        <v>952</v>
      </c>
      <c r="I10" s="2" t="s">
        <v>953</v>
      </c>
      <c r="J10" s="2" t="s">
        <v>242</v>
      </c>
      <c r="K10" s="2" t="s">
        <v>243</v>
      </c>
      <c r="L10" s="34" t="s">
        <v>233</v>
      </c>
      <c r="M10" s="34" t="s">
        <v>1386</v>
      </c>
      <c r="N10" s="2"/>
      <c r="P10" s="4">
        <v>1</v>
      </c>
      <c r="V10" s="4">
        <v>1</v>
      </c>
      <c r="W10" s="4" t="s">
        <v>709</v>
      </c>
      <c r="Y10" s="4" t="s">
        <v>536</v>
      </c>
      <c r="AB10" s="4" t="str">
        <f>IFERROR(VLOOKUP($D10,部門!$A:$C,2,FALSE),"")</f>
        <v>CSRグループ</v>
      </c>
      <c r="AC10" s="4" t="str">
        <f>IFERROR(VLOOKUP($D10,部門!$A:$C,3,FALSE),"")</f>
        <v>Corporate Social Responsibility Group</v>
      </c>
    </row>
    <row r="11" spans="1:29" s="4" customFormat="1" ht="13.5" customHeight="1" x14ac:dyDescent="0.15">
      <c r="A11" s="45" t="s">
        <v>514</v>
      </c>
      <c r="B11" s="45" t="s">
        <v>78</v>
      </c>
      <c r="C11" s="45" t="s">
        <v>79</v>
      </c>
      <c r="D11" s="46" t="s">
        <v>2113</v>
      </c>
      <c r="E11" s="46"/>
      <c r="F11" s="4" t="s">
        <v>1141</v>
      </c>
      <c r="G11" s="2"/>
      <c r="H11" s="2" t="s">
        <v>920</v>
      </c>
      <c r="I11" s="2" t="s">
        <v>921</v>
      </c>
      <c r="J11" s="2" t="s">
        <v>80</v>
      </c>
      <c r="K11" s="2" t="s">
        <v>81</v>
      </c>
      <c r="L11" s="2"/>
      <c r="M11" s="34" t="s">
        <v>1519</v>
      </c>
      <c r="N11" s="2"/>
      <c r="P11" s="4">
        <v>1</v>
      </c>
      <c r="W11" s="4" t="s">
        <v>715</v>
      </c>
      <c r="Y11" s="4" t="s">
        <v>513</v>
      </c>
      <c r="AB11" s="4" t="str">
        <f>IFERROR(VLOOKUP($D11,部門!$A:$C,2,FALSE),"")</f>
        <v>CSRグループ</v>
      </c>
      <c r="AC11" s="4" t="str">
        <f>IFERROR(VLOOKUP($D11,部門!$A:$C,3,FALSE),"")</f>
        <v>Corporate Social Responsibility Group</v>
      </c>
    </row>
    <row r="12" spans="1:29" s="21" customFormat="1" ht="13.5" customHeight="1" x14ac:dyDescent="0.15">
      <c r="A12" s="11" t="s">
        <v>562</v>
      </c>
      <c r="B12" s="45" t="s">
        <v>86</v>
      </c>
      <c r="C12" s="46" t="s">
        <v>182</v>
      </c>
      <c r="D12" s="46" t="s">
        <v>180</v>
      </c>
      <c r="E12" s="46"/>
      <c r="F12" s="11" t="s">
        <v>181</v>
      </c>
      <c r="G12" s="11"/>
      <c r="H12" s="2" t="s">
        <v>929</v>
      </c>
      <c r="I12" s="2" t="s">
        <v>930</v>
      </c>
      <c r="J12" s="11" t="s">
        <v>87</v>
      </c>
      <c r="K12" s="11" t="s">
        <v>183</v>
      </c>
      <c r="L12" s="43" t="s">
        <v>645</v>
      </c>
      <c r="M12" s="18"/>
      <c r="N12" s="18"/>
      <c r="O12" s="10"/>
      <c r="P12" s="10"/>
      <c r="Q12" s="10"/>
      <c r="R12" s="10"/>
      <c r="S12" s="10">
        <v>1</v>
      </c>
      <c r="T12" s="10"/>
      <c r="U12" s="10">
        <v>1</v>
      </c>
      <c r="V12" s="10">
        <v>1</v>
      </c>
      <c r="W12" s="4" t="s">
        <v>682</v>
      </c>
      <c r="X12" s="10"/>
      <c r="Y12" s="10" t="s">
        <v>561</v>
      </c>
      <c r="Z12" s="10"/>
      <c r="AA12" s="10"/>
      <c r="AB12" s="4" t="str">
        <f>IFERROR(VLOOKUP($D12,部門!$A:$C,2,FALSE),"")</f>
        <v>ダイレクトマーケティング事業本部</v>
      </c>
      <c r="AC12" s="4" t="str">
        <f>IFERROR(VLOOKUP($D12,部門!$A:$C,3,FALSE),"")</f>
        <v>Direct Marketing Division</v>
      </c>
    </row>
    <row r="13" spans="1:29" s="10" customFormat="1" ht="13.5" customHeight="1" x14ac:dyDescent="0.15">
      <c r="A13" s="2" t="s">
        <v>626</v>
      </c>
      <c r="B13" s="45" t="s">
        <v>186</v>
      </c>
      <c r="C13" s="46" t="s">
        <v>187</v>
      </c>
      <c r="D13" s="46" t="s">
        <v>1117</v>
      </c>
      <c r="E13" s="47" t="s">
        <v>180</v>
      </c>
      <c r="F13" s="2" t="s">
        <v>185</v>
      </c>
      <c r="G13" s="2"/>
      <c r="H13" s="2" t="s">
        <v>931</v>
      </c>
      <c r="I13" s="2" t="s">
        <v>932</v>
      </c>
      <c r="J13" s="2" t="s">
        <v>188</v>
      </c>
      <c r="K13" s="2" t="s">
        <v>189</v>
      </c>
      <c r="L13" s="34" t="s">
        <v>190</v>
      </c>
      <c r="M13" s="2"/>
      <c r="N13" s="2"/>
      <c r="O13" s="4"/>
      <c r="P13" s="2"/>
      <c r="Q13" s="4"/>
      <c r="R13" s="4"/>
      <c r="S13" s="4"/>
      <c r="T13" s="4"/>
      <c r="U13" s="4"/>
      <c r="V13" s="4">
        <v>1</v>
      </c>
      <c r="W13" s="4" t="s">
        <v>686</v>
      </c>
      <c r="X13" s="4"/>
      <c r="Y13" s="4" t="s">
        <v>531</v>
      </c>
      <c r="Z13" s="4"/>
      <c r="AA13" s="4"/>
      <c r="AB13" s="4" t="str">
        <f>IFERROR(VLOOKUP($D13,部門!$A:$C,2,FALSE),"")</f>
        <v>店舗運営グループ</v>
      </c>
      <c r="AC13" s="4" t="str">
        <f>IFERROR(VLOOKUP($D13,部門!$A:$C,3,FALSE),"")</f>
        <v>Store Management Group</v>
      </c>
    </row>
    <row r="14" spans="1:29" s="10" customFormat="1" ht="13.5" customHeight="1" x14ac:dyDescent="0.15">
      <c r="A14" s="2" t="s">
        <v>640</v>
      </c>
      <c r="B14" s="45" t="s">
        <v>202</v>
      </c>
      <c r="C14" s="46" t="s">
        <v>203</v>
      </c>
      <c r="D14" s="46" t="s">
        <v>1117</v>
      </c>
      <c r="E14" s="47" t="s">
        <v>180</v>
      </c>
      <c r="F14" s="2" t="s">
        <v>201</v>
      </c>
      <c r="G14" s="2"/>
      <c r="H14" s="2" t="s">
        <v>937</v>
      </c>
      <c r="I14" s="2" t="s">
        <v>938</v>
      </c>
      <c r="J14" s="2" t="s">
        <v>204</v>
      </c>
      <c r="K14" s="2" t="s">
        <v>205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 t="s">
        <v>715</v>
      </c>
      <c r="X14" s="4"/>
      <c r="Y14" s="4" t="s">
        <v>600</v>
      </c>
      <c r="Z14" s="4"/>
      <c r="AA14" s="4"/>
      <c r="AB14" s="4" t="str">
        <f>IFERROR(VLOOKUP($D14,部門!$A:$C,2,FALSE),"")</f>
        <v>店舗運営グループ</v>
      </c>
      <c r="AC14" s="4" t="str">
        <f>IFERROR(VLOOKUP($D14,部門!$A:$C,3,FALSE),"")</f>
        <v>Store Management Group</v>
      </c>
    </row>
    <row r="15" spans="1:29" s="21" customFormat="1" ht="13.5" customHeight="1" x14ac:dyDescent="0.15">
      <c r="A15" s="19" t="s">
        <v>646</v>
      </c>
      <c r="B15" s="46" t="s">
        <v>206</v>
      </c>
      <c r="C15" s="46" t="s">
        <v>647</v>
      </c>
      <c r="D15" s="46" t="s">
        <v>2126</v>
      </c>
      <c r="E15" s="47" t="s">
        <v>653</v>
      </c>
      <c r="F15" s="4" t="s">
        <v>756</v>
      </c>
      <c r="G15" s="19"/>
      <c r="H15" s="2" t="s">
        <v>939</v>
      </c>
      <c r="I15" s="2" t="s">
        <v>909</v>
      </c>
      <c r="J15" s="20" t="s">
        <v>207</v>
      </c>
      <c r="K15" s="20" t="s">
        <v>644</v>
      </c>
      <c r="W15" s="21" t="s">
        <v>715</v>
      </c>
      <c r="Y15" s="21" t="s">
        <v>1585</v>
      </c>
      <c r="AB15" s="4" t="str">
        <f>IFERROR(VLOOKUP($D15,部門!$A:$C,2,FALSE),"")</f>
        <v>店舗MD企画グループ</v>
      </c>
      <c r="AC15" s="4" t="str">
        <f>IFERROR(VLOOKUP($D15,部門!$A:$C,3,FALSE),"")</f>
        <v>Store Merchandise Planning Group</v>
      </c>
    </row>
    <row r="16" spans="1:29" s="21" customFormat="1" ht="13.5" customHeight="1" x14ac:dyDescent="0.15">
      <c r="A16" s="19" t="s">
        <v>648</v>
      </c>
      <c r="B16" s="46" t="s">
        <v>649</v>
      </c>
      <c r="C16" s="46" t="s">
        <v>650</v>
      </c>
      <c r="D16" s="46" t="s">
        <v>1117</v>
      </c>
      <c r="E16" s="47" t="s">
        <v>653</v>
      </c>
      <c r="F16" s="4" t="s">
        <v>757</v>
      </c>
      <c r="G16" s="19"/>
      <c r="H16" s="2" t="s">
        <v>940</v>
      </c>
      <c r="I16" s="2" t="s">
        <v>941</v>
      </c>
      <c r="J16" s="20" t="s">
        <v>651</v>
      </c>
      <c r="K16" s="20" t="s">
        <v>652</v>
      </c>
      <c r="M16" s="43" t="s">
        <v>1526</v>
      </c>
      <c r="W16" s="21" t="s">
        <v>715</v>
      </c>
      <c r="Y16" s="21" t="s">
        <v>1586</v>
      </c>
      <c r="AB16" s="4" t="str">
        <f>IFERROR(VLOOKUP($D16,部門!$A:$C,2,FALSE),"")</f>
        <v>店舗運営グループ</v>
      </c>
      <c r="AC16" s="4" t="str">
        <f>IFERROR(VLOOKUP($D16,部門!$A:$C,3,FALSE),"")</f>
        <v>Store Management Group</v>
      </c>
    </row>
    <row r="17" spans="1:29" s="10" customFormat="1" ht="13.5" customHeight="1" x14ac:dyDescent="0.15">
      <c r="A17" s="24" t="s">
        <v>1147</v>
      </c>
      <c r="B17" s="46" t="s">
        <v>1118</v>
      </c>
      <c r="C17" s="46" t="s">
        <v>849</v>
      </c>
      <c r="D17" s="46" t="s">
        <v>1117</v>
      </c>
      <c r="E17" s="47" t="s">
        <v>653</v>
      </c>
      <c r="F17" s="10" t="s">
        <v>1235</v>
      </c>
      <c r="G17" s="23"/>
      <c r="H17" s="18" t="s">
        <v>1119</v>
      </c>
      <c r="I17" s="18" t="s">
        <v>1148</v>
      </c>
      <c r="J17" s="18" t="s">
        <v>1120</v>
      </c>
      <c r="K17" s="18" t="s">
        <v>1149</v>
      </c>
      <c r="M17" s="43" t="s">
        <v>1526</v>
      </c>
      <c r="Y17" s="10" t="s">
        <v>1587</v>
      </c>
      <c r="AB17" s="10" t="str">
        <f>IFERROR(VLOOKUP($D17,部門!$A:$C,2,FALSE),"")</f>
        <v>店舗運営グループ</v>
      </c>
      <c r="AC17" s="10" t="str">
        <f>IFERROR(VLOOKUP($D17,部門!$A:$C,3,FALSE),"")</f>
        <v>Store Management Group</v>
      </c>
    </row>
    <row r="18" spans="1:29" s="10" customFormat="1" ht="13.5" customHeight="1" x14ac:dyDescent="0.15">
      <c r="A18" s="24" t="s">
        <v>1150</v>
      </c>
      <c r="B18" s="46" t="s">
        <v>1121</v>
      </c>
      <c r="C18" s="46" t="s">
        <v>858</v>
      </c>
      <c r="D18" s="46" t="s">
        <v>1117</v>
      </c>
      <c r="E18" s="47" t="s">
        <v>653</v>
      </c>
      <c r="F18" s="29" t="s">
        <v>742</v>
      </c>
      <c r="G18" s="23"/>
      <c r="H18" s="18" t="s">
        <v>1122</v>
      </c>
      <c r="I18" s="18" t="s">
        <v>1151</v>
      </c>
      <c r="J18" s="18" t="s">
        <v>1123</v>
      </c>
      <c r="K18" s="18" t="s">
        <v>1152</v>
      </c>
      <c r="Y18" s="10" t="s">
        <v>1588</v>
      </c>
      <c r="AB18" s="10" t="str">
        <f>IFERROR(VLOOKUP($D18,部門!$A:$C,2,FALSE),"")</f>
        <v>店舗運営グループ</v>
      </c>
      <c r="AC18" s="10" t="str">
        <f>IFERROR(VLOOKUP($D18,部門!$A:$C,3,FALSE),"")</f>
        <v>Store Management Group</v>
      </c>
    </row>
    <row r="19" spans="1:29" s="10" customFormat="1" ht="13.5" customHeight="1" x14ac:dyDescent="0.15">
      <c r="A19" s="53" t="s">
        <v>1546</v>
      </c>
      <c r="B19" s="49" t="s">
        <v>852</v>
      </c>
      <c r="C19" s="49" t="s">
        <v>853</v>
      </c>
      <c r="D19" s="30" t="s">
        <v>1117</v>
      </c>
      <c r="E19" s="38" t="s">
        <v>653</v>
      </c>
      <c r="F19" s="13" t="s">
        <v>740</v>
      </c>
      <c r="H19" s="2" t="s">
        <v>913</v>
      </c>
      <c r="I19" s="2" t="s">
        <v>1083</v>
      </c>
      <c r="J19" s="18" t="s">
        <v>1547</v>
      </c>
      <c r="K19" s="18" t="s">
        <v>1548</v>
      </c>
      <c r="Y19" s="10" t="s">
        <v>1709</v>
      </c>
      <c r="AB19" s="10" t="str">
        <f>IFERROR(VLOOKUP($D19,部門!$A:$C,2,FALSE),"")</f>
        <v>店舗運営グループ</v>
      </c>
      <c r="AC19" s="10" t="str">
        <f>IFERROR(VLOOKUP($D19,部門!$A:$C,3,FALSE),"")</f>
        <v>Store Management Group</v>
      </c>
    </row>
    <row r="20" spans="1:29" s="4" customFormat="1" ht="13.5" customHeight="1" x14ac:dyDescent="0.15">
      <c r="A20" s="24" t="s">
        <v>1747</v>
      </c>
      <c r="B20" s="10" t="s">
        <v>856</v>
      </c>
      <c r="C20" s="10" t="s">
        <v>1748</v>
      </c>
      <c r="D20" s="43" t="s">
        <v>1749</v>
      </c>
      <c r="E20" s="38" t="s">
        <v>653</v>
      </c>
      <c r="F20" s="63" t="s">
        <v>1750</v>
      </c>
      <c r="G20" s="10"/>
      <c r="H20" s="18" t="s">
        <v>987</v>
      </c>
      <c r="I20" s="18" t="s">
        <v>909</v>
      </c>
      <c r="J20" s="4" t="s">
        <v>1751</v>
      </c>
      <c r="K20" s="4" t="s">
        <v>1752</v>
      </c>
      <c r="Y20" s="4" t="s">
        <v>1753</v>
      </c>
      <c r="AB20" s="10" t="str">
        <f>IFERROR(VLOOKUP($D20,部門!$A:$C,2,FALSE),"")</f>
        <v>店舗運営グループ</v>
      </c>
      <c r="AC20" s="10" t="str">
        <f>IFERROR(VLOOKUP($D20,部門!$A:$C,3,FALSE),"")</f>
        <v>Store Management Group</v>
      </c>
    </row>
    <row r="21" spans="1:29" s="4" customFormat="1" ht="13.5" customHeight="1" x14ac:dyDescent="0.15">
      <c r="A21" s="24" t="s">
        <v>1754</v>
      </c>
      <c r="B21" s="10" t="s">
        <v>868</v>
      </c>
      <c r="C21" s="10" t="s">
        <v>1755</v>
      </c>
      <c r="D21" s="43" t="s">
        <v>1756</v>
      </c>
      <c r="E21" s="38" t="s">
        <v>653</v>
      </c>
      <c r="F21" s="68" t="s">
        <v>1757</v>
      </c>
      <c r="G21" s="10"/>
      <c r="H21" s="18" t="s">
        <v>1039</v>
      </c>
      <c r="I21" s="18" t="s">
        <v>1040</v>
      </c>
      <c r="J21" s="4" t="s">
        <v>1758</v>
      </c>
      <c r="K21" s="4" t="s">
        <v>1759</v>
      </c>
      <c r="Y21" s="4" t="s">
        <v>1760</v>
      </c>
      <c r="AB21" s="10" t="str">
        <f>IFERROR(VLOOKUP($D21,部門!$A:$C,2,FALSE),"")</f>
        <v>店舗運営グループ</v>
      </c>
      <c r="AC21" s="10" t="str">
        <f>IFERROR(VLOOKUP($D21,部門!$A:$C,3,FALSE),"")</f>
        <v>Store Management Group</v>
      </c>
    </row>
    <row r="22" spans="1:29" s="4" customFormat="1" ht="13.5" customHeight="1" x14ac:dyDescent="0.15">
      <c r="A22" s="24" t="s">
        <v>2131</v>
      </c>
      <c r="B22" s="10" t="s">
        <v>884</v>
      </c>
      <c r="C22" s="10" t="s">
        <v>885</v>
      </c>
      <c r="D22" s="43" t="s">
        <v>1117</v>
      </c>
      <c r="E22" s="38" t="s">
        <v>653</v>
      </c>
      <c r="F22" s="67" t="s">
        <v>2133</v>
      </c>
      <c r="G22" s="10"/>
      <c r="H22" s="18" t="s">
        <v>1095</v>
      </c>
      <c r="I22" s="18" t="s">
        <v>2134</v>
      </c>
      <c r="J22" s="4" t="s">
        <v>2135</v>
      </c>
      <c r="K22" s="4" t="s">
        <v>2136</v>
      </c>
      <c r="Y22" s="4" t="s">
        <v>2137</v>
      </c>
      <c r="AB22" s="10" t="str">
        <f>IFERROR(VLOOKUP($D22,部門!$A:$C,2,FALSE),"")</f>
        <v>店舗運営グループ</v>
      </c>
      <c r="AC22" s="10" t="str">
        <f>IFERROR(VLOOKUP($D22,部門!$A:$C,3,FALSE),"")</f>
        <v>Store Management Group</v>
      </c>
    </row>
    <row r="23" spans="1:29" s="4" customFormat="1" ht="13.5" customHeight="1" x14ac:dyDescent="0.15">
      <c r="A23" s="2" t="s">
        <v>487</v>
      </c>
      <c r="B23" s="45" t="s">
        <v>108</v>
      </c>
      <c r="C23" s="46" t="s">
        <v>109</v>
      </c>
      <c r="D23" s="50" t="s">
        <v>2142</v>
      </c>
      <c r="E23" s="50" t="s">
        <v>1144</v>
      </c>
      <c r="F23" s="2" t="s">
        <v>1238</v>
      </c>
      <c r="G23" s="2"/>
      <c r="H23" s="2" t="s">
        <v>993</v>
      </c>
      <c r="I23" s="2" t="s">
        <v>994</v>
      </c>
      <c r="J23" s="2" t="s">
        <v>110</v>
      </c>
      <c r="K23" s="2" t="s">
        <v>111</v>
      </c>
      <c r="L23" s="34" t="s">
        <v>1535</v>
      </c>
      <c r="M23" s="2"/>
      <c r="N23" s="2"/>
      <c r="S23" s="4">
        <v>1</v>
      </c>
      <c r="V23" s="4">
        <v>1</v>
      </c>
      <c r="W23" s="4" t="s">
        <v>712</v>
      </c>
      <c r="Y23" s="4" t="s">
        <v>486</v>
      </c>
      <c r="AB23" s="4" t="s">
        <v>2144</v>
      </c>
      <c r="AC23" s="4" t="s">
        <v>2006</v>
      </c>
    </row>
    <row r="24" spans="1:29" s="4" customFormat="1" ht="13.5" customHeight="1" x14ac:dyDescent="0.15">
      <c r="A24" s="2" t="s">
        <v>487</v>
      </c>
      <c r="B24" s="45" t="s">
        <v>108</v>
      </c>
      <c r="C24" s="46" t="s">
        <v>109</v>
      </c>
      <c r="D24" s="46" t="s">
        <v>2088</v>
      </c>
      <c r="E24" s="50" t="s">
        <v>2142</v>
      </c>
      <c r="F24" s="2" t="s">
        <v>1238</v>
      </c>
      <c r="G24" s="2"/>
      <c r="H24" s="2" t="s">
        <v>993</v>
      </c>
      <c r="I24" s="2" t="s">
        <v>994</v>
      </c>
      <c r="J24" s="2" t="s">
        <v>110</v>
      </c>
      <c r="K24" s="2" t="s">
        <v>111</v>
      </c>
      <c r="L24" s="34" t="s">
        <v>1535</v>
      </c>
      <c r="M24" s="2"/>
      <c r="N24" s="2"/>
      <c r="P24" s="4">
        <v>1</v>
      </c>
      <c r="S24" s="4">
        <v>1</v>
      </c>
      <c r="V24" s="4">
        <v>1</v>
      </c>
      <c r="W24" s="4" t="s">
        <v>712</v>
      </c>
      <c r="Y24" s="4" t="s">
        <v>486</v>
      </c>
      <c r="AB24" s="4" t="str">
        <f>IFERROR(VLOOKUP($D24,部門!$A:$C,2,FALSE),"")</f>
        <v>店舗事業支援グループ</v>
      </c>
      <c r="AC24" s="4" t="str">
        <f>IFERROR(VLOOKUP($D24,部門!$A:$C,3,FALSE),"")</f>
        <v>Store Businnes Support Group</v>
      </c>
    </row>
    <row r="25" spans="1:29" s="4" customFormat="1" ht="13.5" customHeight="1" x14ac:dyDescent="0.15">
      <c r="A25" s="2" t="s">
        <v>487</v>
      </c>
      <c r="B25" s="45" t="s">
        <v>108</v>
      </c>
      <c r="C25" s="46" t="s">
        <v>109</v>
      </c>
      <c r="D25" s="46" t="s">
        <v>2090</v>
      </c>
      <c r="E25" s="50" t="s">
        <v>2143</v>
      </c>
      <c r="F25" s="2" t="s">
        <v>1238</v>
      </c>
      <c r="G25" s="2"/>
      <c r="H25" s="2" t="s">
        <v>993</v>
      </c>
      <c r="I25" s="2" t="s">
        <v>994</v>
      </c>
      <c r="J25" s="2" t="s">
        <v>110</v>
      </c>
      <c r="K25" s="2" t="s">
        <v>111</v>
      </c>
      <c r="L25" s="34" t="s">
        <v>1535</v>
      </c>
      <c r="M25" s="2"/>
      <c r="N25" s="2"/>
      <c r="P25" s="4">
        <v>1</v>
      </c>
      <c r="S25" s="4">
        <v>1</v>
      </c>
      <c r="V25" s="4">
        <v>1</v>
      </c>
      <c r="W25" s="4" t="s">
        <v>712</v>
      </c>
      <c r="Y25" s="4" t="s">
        <v>486</v>
      </c>
      <c r="AB25" s="4" t="str">
        <f>IFERROR(VLOOKUP($D25,部門!$A:$C,2,FALSE),"")</f>
        <v>イーコマースグループ</v>
      </c>
      <c r="AC25" s="4" t="str">
        <f>IFERROR(VLOOKUP($D25,部門!$A:$C,3,FALSE),"")</f>
        <v>EｰCommerce Group</v>
      </c>
    </row>
    <row r="26" spans="1:29" s="4" customFormat="1" ht="13.5" customHeight="1" x14ac:dyDescent="0.15">
      <c r="A26" s="39" t="s">
        <v>1439</v>
      </c>
      <c r="B26" s="45" t="s">
        <v>36</v>
      </c>
      <c r="C26" s="46" t="s">
        <v>88</v>
      </c>
      <c r="D26" s="46" t="s">
        <v>208</v>
      </c>
      <c r="E26" s="46" t="s">
        <v>653</v>
      </c>
      <c r="F26" s="11" t="s">
        <v>209</v>
      </c>
      <c r="G26" s="39" t="s">
        <v>1440</v>
      </c>
      <c r="H26" s="2" t="s">
        <v>895</v>
      </c>
      <c r="I26" s="2" t="s">
        <v>942</v>
      </c>
      <c r="J26" s="11" t="s">
        <v>38</v>
      </c>
      <c r="K26" s="11" t="s">
        <v>89</v>
      </c>
      <c r="L26" s="43" t="s">
        <v>669</v>
      </c>
      <c r="M26" s="18"/>
      <c r="N26" s="18"/>
      <c r="O26" s="10"/>
      <c r="P26" s="10"/>
      <c r="Q26" s="10"/>
      <c r="R26" s="10"/>
      <c r="S26" s="10"/>
      <c r="T26" s="10"/>
      <c r="U26" s="10"/>
      <c r="V26" s="10">
        <v>1</v>
      </c>
      <c r="W26" s="4" t="s">
        <v>690</v>
      </c>
      <c r="X26" s="10"/>
      <c r="Y26" s="10" t="s">
        <v>551</v>
      </c>
      <c r="Z26" s="10"/>
      <c r="AA26" s="40" t="s">
        <v>1441</v>
      </c>
      <c r="AB26" s="4" t="str">
        <f>IFERROR(VLOOKUP($D26,部門!$A:$C,2,FALSE),"")</f>
        <v>業態開発グループ</v>
      </c>
      <c r="AC26" s="4" t="str">
        <f>IFERROR(VLOOKUP($D26,部門!$A:$C,3,FALSE),"")</f>
        <v>Business Category Development</v>
      </c>
    </row>
    <row r="27" spans="1:29" s="10" customFormat="1" ht="13.5" customHeight="1" x14ac:dyDescent="0.15">
      <c r="A27" s="24" t="s">
        <v>1331</v>
      </c>
      <c r="B27" s="45" t="s">
        <v>1333</v>
      </c>
      <c r="C27" s="46" t="s">
        <v>1334</v>
      </c>
      <c r="D27" s="46" t="s">
        <v>208</v>
      </c>
      <c r="E27" s="46" t="s">
        <v>653</v>
      </c>
      <c r="F27" s="11" t="s">
        <v>1332</v>
      </c>
      <c r="G27" s="11"/>
      <c r="H27" s="2" t="s">
        <v>1335</v>
      </c>
      <c r="I27" s="2" t="s">
        <v>1336</v>
      </c>
      <c r="J27" s="11" t="s">
        <v>1337</v>
      </c>
      <c r="K27" s="11" t="s">
        <v>1338</v>
      </c>
      <c r="L27" s="18"/>
      <c r="M27" s="43" t="s">
        <v>1526</v>
      </c>
      <c r="N27" s="18"/>
      <c r="W27" s="4"/>
      <c r="Y27" s="10" t="s">
        <v>1589</v>
      </c>
      <c r="AB27" s="4" t="str">
        <f>IFERROR(VLOOKUP($D27,部門!$A:$C,2,FALSE),"")</f>
        <v>業態開発グループ</v>
      </c>
      <c r="AC27" s="4"/>
    </row>
    <row r="28" spans="1:29" s="4" customFormat="1" ht="13.5" customHeight="1" x14ac:dyDescent="0.15">
      <c r="A28" s="2" t="s">
        <v>528</v>
      </c>
      <c r="B28" s="45" t="s">
        <v>192</v>
      </c>
      <c r="C28" s="46" t="s">
        <v>193</v>
      </c>
      <c r="D28" s="46" t="s">
        <v>1124</v>
      </c>
      <c r="E28" s="47" t="s">
        <v>654</v>
      </c>
      <c r="F28" s="2" t="s">
        <v>191</v>
      </c>
      <c r="G28" s="2"/>
      <c r="H28" s="2" t="s">
        <v>933</v>
      </c>
      <c r="I28" s="2" t="s">
        <v>934</v>
      </c>
      <c r="J28" s="2" t="s">
        <v>194</v>
      </c>
      <c r="K28" s="2" t="s">
        <v>195</v>
      </c>
      <c r="L28" s="34" t="s">
        <v>173</v>
      </c>
      <c r="M28" s="2"/>
      <c r="N28" s="2"/>
      <c r="V28" s="4">
        <v>1</v>
      </c>
      <c r="W28" s="4" t="s">
        <v>714</v>
      </c>
      <c r="Y28" s="4" t="s">
        <v>527</v>
      </c>
      <c r="AB28" s="4" t="str">
        <f>IFERROR(VLOOKUP($D28,部門!$A:$C,2,FALSE),"")</f>
        <v>店舗MD企画グループ</v>
      </c>
      <c r="AC28" s="4" t="str">
        <f>IFERROR(VLOOKUP($D28,部門!$A:$C,3,FALSE),"")</f>
        <v>Store Merchandise Planning Group</v>
      </c>
    </row>
    <row r="29" spans="1:29" s="4" customFormat="1" ht="13.5" customHeight="1" x14ac:dyDescent="0.15">
      <c r="A29" s="2" t="s">
        <v>558</v>
      </c>
      <c r="B29" s="45" t="s">
        <v>197</v>
      </c>
      <c r="C29" s="46" t="s">
        <v>198</v>
      </c>
      <c r="D29" s="46" t="s">
        <v>2088</v>
      </c>
      <c r="E29" s="47" t="s">
        <v>2142</v>
      </c>
      <c r="F29" s="2" t="s">
        <v>196</v>
      </c>
      <c r="G29" s="2"/>
      <c r="H29" s="2" t="s">
        <v>935</v>
      </c>
      <c r="I29" s="2" t="s">
        <v>936</v>
      </c>
      <c r="J29" s="2" t="s">
        <v>199</v>
      </c>
      <c r="K29" s="2" t="s">
        <v>200</v>
      </c>
      <c r="M29" s="34" t="s">
        <v>1520</v>
      </c>
      <c r="W29" s="4" t="s">
        <v>700</v>
      </c>
      <c r="Y29" s="4" t="s">
        <v>557</v>
      </c>
      <c r="AB29" s="4" t="str">
        <f>IFERROR(VLOOKUP($D29,部門!$A:$C,2,FALSE),"")</f>
        <v>店舗事業支援グループ</v>
      </c>
      <c r="AC29" s="4" t="str">
        <f>IFERROR(VLOOKUP($D29,部門!$A:$C,3,FALSE),"")</f>
        <v>Store Businnes Support Group</v>
      </c>
    </row>
    <row r="30" spans="1:29" s="4" customFormat="1" ht="13.5" customHeight="1" x14ac:dyDescent="0.15">
      <c r="A30" s="24" t="s">
        <v>755</v>
      </c>
      <c r="B30" s="47" t="s">
        <v>751</v>
      </c>
      <c r="C30" s="47" t="s">
        <v>752</v>
      </c>
      <c r="D30" s="47" t="s">
        <v>1124</v>
      </c>
      <c r="E30" s="47" t="s">
        <v>180</v>
      </c>
      <c r="F30" s="29" t="s">
        <v>738</v>
      </c>
      <c r="G30" s="10"/>
      <c r="H30" s="2" t="s">
        <v>1079</v>
      </c>
      <c r="I30" s="2" t="s">
        <v>1080</v>
      </c>
      <c r="J30" s="10" t="s">
        <v>753</v>
      </c>
      <c r="K30" s="10" t="s">
        <v>754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 t="s">
        <v>1590</v>
      </c>
      <c r="Z30" s="10"/>
      <c r="AA30" s="10"/>
      <c r="AB30" s="4" t="str">
        <f>IFERROR(VLOOKUP($D30,部門!$A:$C,2,FALSE),"")</f>
        <v>店舗MD企画グループ</v>
      </c>
      <c r="AC30" s="4" t="str">
        <f>IFERROR(VLOOKUP($D30,部門!$A:$C,3,FALSE),"")</f>
        <v>Store Merchandise Planning Group</v>
      </c>
    </row>
    <row r="31" spans="1:29" s="4" customFormat="1" ht="13.5" customHeight="1" x14ac:dyDescent="0.15">
      <c r="A31" s="48" t="s">
        <v>1301</v>
      </c>
      <c r="B31" s="43" t="s">
        <v>1302</v>
      </c>
      <c r="C31" s="43" t="s">
        <v>1303</v>
      </c>
      <c r="D31" s="38" t="s">
        <v>1124</v>
      </c>
      <c r="E31" s="38" t="s">
        <v>180</v>
      </c>
      <c r="F31" s="4" t="s">
        <v>1304</v>
      </c>
      <c r="G31" s="19"/>
      <c r="H31" s="2" t="s">
        <v>1305</v>
      </c>
      <c r="I31" s="2" t="s">
        <v>1306</v>
      </c>
      <c r="J31" s="20" t="s">
        <v>1308</v>
      </c>
      <c r="K31" s="20" t="s">
        <v>1307</v>
      </c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 t="s">
        <v>1591</v>
      </c>
      <c r="Z31" s="21"/>
      <c r="AA31" s="21"/>
      <c r="AB31" s="4" t="str">
        <f>IFERROR(VLOOKUP($D31,部門!$A:$C,2,FALSE),"")</f>
        <v>店舗MD企画グループ</v>
      </c>
      <c r="AC31" s="4" t="str">
        <f>IFERROR(VLOOKUP($D31,部門!$A:$C,3,FALSE),"")</f>
        <v>Store Merchandise Planning Group</v>
      </c>
    </row>
    <row r="32" spans="1:29" s="4" customFormat="1" ht="13.5" customHeight="1" x14ac:dyDescent="0.15">
      <c r="A32" s="48" t="s">
        <v>1549</v>
      </c>
      <c r="B32" s="38" t="s">
        <v>809</v>
      </c>
      <c r="C32" s="38" t="s">
        <v>859</v>
      </c>
      <c r="D32" s="38" t="s">
        <v>1124</v>
      </c>
      <c r="E32" s="38" t="s">
        <v>180</v>
      </c>
      <c r="F32" s="77" t="s">
        <v>1746</v>
      </c>
      <c r="G32" s="10"/>
      <c r="H32" s="2" t="s">
        <v>910</v>
      </c>
      <c r="I32" s="2" t="s">
        <v>1086</v>
      </c>
      <c r="J32" s="20" t="s">
        <v>1550</v>
      </c>
      <c r="K32" s="20" t="s">
        <v>1551</v>
      </c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 t="s">
        <v>1763</v>
      </c>
      <c r="Z32" s="21"/>
      <c r="AA32" s="21"/>
      <c r="AB32" s="4" t="str">
        <f>IFERROR(VLOOKUP($D32,部門!$A:$C,2,FALSE),"")</f>
        <v>店舗MD企画グループ</v>
      </c>
      <c r="AC32" s="4" t="str">
        <f>IFERROR(VLOOKUP($D32,部門!$A:$C,3,FALSE),"")</f>
        <v>Store Merchandise Planning Group</v>
      </c>
    </row>
    <row r="33" spans="1:29" s="4" customFormat="1" ht="13.5" customHeight="1" x14ac:dyDescent="0.15">
      <c r="A33" s="34" t="s">
        <v>511</v>
      </c>
      <c r="B33" s="43" t="s">
        <v>82</v>
      </c>
      <c r="C33" s="43" t="s">
        <v>226</v>
      </c>
      <c r="D33" s="38" t="s">
        <v>1124</v>
      </c>
      <c r="E33" s="38" t="s">
        <v>180</v>
      </c>
      <c r="F33" s="2" t="s">
        <v>225</v>
      </c>
      <c r="G33" s="2"/>
      <c r="H33" s="2" t="s">
        <v>922</v>
      </c>
      <c r="I33" s="2" t="s">
        <v>909</v>
      </c>
      <c r="J33" s="2" t="s">
        <v>84</v>
      </c>
      <c r="K33" s="2" t="s">
        <v>227</v>
      </c>
      <c r="M33" s="34" t="s">
        <v>1520</v>
      </c>
      <c r="P33" s="12">
        <v>1</v>
      </c>
      <c r="W33" s="4" t="s">
        <v>715</v>
      </c>
      <c r="Y33" s="4" t="s">
        <v>510</v>
      </c>
      <c r="AB33" s="4" t="str">
        <f>IFERROR(VLOOKUP($D33,部門!$A:$C,2,FALSE),"")</f>
        <v>店舗MD企画グループ</v>
      </c>
      <c r="AC33" s="4" t="str">
        <f>IFERROR(VLOOKUP($D33,部門!$A:$C,3,FALSE),"")</f>
        <v>Store Merchandise Planning Group</v>
      </c>
    </row>
    <row r="34" spans="1:29" s="4" customFormat="1" ht="13.5" customHeight="1" x14ac:dyDescent="0.15">
      <c r="A34" s="2" t="s">
        <v>2124</v>
      </c>
      <c r="B34" s="45" t="s">
        <v>211</v>
      </c>
      <c r="C34" s="46" t="s">
        <v>212</v>
      </c>
      <c r="D34" s="46" t="s">
        <v>1125</v>
      </c>
      <c r="E34" s="47" t="s">
        <v>1144</v>
      </c>
      <c r="F34" s="2" t="s">
        <v>210</v>
      </c>
      <c r="G34" s="2"/>
      <c r="H34" s="2" t="s">
        <v>943</v>
      </c>
      <c r="I34" s="2" t="s">
        <v>944</v>
      </c>
      <c r="J34" s="2" t="s">
        <v>213</v>
      </c>
      <c r="K34" s="2" t="s">
        <v>214</v>
      </c>
      <c r="L34" s="34" t="s">
        <v>1530</v>
      </c>
      <c r="M34" s="2"/>
      <c r="N34" s="2"/>
      <c r="P34" s="4">
        <v>1</v>
      </c>
      <c r="S34" s="22">
        <v>1</v>
      </c>
      <c r="T34" s="22"/>
      <c r="U34" s="22"/>
      <c r="V34" s="22"/>
      <c r="W34" s="4" t="s">
        <v>715</v>
      </c>
      <c r="Y34" s="4" t="s">
        <v>594</v>
      </c>
      <c r="AB34" s="4" t="str">
        <f>IFERROR(VLOOKUP($D34,部門!$A:$C,2,FALSE),"")</f>
        <v/>
      </c>
      <c r="AC34" s="4" t="str">
        <f>IFERROR(VLOOKUP($D34,部門!$A:$C,3,FALSE),"")</f>
        <v/>
      </c>
    </row>
    <row r="35" spans="1:29" s="4" customFormat="1" ht="13.5" customHeight="1" x14ac:dyDescent="0.15">
      <c r="A35" s="2" t="s">
        <v>599</v>
      </c>
      <c r="B35" s="45" t="s">
        <v>221</v>
      </c>
      <c r="C35" s="46" t="s">
        <v>222</v>
      </c>
      <c r="D35" s="46" t="s">
        <v>2090</v>
      </c>
      <c r="E35" s="47" t="s">
        <v>2142</v>
      </c>
      <c r="F35" s="2" t="s">
        <v>220</v>
      </c>
      <c r="G35" s="2"/>
      <c r="H35" s="2" t="s">
        <v>946</v>
      </c>
      <c r="I35" s="2" t="s">
        <v>947</v>
      </c>
      <c r="J35" s="2" t="s">
        <v>223</v>
      </c>
      <c r="K35" s="2" t="s">
        <v>224</v>
      </c>
      <c r="L35" s="2"/>
      <c r="M35" s="34" t="s">
        <v>1153</v>
      </c>
      <c r="N35" s="11"/>
      <c r="W35" s="4" t="s">
        <v>715</v>
      </c>
      <c r="Y35" s="4" t="s">
        <v>598</v>
      </c>
      <c r="AB35" s="4" t="str">
        <f>IFERROR(VLOOKUP($D35,部門!$A:$C,2,FALSE),"")</f>
        <v>イーコマースグループ</v>
      </c>
      <c r="AC35" s="4" t="str">
        <f>IFERROR(VLOOKUP($D35,部門!$A:$C,3,FALSE),"")</f>
        <v>EｰCommerce Group</v>
      </c>
    </row>
    <row r="36" spans="1:29" s="4" customFormat="1" ht="13.5" customHeight="1" x14ac:dyDescent="0.15">
      <c r="A36" s="2" t="s">
        <v>511</v>
      </c>
      <c r="B36" s="46" t="s">
        <v>82</v>
      </c>
      <c r="C36" s="46" t="s">
        <v>226</v>
      </c>
      <c r="D36" s="46" t="s">
        <v>2089</v>
      </c>
      <c r="E36" s="47" t="s">
        <v>2142</v>
      </c>
      <c r="F36" s="2" t="s">
        <v>225</v>
      </c>
      <c r="G36" s="2"/>
      <c r="H36" s="2" t="s">
        <v>922</v>
      </c>
      <c r="I36" s="2" t="s">
        <v>909</v>
      </c>
      <c r="J36" s="2" t="s">
        <v>84</v>
      </c>
      <c r="K36" s="2" t="s">
        <v>227</v>
      </c>
      <c r="M36" s="34" t="s">
        <v>1520</v>
      </c>
      <c r="W36" s="4" t="s">
        <v>715</v>
      </c>
      <c r="Y36" s="4" t="s">
        <v>510</v>
      </c>
      <c r="AB36" s="4" t="str">
        <f>IFERROR(VLOOKUP($D36,部門!$A:$C,2,FALSE),"")</f>
        <v>イーコマースグループ</v>
      </c>
      <c r="AC36" s="4" t="str">
        <f>IFERROR(VLOOKUP($D36,部門!$A:$C,3,FALSE),"")</f>
        <v>EｰCommerce Group</v>
      </c>
    </row>
    <row r="37" spans="1:29" s="4" customFormat="1" ht="13.5" customHeight="1" x14ac:dyDescent="0.15">
      <c r="A37" s="25" t="s">
        <v>1359</v>
      </c>
      <c r="B37" s="46" t="s">
        <v>1353</v>
      </c>
      <c r="C37" s="46" t="s">
        <v>1354</v>
      </c>
      <c r="D37" s="46" t="s">
        <v>2089</v>
      </c>
      <c r="E37" s="47" t="s">
        <v>2142</v>
      </c>
      <c r="F37" s="4" t="s">
        <v>1360</v>
      </c>
      <c r="G37" s="2"/>
      <c r="H37" s="2" t="s">
        <v>1355</v>
      </c>
      <c r="I37" s="2" t="s">
        <v>1356</v>
      </c>
      <c r="J37" s="2" t="s">
        <v>1357</v>
      </c>
      <c r="K37" s="2" t="s">
        <v>1358</v>
      </c>
      <c r="Y37" s="4" t="s">
        <v>1592</v>
      </c>
      <c r="AB37" s="4" t="str">
        <f>IFERROR(VLOOKUP($D37,部門!$A:$C,2,FALSE),"")</f>
        <v>イーコマースグループ</v>
      </c>
      <c r="AC37" s="4" t="str">
        <f>IFERROR(VLOOKUP($D37,部門!$A:$C,3,FALSE),"")</f>
        <v>EｰCommerce Group</v>
      </c>
    </row>
    <row r="38" spans="1:29" s="10" customFormat="1" ht="13.5" customHeight="1" x14ac:dyDescent="0.15">
      <c r="A38" s="45" t="s">
        <v>533</v>
      </c>
      <c r="B38" s="45" t="s">
        <v>64</v>
      </c>
      <c r="C38" s="45" t="s">
        <v>65</v>
      </c>
      <c r="D38" s="46" t="s">
        <v>2089</v>
      </c>
      <c r="E38" s="47" t="s">
        <v>2142</v>
      </c>
      <c r="F38" s="2" t="s">
        <v>14</v>
      </c>
      <c r="G38" s="2"/>
      <c r="H38" s="2" t="s">
        <v>903</v>
      </c>
      <c r="I38" s="2" t="s">
        <v>904</v>
      </c>
      <c r="J38" s="2" t="s">
        <v>66</v>
      </c>
      <c r="K38" s="2" t="s">
        <v>67</v>
      </c>
      <c r="L38" s="4"/>
      <c r="M38" s="34" t="s">
        <v>1520</v>
      </c>
      <c r="N38" s="4"/>
      <c r="O38" s="4"/>
      <c r="P38" s="4"/>
      <c r="Q38" s="4"/>
      <c r="R38" s="4"/>
      <c r="S38" s="4"/>
      <c r="T38" s="4"/>
      <c r="U38" s="4"/>
      <c r="V38" s="4"/>
      <c r="W38" s="4" t="s">
        <v>715</v>
      </c>
      <c r="X38" s="4"/>
      <c r="Y38" s="4" t="s">
        <v>532</v>
      </c>
      <c r="Z38" s="4"/>
      <c r="AA38" s="4"/>
      <c r="AB38" s="4" t="str">
        <f>IFERROR(VLOOKUP($D38,部門!$A:$C,2,FALSE),"")</f>
        <v>イーコマースグループ</v>
      </c>
      <c r="AC38" s="4" t="str">
        <f>IFERROR(VLOOKUP($D38,部門!$A:$C,3,FALSE),"")</f>
        <v>EｰCommerce Group</v>
      </c>
    </row>
    <row r="39" spans="1:29" s="4" customFormat="1" ht="13.5" customHeight="1" x14ac:dyDescent="0.15">
      <c r="A39" s="2" t="s">
        <v>2183</v>
      </c>
      <c r="B39" s="45" t="s">
        <v>216</v>
      </c>
      <c r="C39" s="46" t="s">
        <v>217</v>
      </c>
      <c r="D39" s="46" t="s">
        <v>2089</v>
      </c>
      <c r="E39" s="47" t="s">
        <v>2142</v>
      </c>
      <c r="F39" s="2" t="s">
        <v>215</v>
      </c>
      <c r="G39" s="2"/>
      <c r="H39" s="2" t="s">
        <v>928</v>
      </c>
      <c r="I39" s="2" t="s">
        <v>945</v>
      </c>
      <c r="J39" s="2" t="s">
        <v>218</v>
      </c>
      <c r="K39" s="2" t="s">
        <v>219</v>
      </c>
      <c r="P39" s="4">
        <v>1</v>
      </c>
      <c r="W39" s="4" t="s">
        <v>715</v>
      </c>
      <c r="Y39" s="4" t="s">
        <v>480</v>
      </c>
      <c r="AB39" s="4" t="str">
        <f>IFERROR(VLOOKUP($D39,部門!$A:$C,2,FALSE),"")</f>
        <v>イーコマースグループ</v>
      </c>
      <c r="AC39" s="4" t="str">
        <f>IFERROR(VLOOKUP($D39,部門!$A:$C,3,FALSE),"")</f>
        <v>EｰCommerce Group</v>
      </c>
    </row>
    <row r="40" spans="1:29" s="4" customFormat="1" ht="13.5" customHeight="1" x14ac:dyDescent="0.15">
      <c r="A40" s="2" t="s">
        <v>554</v>
      </c>
      <c r="B40" s="45" t="s">
        <v>90</v>
      </c>
      <c r="C40" s="46" t="s">
        <v>91</v>
      </c>
      <c r="D40" s="46" t="s">
        <v>1552</v>
      </c>
      <c r="F40" s="2" t="s">
        <v>18</v>
      </c>
      <c r="G40" s="2"/>
      <c r="H40" s="2" t="s">
        <v>967</v>
      </c>
      <c r="I40" s="2" t="s">
        <v>968</v>
      </c>
      <c r="J40" s="2" t="s">
        <v>92</v>
      </c>
      <c r="K40" s="2" t="s">
        <v>93</v>
      </c>
      <c r="L40" s="34" t="s">
        <v>174</v>
      </c>
      <c r="M40" s="2"/>
      <c r="N40" s="2"/>
      <c r="S40" s="4">
        <v>1</v>
      </c>
      <c r="U40" s="4">
        <v>1</v>
      </c>
      <c r="V40" s="4">
        <v>1</v>
      </c>
      <c r="W40" s="4" t="s">
        <v>704</v>
      </c>
      <c r="Y40" s="4" t="s">
        <v>553</v>
      </c>
      <c r="AB40" s="4" t="str">
        <f>IFERROR(VLOOKUP($D40,部門!$A:$C,2,FALSE),"")</f>
        <v>営業本部</v>
      </c>
      <c r="AC40" s="4" t="str">
        <f>IFERROR(VLOOKUP($D40,部門!$A:$C,3,FALSE),"")</f>
        <v>Sales Division</v>
      </c>
    </row>
    <row r="41" spans="1:29" s="4" customFormat="1" ht="13.5" customHeight="1" x14ac:dyDescent="0.15">
      <c r="A41" s="34" t="s">
        <v>502</v>
      </c>
      <c r="B41" s="43" t="s">
        <v>112</v>
      </c>
      <c r="C41" s="43" t="s">
        <v>113</v>
      </c>
      <c r="D41" s="34" t="s">
        <v>1553</v>
      </c>
      <c r="E41" s="2"/>
      <c r="F41" s="2" t="s">
        <v>23</v>
      </c>
      <c r="G41" s="2"/>
      <c r="H41" s="2" t="s">
        <v>971</v>
      </c>
      <c r="I41" s="2" t="s">
        <v>966</v>
      </c>
      <c r="J41" s="2" t="s">
        <v>114</v>
      </c>
      <c r="K41" s="2" t="s">
        <v>115</v>
      </c>
      <c r="L41" s="34" t="s">
        <v>1531</v>
      </c>
      <c r="M41" s="2"/>
      <c r="N41" s="2"/>
      <c r="S41" s="4">
        <v>1</v>
      </c>
      <c r="U41" s="4">
        <v>1</v>
      </c>
      <c r="V41" s="4">
        <v>1</v>
      </c>
      <c r="W41" s="4" t="s">
        <v>684</v>
      </c>
      <c r="Y41" s="4" t="s">
        <v>501</v>
      </c>
      <c r="AB41" s="4" t="str">
        <f>IFERROR(VLOOKUP($D41,部門!$A:$C,2,FALSE),"")</f>
        <v>営業本部</v>
      </c>
      <c r="AC41" s="4" t="str">
        <f>IFERROR(VLOOKUP($D41,部門!$A:$C,3,FALSE),"")</f>
        <v>Sales Division</v>
      </c>
    </row>
    <row r="42" spans="1:29" s="4" customFormat="1" ht="13.5" customHeight="1" x14ac:dyDescent="0.15">
      <c r="A42" s="34" t="s">
        <v>502</v>
      </c>
      <c r="B42" s="43" t="s">
        <v>112</v>
      </c>
      <c r="C42" s="43" t="s">
        <v>113</v>
      </c>
      <c r="D42" s="46" t="s">
        <v>2093</v>
      </c>
      <c r="E42" s="46" t="s">
        <v>175</v>
      </c>
      <c r="F42" s="2" t="s">
        <v>23</v>
      </c>
      <c r="G42" s="2"/>
      <c r="H42" s="2" t="s">
        <v>971</v>
      </c>
      <c r="I42" s="2" t="s">
        <v>966</v>
      </c>
      <c r="J42" s="2" t="s">
        <v>114</v>
      </c>
      <c r="K42" s="2" t="s">
        <v>115</v>
      </c>
      <c r="L42" s="34" t="s">
        <v>1531</v>
      </c>
      <c r="M42" s="2"/>
      <c r="N42" s="2"/>
      <c r="P42" s="12">
        <v>1</v>
      </c>
      <c r="S42" s="4">
        <v>1</v>
      </c>
      <c r="W42" s="4" t="s">
        <v>684</v>
      </c>
      <c r="Y42" s="4" t="s">
        <v>501</v>
      </c>
      <c r="AB42" s="4" t="str">
        <f>IFERROR(VLOOKUP($D42,部門!$A:$C,2,FALSE),"")</f>
        <v>営業第一グループ</v>
      </c>
      <c r="AC42" s="4" t="str">
        <f>IFERROR(VLOOKUP($D42,部門!$A:$C,3,FALSE),"")</f>
        <v>Sales Group 1</v>
      </c>
    </row>
    <row r="43" spans="1:29" s="4" customFormat="1" ht="13.5" customHeight="1" x14ac:dyDescent="0.15">
      <c r="A43" s="34" t="s">
        <v>502</v>
      </c>
      <c r="B43" s="43" t="s">
        <v>112</v>
      </c>
      <c r="C43" s="43" t="s">
        <v>113</v>
      </c>
      <c r="D43" s="46" t="s">
        <v>2097</v>
      </c>
      <c r="E43" s="46" t="s">
        <v>2099</v>
      </c>
      <c r="F43" s="2" t="s">
        <v>23</v>
      </c>
      <c r="G43" s="2"/>
      <c r="H43" s="2" t="s">
        <v>971</v>
      </c>
      <c r="I43" s="2" t="s">
        <v>966</v>
      </c>
      <c r="J43" s="2" t="s">
        <v>114</v>
      </c>
      <c r="K43" s="2" t="s">
        <v>115</v>
      </c>
      <c r="L43" s="34" t="s">
        <v>1531</v>
      </c>
      <c r="M43" s="2"/>
      <c r="N43" s="2"/>
      <c r="P43" s="12">
        <v>1</v>
      </c>
      <c r="S43" s="4">
        <v>1</v>
      </c>
      <c r="W43" s="4" t="s">
        <v>684</v>
      </c>
      <c r="Y43" s="4" t="s">
        <v>501</v>
      </c>
      <c r="AB43" s="4" t="str">
        <f>IFERROR(VLOOKUP($D43,部門!$A:$C,2,FALSE),"")</f>
        <v>営業第三グループ</v>
      </c>
      <c r="AC43" s="4" t="str">
        <f>IFERROR(VLOOKUP($D43,部門!$A:$C,3,FALSE),"")</f>
        <v>Sales Group 3</v>
      </c>
    </row>
    <row r="44" spans="1:29" s="4" customFormat="1" ht="13.5" customHeight="1" x14ac:dyDescent="0.15">
      <c r="A44" s="34" t="s">
        <v>570</v>
      </c>
      <c r="B44" s="43" t="s">
        <v>98</v>
      </c>
      <c r="C44" s="43" t="s">
        <v>88</v>
      </c>
      <c r="D44" s="43" t="s">
        <v>1554</v>
      </c>
      <c r="E44" s="45" t="s">
        <v>2092</v>
      </c>
      <c r="F44" s="2" t="s">
        <v>20</v>
      </c>
      <c r="G44" s="2"/>
      <c r="H44" s="2" t="s">
        <v>995</v>
      </c>
      <c r="I44" s="2" t="s">
        <v>942</v>
      </c>
      <c r="J44" s="2" t="s">
        <v>99</v>
      </c>
      <c r="K44" s="2" t="s">
        <v>89</v>
      </c>
      <c r="L44" s="34" t="s">
        <v>1533</v>
      </c>
      <c r="M44" s="2"/>
      <c r="N44" s="2"/>
      <c r="T44" s="12"/>
      <c r="U44" s="12"/>
      <c r="V44" s="12">
        <v>1</v>
      </c>
      <c r="W44" s="4" t="s">
        <v>707</v>
      </c>
      <c r="Y44" s="4" t="s">
        <v>569</v>
      </c>
      <c r="AB44" s="4" t="str">
        <f>IFERROR(VLOOKUP($D44,部門!$A:$C,2,FALSE),"")</f>
        <v>営業第一グループ</v>
      </c>
      <c r="AC44" s="4" t="str">
        <f>IFERROR(VLOOKUP($D44,部門!$A:$C,3,FALSE),"")</f>
        <v>Sales Group 1</v>
      </c>
    </row>
    <row r="45" spans="1:29" s="4" customFormat="1" ht="13.5" customHeight="1" x14ac:dyDescent="0.15">
      <c r="A45" s="34" t="s">
        <v>570</v>
      </c>
      <c r="B45" s="43" t="s">
        <v>98</v>
      </c>
      <c r="C45" s="43" t="s">
        <v>88</v>
      </c>
      <c r="D45" s="43" t="s">
        <v>2094</v>
      </c>
      <c r="E45" s="45" t="s">
        <v>2092</v>
      </c>
      <c r="F45" s="2" t="s">
        <v>20</v>
      </c>
      <c r="G45" s="2"/>
      <c r="H45" s="2" t="s">
        <v>995</v>
      </c>
      <c r="I45" s="2" t="s">
        <v>942</v>
      </c>
      <c r="J45" s="2" t="s">
        <v>99</v>
      </c>
      <c r="K45" s="2" t="s">
        <v>89</v>
      </c>
      <c r="L45" s="34" t="s">
        <v>1533</v>
      </c>
      <c r="M45" s="2"/>
      <c r="N45" s="2"/>
      <c r="P45" s="4">
        <v>1</v>
      </c>
      <c r="T45" s="12"/>
      <c r="U45" s="12"/>
      <c r="V45" s="12">
        <v>1</v>
      </c>
      <c r="W45" s="4" t="s">
        <v>707</v>
      </c>
      <c r="Y45" s="4" t="s">
        <v>569</v>
      </c>
      <c r="AB45" s="4" t="str">
        <f>IFERROR(VLOOKUP($D45,部門!$A:$C,2,FALSE),"")</f>
        <v>営業第二グループ</v>
      </c>
      <c r="AC45" s="4" t="str">
        <f>IFERROR(VLOOKUP($D45,部門!$A:$C,3,FALSE),"")</f>
        <v>Sales Group 2</v>
      </c>
    </row>
    <row r="46" spans="1:29" s="4" customFormat="1" ht="13.5" customHeight="1" x14ac:dyDescent="0.15">
      <c r="A46" s="2" t="s">
        <v>567</v>
      </c>
      <c r="B46" s="45" t="s">
        <v>100</v>
      </c>
      <c r="C46" s="46" t="s">
        <v>138</v>
      </c>
      <c r="D46" s="46" t="s">
        <v>2094</v>
      </c>
      <c r="E46" s="46" t="s">
        <v>2091</v>
      </c>
      <c r="F46" s="2" t="s">
        <v>29</v>
      </c>
      <c r="G46" s="2"/>
      <c r="H46" s="2" t="s">
        <v>974</v>
      </c>
      <c r="I46" s="2" t="s">
        <v>982</v>
      </c>
      <c r="J46" s="2" t="s">
        <v>102</v>
      </c>
      <c r="K46" s="2" t="s">
        <v>139</v>
      </c>
      <c r="L46" s="34" t="s">
        <v>233</v>
      </c>
      <c r="M46" s="34" t="s">
        <v>1385</v>
      </c>
      <c r="N46" s="2"/>
      <c r="V46" s="4">
        <v>1</v>
      </c>
      <c r="W46" s="4" t="s">
        <v>677</v>
      </c>
      <c r="Y46" s="4" t="s">
        <v>566</v>
      </c>
      <c r="AB46" s="4" t="str">
        <f>IFERROR(VLOOKUP($D46,部門!$A:$C,2,FALSE),"")</f>
        <v>営業第二グループ</v>
      </c>
      <c r="AC46" s="4" t="str">
        <f>IFERROR(VLOOKUP($D46,部門!$A:$C,3,FALSE),"")</f>
        <v>Sales Group 2</v>
      </c>
    </row>
    <row r="47" spans="1:29" s="74" customFormat="1" ht="13.5" customHeight="1" x14ac:dyDescent="0.15">
      <c r="A47" s="73" t="s">
        <v>612</v>
      </c>
      <c r="B47" s="71" t="s">
        <v>168</v>
      </c>
      <c r="C47" s="75" t="s">
        <v>169</v>
      </c>
      <c r="D47" s="75" t="s">
        <v>2095</v>
      </c>
      <c r="E47" s="72" t="s">
        <v>2091</v>
      </c>
      <c r="F47" s="74" t="s">
        <v>1254</v>
      </c>
      <c r="G47" s="73"/>
      <c r="H47" s="73" t="s">
        <v>983</v>
      </c>
      <c r="I47" s="73" t="s">
        <v>984</v>
      </c>
      <c r="J47" s="73" t="s">
        <v>170</v>
      </c>
      <c r="K47" s="73" t="s">
        <v>171</v>
      </c>
      <c r="M47" s="76" t="s">
        <v>1519</v>
      </c>
      <c r="W47" s="74" t="s">
        <v>702</v>
      </c>
      <c r="Y47" s="74" t="s">
        <v>483</v>
      </c>
      <c r="AB47" s="74" t="s">
        <v>2234</v>
      </c>
      <c r="AC47" s="74" t="s">
        <v>2235</v>
      </c>
    </row>
    <row r="48" spans="1:29" s="22" customFormat="1" ht="13.5" customHeight="1" x14ac:dyDescent="0.15">
      <c r="A48" s="2" t="s">
        <v>492</v>
      </c>
      <c r="B48" s="45" t="s">
        <v>164</v>
      </c>
      <c r="C48" s="46" t="s">
        <v>165</v>
      </c>
      <c r="D48" s="46" t="s">
        <v>1127</v>
      </c>
      <c r="E48" s="47" t="s">
        <v>2091</v>
      </c>
      <c r="F48" s="2" t="s">
        <v>34</v>
      </c>
      <c r="G48" s="2"/>
      <c r="H48" s="2" t="s">
        <v>985</v>
      </c>
      <c r="I48" s="2" t="s">
        <v>986</v>
      </c>
      <c r="J48" s="2" t="s">
        <v>166</v>
      </c>
      <c r="K48" s="2" t="s">
        <v>167</v>
      </c>
      <c r="L48" s="4"/>
      <c r="M48" s="34" t="s">
        <v>1525</v>
      </c>
      <c r="N48" s="4"/>
      <c r="O48" s="4"/>
      <c r="P48" s="4"/>
      <c r="Q48" s="4"/>
      <c r="R48" s="4"/>
      <c r="S48" s="4"/>
      <c r="T48" s="4"/>
      <c r="U48" s="4"/>
      <c r="V48" s="4"/>
      <c r="W48" s="4" t="s">
        <v>701</v>
      </c>
      <c r="X48" s="4"/>
      <c r="Y48" s="4" t="s">
        <v>491</v>
      </c>
      <c r="Z48" s="4"/>
      <c r="AA48" s="4"/>
      <c r="AB48" s="4" t="str">
        <f>IFERROR(VLOOKUP($D48,部門!$A:$C,2,FALSE),"")</f>
        <v>営業第一グループ</v>
      </c>
      <c r="AC48" s="4" t="str">
        <f>IFERROR(VLOOKUP($D48,部門!$A:$C,3,FALSE),"")</f>
        <v>Sales Group 1</v>
      </c>
    </row>
    <row r="49" spans="1:29" s="4" customFormat="1" ht="13.5" customHeight="1" x14ac:dyDescent="0.15">
      <c r="A49" s="34" t="s">
        <v>485</v>
      </c>
      <c r="B49" s="34" t="s">
        <v>134</v>
      </c>
      <c r="C49" s="43" t="s">
        <v>135</v>
      </c>
      <c r="D49" s="34" t="s">
        <v>2094</v>
      </c>
      <c r="E49" s="45" t="s">
        <v>2091</v>
      </c>
      <c r="F49" s="2" t="s">
        <v>28</v>
      </c>
      <c r="G49" s="2"/>
      <c r="H49" s="2" t="s">
        <v>908</v>
      </c>
      <c r="I49" s="2" t="s">
        <v>996</v>
      </c>
      <c r="J49" s="2" t="s">
        <v>136</v>
      </c>
      <c r="K49" s="2" t="s">
        <v>137</v>
      </c>
      <c r="M49" s="34" t="s">
        <v>1519</v>
      </c>
      <c r="W49" s="4" t="s">
        <v>693</v>
      </c>
      <c r="Y49" s="4" t="s">
        <v>484</v>
      </c>
      <c r="AB49" s="4" t="str">
        <f>IFERROR(VLOOKUP($D49,部門!$A:$C,2,FALSE),"")</f>
        <v>営業第二グループ</v>
      </c>
      <c r="AC49" s="4" t="str">
        <f>IFERROR(VLOOKUP($D49,部門!$A:$C,3,FALSE),"")</f>
        <v>Sales Group 2</v>
      </c>
    </row>
    <row r="50" spans="1:29" s="4" customFormat="1" ht="13.5" customHeight="1" x14ac:dyDescent="0.15">
      <c r="A50" s="25" t="s">
        <v>1309</v>
      </c>
      <c r="B50" s="45" t="s">
        <v>1310</v>
      </c>
      <c r="C50" s="46" t="s">
        <v>1311</v>
      </c>
      <c r="D50" s="46" t="s">
        <v>2090</v>
      </c>
      <c r="E50" s="50" t="s">
        <v>2142</v>
      </c>
      <c r="F50" s="4" t="s">
        <v>1344</v>
      </c>
      <c r="G50" s="2"/>
      <c r="H50" s="2" t="s">
        <v>1312</v>
      </c>
      <c r="I50" s="2" t="s">
        <v>1313</v>
      </c>
      <c r="J50" s="2" t="s">
        <v>1314</v>
      </c>
      <c r="K50" s="2" t="s">
        <v>1315</v>
      </c>
      <c r="Y50" s="4" t="s">
        <v>1593</v>
      </c>
      <c r="AB50" s="4" t="str">
        <f>IFERROR(VLOOKUP($D50,部門!$A:$C,2,FALSE),"")</f>
        <v>イーコマースグループ</v>
      </c>
      <c r="AC50" s="4" t="str">
        <f>IFERROR(VLOOKUP($D50,部門!$A:$C,3,FALSE),"")</f>
        <v>EｰCommerce Group</v>
      </c>
    </row>
    <row r="51" spans="1:29" s="4" customFormat="1" ht="13.5" customHeight="1" x14ac:dyDescent="0.15">
      <c r="A51" s="48" t="s">
        <v>655</v>
      </c>
      <c r="B51" s="43" t="s">
        <v>466</v>
      </c>
      <c r="C51" s="43" t="s">
        <v>656</v>
      </c>
      <c r="D51" s="34" t="s">
        <v>2094</v>
      </c>
      <c r="E51" s="43" t="s">
        <v>2091</v>
      </c>
      <c r="F51" s="2" t="s">
        <v>661</v>
      </c>
      <c r="G51" s="25"/>
      <c r="H51" s="2" t="s">
        <v>1078</v>
      </c>
      <c r="I51" s="2" t="s">
        <v>1499</v>
      </c>
      <c r="J51" s="2" t="s">
        <v>467</v>
      </c>
      <c r="K51" s="2" t="s">
        <v>657</v>
      </c>
      <c r="M51" s="34" t="s">
        <v>1519</v>
      </c>
      <c r="W51" s="4" t="s">
        <v>715</v>
      </c>
      <c r="Y51" s="4" t="s">
        <v>1594</v>
      </c>
      <c r="AB51" s="4" t="str">
        <f>IFERROR(VLOOKUP($D51,部門!$A:$C,2,FALSE),"")</f>
        <v>営業第二グループ</v>
      </c>
      <c r="AC51" s="4" t="str">
        <f>IFERROR(VLOOKUP($D51,部門!$A:$C,3,FALSE),"")</f>
        <v>Sales Group 2</v>
      </c>
    </row>
    <row r="52" spans="1:29" s="4" customFormat="1" ht="13.5" customHeight="1" x14ac:dyDescent="0.15">
      <c r="A52" s="25" t="s">
        <v>1236</v>
      </c>
      <c r="B52" s="45" t="s">
        <v>850</v>
      </c>
      <c r="C52" s="46" t="s">
        <v>1237</v>
      </c>
      <c r="D52" s="46" t="s">
        <v>2088</v>
      </c>
      <c r="E52" s="50" t="s">
        <v>2142</v>
      </c>
      <c r="F52" s="4" t="s">
        <v>1239</v>
      </c>
      <c r="G52" s="2"/>
      <c r="H52" s="2" t="s">
        <v>1240</v>
      </c>
      <c r="I52" s="2" t="s">
        <v>1241</v>
      </c>
      <c r="J52" s="2" t="s">
        <v>1242</v>
      </c>
      <c r="K52" s="2" t="s">
        <v>1243</v>
      </c>
      <c r="Y52" s="4" t="s">
        <v>1773</v>
      </c>
      <c r="AA52" s="4" t="s">
        <v>1244</v>
      </c>
      <c r="AB52" s="4" t="str">
        <f>IFERROR(VLOOKUP($D52,部門!$A:$C,2,FALSE),"")</f>
        <v>店舗事業支援グループ</v>
      </c>
      <c r="AC52" s="4" t="str">
        <f>IFERROR(VLOOKUP($D52,部門!$A:$C,3,FALSE),"")</f>
        <v>Store Businnes Support Group</v>
      </c>
    </row>
    <row r="53" spans="1:29" s="79" customFormat="1" ht="13.5" customHeight="1" x14ac:dyDescent="0.15">
      <c r="A53" s="78" t="s">
        <v>522</v>
      </c>
      <c r="B53" s="71" t="s">
        <v>94</v>
      </c>
      <c r="C53" s="75" t="s">
        <v>95</v>
      </c>
      <c r="D53" s="71" t="s">
        <v>2089</v>
      </c>
      <c r="E53" s="72" t="s">
        <v>2142</v>
      </c>
      <c r="F53" s="78" t="s">
        <v>19</v>
      </c>
      <c r="G53" s="78"/>
      <c r="H53" s="78" t="s">
        <v>978</v>
      </c>
      <c r="I53" s="78" t="s">
        <v>979</v>
      </c>
      <c r="J53" s="78" t="s">
        <v>96</v>
      </c>
      <c r="K53" s="78" t="s">
        <v>97</v>
      </c>
      <c r="M53" s="76" t="s">
        <v>1519</v>
      </c>
      <c r="W53" s="79" t="s">
        <v>715</v>
      </c>
      <c r="Y53" s="79" t="s">
        <v>521</v>
      </c>
      <c r="AB53" s="79" t="s">
        <v>2236</v>
      </c>
      <c r="AC53" s="79" t="s">
        <v>2237</v>
      </c>
    </row>
    <row r="54" spans="1:29" s="4" customFormat="1" ht="13.5" customHeight="1" x14ac:dyDescent="0.15">
      <c r="A54" s="25" t="s">
        <v>768</v>
      </c>
      <c r="B54" s="45" t="s">
        <v>769</v>
      </c>
      <c r="C54" s="46" t="s">
        <v>770</v>
      </c>
      <c r="D54" s="46" t="s">
        <v>1128</v>
      </c>
      <c r="E54" s="47" t="s">
        <v>2091</v>
      </c>
      <c r="F54" s="4" t="s">
        <v>771</v>
      </c>
      <c r="G54" s="2"/>
      <c r="H54" s="2" t="s">
        <v>999</v>
      </c>
      <c r="I54" s="2" t="s">
        <v>1000</v>
      </c>
      <c r="J54" s="2" t="s">
        <v>772</v>
      </c>
      <c r="K54" s="2" t="s">
        <v>773</v>
      </c>
      <c r="Y54" s="4" t="s">
        <v>1595</v>
      </c>
      <c r="AB54" s="4" t="str">
        <f>IFERROR(VLOOKUP($D54,部門!$A:$C,2,FALSE),"")</f>
        <v>営業第二グループ</v>
      </c>
      <c r="AC54" s="4" t="str">
        <f>IFERROR(VLOOKUP($D54,部門!$A:$C,3,FALSE),"")</f>
        <v>Sales Group 2</v>
      </c>
    </row>
    <row r="55" spans="1:29" s="4" customFormat="1" ht="13.5" customHeight="1" x14ac:dyDescent="0.15">
      <c r="A55" s="25" t="s">
        <v>774</v>
      </c>
      <c r="B55" s="45" t="s">
        <v>775</v>
      </c>
      <c r="C55" s="46" t="s">
        <v>776</v>
      </c>
      <c r="D55" s="46" t="s">
        <v>2097</v>
      </c>
      <c r="E55" s="47" t="s">
        <v>2099</v>
      </c>
      <c r="F55" s="2" t="s">
        <v>777</v>
      </c>
      <c r="G55" s="2"/>
      <c r="H55" s="2" t="s">
        <v>991</v>
      </c>
      <c r="I55" s="2" t="s">
        <v>992</v>
      </c>
      <c r="J55" s="2" t="s">
        <v>778</v>
      </c>
      <c r="K55" s="2" t="s">
        <v>779</v>
      </c>
      <c r="Y55" s="4" t="s">
        <v>1596</v>
      </c>
      <c r="AB55" s="4" t="str">
        <f>IFERROR(VLOOKUP($D55,部門!$A:$C,2,FALSE),"")</f>
        <v>営業第三グループ</v>
      </c>
      <c r="AC55" s="4" t="str">
        <f>IFERROR(VLOOKUP($D55,部門!$A:$C,3,FALSE),"")</f>
        <v>Sales Group 3</v>
      </c>
    </row>
    <row r="56" spans="1:29" s="4" customFormat="1" ht="13.5" customHeight="1" x14ac:dyDescent="0.15">
      <c r="A56" s="2" t="s">
        <v>617</v>
      </c>
      <c r="B56" s="45" t="s">
        <v>104</v>
      </c>
      <c r="C56" s="46" t="s">
        <v>105</v>
      </c>
      <c r="D56" s="46" t="s">
        <v>2095</v>
      </c>
      <c r="E56" s="46" t="s">
        <v>2091</v>
      </c>
      <c r="F56" s="2" t="s">
        <v>22</v>
      </c>
      <c r="G56" s="2"/>
      <c r="H56" s="2" t="s">
        <v>997</v>
      </c>
      <c r="I56" s="2" t="s">
        <v>998</v>
      </c>
      <c r="J56" s="2" t="s">
        <v>106</v>
      </c>
      <c r="K56" s="2" t="s">
        <v>107</v>
      </c>
      <c r="L56" s="34" t="s">
        <v>2100</v>
      </c>
      <c r="M56" s="2"/>
      <c r="N56" s="2"/>
      <c r="V56" s="4">
        <v>1</v>
      </c>
      <c r="W56" s="4" t="s">
        <v>715</v>
      </c>
      <c r="Y56" s="4" t="s">
        <v>498</v>
      </c>
      <c r="AB56" s="4" t="str">
        <f>IFERROR(VLOOKUP($D56,部門!$A:$C,2,FALSE),"")</f>
        <v>営業支援グループ</v>
      </c>
      <c r="AC56" s="4" t="str">
        <f>IFERROR(VLOOKUP($D56,部門!$A:$C,3,FALSE),"")</f>
        <v>Sales Administration Group</v>
      </c>
    </row>
    <row r="57" spans="1:29" s="4" customFormat="1" ht="13.5" customHeight="1" x14ac:dyDescent="0.15">
      <c r="A57" s="2" t="s">
        <v>471</v>
      </c>
      <c r="B57" s="45" t="s">
        <v>130</v>
      </c>
      <c r="C57" s="46" t="s">
        <v>131</v>
      </c>
      <c r="D57" s="46" t="s">
        <v>2095</v>
      </c>
      <c r="E57" s="47" t="s">
        <v>2091</v>
      </c>
      <c r="F57" s="2" t="s">
        <v>27</v>
      </c>
      <c r="G57" s="2"/>
      <c r="H57" s="2" t="s">
        <v>989</v>
      </c>
      <c r="I57" s="2" t="s">
        <v>990</v>
      </c>
      <c r="J57" s="2" t="s">
        <v>132</v>
      </c>
      <c r="K57" s="2" t="s">
        <v>133</v>
      </c>
      <c r="L57" s="34" t="s">
        <v>831</v>
      </c>
      <c r="W57" s="4" t="s">
        <v>715</v>
      </c>
      <c r="Y57" s="4" t="s">
        <v>470</v>
      </c>
      <c r="AB57" s="4" t="str">
        <f>IFERROR(VLOOKUP($D57,部門!$A:$C,2,FALSE),"")</f>
        <v>営業支援グループ</v>
      </c>
      <c r="AC57" s="4" t="str">
        <f>IFERROR(VLOOKUP($D57,部門!$A:$C,3,FALSE),"")</f>
        <v>Sales Administration Group</v>
      </c>
    </row>
    <row r="58" spans="1:29" s="4" customFormat="1" ht="13.5" customHeight="1" x14ac:dyDescent="0.15">
      <c r="A58" s="2" t="s">
        <v>629</v>
      </c>
      <c r="B58" s="46" t="s">
        <v>116</v>
      </c>
      <c r="C58" s="46" t="s">
        <v>117</v>
      </c>
      <c r="D58" s="46" t="s">
        <v>2095</v>
      </c>
      <c r="E58" s="47" t="s">
        <v>2091</v>
      </c>
      <c r="F58" s="2" t="s">
        <v>24</v>
      </c>
      <c r="G58" s="2"/>
      <c r="H58" s="2" t="s">
        <v>976</v>
      </c>
      <c r="I58" s="2" t="s">
        <v>977</v>
      </c>
      <c r="J58" s="2" t="s">
        <v>118</v>
      </c>
      <c r="K58" s="2" t="s">
        <v>119</v>
      </c>
      <c r="M58" s="12" t="s">
        <v>1519</v>
      </c>
      <c r="W58" s="4" t="s">
        <v>715</v>
      </c>
      <c r="Y58" s="4" t="s">
        <v>543</v>
      </c>
      <c r="AB58" s="4" t="str">
        <f>IFERROR(VLOOKUP($D58,部門!$A:$C,2,FALSE),"")</f>
        <v>営業支援グループ</v>
      </c>
      <c r="AC58" s="4" t="str">
        <f>IFERROR(VLOOKUP($D58,部門!$A:$C,3,FALSE),"")</f>
        <v>Sales Administration Group</v>
      </c>
    </row>
    <row r="59" spans="1:29" s="10" customFormat="1" ht="13.5" customHeight="1" x14ac:dyDescent="0.15">
      <c r="A59" s="11" t="s">
        <v>633</v>
      </c>
      <c r="B59" s="34" t="s">
        <v>100</v>
      </c>
      <c r="C59" s="43" t="s">
        <v>101</v>
      </c>
      <c r="D59" s="43" t="s">
        <v>2096</v>
      </c>
      <c r="E59" s="47" t="s">
        <v>2091</v>
      </c>
      <c r="F59" s="11" t="s">
        <v>21</v>
      </c>
      <c r="G59" s="11"/>
      <c r="H59" s="11" t="s">
        <v>974</v>
      </c>
      <c r="I59" s="11" t="s">
        <v>975</v>
      </c>
      <c r="J59" s="11" t="s">
        <v>102</v>
      </c>
      <c r="K59" s="11" t="s">
        <v>103</v>
      </c>
      <c r="M59" s="38" t="s">
        <v>1524</v>
      </c>
      <c r="W59" s="10" t="s">
        <v>678</v>
      </c>
      <c r="Y59" s="10" t="s">
        <v>571</v>
      </c>
      <c r="AB59" s="10" t="str">
        <f>IFERROR(VLOOKUP($D59,部門!$A:$C,2,FALSE),"")</f>
        <v>営業支援グループ</v>
      </c>
      <c r="AC59" s="10" t="str">
        <f>IFERROR(VLOOKUP($D59,部門!$A:$C,3,FALSE),"")</f>
        <v>Sales Administration Group</v>
      </c>
    </row>
    <row r="60" spans="1:29" s="4" customFormat="1" ht="13.5" customHeight="1" x14ac:dyDescent="0.15">
      <c r="A60" s="34" t="s">
        <v>535</v>
      </c>
      <c r="B60" s="43" t="s">
        <v>445</v>
      </c>
      <c r="C60" s="43" t="s">
        <v>446</v>
      </c>
      <c r="D60" s="43" t="s">
        <v>2095</v>
      </c>
      <c r="E60" s="38" t="s">
        <v>1553</v>
      </c>
      <c r="F60" s="2" t="s">
        <v>444</v>
      </c>
      <c r="G60" s="2"/>
      <c r="H60" s="2" t="s">
        <v>1070</v>
      </c>
      <c r="I60" s="2" t="s">
        <v>990</v>
      </c>
      <c r="J60" s="2" t="s">
        <v>447</v>
      </c>
      <c r="K60" s="2" t="s">
        <v>133</v>
      </c>
      <c r="M60" s="34" t="s">
        <v>1520</v>
      </c>
      <c r="W60" s="4" t="s">
        <v>715</v>
      </c>
      <c r="Y60" s="4" t="s">
        <v>534</v>
      </c>
      <c r="AB60" s="4" t="str">
        <f>IFERROR(VLOOKUP($D60,部門!$A:$C,2,FALSE),"")</f>
        <v>営業支援グループ</v>
      </c>
      <c r="AC60" s="4" t="str">
        <f>IFERROR(VLOOKUP($D60,部門!$A:$C,3,FALSE),"")</f>
        <v>Sales Administration Group</v>
      </c>
    </row>
    <row r="61" spans="1:29" s="4" customFormat="1" ht="13.5" customHeight="1" x14ac:dyDescent="0.15">
      <c r="A61" s="43" t="s">
        <v>634</v>
      </c>
      <c r="B61" s="43" t="s">
        <v>235</v>
      </c>
      <c r="C61" s="43" t="s">
        <v>449</v>
      </c>
      <c r="D61" s="43" t="s">
        <v>2095</v>
      </c>
      <c r="E61" s="38" t="s">
        <v>1553</v>
      </c>
      <c r="F61" s="2" t="s">
        <v>448</v>
      </c>
      <c r="G61" s="2"/>
      <c r="H61" s="2" t="s">
        <v>950</v>
      </c>
      <c r="I61" s="2" t="s">
        <v>1071</v>
      </c>
      <c r="J61" s="2" t="s">
        <v>237</v>
      </c>
      <c r="K61" s="2" t="s">
        <v>450</v>
      </c>
      <c r="W61" s="4" t="s">
        <v>715</v>
      </c>
      <c r="Y61" s="4" t="s">
        <v>576</v>
      </c>
      <c r="AB61" s="4" t="str">
        <f>IFERROR(VLOOKUP($D61,部門!$A:$C,2,FALSE),"")</f>
        <v>営業支援グループ</v>
      </c>
      <c r="AC61" s="4" t="str">
        <f>IFERROR(VLOOKUP($D61,部門!$A:$C,3,FALSE),"")</f>
        <v>Sales Administration Group</v>
      </c>
    </row>
    <row r="62" spans="1:29" s="4" customFormat="1" ht="13.5" customHeight="1" x14ac:dyDescent="0.15">
      <c r="A62" s="24" t="s">
        <v>792</v>
      </c>
      <c r="B62" s="34" t="s">
        <v>793</v>
      </c>
      <c r="C62" s="43" t="s">
        <v>794</v>
      </c>
      <c r="D62" s="18" t="s">
        <v>2087</v>
      </c>
      <c r="E62" s="10" t="s">
        <v>435</v>
      </c>
      <c r="F62" s="4" t="s">
        <v>795</v>
      </c>
      <c r="G62" s="11"/>
      <c r="H62" s="2" t="s">
        <v>980</v>
      </c>
      <c r="I62" s="2" t="s">
        <v>981</v>
      </c>
      <c r="J62" s="11" t="s">
        <v>796</v>
      </c>
      <c r="K62" s="11" t="s">
        <v>797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 t="s">
        <v>1597</v>
      </c>
      <c r="Z62" s="22"/>
      <c r="AA62" s="22"/>
      <c r="AB62" s="4" t="str">
        <f>IFERROR(VLOOKUP($D62,部門!$A:$C,2,FALSE),"")</f>
        <v>人事総務グループ</v>
      </c>
      <c r="AC62" s="4" t="str">
        <f>IFERROR(VLOOKUP($D62,部門!$A:$C,3,FALSE),"")</f>
        <v>Human Resource and General Affairs Group</v>
      </c>
    </row>
    <row r="63" spans="1:29" s="4" customFormat="1" ht="13.5" customHeight="1" x14ac:dyDescent="0.15">
      <c r="A63" s="25" t="s">
        <v>1505</v>
      </c>
      <c r="B63" s="45" t="s">
        <v>1506</v>
      </c>
      <c r="C63" s="46" t="s">
        <v>1507</v>
      </c>
      <c r="D63" s="46" t="s">
        <v>2093</v>
      </c>
      <c r="E63" s="47" t="s">
        <v>2091</v>
      </c>
      <c r="F63" s="4" t="s">
        <v>1508</v>
      </c>
      <c r="G63" s="2"/>
      <c r="H63" s="2" t="s">
        <v>1509</v>
      </c>
      <c r="I63" s="2" t="s">
        <v>1510</v>
      </c>
      <c r="J63" s="2" t="s">
        <v>1511</v>
      </c>
      <c r="K63" s="2" t="s">
        <v>1512</v>
      </c>
      <c r="M63" s="34" t="s">
        <v>1520</v>
      </c>
      <c r="Y63" s="4" t="s">
        <v>1598</v>
      </c>
      <c r="AB63" s="4" t="str">
        <f>IFERROR(VLOOKUP($D63,部門!$A:$C,2,FALSE),"")</f>
        <v>営業第一グループ</v>
      </c>
      <c r="AC63" s="4" t="str">
        <f>IFERROR(VLOOKUP($D63,部門!$A:$C,3,FALSE),"")</f>
        <v>Sales Group 1</v>
      </c>
    </row>
    <row r="64" spans="1:29" s="4" customFormat="1" ht="13.5" customHeight="1" x14ac:dyDescent="0.15">
      <c r="A64" s="53" t="s">
        <v>1555</v>
      </c>
      <c r="B64" s="30" t="s">
        <v>2247</v>
      </c>
      <c r="C64" s="30" t="s">
        <v>853</v>
      </c>
      <c r="D64" s="30" t="s">
        <v>2097</v>
      </c>
      <c r="E64" s="49" t="s">
        <v>2098</v>
      </c>
      <c r="F64" s="51" t="s">
        <v>1556</v>
      </c>
      <c r="G64" s="2"/>
      <c r="H64" s="2" t="s">
        <v>1557</v>
      </c>
      <c r="I64" s="2" t="s">
        <v>1558</v>
      </c>
      <c r="J64" s="2" t="s">
        <v>1559</v>
      </c>
      <c r="K64" s="2" t="s">
        <v>1560</v>
      </c>
      <c r="M64" s="34"/>
      <c r="R64" s="12"/>
      <c r="Y64" s="4" t="s">
        <v>1634</v>
      </c>
      <c r="AA64" s="12" t="s">
        <v>1644</v>
      </c>
      <c r="AB64" s="4" t="str">
        <f>IFERROR(VLOOKUP($D64,部門!$A:$C,2,FALSE),"")</f>
        <v>営業第三グループ</v>
      </c>
      <c r="AC64" s="4" t="str">
        <f>IFERROR(VLOOKUP($D64,部門!$A:$C,3,FALSE),"")</f>
        <v>Sales Group 3</v>
      </c>
    </row>
    <row r="65" spans="1:29" s="4" customFormat="1" ht="13.5" customHeight="1" x14ac:dyDescent="0.15">
      <c r="A65" s="34" t="s">
        <v>502</v>
      </c>
      <c r="B65" s="43" t="s">
        <v>112</v>
      </c>
      <c r="C65" s="43" t="s">
        <v>113</v>
      </c>
      <c r="D65" s="43" t="s">
        <v>268</v>
      </c>
      <c r="E65" s="34" t="s">
        <v>175</v>
      </c>
      <c r="F65" s="2" t="s">
        <v>23</v>
      </c>
      <c r="G65" s="2"/>
      <c r="H65" s="2" t="s">
        <v>971</v>
      </c>
      <c r="I65" s="2" t="s">
        <v>966</v>
      </c>
      <c r="J65" s="2" t="s">
        <v>114</v>
      </c>
      <c r="K65" s="2" t="s">
        <v>115</v>
      </c>
      <c r="L65" s="34" t="s">
        <v>1531</v>
      </c>
      <c r="M65" s="2"/>
      <c r="N65" s="2"/>
      <c r="P65" s="12">
        <v>1</v>
      </c>
      <c r="S65" s="4">
        <v>1</v>
      </c>
      <c r="W65" s="4" t="s">
        <v>684</v>
      </c>
      <c r="Y65" s="4" t="s">
        <v>501</v>
      </c>
      <c r="AB65" s="4" t="str">
        <f>IFERROR(VLOOKUP($D65,部門!$A:$C,2,FALSE),"")</f>
        <v>大阪支店</v>
      </c>
      <c r="AC65" s="4" t="str">
        <f>IFERROR(VLOOKUP($D65,部門!$A:$C,3,FALSE),"")</f>
        <v>Osaka Branch</v>
      </c>
    </row>
    <row r="66" spans="1:29" s="4" customFormat="1" ht="13.5" customHeight="1" x14ac:dyDescent="0.15">
      <c r="A66" s="2" t="s">
        <v>479</v>
      </c>
      <c r="B66" s="45" t="s">
        <v>156</v>
      </c>
      <c r="C66" s="45" t="s">
        <v>157</v>
      </c>
      <c r="D66" s="45" t="s">
        <v>2097</v>
      </c>
      <c r="E66" s="47" t="s">
        <v>268</v>
      </c>
      <c r="F66" s="2" t="s">
        <v>32</v>
      </c>
      <c r="G66" s="2"/>
      <c r="H66" s="2" t="s">
        <v>1001</v>
      </c>
      <c r="I66" s="2" t="s">
        <v>1002</v>
      </c>
      <c r="J66" s="2" t="s">
        <v>158</v>
      </c>
      <c r="K66" s="2" t="s">
        <v>159</v>
      </c>
      <c r="L66" s="34" t="s">
        <v>1532</v>
      </c>
      <c r="M66" s="2"/>
      <c r="N66" s="2"/>
      <c r="W66" s="4" t="s">
        <v>683</v>
      </c>
      <c r="Y66" s="4" t="s">
        <v>478</v>
      </c>
      <c r="AB66" s="4" t="str">
        <f>IFERROR(VLOOKUP($D66,部門!$A:$C,2,FALSE),"")</f>
        <v>営業第三グループ</v>
      </c>
      <c r="AC66" s="4" t="str">
        <f>IFERROR(VLOOKUP($D66,部門!$A:$C,3,FALSE),"")</f>
        <v>Sales Group 3</v>
      </c>
    </row>
    <row r="67" spans="1:29" s="4" customFormat="1" ht="13.5" customHeight="1" x14ac:dyDescent="0.15">
      <c r="A67" s="2" t="s">
        <v>614</v>
      </c>
      <c r="B67" s="45" t="s">
        <v>152</v>
      </c>
      <c r="C67" s="45" t="s">
        <v>153</v>
      </c>
      <c r="D67" s="45" t="s">
        <v>2020</v>
      </c>
      <c r="E67" s="47" t="s">
        <v>269</v>
      </c>
      <c r="F67" s="4" t="s">
        <v>763</v>
      </c>
      <c r="G67" s="2"/>
      <c r="H67" s="2" t="s">
        <v>1003</v>
      </c>
      <c r="I67" s="2" t="s">
        <v>1004</v>
      </c>
      <c r="J67" s="2" t="s">
        <v>154</v>
      </c>
      <c r="K67" s="2" t="s">
        <v>155</v>
      </c>
      <c r="M67" s="34" t="s">
        <v>1523</v>
      </c>
      <c r="W67" s="4" t="s">
        <v>713</v>
      </c>
      <c r="Y67" s="4" t="s">
        <v>495</v>
      </c>
      <c r="AB67" s="4" t="str">
        <f>IFERROR(VLOOKUP($D67,部門!$A:$C,2,FALSE),"")</f>
        <v>営業第三グループ</v>
      </c>
      <c r="AC67" s="4" t="str">
        <f>IFERROR(VLOOKUP($D67,部門!$A:$C,3,FALSE),"")</f>
        <v>Sales Group 3</v>
      </c>
    </row>
    <row r="68" spans="1:29" s="4" customFormat="1" ht="13.5" customHeight="1" x14ac:dyDescent="0.15">
      <c r="A68" s="2" t="s">
        <v>475</v>
      </c>
      <c r="B68" s="45" t="s">
        <v>146</v>
      </c>
      <c r="C68" s="45" t="s">
        <v>147</v>
      </c>
      <c r="D68" s="45" t="s">
        <v>2020</v>
      </c>
      <c r="E68" s="47" t="s">
        <v>268</v>
      </c>
      <c r="F68" s="4" t="s">
        <v>825</v>
      </c>
      <c r="G68" s="2"/>
      <c r="H68" s="2" t="s">
        <v>1005</v>
      </c>
      <c r="I68" s="2" t="s">
        <v>1006</v>
      </c>
      <c r="J68" s="2" t="s">
        <v>148</v>
      </c>
      <c r="K68" s="2" t="s">
        <v>149</v>
      </c>
      <c r="M68" s="34" t="s">
        <v>1519</v>
      </c>
      <c r="W68" s="4" t="s">
        <v>715</v>
      </c>
      <c r="Y68" s="4" t="s">
        <v>474</v>
      </c>
      <c r="AB68" s="4" t="str">
        <f>IFERROR(VLOOKUP($D68,部門!$A:$C,2,FALSE),"")</f>
        <v>営業第三グループ</v>
      </c>
      <c r="AC68" s="4" t="str">
        <f>IFERROR(VLOOKUP($D68,部門!$A:$C,3,FALSE),"")</f>
        <v>Sales Group 3</v>
      </c>
    </row>
    <row r="69" spans="1:29" s="4" customFormat="1" ht="13.5" customHeight="1" x14ac:dyDescent="0.15">
      <c r="A69" s="2" t="s">
        <v>606</v>
      </c>
      <c r="B69" s="45" t="s">
        <v>128</v>
      </c>
      <c r="C69" s="45" t="s">
        <v>150</v>
      </c>
      <c r="D69" s="45" t="s">
        <v>2020</v>
      </c>
      <c r="E69" s="47" t="s">
        <v>268</v>
      </c>
      <c r="F69" s="2" t="s">
        <v>31</v>
      </c>
      <c r="G69" s="2"/>
      <c r="H69" s="2" t="s">
        <v>1007</v>
      </c>
      <c r="I69" s="2" t="s">
        <v>1008</v>
      </c>
      <c r="J69" s="2" t="s">
        <v>129</v>
      </c>
      <c r="K69" s="2" t="s">
        <v>151</v>
      </c>
      <c r="M69" s="34" t="s">
        <v>1519</v>
      </c>
      <c r="W69" s="4" t="s">
        <v>715</v>
      </c>
      <c r="Y69" s="4" t="s">
        <v>605</v>
      </c>
      <c r="AB69" s="4" t="str">
        <f>IFERROR(VLOOKUP($D69,部門!$A:$C,2,FALSE),"")</f>
        <v>営業第三グループ</v>
      </c>
      <c r="AC69" s="4" t="str">
        <f>IFERROR(VLOOKUP($D69,部門!$A:$C,3,FALSE),"")</f>
        <v>Sales Group 3</v>
      </c>
    </row>
    <row r="70" spans="1:29" s="4" customFormat="1" ht="13.5" customHeight="1" x14ac:dyDescent="0.15">
      <c r="A70" s="25" t="s">
        <v>826</v>
      </c>
      <c r="B70" s="45" t="s">
        <v>827</v>
      </c>
      <c r="C70" s="45" t="s">
        <v>828</v>
      </c>
      <c r="D70" s="45" t="s">
        <v>2020</v>
      </c>
      <c r="E70" s="47" t="s">
        <v>268</v>
      </c>
      <c r="F70" s="4" t="s">
        <v>824</v>
      </c>
      <c r="G70" s="2"/>
      <c r="H70" s="2" t="s">
        <v>1009</v>
      </c>
      <c r="I70" s="2" t="s">
        <v>1010</v>
      </c>
      <c r="J70" s="2" t="s">
        <v>823</v>
      </c>
      <c r="K70" s="2" t="s">
        <v>829</v>
      </c>
      <c r="Y70" s="4" t="s">
        <v>1599</v>
      </c>
      <c r="AB70" s="4" t="str">
        <f>IFERROR(VLOOKUP($D70,部門!$A:$C,2,FALSE),"")</f>
        <v>営業第三グループ</v>
      </c>
      <c r="AC70" s="4" t="str">
        <f>IFERROR(VLOOKUP($D70,部門!$A:$C,3,FALSE),"")</f>
        <v>Sales Group 3</v>
      </c>
    </row>
    <row r="71" spans="1:29" s="4" customFormat="1" ht="13.5" customHeight="1" x14ac:dyDescent="0.15">
      <c r="A71" s="25" t="s">
        <v>1270</v>
      </c>
      <c r="B71" s="45" t="s">
        <v>1271</v>
      </c>
      <c r="C71" s="45" t="s">
        <v>1272</v>
      </c>
      <c r="D71" s="45" t="s">
        <v>2020</v>
      </c>
      <c r="E71" s="47" t="s">
        <v>268</v>
      </c>
      <c r="F71" s="33" t="s">
        <v>1273</v>
      </c>
      <c r="G71" s="2"/>
      <c r="H71" s="2" t="s">
        <v>1274</v>
      </c>
      <c r="I71" s="2" t="s">
        <v>1275</v>
      </c>
      <c r="J71" s="2" t="s">
        <v>1276</v>
      </c>
      <c r="K71" s="2" t="s">
        <v>1277</v>
      </c>
      <c r="Y71" s="4" t="s">
        <v>1600</v>
      </c>
      <c r="AB71" s="4" t="str">
        <f>IFERROR(VLOOKUP($D71,部門!$A:$C,2,FALSE),"")</f>
        <v>営業第三グループ</v>
      </c>
      <c r="AC71" s="4" t="str">
        <f>IFERROR(VLOOKUP($D71,部門!$A:$C,3,FALSE),"")</f>
        <v>Sales Group 3</v>
      </c>
    </row>
    <row r="72" spans="1:29" s="4" customFormat="1" ht="13.5" customHeight="1" x14ac:dyDescent="0.15">
      <c r="A72" s="34" t="s">
        <v>616</v>
      </c>
      <c r="B72" s="43" t="s">
        <v>378</v>
      </c>
      <c r="C72" s="43" t="s">
        <v>379</v>
      </c>
      <c r="D72" s="43" t="s">
        <v>1562</v>
      </c>
      <c r="E72" s="12"/>
      <c r="F72" s="2" t="s">
        <v>377</v>
      </c>
      <c r="G72" s="2"/>
      <c r="H72" s="2" t="s">
        <v>1045</v>
      </c>
      <c r="I72" s="2" t="s">
        <v>1046</v>
      </c>
      <c r="J72" s="2" t="s">
        <v>380</v>
      </c>
      <c r="K72" s="2" t="s">
        <v>381</v>
      </c>
      <c r="L72" s="34" t="s">
        <v>1537</v>
      </c>
      <c r="M72" s="2"/>
      <c r="N72" s="2"/>
      <c r="S72" s="12">
        <v>1</v>
      </c>
      <c r="V72" s="4">
        <v>1</v>
      </c>
      <c r="W72" s="4" t="s">
        <v>695</v>
      </c>
      <c r="Y72" s="4" t="s">
        <v>497</v>
      </c>
      <c r="AA72" s="4" t="s">
        <v>2147</v>
      </c>
      <c r="AB72" s="4" t="str">
        <f>IFERROR(VLOOKUP($D72,部門!$A:$C,2,FALSE),"")</f>
        <v>商品本部</v>
      </c>
      <c r="AC72" s="4" t="str">
        <f>IFERROR(VLOOKUP($D72,部門!$A:$C,3,FALSE),"")</f>
        <v>Merchandising Division</v>
      </c>
    </row>
    <row r="73" spans="1:29" s="4" customFormat="1" ht="13.5" customHeight="1" x14ac:dyDescent="0.15">
      <c r="A73" s="34" t="s">
        <v>616</v>
      </c>
      <c r="B73" s="43" t="s">
        <v>378</v>
      </c>
      <c r="C73" s="43" t="s">
        <v>379</v>
      </c>
      <c r="D73" s="43" t="s">
        <v>1134</v>
      </c>
      <c r="E73" s="12" t="s">
        <v>2109</v>
      </c>
      <c r="F73" s="2" t="s">
        <v>377</v>
      </c>
      <c r="G73" s="2"/>
      <c r="H73" s="2" t="s">
        <v>1045</v>
      </c>
      <c r="I73" s="2" t="s">
        <v>1046</v>
      </c>
      <c r="J73" s="2" t="s">
        <v>380</v>
      </c>
      <c r="K73" s="2" t="s">
        <v>381</v>
      </c>
      <c r="L73" s="34" t="s">
        <v>1537</v>
      </c>
      <c r="M73" s="2"/>
      <c r="N73" s="2"/>
      <c r="P73" s="4">
        <v>1</v>
      </c>
      <c r="S73" s="12">
        <v>1</v>
      </c>
      <c r="V73" s="4">
        <v>1</v>
      </c>
      <c r="W73" s="4" t="s">
        <v>695</v>
      </c>
      <c r="Y73" s="4" t="s">
        <v>497</v>
      </c>
      <c r="AB73" s="4" t="str">
        <f>IFERROR(VLOOKUP($D73,部門!$A:$C,2,FALSE),"")</f>
        <v>商品開発部</v>
      </c>
      <c r="AC73" s="4" t="str">
        <f>IFERROR(VLOOKUP($D73,部門!$A:$C,3,FALSE),"")</f>
        <v>Product Development Department</v>
      </c>
    </row>
    <row r="74" spans="1:29" s="4" customFormat="1" ht="13.5" customHeight="1" x14ac:dyDescent="0.15">
      <c r="A74" s="34" t="s">
        <v>616</v>
      </c>
      <c r="B74" s="43" t="s">
        <v>378</v>
      </c>
      <c r="C74" s="43" t="s">
        <v>379</v>
      </c>
      <c r="D74" s="43" t="s">
        <v>2103</v>
      </c>
      <c r="E74" s="12" t="s">
        <v>2104</v>
      </c>
      <c r="F74" s="2" t="s">
        <v>377</v>
      </c>
      <c r="G74" s="2"/>
      <c r="H74" s="2" t="s">
        <v>1045</v>
      </c>
      <c r="I74" s="2" t="s">
        <v>1046</v>
      </c>
      <c r="J74" s="2" t="s">
        <v>380</v>
      </c>
      <c r="K74" s="2" t="s">
        <v>381</v>
      </c>
      <c r="L74" s="34" t="s">
        <v>1537</v>
      </c>
      <c r="M74" s="2"/>
      <c r="N74" s="2"/>
      <c r="P74" s="4">
        <v>1</v>
      </c>
      <c r="S74" s="12">
        <v>1</v>
      </c>
      <c r="V74" s="4">
        <v>1</v>
      </c>
      <c r="W74" s="4" t="s">
        <v>695</v>
      </c>
      <c r="Y74" s="4" t="s">
        <v>497</v>
      </c>
      <c r="AB74" s="4" t="str">
        <f>IFERROR(VLOOKUP($D74,部門!$A:$C,2,FALSE),"")</f>
        <v>マーチャンダイジンググループ</v>
      </c>
      <c r="AC74" s="4" t="str">
        <f>IFERROR(VLOOKUP($D74,部門!$A:$C,3,FALSE),"")</f>
        <v>Merchandising Group</v>
      </c>
    </row>
    <row r="75" spans="1:29" s="4" customFormat="1" ht="13.5" customHeight="1" x14ac:dyDescent="0.15">
      <c r="A75" s="34" t="s">
        <v>616</v>
      </c>
      <c r="B75" s="43" t="s">
        <v>378</v>
      </c>
      <c r="C75" s="43" t="s">
        <v>379</v>
      </c>
      <c r="D75" s="43" t="s">
        <v>2106</v>
      </c>
      <c r="E75" s="12" t="s">
        <v>2104</v>
      </c>
      <c r="F75" s="2" t="s">
        <v>377</v>
      </c>
      <c r="G75" s="2"/>
      <c r="H75" s="2" t="s">
        <v>1045</v>
      </c>
      <c r="I75" s="2" t="s">
        <v>1046</v>
      </c>
      <c r="J75" s="2" t="s">
        <v>380</v>
      </c>
      <c r="K75" s="2" t="s">
        <v>381</v>
      </c>
      <c r="L75" s="34" t="s">
        <v>1537</v>
      </c>
      <c r="M75" s="2"/>
      <c r="N75" s="2"/>
      <c r="P75" s="4">
        <v>1</v>
      </c>
      <c r="S75" s="12">
        <v>1</v>
      </c>
      <c r="V75" s="4">
        <v>1</v>
      </c>
      <c r="W75" s="4" t="s">
        <v>695</v>
      </c>
      <c r="Y75" s="4" t="s">
        <v>497</v>
      </c>
      <c r="AB75" s="4" t="str">
        <f>IFERROR(VLOOKUP($D75,部門!$A:$C,2,FALSE),"")</f>
        <v>デザイングループ</v>
      </c>
      <c r="AC75" s="4" t="str">
        <f>IFERROR(VLOOKUP($D75,部門!$A:$C,3,FALSE),"")</f>
        <v>Design Group</v>
      </c>
    </row>
    <row r="76" spans="1:29" s="4" customFormat="1" ht="13.5" customHeight="1" x14ac:dyDescent="0.15">
      <c r="A76" s="34" t="s">
        <v>616</v>
      </c>
      <c r="B76" s="43" t="s">
        <v>378</v>
      </c>
      <c r="C76" s="43" t="s">
        <v>379</v>
      </c>
      <c r="D76" s="43" t="s">
        <v>2108</v>
      </c>
      <c r="E76" s="12" t="s">
        <v>2104</v>
      </c>
      <c r="F76" s="2" t="s">
        <v>377</v>
      </c>
      <c r="G76" s="2"/>
      <c r="H76" s="2" t="s">
        <v>1045</v>
      </c>
      <c r="I76" s="2" t="s">
        <v>1046</v>
      </c>
      <c r="J76" s="2" t="s">
        <v>380</v>
      </c>
      <c r="K76" s="2" t="s">
        <v>381</v>
      </c>
      <c r="L76" s="34" t="s">
        <v>1537</v>
      </c>
      <c r="M76" s="2"/>
      <c r="N76" s="2"/>
      <c r="P76" s="4">
        <v>1</v>
      </c>
      <c r="S76" s="12">
        <v>1</v>
      </c>
      <c r="V76" s="4">
        <v>1</v>
      </c>
      <c r="W76" s="4" t="s">
        <v>695</v>
      </c>
      <c r="Y76" s="4" t="s">
        <v>497</v>
      </c>
      <c r="AB76" s="4" t="str">
        <f>IFERROR(VLOOKUP($D76,部門!$A:$C,2,FALSE),"")</f>
        <v>⽣産管理グループ</v>
      </c>
      <c r="AC76" s="4" t="str">
        <f>IFERROR(VLOOKUP($D76,部門!$A:$C,3,FALSE),"")</f>
        <v>Product management group</v>
      </c>
    </row>
    <row r="77" spans="1:29" s="4" customFormat="1" ht="13.5" customHeight="1" x14ac:dyDescent="0.15">
      <c r="A77" s="34" t="s">
        <v>616</v>
      </c>
      <c r="B77" s="43" t="s">
        <v>378</v>
      </c>
      <c r="C77" s="43" t="s">
        <v>379</v>
      </c>
      <c r="D77" s="43" t="s">
        <v>2110</v>
      </c>
      <c r="E77" s="12" t="s">
        <v>2104</v>
      </c>
      <c r="F77" s="2" t="s">
        <v>377</v>
      </c>
      <c r="G77" s="2"/>
      <c r="H77" s="2" t="s">
        <v>1045</v>
      </c>
      <c r="I77" s="2" t="s">
        <v>1046</v>
      </c>
      <c r="J77" s="2" t="s">
        <v>380</v>
      </c>
      <c r="K77" s="2" t="s">
        <v>381</v>
      </c>
      <c r="L77" s="34" t="s">
        <v>1537</v>
      </c>
      <c r="M77" s="2"/>
      <c r="N77" s="2"/>
      <c r="P77" s="4">
        <v>1</v>
      </c>
      <c r="S77" s="12">
        <v>1</v>
      </c>
      <c r="V77" s="4">
        <v>1</v>
      </c>
      <c r="W77" s="4" t="s">
        <v>695</v>
      </c>
      <c r="Y77" s="4" t="s">
        <v>497</v>
      </c>
      <c r="AB77" s="4" t="str">
        <f>IFERROR(VLOOKUP($D77,部門!$A:$C,2,FALSE),"")</f>
        <v>海外事業推進グループ</v>
      </c>
      <c r="AC77" s="4" t="str">
        <f>IFERROR(VLOOKUP($D77,部門!$A:$C,3,FALSE),"")</f>
        <v>Overseas Business Group</v>
      </c>
    </row>
    <row r="78" spans="1:29" s="4" customFormat="1" ht="13.5" customHeight="1" x14ac:dyDescent="0.15">
      <c r="A78" s="34" t="s">
        <v>620</v>
      </c>
      <c r="B78" s="43" t="s">
        <v>276</v>
      </c>
      <c r="C78" s="43" t="s">
        <v>277</v>
      </c>
      <c r="D78" s="43" t="s">
        <v>1574</v>
      </c>
      <c r="E78" s="2" t="s">
        <v>1573</v>
      </c>
      <c r="F78" s="2" t="s">
        <v>275</v>
      </c>
      <c r="G78" s="2"/>
      <c r="H78" s="2" t="s">
        <v>1013</v>
      </c>
      <c r="I78" s="2" t="s">
        <v>1014</v>
      </c>
      <c r="J78" s="2" t="s">
        <v>278</v>
      </c>
      <c r="K78" s="2" t="s">
        <v>279</v>
      </c>
      <c r="L78" s="43" t="s">
        <v>2101</v>
      </c>
      <c r="M78" s="2"/>
      <c r="N78" s="2"/>
      <c r="P78" s="12"/>
      <c r="S78" s="12"/>
      <c r="V78" s="4">
        <v>1</v>
      </c>
      <c r="W78" s="4" t="s">
        <v>694</v>
      </c>
      <c r="Y78" s="4" t="s">
        <v>517</v>
      </c>
      <c r="AB78" s="4" t="str">
        <f>IFERROR(VLOOKUP($D78,部門!$A:$C,2,FALSE),"")</f>
        <v>バイインググループ</v>
      </c>
      <c r="AC78" s="4" t="str">
        <f>IFERROR(VLOOKUP($D78,部門!$A:$C,3,FALSE),"")</f>
        <v>Buying Group</v>
      </c>
    </row>
    <row r="79" spans="1:29" s="4" customFormat="1" ht="13.5" customHeight="1" x14ac:dyDescent="0.15">
      <c r="A79" s="43" t="s">
        <v>473</v>
      </c>
      <c r="B79" s="43" t="s">
        <v>369</v>
      </c>
      <c r="C79" s="43" t="s">
        <v>370</v>
      </c>
      <c r="D79" s="43" t="s">
        <v>1575</v>
      </c>
      <c r="E79" s="2" t="s">
        <v>1573</v>
      </c>
      <c r="F79" s="2" t="s">
        <v>368</v>
      </c>
      <c r="G79" s="2"/>
      <c r="H79" s="2" t="s">
        <v>1063</v>
      </c>
      <c r="I79" s="2" t="s">
        <v>1064</v>
      </c>
      <c r="J79" s="2" t="s">
        <v>371</v>
      </c>
      <c r="K79" s="2" t="s">
        <v>372</v>
      </c>
      <c r="M79" s="34" t="s">
        <v>1519</v>
      </c>
      <c r="W79" s="4" t="s">
        <v>715</v>
      </c>
      <c r="Y79" s="4" t="s">
        <v>472</v>
      </c>
      <c r="AB79" s="4" t="str">
        <f>IFERROR(VLOOKUP($D79,部門!$A:$C,2,FALSE),"")</f>
        <v>カテゴリープロモーショングループ</v>
      </c>
      <c r="AC79" s="4" t="str">
        <f>IFERROR(VLOOKUP($D79,部門!$A:$C,3,FALSE),"")</f>
        <v>Category Promotion Group</v>
      </c>
    </row>
    <row r="80" spans="1:29" s="4" customFormat="1" ht="13.5" customHeight="1" x14ac:dyDescent="0.15">
      <c r="A80" s="56" t="s">
        <v>887</v>
      </c>
      <c r="B80" s="43" t="s">
        <v>888</v>
      </c>
      <c r="C80" s="43" t="s">
        <v>889</v>
      </c>
      <c r="D80" s="43" t="s">
        <v>1574</v>
      </c>
      <c r="E80" s="2" t="s">
        <v>1573</v>
      </c>
      <c r="F80" s="4" t="s">
        <v>1097</v>
      </c>
      <c r="G80" s="2"/>
      <c r="H80" s="2" t="s">
        <v>893</v>
      </c>
      <c r="I80" s="2" t="s">
        <v>894</v>
      </c>
      <c r="J80" s="2" t="s">
        <v>890</v>
      </c>
      <c r="K80" s="2" t="s">
        <v>891</v>
      </c>
      <c r="L80" s="4" t="s">
        <v>2127</v>
      </c>
      <c r="V80" s="4">
        <v>1</v>
      </c>
      <c r="Y80" s="4" t="s">
        <v>1098</v>
      </c>
      <c r="AB80" s="4" t="str">
        <f>IFERROR(VLOOKUP($D80,部門!$A:$C,2,FALSE),"")</f>
        <v>バイインググループ</v>
      </c>
      <c r="AC80" s="4" t="str">
        <f>IFERROR(VLOOKUP($D80,部門!$A:$C,3,FALSE),"")</f>
        <v>Buying Group</v>
      </c>
    </row>
    <row r="81" spans="1:29" s="4" customFormat="1" ht="13.5" customHeight="1" x14ac:dyDescent="0.15">
      <c r="A81" s="56" t="s">
        <v>887</v>
      </c>
      <c r="B81" s="43" t="s">
        <v>888</v>
      </c>
      <c r="C81" s="43" t="s">
        <v>889</v>
      </c>
      <c r="D81" s="43" t="s">
        <v>2146</v>
      </c>
      <c r="E81" s="2" t="s">
        <v>2145</v>
      </c>
      <c r="F81" s="4" t="s">
        <v>1097</v>
      </c>
      <c r="G81" s="2"/>
      <c r="H81" s="2" t="s">
        <v>893</v>
      </c>
      <c r="I81" s="2" t="s">
        <v>894</v>
      </c>
      <c r="J81" s="2" t="s">
        <v>890</v>
      </c>
      <c r="K81" s="2" t="s">
        <v>891</v>
      </c>
      <c r="L81" s="4" t="s">
        <v>173</v>
      </c>
      <c r="P81" s="4">
        <v>1</v>
      </c>
      <c r="V81" s="4">
        <v>1</v>
      </c>
      <c r="Y81" s="4" t="s">
        <v>1098</v>
      </c>
      <c r="AA81" s="4" t="s">
        <v>2147</v>
      </c>
      <c r="AB81" s="4" t="str">
        <f>IFERROR(VLOOKUP($D81,部門!$A:$C,2,FALSE),"")</f>
        <v>ブランドコミュニケーション部</v>
      </c>
      <c r="AC81" s="4" t="str">
        <f>IFERROR(VLOOKUP($D81,部門!$A:$C,3,FALSE),"")</f>
        <v>Brand Communications Department</v>
      </c>
    </row>
    <row r="82" spans="1:29" s="4" customFormat="1" ht="13.5" customHeight="1" x14ac:dyDescent="0.15">
      <c r="A82" s="56" t="s">
        <v>1986</v>
      </c>
      <c r="B82" s="43" t="s">
        <v>798</v>
      </c>
      <c r="C82" s="43" t="s">
        <v>799</v>
      </c>
      <c r="D82" s="43" t="s">
        <v>1574</v>
      </c>
      <c r="E82" s="2" t="s">
        <v>1573</v>
      </c>
      <c r="F82" s="4" t="s">
        <v>1143</v>
      </c>
      <c r="G82" s="2"/>
      <c r="H82" s="2" t="s">
        <v>1061</v>
      </c>
      <c r="I82" s="2" t="s">
        <v>1062</v>
      </c>
      <c r="J82" s="2" t="s">
        <v>800</v>
      </c>
      <c r="K82" s="2" t="s">
        <v>801</v>
      </c>
      <c r="AB82" s="4" t="str">
        <f>IFERROR(VLOOKUP($D82,部門!$A:$C,2,FALSE),"")</f>
        <v>バイインググループ</v>
      </c>
      <c r="AC82" s="4" t="str">
        <f>IFERROR(VLOOKUP($D82,部門!$A:$C,3,FALSE),"")</f>
        <v>Buying Group</v>
      </c>
    </row>
    <row r="83" spans="1:29" s="61" customFormat="1" ht="13.5" customHeight="1" x14ac:dyDescent="0.15">
      <c r="A83" s="24" t="s">
        <v>1652</v>
      </c>
      <c r="B83" s="18" t="s">
        <v>1653</v>
      </c>
      <c r="C83" s="18" t="s">
        <v>1654</v>
      </c>
      <c r="D83" s="18" t="s">
        <v>1574</v>
      </c>
      <c r="E83" s="18" t="s">
        <v>1655</v>
      </c>
      <c r="F83" s="67" t="s">
        <v>1845</v>
      </c>
      <c r="G83" s="18"/>
      <c r="H83" s="18" t="s">
        <v>1656</v>
      </c>
      <c r="I83" s="18" t="s">
        <v>1657</v>
      </c>
      <c r="J83" s="18" t="s">
        <v>1658</v>
      </c>
      <c r="K83" s="18" t="s">
        <v>1659</v>
      </c>
      <c r="L83" s="10"/>
      <c r="M83" s="18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 t="s">
        <v>1660</v>
      </c>
      <c r="Z83" s="10"/>
      <c r="AA83" s="10"/>
      <c r="AB83" s="4" t="str">
        <f>IFERROR(VLOOKUP($D83,部門!$A:$C,2,FALSE),"")</f>
        <v>バイインググループ</v>
      </c>
      <c r="AC83" s="4" t="str">
        <f>IFERROR(VLOOKUP($D83,部門!$A:$C,3,FALSE),"")</f>
        <v>Buying Group</v>
      </c>
    </row>
    <row r="84" spans="1:29" s="87" customFormat="1" ht="13.5" customHeight="1" x14ac:dyDescent="0.15">
      <c r="A84" s="86" t="s">
        <v>1825</v>
      </c>
      <c r="B84" s="83" t="s">
        <v>1826</v>
      </c>
      <c r="C84" s="83" t="s">
        <v>1827</v>
      </c>
      <c r="D84" s="83" t="s">
        <v>1574</v>
      </c>
      <c r="E84" s="83" t="s">
        <v>1563</v>
      </c>
      <c r="F84" s="27" t="s">
        <v>1828</v>
      </c>
      <c r="G84" s="83"/>
      <c r="H84" s="83" t="s">
        <v>1829</v>
      </c>
      <c r="I84" s="83" t="s">
        <v>1830</v>
      </c>
      <c r="J84" s="83" t="s">
        <v>1831</v>
      </c>
      <c r="K84" s="83" t="s">
        <v>1832</v>
      </c>
      <c r="L84" s="84"/>
      <c r="M84" s="82" t="s">
        <v>1519</v>
      </c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 t="s">
        <v>1833</v>
      </c>
      <c r="Z84" s="84"/>
      <c r="AA84" s="84"/>
      <c r="AB84" s="27" t="str">
        <f>IFERROR(VLOOKUP($D84,部門!$A:$C,2,FALSE),"")</f>
        <v>バイインググループ</v>
      </c>
      <c r="AC84" s="27" t="str">
        <f>IFERROR(VLOOKUP($D84,部門!$A:$C,3,FALSE),"")</f>
        <v>Buying Group</v>
      </c>
    </row>
    <row r="85" spans="1:29" ht="13.5" customHeight="1" x14ac:dyDescent="0.15">
      <c r="A85" s="88" t="s">
        <v>1841</v>
      </c>
      <c r="B85" s="43" t="s">
        <v>1842</v>
      </c>
      <c r="C85" s="43" t="s">
        <v>1843</v>
      </c>
      <c r="D85" s="18" t="s">
        <v>1574</v>
      </c>
      <c r="E85" s="18" t="s">
        <v>1655</v>
      </c>
      <c r="F85" s="67" t="s">
        <v>1846</v>
      </c>
      <c r="H85" s="2" t="s">
        <v>1847</v>
      </c>
      <c r="I85" s="2" t="s">
        <v>1848</v>
      </c>
      <c r="J85" s="2" t="s">
        <v>1849</v>
      </c>
      <c r="K85" s="2" t="s">
        <v>1850</v>
      </c>
      <c r="L85" s="34" t="s">
        <v>1532</v>
      </c>
      <c r="S85"/>
      <c r="Y85" t="s">
        <v>1844</v>
      </c>
      <c r="AB85" s="4" t="str">
        <f>IFERROR(VLOOKUP($D85,部門!$A:$C,2,FALSE),"")</f>
        <v>バイインググループ</v>
      </c>
      <c r="AC85" s="4" t="str">
        <f>IFERROR(VLOOKUP($D85,部門!$A:$C,3,FALSE),"")</f>
        <v>Buying Group</v>
      </c>
    </row>
    <row r="86" spans="1:29" s="61" customFormat="1" ht="13.5" customHeight="1" x14ac:dyDescent="0.15">
      <c r="A86" s="88" t="s">
        <v>2138</v>
      </c>
      <c r="B86" s="18" t="s">
        <v>2240</v>
      </c>
      <c r="C86" s="18" t="s">
        <v>1713</v>
      </c>
      <c r="D86" s="18" t="s">
        <v>1714</v>
      </c>
      <c r="E86" s="18" t="s">
        <v>1715</v>
      </c>
      <c r="F86" s="4" t="s">
        <v>1716</v>
      </c>
      <c r="G86" s="18"/>
      <c r="H86" s="18" t="s">
        <v>1717</v>
      </c>
      <c r="I86" s="18" t="s">
        <v>1718</v>
      </c>
      <c r="J86" s="18" t="s">
        <v>1719</v>
      </c>
      <c r="K86" s="18" t="s">
        <v>1720</v>
      </c>
      <c r="L86" s="10"/>
      <c r="M86" s="18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 t="s">
        <v>1721</v>
      </c>
      <c r="Z86" s="10"/>
      <c r="AA86" s="10"/>
      <c r="AB86" s="4" t="str">
        <f>IFERROR(VLOOKUP($D86,部門!$A:$C,2,FALSE),"")</f>
        <v>バイインググループ</v>
      </c>
      <c r="AC86" s="4" t="str">
        <f>IFERROR(VLOOKUP($D86,部門!$A:$C,3,FALSE),"")</f>
        <v>Buying Group</v>
      </c>
    </row>
    <row r="87" spans="1:29" s="4" customFormat="1" ht="13.5" customHeight="1" x14ac:dyDescent="0.15">
      <c r="A87" s="56" t="s">
        <v>887</v>
      </c>
      <c r="B87" s="43" t="s">
        <v>888</v>
      </c>
      <c r="C87" s="43" t="s">
        <v>889</v>
      </c>
      <c r="D87" s="43" t="s">
        <v>2128</v>
      </c>
      <c r="E87" s="2" t="s">
        <v>1573</v>
      </c>
      <c r="F87" s="4" t="s">
        <v>1097</v>
      </c>
      <c r="G87" s="2"/>
      <c r="H87" s="2" t="s">
        <v>893</v>
      </c>
      <c r="I87" s="2" t="s">
        <v>894</v>
      </c>
      <c r="J87" s="2" t="s">
        <v>890</v>
      </c>
      <c r="K87" s="2" t="s">
        <v>891</v>
      </c>
      <c r="L87" s="4" t="s">
        <v>2127</v>
      </c>
      <c r="P87" s="4">
        <v>1</v>
      </c>
      <c r="V87" s="4">
        <v>1</v>
      </c>
      <c r="Y87" s="4" t="s">
        <v>1098</v>
      </c>
      <c r="AB87" s="4" t="str">
        <f>IFERROR(VLOOKUP($D87,部門!$A:$C,2,FALSE),"")</f>
        <v>カテゴリープロモーショングループ</v>
      </c>
      <c r="AC87" s="4" t="str">
        <f>IFERROR(VLOOKUP($D87,部門!$A:$C,3,FALSE),"")</f>
        <v>Category Promotion Group</v>
      </c>
    </row>
    <row r="88" spans="1:29" s="4" customFormat="1" ht="13.5" customHeight="1" x14ac:dyDescent="0.15">
      <c r="A88" s="34" t="s">
        <v>596</v>
      </c>
      <c r="B88" s="34" t="s">
        <v>383</v>
      </c>
      <c r="C88" s="43" t="s">
        <v>384</v>
      </c>
      <c r="D88" s="43" t="s">
        <v>1575</v>
      </c>
      <c r="E88" s="2" t="s">
        <v>1573</v>
      </c>
      <c r="F88" s="2" t="s">
        <v>382</v>
      </c>
      <c r="G88" s="2"/>
      <c r="H88" s="2" t="s">
        <v>1047</v>
      </c>
      <c r="I88" s="2" t="s">
        <v>1048</v>
      </c>
      <c r="J88" s="2" t="s">
        <v>385</v>
      </c>
      <c r="K88" s="2" t="s">
        <v>386</v>
      </c>
      <c r="L88" s="34" t="s">
        <v>233</v>
      </c>
      <c r="M88" s="34" t="s">
        <v>1387</v>
      </c>
      <c r="N88" s="2"/>
      <c r="S88" s="12"/>
      <c r="V88" s="4">
        <v>1</v>
      </c>
      <c r="W88" s="4" t="s">
        <v>685</v>
      </c>
      <c r="Y88" s="4" t="s">
        <v>595</v>
      </c>
      <c r="AB88" s="4" t="str">
        <f>IFERROR(VLOOKUP($D88,部門!$A:$C,2,FALSE),"")</f>
        <v>カテゴリープロモーショングループ</v>
      </c>
      <c r="AC88" s="4" t="str">
        <f>IFERROR(VLOOKUP($D88,部門!$A:$C,3,FALSE),"")</f>
        <v>Category Promotion Group</v>
      </c>
    </row>
    <row r="89" spans="1:29" s="4" customFormat="1" ht="13.5" customHeight="1" x14ac:dyDescent="0.15">
      <c r="A89" s="34" t="s">
        <v>623</v>
      </c>
      <c r="B89" s="43" t="s">
        <v>410</v>
      </c>
      <c r="C89" s="43" t="s">
        <v>411</v>
      </c>
      <c r="D89" s="43" t="s">
        <v>1575</v>
      </c>
      <c r="E89" s="2" t="s">
        <v>1573</v>
      </c>
      <c r="F89" s="2" t="s">
        <v>409</v>
      </c>
      <c r="G89" s="2"/>
      <c r="H89" s="2" t="s">
        <v>892</v>
      </c>
      <c r="I89" s="2" t="s">
        <v>1058</v>
      </c>
      <c r="J89" s="2" t="s">
        <v>288</v>
      </c>
      <c r="K89" s="2" t="s">
        <v>412</v>
      </c>
      <c r="L89" s="34" t="s">
        <v>233</v>
      </c>
      <c r="M89" s="34" t="s">
        <v>1388</v>
      </c>
      <c r="N89" s="2"/>
      <c r="V89" s="4">
        <v>1</v>
      </c>
      <c r="W89" s="4" t="s">
        <v>706</v>
      </c>
      <c r="Y89" s="4" t="s">
        <v>524</v>
      </c>
      <c r="AB89" s="4" t="str">
        <f>IFERROR(VLOOKUP($D89,部門!$A:$C,2,FALSE),"")</f>
        <v>カテゴリープロモーショングループ</v>
      </c>
      <c r="AC89" s="4" t="str">
        <f>IFERROR(VLOOKUP($D89,部門!$A:$C,3,FALSE),"")</f>
        <v>Category Promotion Group</v>
      </c>
    </row>
    <row r="90" spans="1:29" s="26" customFormat="1" ht="13.5" customHeight="1" x14ac:dyDescent="0.15">
      <c r="A90" s="43" t="s">
        <v>519</v>
      </c>
      <c r="B90" s="43" t="s">
        <v>414</v>
      </c>
      <c r="C90" s="43" t="s">
        <v>41</v>
      </c>
      <c r="D90" s="43" t="s">
        <v>1575</v>
      </c>
      <c r="E90" s="2" t="s">
        <v>1573</v>
      </c>
      <c r="F90" s="2" t="s">
        <v>413</v>
      </c>
      <c r="G90" s="2"/>
      <c r="H90" s="2" t="s">
        <v>1059</v>
      </c>
      <c r="I90" s="2" t="s">
        <v>900</v>
      </c>
      <c r="J90" s="2" t="s">
        <v>415</v>
      </c>
      <c r="K90" s="2" t="s">
        <v>43</v>
      </c>
      <c r="L90" s="34" t="s">
        <v>1532</v>
      </c>
      <c r="M90" s="34"/>
      <c r="N90" s="4"/>
      <c r="O90" s="4"/>
      <c r="P90" s="12"/>
      <c r="Q90" s="4"/>
      <c r="R90" s="4"/>
      <c r="S90" s="4"/>
      <c r="T90" s="4"/>
      <c r="U90" s="4"/>
      <c r="V90" s="4"/>
      <c r="W90" s="4" t="s">
        <v>715</v>
      </c>
      <c r="X90" s="4"/>
      <c r="Y90" s="4" t="s">
        <v>518</v>
      </c>
      <c r="Z90" s="4"/>
      <c r="AA90" s="4"/>
      <c r="AB90" s="4" t="str">
        <f>IFERROR(VLOOKUP($D90,部門!$A:$C,2,FALSE),"")</f>
        <v>カテゴリープロモーショングループ</v>
      </c>
      <c r="AC90" s="4" t="str">
        <f>IFERROR(VLOOKUP($D90,部門!$A:$C,3,FALSE),"")</f>
        <v>Category Promotion Group</v>
      </c>
    </row>
    <row r="91" spans="1:29" s="4" customFormat="1" ht="13.5" customHeight="1" x14ac:dyDescent="0.15">
      <c r="A91" s="43" t="s">
        <v>506</v>
      </c>
      <c r="B91" s="43" t="s">
        <v>120</v>
      </c>
      <c r="C91" s="43" t="s">
        <v>121</v>
      </c>
      <c r="D91" s="43" t="s">
        <v>1575</v>
      </c>
      <c r="E91" s="2" t="s">
        <v>1573</v>
      </c>
      <c r="F91" s="2" t="s">
        <v>25</v>
      </c>
      <c r="G91" s="2"/>
      <c r="H91" s="2" t="s">
        <v>972</v>
      </c>
      <c r="I91" s="2" t="s">
        <v>973</v>
      </c>
      <c r="J91" s="2" t="s">
        <v>122</v>
      </c>
      <c r="K91" s="2" t="s">
        <v>123</v>
      </c>
      <c r="M91" s="34" t="s">
        <v>1521</v>
      </c>
      <c r="W91" s="4" t="s">
        <v>698</v>
      </c>
      <c r="Y91" s="4" t="s">
        <v>505</v>
      </c>
      <c r="AB91" s="4" t="str">
        <f>IFERROR(VLOOKUP($D91,部門!$A:$C,2,FALSE),"")</f>
        <v>カテゴリープロモーショングループ</v>
      </c>
      <c r="AC91" s="4" t="str">
        <f>IFERROR(VLOOKUP($D91,部門!$A:$C,3,FALSE),"")</f>
        <v>Category Promotion Group</v>
      </c>
    </row>
    <row r="92" spans="1:29" s="61" customFormat="1" ht="13.5" customHeight="1" x14ac:dyDescent="0.15">
      <c r="A92" s="24" t="s">
        <v>1738</v>
      </c>
      <c r="B92" s="18" t="s">
        <v>1739</v>
      </c>
      <c r="C92" s="18" t="s">
        <v>1740</v>
      </c>
      <c r="D92" s="43" t="s">
        <v>1568</v>
      </c>
      <c r="E92" s="2" t="s">
        <v>1573</v>
      </c>
      <c r="F92" s="4" t="s">
        <v>1741</v>
      </c>
      <c r="G92" s="18"/>
      <c r="H92" s="18" t="s">
        <v>1742</v>
      </c>
      <c r="I92" s="18" t="s">
        <v>1743</v>
      </c>
      <c r="J92" s="18" t="s">
        <v>1744</v>
      </c>
      <c r="K92" s="18" t="s">
        <v>1745</v>
      </c>
      <c r="L92" s="10"/>
      <c r="M92" s="18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 t="s">
        <v>1761</v>
      </c>
      <c r="Z92" s="10"/>
      <c r="AA92" s="10"/>
      <c r="AB92" s="4" t="str">
        <f>IFERROR(VLOOKUP($D92,部門!$A:$C,2,FALSE),"")</f>
        <v>カテゴリープロモーショングループ</v>
      </c>
      <c r="AC92" s="4" t="str">
        <f>IFERROR(VLOOKUP($D92,部門!$A:$C,3,FALSE),"")</f>
        <v>Category Promotion Group</v>
      </c>
    </row>
    <row r="93" spans="1:29" s="4" customFormat="1" ht="13.5" customHeight="1" x14ac:dyDescent="0.15">
      <c r="A93" s="34" t="s">
        <v>620</v>
      </c>
      <c r="B93" s="43" t="s">
        <v>276</v>
      </c>
      <c r="C93" s="43" t="s">
        <v>1972</v>
      </c>
      <c r="D93" s="43" t="s">
        <v>1582</v>
      </c>
      <c r="E93" s="2" t="s">
        <v>2111</v>
      </c>
      <c r="F93" s="2" t="s">
        <v>275</v>
      </c>
      <c r="G93" s="2"/>
      <c r="H93" s="2" t="s">
        <v>1013</v>
      </c>
      <c r="I93" s="2" t="s">
        <v>1014</v>
      </c>
      <c r="J93" s="2" t="s">
        <v>278</v>
      </c>
      <c r="K93" s="2" t="s">
        <v>279</v>
      </c>
      <c r="L93" s="34" t="s">
        <v>233</v>
      </c>
      <c r="M93" s="2"/>
      <c r="N93" s="2"/>
      <c r="P93" s="12">
        <v>1</v>
      </c>
      <c r="S93" s="12"/>
      <c r="V93" s="4">
        <v>1</v>
      </c>
      <c r="W93" s="4" t="s">
        <v>694</v>
      </c>
      <c r="Y93" s="4" t="s">
        <v>517</v>
      </c>
      <c r="AB93" s="4" t="str">
        <f>IFERROR(VLOOKUP($D93,部門!$A:$C,2,FALSE),"")</f>
        <v>海外事業推進グループ</v>
      </c>
      <c r="AC93" s="4" t="str">
        <f>IFERROR(VLOOKUP($D93,部門!$A:$C,3,FALSE),"")</f>
        <v>Overseas Business Group</v>
      </c>
    </row>
    <row r="94" spans="1:29" s="4" customFormat="1" x14ac:dyDescent="0.15">
      <c r="A94" s="34" t="s">
        <v>482</v>
      </c>
      <c r="B94" s="43" t="s">
        <v>417</v>
      </c>
      <c r="C94" s="43" t="s">
        <v>418</v>
      </c>
      <c r="D94" s="43" t="s">
        <v>1582</v>
      </c>
      <c r="E94" s="2" t="s">
        <v>2111</v>
      </c>
      <c r="F94" s="2" t="s">
        <v>416</v>
      </c>
      <c r="G94" s="2"/>
      <c r="H94" s="2" t="s">
        <v>1100</v>
      </c>
      <c r="I94" s="2" t="s">
        <v>1006</v>
      </c>
      <c r="J94" s="2" t="s">
        <v>419</v>
      </c>
      <c r="K94" s="2" t="s">
        <v>149</v>
      </c>
      <c r="M94" s="34" t="s">
        <v>1519</v>
      </c>
      <c r="P94" s="12">
        <v>1</v>
      </c>
      <c r="W94" s="4" t="s">
        <v>715</v>
      </c>
      <c r="Y94" s="4" t="s">
        <v>481</v>
      </c>
      <c r="AB94" s="4" t="str">
        <f>IFERROR(VLOOKUP($D94,部門!$A:$C,2,FALSE),"")</f>
        <v>海外事業推進グループ</v>
      </c>
      <c r="AC94" s="4" t="str">
        <f>IFERROR(VLOOKUP($D94,部門!$A:$C,3,FALSE),"")</f>
        <v>Overseas Business Group</v>
      </c>
    </row>
    <row r="95" spans="1:29" s="4" customFormat="1" ht="13.5" customHeight="1" x14ac:dyDescent="0.15">
      <c r="A95" s="45" t="s">
        <v>578</v>
      </c>
      <c r="B95" s="46" t="s">
        <v>235</v>
      </c>
      <c r="C95" s="46" t="s">
        <v>236</v>
      </c>
      <c r="D95" s="43" t="s">
        <v>2106</v>
      </c>
      <c r="E95" s="12" t="s">
        <v>2104</v>
      </c>
      <c r="F95" s="2" t="s">
        <v>234</v>
      </c>
      <c r="G95" s="2"/>
      <c r="H95" s="2" t="s">
        <v>950</v>
      </c>
      <c r="I95" s="2" t="s">
        <v>951</v>
      </c>
      <c r="J95" s="2" t="s">
        <v>237</v>
      </c>
      <c r="K95" s="2" t="s">
        <v>238</v>
      </c>
      <c r="L95" s="34" t="s">
        <v>1532</v>
      </c>
      <c r="M95" s="2"/>
      <c r="N95" s="2"/>
      <c r="W95" s="4" t="s">
        <v>715</v>
      </c>
      <c r="Y95" s="4" t="s">
        <v>577</v>
      </c>
      <c r="AB95" s="4" t="str">
        <f>IFERROR(VLOOKUP($D95,部門!$A:$C,2,FALSE),"")</f>
        <v>デザイングループ</v>
      </c>
      <c r="AC95" s="4" t="str">
        <f>IFERROR(VLOOKUP($D95,部門!$A:$C,3,FALSE),"")</f>
        <v>Design Group</v>
      </c>
    </row>
    <row r="96" spans="1:29" s="4" customFormat="1" ht="13.5" customHeight="1" x14ac:dyDescent="0.15">
      <c r="A96" s="46" t="s">
        <v>641</v>
      </c>
      <c r="B96" s="46" t="s">
        <v>144</v>
      </c>
      <c r="C96" s="46" t="s">
        <v>245</v>
      </c>
      <c r="D96" s="43" t="s">
        <v>2108</v>
      </c>
      <c r="E96" s="12" t="s">
        <v>2104</v>
      </c>
      <c r="F96" s="2" t="s">
        <v>244</v>
      </c>
      <c r="G96" s="2"/>
      <c r="H96" s="2" t="s">
        <v>954</v>
      </c>
      <c r="I96" s="2" t="s">
        <v>955</v>
      </c>
      <c r="J96" s="2" t="s">
        <v>145</v>
      </c>
      <c r="K96" s="2" t="s">
        <v>246</v>
      </c>
      <c r="L96" s="4" t="s">
        <v>1532</v>
      </c>
      <c r="M96" s="34"/>
      <c r="W96" s="4" t="s">
        <v>715</v>
      </c>
      <c r="Y96" s="4" t="s">
        <v>601</v>
      </c>
      <c r="AB96" s="4" t="str">
        <f>IFERROR(VLOOKUP($D96,部門!$A:$C,2,FALSE),"")</f>
        <v>⽣産管理グループ</v>
      </c>
      <c r="AC96" s="4" t="str">
        <f>IFERROR(VLOOKUP($D96,部門!$A:$C,3,FALSE),"")</f>
        <v>Product management group</v>
      </c>
    </row>
    <row r="97" spans="1:29" s="4" customFormat="1" ht="14.25" customHeight="1" x14ac:dyDescent="0.15">
      <c r="A97" s="55" t="s">
        <v>1187</v>
      </c>
      <c r="B97" s="46" t="s">
        <v>248</v>
      </c>
      <c r="C97" s="46" t="s">
        <v>249</v>
      </c>
      <c r="D97" s="43" t="s">
        <v>2105</v>
      </c>
      <c r="E97" s="12" t="s">
        <v>2104</v>
      </c>
      <c r="F97" s="2" t="s">
        <v>247</v>
      </c>
      <c r="G97" s="2"/>
      <c r="H97" s="2" t="s">
        <v>956</v>
      </c>
      <c r="I97" s="2" t="s">
        <v>957</v>
      </c>
      <c r="J97" s="2" t="s">
        <v>250</v>
      </c>
      <c r="K97" s="2" t="s">
        <v>251</v>
      </c>
      <c r="L97" s="4" t="s">
        <v>1532</v>
      </c>
      <c r="M97" s="34"/>
      <c r="W97" s="4" t="s">
        <v>715</v>
      </c>
      <c r="Y97" s="4" t="s">
        <v>546</v>
      </c>
      <c r="AB97" s="4" t="str">
        <f>IFERROR(VLOOKUP($D97,部門!$A:$C,2,FALSE),"")</f>
        <v>デザイングループ</v>
      </c>
      <c r="AC97" s="4" t="str">
        <f>IFERROR(VLOOKUP($D97,部門!$A:$C,3,FALSE),"")</f>
        <v>Design Group</v>
      </c>
    </row>
    <row r="98" spans="1:29" s="4" customFormat="1" ht="13.5" customHeight="1" x14ac:dyDescent="0.15">
      <c r="A98" s="55" t="s">
        <v>780</v>
      </c>
      <c r="B98" s="46" t="s">
        <v>781</v>
      </c>
      <c r="C98" s="46" t="s">
        <v>782</v>
      </c>
      <c r="D98" s="43" t="s">
        <v>2105</v>
      </c>
      <c r="E98" s="12" t="s">
        <v>2104</v>
      </c>
      <c r="F98" s="4" t="s">
        <v>783</v>
      </c>
      <c r="G98" s="2"/>
      <c r="H98" s="2" t="s">
        <v>933</v>
      </c>
      <c r="I98" s="2" t="s">
        <v>960</v>
      </c>
      <c r="J98" s="2" t="s">
        <v>784</v>
      </c>
      <c r="K98" s="2" t="s">
        <v>785</v>
      </c>
      <c r="Y98" s="4" t="s">
        <v>1601</v>
      </c>
      <c r="AB98" s="4" t="str">
        <f>IFERROR(VLOOKUP($D98,部門!$A:$C,2,FALSE),"")</f>
        <v>デザイングループ</v>
      </c>
      <c r="AC98" s="4" t="str">
        <f>IFERROR(VLOOKUP($D98,部門!$A:$C,3,FALSE),"")</f>
        <v>Design Group</v>
      </c>
    </row>
    <row r="99" spans="1:29" s="4" customFormat="1" ht="13.5" customHeight="1" x14ac:dyDescent="0.15">
      <c r="A99" s="91" t="s">
        <v>2115</v>
      </c>
      <c r="B99" s="46" t="s">
        <v>2116</v>
      </c>
      <c r="C99" s="46" t="s">
        <v>2117</v>
      </c>
      <c r="D99" s="43" t="s">
        <v>2105</v>
      </c>
      <c r="E99" s="12" t="s">
        <v>2104</v>
      </c>
      <c r="F99" s="90" t="s">
        <v>2118</v>
      </c>
      <c r="G99" s="2"/>
      <c r="H99" s="2" t="s">
        <v>2119</v>
      </c>
      <c r="I99" s="2" t="s">
        <v>2120</v>
      </c>
      <c r="J99" s="2" t="s">
        <v>2121</v>
      </c>
      <c r="K99" s="2" t="s">
        <v>2122</v>
      </c>
      <c r="Y99" s="4" t="s">
        <v>2123</v>
      </c>
      <c r="AB99" s="4" t="str">
        <f>IFERROR(VLOOKUP($D99,部門!$A:$C,2,FALSE),"")</f>
        <v>デザイングループ</v>
      </c>
      <c r="AC99" s="4" t="str">
        <f>IFERROR(VLOOKUP($D99,部門!$A:$C,3,FALSE),"")</f>
        <v>Design Group</v>
      </c>
    </row>
    <row r="100" spans="1:29" s="10" customFormat="1" ht="13.5" customHeight="1" x14ac:dyDescent="0.15">
      <c r="A100" s="23" t="s">
        <v>1787</v>
      </c>
      <c r="B100" s="18" t="s">
        <v>1788</v>
      </c>
      <c r="C100" s="18" t="s">
        <v>1789</v>
      </c>
      <c r="D100" s="18" t="s">
        <v>2102</v>
      </c>
      <c r="E100" s="10" t="s">
        <v>2104</v>
      </c>
      <c r="F100" s="67" t="s">
        <v>2186</v>
      </c>
      <c r="G100" s="18"/>
      <c r="H100" s="18" t="s">
        <v>1790</v>
      </c>
      <c r="I100" s="18" t="s">
        <v>1791</v>
      </c>
      <c r="J100" s="18" t="s">
        <v>1792</v>
      </c>
      <c r="K100" s="18" t="s">
        <v>1793</v>
      </c>
      <c r="Y100" s="10" t="s">
        <v>2184</v>
      </c>
      <c r="AB100" s="4" t="str">
        <f>IFERROR(VLOOKUP($D100,部門!$A:$C,2,FALSE),"")</f>
        <v>マーチャンダイジンググループ</v>
      </c>
      <c r="AC100" s="4" t="str">
        <f>IFERROR(VLOOKUP($D100,部門!$A:$C,3,FALSE),"")</f>
        <v>Merchandising Group</v>
      </c>
    </row>
    <row r="101" spans="1:29" s="10" customFormat="1" ht="13.5" customHeight="1" x14ac:dyDescent="0.15">
      <c r="A101" s="23" t="s">
        <v>2210</v>
      </c>
      <c r="B101" s="18" t="s">
        <v>2211</v>
      </c>
      <c r="C101" s="18" t="s">
        <v>2212</v>
      </c>
      <c r="D101" s="18" t="s">
        <v>2102</v>
      </c>
      <c r="E101" s="10" t="s">
        <v>2104</v>
      </c>
      <c r="F101" s="67" t="s">
        <v>2213</v>
      </c>
      <c r="G101" s="18"/>
      <c r="H101" s="18" t="s">
        <v>2214</v>
      </c>
      <c r="I101" s="18" t="s">
        <v>2215</v>
      </c>
      <c r="J101" s="18" t="s">
        <v>2216</v>
      </c>
      <c r="K101" s="18" t="s">
        <v>2217</v>
      </c>
      <c r="Y101" s="10" t="s">
        <v>2218</v>
      </c>
      <c r="AB101" s="4" t="str">
        <f>IFERROR(VLOOKUP($D101,部門!$A:$C,2,FALSE),"")</f>
        <v>マーチャンダイジンググループ</v>
      </c>
      <c r="AC101" s="4" t="str">
        <f>IFERROR(VLOOKUP($D101,部門!$A:$C,3,FALSE),"")</f>
        <v>Merchandising Group</v>
      </c>
    </row>
    <row r="102" spans="1:29" s="4" customFormat="1" ht="13.5" customHeight="1" x14ac:dyDescent="0.15">
      <c r="A102" s="46" t="s">
        <v>625</v>
      </c>
      <c r="B102" s="46" t="s">
        <v>259</v>
      </c>
      <c r="C102" s="46" t="s">
        <v>260</v>
      </c>
      <c r="D102" s="43" t="s">
        <v>2103</v>
      </c>
      <c r="E102" s="12" t="s">
        <v>2104</v>
      </c>
      <c r="F102" s="90" t="s">
        <v>2185</v>
      </c>
      <c r="G102" s="2"/>
      <c r="H102" s="2" t="s">
        <v>962</v>
      </c>
      <c r="I102" s="2" t="s">
        <v>963</v>
      </c>
      <c r="J102" s="2" t="s">
        <v>261</v>
      </c>
      <c r="K102" s="2" t="s">
        <v>262</v>
      </c>
      <c r="M102" s="34" t="s">
        <v>1522</v>
      </c>
      <c r="W102" s="4" t="s">
        <v>715</v>
      </c>
      <c r="Y102" s="4" t="s">
        <v>526</v>
      </c>
      <c r="AB102" s="4" t="str">
        <f>IFERROR(VLOOKUP($D102,部門!$A:$C,2,FALSE),"")</f>
        <v>マーチャンダイジンググループ</v>
      </c>
      <c r="AC102" s="4" t="str">
        <f>IFERROR(VLOOKUP($D102,部門!$A:$C,3,FALSE),"")</f>
        <v>Merchandising Group</v>
      </c>
    </row>
    <row r="103" spans="1:29" s="4" customFormat="1" ht="13.5" customHeight="1" x14ac:dyDescent="0.15">
      <c r="A103" s="46" t="s">
        <v>637</v>
      </c>
      <c r="B103" s="46" t="s">
        <v>263</v>
      </c>
      <c r="C103" s="46" t="s">
        <v>264</v>
      </c>
      <c r="D103" s="43" t="s">
        <v>2107</v>
      </c>
      <c r="E103" s="12" t="s">
        <v>2104</v>
      </c>
      <c r="F103" s="90" t="s">
        <v>1874</v>
      </c>
      <c r="G103" s="2"/>
      <c r="H103" s="2" t="s">
        <v>965</v>
      </c>
      <c r="I103" s="2" t="s">
        <v>966</v>
      </c>
      <c r="J103" s="2" t="s">
        <v>265</v>
      </c>
      <c r="K103" s="2" t="s">
        <v>115</v>
      </c>
      <c r="W103" s="4" t="s">
        <v>715</v>
      </c>
      <c r="Y103" s="4" t="s">
        <v>592</v>
      </c>
      <c r="AB103" s="4" t="str">
        <f>IFERROR(VLOOKUP($D103,部門!$A:$C,2,FALSE),"")</f>
        <v>⽣産管理グループ</v>
      </c>
      <c r="AC103" s="4" t="str">
        <f>IFERROR(VLOOKUP($D103,部門!$A:$C,3,FALSE),"")</f>
        <v>Product management group</v>
      </c>
    </row>
    <row r="104" spans="1:29" s="4" customFormat="1" ht="13.5" customHeight="1" x14ac:dyDescent="0.15">
      <c r="A104" s="91" t="s">
        <v>1870</v>
      </c>
      <c r="B104" s="46" t="s">
        <v>1871</v>
      </c>
      <c r="C104" s="46" t="s">
        <v>1872</v>
      </c>
      <c r="D104" s="43" t="s">
        <v>2107</v>
      </c>
      <c r="E104" s="12" t="s">
        <v>2104</v>
      </c>
      <c r="F104" s="90" t="s">
        <v>1875</v>
      </c>
      <c r="G104" s="2"/>
      <c r="H104" s="2" t="s">
        <v>1876</v>
      </c>
      <c r="I104" s="2" t="s">
        <v>1877</v>
      </c>
      <c r="J104" s="2" t="s">
        <v>1878</v>
      </c>
      <c r="K104" s="2" t="s">
        <v>1879</v>
      </c>
      <c r="Y104" s="4" t="s">
        <v>1873</v>
      </c>
      <c r="AB104" s="4" t="str">
        <f>IFERROR(VLOOKUP($D104,部門!$A:$C,2,FALSE),"")</f>
        <v>⽣産管理グループ</v>
      </c>
      <c r="AC104" s="4" t="str">
        <f>IFERROR(VLOOKUP($D104,部門!$A:$C,3,FALSE),"")</f>
        <v>Product management group</v>
      </c>
    </row>
    <row r="105" spans="1:29" s="4" customFormat="1" ht="13.5" customHeight="1" x14ac:dyDescent="0.15">
      <c r="A105" s="57" t="s">
        <v>1109</v>
      </c>
      <c r="B105" s="45" t="s">
        <v>1110</v>
      </c>
      <c r="C105" s="46" t="s">
        <v>1111</v>
      </c>
      <c r="D105" s="43" t="s">
        <v>1576</v>
      </c>
      <c r="F105" s="4" t="s">
        <v>1112</v>
      </c>
      <c r="G105" s="2"/>
      <c r="H105" s="2" t="s">
        <v>1113</v>
      </c>
      <c r="I105" s="2" t="s">
        <v>1114</v>
      </c>
      <c r="J105" s="2" t="s">
        <v>1115</v>
      </c>
      <c r="K105" s="2" t="s">
        <v>1116</v>
      </c>
      <c r="L105" s="34" t="s">
        <v>173</v>
      </c>
      <c r="M105" s="2"/>
      <c r="N105" s="2"/>
      <c r="V105" s="4">
        <v>1</v>
      </c>
      <c r="Y105" s="4" t="s">
        <v>1602</v>
      </c>
      <c r="AB105" s="4" t="str">
        <f>IFERROR(VLOOKUP($D105,部門!$A:$C,2,FALSE),"")</f>
        <v>品質保証・管理グループ</v>
      </c>
      <c r="AC105" s="4" t="str">
        <f>IFERROR(VLOOKUP($D105,部門!$A:$C,3,FALSE),"")</f>
        <v>Quality Assurance &amp; Quality Control Group</v>
      </c>
    </row>
    <row r="106" spans="1:29" s="4" customFormat="1" x14ac:dyDescent="0.15">
      <c r="A106" s="34" t="s">
        <v>482</v>
      </c>
      <c r="B106" s="43" t="s">
        <v>417</v>
      </c>
      <c r="C106" s="43" t="s">
        <v>418</v>
      </c>
      <c r="D106" s="43" t="s">
        <v>1576</v>
      </c>
      <c r="F106" s="2" t="s">
        <v>416</v>
      </c>
      <c r="G106" s="2"/>
      <c r="H106" s="2" t="s">
        <v>1100</v>
      </c>
      <c r="I106" s="2" t="s">
        <v>1006</v>
      </c>
      <c r="J106" s="2" t="s">
        <v>419</v>
      </c>
      <c r="K106" s="2" t="s">
        <v>149</v>
      </c>
      <c r="M106" s="34" t="s">
        <v>1519</v>
      </c>
      <c r="W106" s="4" t="s">
        <v>715</v>
      </c>
      <c r="Y106" s="4" t="s">
        <v>481</v>
      </c>
      <c r="AB106" s="4" t="str">
        <f>IFERROR(VLOOKUP($D106,部門!$A:$C,2,FALSE),"")</f>
        <v>品質保証・管理グループ</v>
      </c>
      <c r="AC106" s="4" t="str">
        <f>IFERROR(VLOOKUP($D106,部門!$A:$C,3,FALSE),"")</f>
        <v>Quality Assurance &amp; Quality Control Group</v>
      </c>
    </row>
    <row r="107" spans="1:29" s="4" customFormat="1" ht="13.5" customHeight="1" x14ac:dyDescent="0.15">
      <c r="A107" s="57" t="s">
        <v>2139</v>
      </c>
      <c r="B107" s="46" t="s">
        <v>1361</v>
      </c>
      <c r="C107" s="46" t="s">
        <v>1362</v>
      </c>
      <c r="D107" s="43"/>
      <c r="F107" s="4" t="s">
        <v>1363</v>
      </c>
      <c r="G107" s="2"/>
      <c r="H107" s="2" t="s">
        <v>2241</v>
      </c>
      <c r="I107" s="2" t="s">
        <v>1364</v>
      </c>
      <c r="J107" s="2" t="s">
        <v>1365</v>
      </c>
      <c r="K107" s="2" t="s">
        <v>1366</v>
      </c>
      <c r="Y107" s="4" t="s">
        <v>1603</v>
      </c>
      <c r="AB107" s="4" t="str">
        <f>IFERROR(VLOOKUP($D107,部門!$A:$C,2,FALSE),"")</f>
        <v/>
      </c>
      <c r="AC107" s="4" t="str">
        <f>IFERROR(VLOOKUP($D107,部門!$A:$C,3,FALSE),"")</f>
        <v/>
      </c>
    </row>
    <row r="108" spans="1:29" s="10" customFormat="1" ht="13.5" customHeight="1" x14ac:dyDescent="0.15">
      <c r="A108" s="55" t="s">
        <v>1395</v>
      </c>
      <c r="B108" s="46" t="s">
        <v>1396</v>
      </c>
      <c r="C108" s="46" t="s">
        <v>1397</v>
      </c>
      <c r="D108" s="43" t="s">
        <v>1576</v>
      </c>
      <c r="E108" s="4"/>
      <c r="F108" s="4" t="s">
        <v>1398</v>
      </c>
      <c r="G108" s="2"/>
      <c r="H108" s="2" t="s">
        <v>1399</v>
      </c>
      <c r="I108" s="2" t="s">
        <v>1400</v>
      </c>
      <c r="J108" s="2" t="s">
        <v>1401</v>
      </c>
      <c r="K108" s="2" t="s">
        <v>1402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 t="s">
        <v>1604</v>
      </c>
      <c r="Z108" s="4"/>
      <c r="AA108" s="4"/>
      <c r="AB108" s="4" t="str">
        <f>IFERROR(VLOOKUP($D108,部門!$A:$C,2,FALSE),"")</f>
        <v>品質保証・管理グループ</v>
      </c>
      <c r="AC108" s="4" t="str">
        <f>IFERROR(VLOOKUP($D108,部門!$A:$C,3,FALSE),"")</f>
        <v>Quality Assurance &amp; Quality Control Group</v>
      </c>
    </row>
    <row r="109" spans="1:29" s="4" customFormat="1" ht="13.5" customHeight="1" x14ac:dyDescent="0.15">
      <c r="A109" s="57" t="s">
        <v>1973</v>
      </c>
      <c r="B109" s="46" t="s">
        <v>1974</v>
      </c>
      <c r="C109" s="46" t="s">
        <v>1975</v>
      </c>
      <c r="D109" s="43" t="s">
        <v>1576</v>
      </c>
      <c r="F109" s="67" t="s">
        <v>1976</v>
      </c>
      <c r="G109" s="2"/>
      <c r="H109" s="2" t="s">
        <v>1978</v>
      </c>
      <c r="I109" s="2" t="s">
        <v>1977</v>
      </c>
      <c r="J109" s="2" t="s">
        <v>1979</v>
      </c>
      <c r="K109" s="2" t="s">
        <v>1980</v>
      </c>
      <c r="L109" s="4" t="s">
        <v>1532</v>
      </c>
      <c r="Y109" s="4" t="s">
        <v>1981</v>
      </c>
      <c r="AB109" s="4" t="str">
        <f>IFERROR(VLOOKUP($D109,部門!$A:$C,2,FALSE),"")</f>
        <v>品質保証・管理グループ</v>
      </c>
      <c r="AC109" s="4" t="str">
        <f>IFERROR(VLOOKUP($D109,部門!$A:$C,3,FALSE),"")</f>
        <v>Quality Assurance &amp; Quality Control Group</v>
      </c>
    </row>
    <row r="110" spans="1:29" s="10" customFormat="1" ht="13.5" customHeight="1" x14ac:dyDescent="0.15">
      <c r="A110" s="59" t="s">
        <v>1256</v>
      </c>
      <c r="B110" s="46" t="s">
        <v>317</v>
      </c>
      <c r="C110" s="46" t="s">
        <v>318</v>
      </c>
      <c r="D110" s="43" t="s">
        <v>1576</v>
      </c>
      <c r="E110" s="4"/>
      <c r="F110" s="18" t="s">
        <v>316</v>
      </c>
      <c r="G110" s="18"/>
      <c r="H110" s="18" t="s">
        <v>1030</v>
      </c>
      <c r="I110" s="18" t="s">
        <v>966</v>
      </c>
      <c r="J110" s="18" t="s">
        <v>319</v>
      </c>
      <c r="K110" s="18" t="s">
        <v>115</v>
      </c>
      <c r="W110" s="10" t="s">
        <v>697</v>
      </c>
      <c r="Y110" s="10" t="s">
        <v>503</v>
      </c>
      <c r="AB110" s="10" t="str">
        <f>IFERROR(VLOOKUP($D110,部門!$A:$C,2,FALSE),"")</f>
        <v>品質保証・管理グループ</v>
      </c>
      <c r="AC110" s="10" t="str">
        <f>IFERROR(VLOOKUP($D110,部門!$A:$C,3,FALSE),"")</f>
        <v>Quality Assurance &amp; Quality Control Group</v>
      </c>
    </row>
    <row r="111" spans="1:29" s="4" customFormat="1" ht="13.5" customHeight="1" x14ac:dyDescent="0.15">
      <c r="A111" s="34" t="s">
        <v>548</v>
      </c>
      <c r="B111" s="34" t="s">
        <v>374</v>
      </c>
      <c r="C111" s="34" t="s">
        <v>375</v>
      </c>
      <c r="D111" s="12" t="s">
        <v>1577</v>
      </c>
      <c r="F111" s="2" t="s">
        <v>373</v>
      </c>
      <c r="G111" s="2"/>
      <c r="H111" s="2" t="s">
        <v>1044</v>
      </c>
      <c r="I111" s="2" t="s">
        <v>990</v>
      </c>
      <c r="J111" s="2" t="s">
        <v>376</v>
      </c>
      <c r="K111" s="2" t="s">
        <v>133</v>
      </c>
      <c r="L111" s="44" t="s">
        <v>645</v>
      </c>
      <c r="M111" s="44" t="s">
        <v>1541</v>
      </c>
      <c r="N111" s="2"/>
      <c r="S111" s="4">
        <v>1</v>
      </c>
      <c r="U111" s="4">
        <v>1</v>
      </c>
      <c r="V111" s="4">
        <v>1</v>
      </c>
      <c r="W111" s="4" t="s">
        <v>703</v>
      </c>
      <c r="Y111" s="4" t="s">
        <v>547</v>
      </c>
      <c r="AB111" s="4" t="str">
        <f>IFERROR(VLOOKUP($D111,部門!$A:$C,2,FALSE),"")</f>
        <v>エルゴベビー事業本部</v>
      </c>
      <c r="AC111" s="4" t="str">
        <f>IFERROR(VLOOKUP($D111,部門!$A:$C,3,FALSE),"")</f>
        <v>Ergobaby Company</v>
      </c>
    </row>
    <row r="112" spans="1:29" s="4" customFormat="1" ht="13.5" customHeight="1" x14ac:dyDescent="0.15">
      <c r="A112" s="34" t="s">
        <v>596</v>
      </c>
      <c r="B112" s="34" t="s">
        <v>383</v>
      </c>
      <c r="C112" s="34" t="s">
        <v>384</v>
      </c>
      <c r="D112" s="12" t="s">
        <v>1577</v>
      </c>
      <c r="E112"/>
      <c r="F112" s="2" t="s">
        <v>382</v>
      </c>
      <c r="G112" s="2"/>
      <c r="H112" s="2" t="s">
        <v>1047</v>
      </c>
      <c r="I112" s="2" t="s">
        <v>1048</v>
      </c>
      <c r="J112" s="2" t="s">
        <v>385</v>
      </c>
      <c r="K112" s="2" t="s">
        <v>386</v>
      </c>
      <c r="L112" s="34" t="s">
        <v>387</v>
      </c>
      <c r="M112" s="44" t="s">
        <v>1545</v>
      </c>
      <c r="N112" s="2"/>
      <c r="P112" s="4">
        <v>1</v>
      </c>
      <c r="W112" s="4" t="s">
        <v>685</v>
      </c>
      <c r="Y112" s="4" t="s">
        <v>595</v>
      </c>
      <c r="AB112" s="4" t="str">
        <f>IFERROR(VLOOKUP($D112,部門!$A:$C,2,FALSE),"")</f>
        <v>エルゴベビー事業本部</v>
      </c>
      <c r="AC112" s="4" t="str">
        <f>IFERROR(VLOOKUP($D112,部門!$A:$C,3,FALSE),"")</f>
        <v>Ergobaby Company</v>
      </c>
    </row>
    <row r="113" spans="1:29" s="4" customFormat="1" ht="13.5" customHeight="1" x14ac:dyDescent="0.15">
      <c r="A113" s="34" t="s">
        <v>587</v>
      </c>
      <c r="B113" s="34" t="s">
        <v>100</v>
      </c>
      <c r="C113" s="34" t="s">
        <v>399</v>
      </c>
      <c r="D113" s="12" t="s">
        <v>1577</v>
      </c>
      <c r="E113"/>
      <c r="F113" s="2" t="s">
        <v>398</v>
      </c>
      <c r="G113" s="2"/>
      <c r="H113" s="2" t="s">
        <v>974</v>
      </c>
      <c r="I113" s="2" t="s">
        <v>1053</v>
      </c>
      <c r="J113" s="2" t="s">
        <v>102</v>
      </c>
      <c r="K113" s="2" t="s">
        <v>400</v>
      </c>
      <c r="L113" s="12" t="s">
        <v>1536</v>
      </c>
      <c r="M113" s="34" t="s">
        <v>1542</v>
      </c>
      <c r="N113" s="2"/>
      <c r="T113" s="12"/>
      <c r="U113" s="12"/>
      <c r="V113" s="12">
        <v>1</v>
      </c>
      <c r="W113" s="4" t="s">
        <v>679</v>
      </c>
      <c r="Y113" s="4" t="s">
        <v>586</v>
      </c>
      <c r="AB113" s="4" t="str">
        <f>IFERROR(VLOOKUP($D113,部門!$A:$C,2,FALSE),"")</f>
        <v>エルゴベビー事業本部</v>
      </c>
      <c r="AC113" s="4" t="str">
        <f>IFERROR(VLOOKUP($D113,部門!$A:$C,3,FALSE),"")</f>
        <v>Ergobaby Company</v>
      </c>
    </row>
    <row r="114" spans="1:29" s="4" customFormat="1" ht="13.5" customHeight="1" x14ac:dyDescent="0.15">
      <c r="A114" s="34" t="s">
        <v>509</v>
      </c>
      <c r="B114" s="34" t="s">
        <v>389</v>
      </c>
      <c r="C114" s="34" t="s">
        <v>390</v>
      </c>
      <c r="D114" s="12" t="s">
        <v>1577</v>
      </c>
      <c r="F114" s="2" t="s">
        <v>388</v>
      </c>
      <c r="G114" s="2"/>
      <c r="H114" s="2" t="s">
        <v>1049</v>
      </c>
      <c r="I114" s="2" t="s">
        <v>1050</v>
      </c>
      <c r="J114" s="2" t="s">
        <v>391</v>
      </c>
      <c r="K114" s="2" t="s">
        <v>392</v>
      </c>
      <c r="L114" s="34" t="s">
        <v>2101</v>
      </c>
      <c r="M114" s="34" t="s">
        <v>2242</v>
      </c>
      <c r="N114" s="2"/>
      <c r="V114" s="4">
        <v>1</v>
      </c>
      <c r="W114" s="4" t="s">
        <v>715</v>
      </c>
      <c r="Y114" s="4" t="s">
        <v>508</v>
      </c>
      <c r="AB114" s="4" t="str">
        <f>IFERROR(VLOOKUP($D114,部門!$A:$C,2,FALSE),"")</f>
        <v>エルゴベビー事業本部</v>
      </c>
      <c r="AC114" s="4" t="str">
        <f>IFERROR(VLOOKUP($D114,部門!$A:$C,3,FALSE),"")</f>
        <v>Ergobaby Company</v>
      </c>
    </row>
    <row r="115" spans="1:29" s="4" customFormat="1" ht="13.5" customHeight="1" x14ac:dyDescent="0.15">
      <c r="A115" s="58" t="s">
        <v>1392</v>
      </c>
      <c r="B115" s="34" t="s">
        <v>402</v>
      </c>
      <c r="C115" s="34" t="s">
        <v>403</v>
      </c>
      <c r="D115" s="12" t="s">
        <v>1577</v>
      </c>
      <c r="E115"/>
      <c r="F115" s="2" t="s">
        <v>401</v>
      </c>
      <c r="G115" s="2"/>
      <c r="H115" s="2" t="s">
        <v>1054</v>
      </c>
      <c r="I115" s="2" t="s">
        <v>1055</v>
      </c>
      <c r="J115" s="2" t="s">
        <v>404</v>
      </c>
      <c r="K115" s="2" t="s">
        <v>405</v>
      </c>
      <c r="L115" s="34" t="s">
        <v>1539</v>
      </c>
      <c r="M115" s="34" t="s">
        <v>1543</v>
      </c>
      <c r="N115" s="2"/>
      <c r="W115" s="4" t="s">
        <v>708</v>
      </c>
      <c r="Y115" s="4" t="s">
        <v>588</v>
      </c>
      <c r="AB115" s="4" t="str">
        <f>IFERROR(VLOOKUP($D115,部門!$A:$C,2,FALSE),"")</f>
        <v>エルゴベビー事業本部</v>
      </c>
      <c r="AC115" s="4" t="str">
        <f>IFERROR(VLOOKUP($D115,部門!$A:$C,3,FALSE),"")</f>
        <v>Ergobaby Company</v>
      </c>
    </row>
    <row r="116" spans="1:29" s="4" customFormat="1" ht="13.5" customHeight="1" x14ac:dyDescent="0.15">
      <c r="A116" s="46" t="s">
        <v>575</v>
      </c>
      <c r="B116" s="46" t="s">
        <v>229</v>
      </c>
      <c r="C116" s="46" t="s">
        <v>230</v>
      </c>
      <c r="D116" s="46" t="s">
        <v>2112</v>
      </c>
      <c r="E116" s="46"/>
      <c r="F116" s="2" t="s">
        <v>228</v>
      </c>
      <c r="G116" s="2"/>
      <c r="H116" s="2" t="s">
        <v>948</v>
      </c>
      <c r="I116" s="2" t="s">
        <v>949</v>
      </c>
      <c r="J116" s="2" t="s">
        <v>231</v>
      </c>
      <c r="K116" s="2" t="s">
        <v>232</v>
      </c>
      <c r="L116" s="34" t="s">
        <v>233</v>
      </c>
      <c r="M116" s="34" t="s">
        <v>1389</v>
      </c>
      <c r="N116" s="2"/>
      <c r="P116" s="4">
        <v>1</v>
      </c>
      <c r="V116" s="4">
        <v>1</v>
      </c>
      <c r="W116" s="4" t="s">
        <v>715</v>
      </c>
      <c r="Y116" s="4" t="s">
        <v>574</v>
      </c>
      <c r="AB116" s="4" t="str">
        <f>IFERROR(VLOOKUP($D116,部門!$A:$C,2,FALSE),"")</f>
        <v>エルゴベビー事業本部</v>
      </c>
      <c r="AC116" s="4" t="str">
        <f>IFERROR(VLOOKUP($D116,部門!$A:$C,3,FALSE),"")</f>
        <v>Ergobaby Company</v>
      </c>
    </row>
    <row r="117" spans="1:29" s="4" customFormat="1" ht="13.5" customHeight="1" x14ac:dyDescent="0.15">
      <c r="A117" s="56" t="s">
        <v>786</v>
      </c>
      <c r="B117" s="34" t="s">
        <v>787</v>
      </c>
      <c r="C117" s="34" t="s">
        <v>788</v>
      </c>
      <c r="D117" s="12" t="s">
        <v>1577</v>
      </c>
      <c r="E117"/>
      <c r="F117" s="4" t="s">
        <v>789</v>
      </c>
      <c r="G117" s="2"/>
      <c r="H117" s="2" t="s">
        <v>1056</v>
      </c>
      <c r="I117" s="2" t="s">
        <v>1057</v>
      </c>
      <c r="J117" s="2" t="s">
        <v>790</v>
      </c>
      <c r="K117" s="2" t="s">
        <v>791</v>
      </c>
      <c r="M117" s="34" t="s">
        <v>1544</v>
      </c>
      <c r="Y117" s="4" t="s">
        <v>1605</v>
      </c>
      <c r="AB117" s="4" t="str">
        <f>IFERROR(VLOOKUP($D117,部門!$A:$C,2,FALSE),"")</f>
        <v>エルゴベビー事業本部</v>
      </c>
      <c r="AC117" s="4" t="str">
        <f>IFERROR(VLOOKUP($D117,部門!$A:$C,3,FALSE),"")</f>
        <v>Ergobaby Company</v>
      </c>
    </row>
    <row r="118" spans="1:29" s="10" customFormat="1" ht="13.5" customHeight="1" x14ac:dyDescent="0.15">
      <c r="A118" s="23" t="s">
        <v>1669</v>
      </c>
      <c r="B118" s="18" t="s">
        <v>1670</v>
      </c>
      <c r="C118" s="18" t="s">
        <v>1671</v>
      </c>
      <c r="D118" s="10" t="s">
        <v>1570</v>
      </c>
      <c r="F118" s="10" t="s">
        <v>1672</v>
      </c>
      <c r="G118" s="18"/>
      <c r="H118" s="18" t="s">
        <v>1673</v>
      </c>
      <c r="I118" s="18" t="s">
        <v>1649</v>
      </c>
      <c r="J118" s="18" t="s">
        <v>1674</v>
      </c>
      <c r="K118" s="18" t="s">
        <v>1651</v>
      </c>
      <c r="M118" s="18"/>
      <c r="Y118" s="10" t="s">
        <v>1702</v>
      </c>
      <c r="AB118" s="4" t="str">
        <f>IFERROR(VLOOKUP($D118,部門!$A:$C,2,FALSE),"")</f>
        <v>エルゴベビー事業本部</v>
      </c>
      <c r="AC118" s="4" t="str">
        <f>IFERROR(VLOOKUP($D118,部門!$A:$C,3,FALSE),"")</f>
        <v>Ergobaby Company</v>
      </c>
    </row>
    <row r="119" spans="1:29" s="4" customFormat="1" ht="13.5" customHeight="1" x14ac:dyDescent="0.15">
      <c r="A119" s="57" t="s">
        <v>1413</v>
      </c>
      <c r="B119" s="46" t="s">
        <v>1414</v>
      </c>
      <c r="C119" s="46" t="s">
        <v>1415</v>
      </c>
      <c r="D119" s="46" t="s">
        <v>1416</v>
      </c>
      <c r="F119" s="4" t="s">
        <v>1417</v>
      </c>
      <c r="G119" s="2"/>
      <c r="H119" s="2" t="s">
        <v>1418</v>
      </c>
      <c r="I119" s="2" t="s">
        <v>1419</v>
      </c>
      <c r="J119" s="2" t="s">
        <v>1420</v>
      </c>
      <c r="K119" s="2" t="s">
        <v>1421</v>
      </c>
      <c r="L119" s="43" t="s">
        <v>1538</v>
      </c>
      <c r="M119" s="2"/>
      <c r="N119" s="2"/>
      <c r="S119" s="4">
        <v>1</v>
      </c>
      <c r="T119" s="4">
        <v>1</v>
      </c>
      <c r="U119" s="4">
        <v>1</v>
      </c>
      <c r="V119" s="4">
        <v>1</v>
      </c>
      <c r="W119" s="36" t="s">
        <v>1422</v>
      </c>
      <c r="Y119" s="4" t="s">
        <v>1606</v>
      </c>
      <c r="AB119" s="4" t="str">
        <f>IFERROR(VLOOKUP($D119,部門!$A:$C,2,FALSE),"")</f>
        <v>管理本部</v>
      </c>
      <c r="AC119" s="4" t="str">
        <f>IFERROR(VLOOKUP($D119,部門!$A:$C,3,FALSE),"")</f>
        <v>Administration Division</v>
      </c>
    </row>
    <row r="120" spans="1:29" s="4" customFormat="1" ht="13.5" customHeight="1" x14ac:dyDescent="0.15">
      <c r="A120" s="57" t="s">
        <v>550</v>
      </c>
      <c r="B120" s="46" t="s">
        <v>140</v>
      </c>
      <c r="C120" s="46" t="s">
        <v>141</v>
      </c>
      <c r="D120" s="46" t="s">
        <v>2154</v>
      </c>
      <c r="F120" s="4" t="s">
        <v>30</v>
      </c>
      <c r="G120" s="2"/>
      <c r="H120" s="2" t="s">
        <v>969</v>
      </c>
      <c r="I120" s="2" t="s">
        <v>970</v>
      </c>
      <c r="J120" s="2" t="s">
        <v>142</v>
      </c>
      <c r="K120" s="2" t="s">
        <v>143</v>
      </c>
      <c r="L120" s="43" t="s">
        <v>2224</v>
      </c>
      <c r="M120" s="2"/>
      <c r="N120" s="2"/>
      <c r="P120" s="4">
        <v>1</v>
      </c>
      <c r="V120" s="4">
        <v>1</v>
      </c>
      <c r="W120" s="36" t="s">
        <v>676</v>
      </c>
      <c r="Y120" s="4" t="s">
        <v>549</v>
      </c>
      <c r="AB120" s="4" t="s">
        <v>2161</v>
      </c>
      <c r="AC120" s="4" t="s">
        <v>1199</v>
      </c>
    </row>
    <row r="121" spans="1:29" s="10" customFormat="1" ht="13.5" customHeight="1" x14ac:dyDescent="0.15">
      <c r="A121" s="24" t="s">
        <v>1675</v>
      </c>
      <c r="B121" s="18" t="s">
        <v>1676</v>
      </c>
      <c r="C121" s="18" t="s">
        <v>1677</v>
      </c>
      <c r="D121" s="43" t="s">
        <v>1574</v>
      </c>
      <c r="E121" s="2" t="s">
        <v>1573</v>
      </c>
      <c r="F121" s="4" t="s">
        <v>1678</v>
      </c>
      <c r="G121" s="18"/>
      <c r="H121" s="18" t="s">
        <v>1679</v>
      </c>
      <c r="I121" s="18" t="s">
        <v>1680</v>
      </c>
      <c r="J121" s="18" t="s">
        <v>1681</v>
      </c>
      <c r="K121" s="18" t="s">
        <v>1682</v>
      </c>
      <c r="L121" s="18"/>
      <c r="M121" s="18"/>
      <c r="N121" s="18"/>
      <c r="W121" s="66"/>
      <c r="Y121" s="10" t="s">
        <v>1703</v>
      </c>
      <c r="AB121" s="4" t="str">
        <f>IFERROR(VLOOKUP($D121,部門!$A:$C,2,FALSE),"")</f>
        <v>バイインググループ</v>
      </c>
      <c r="AC121" s="4" t="str">
        <f>IFERROR(VLOOKUP($D121,部門!$A:$C,3,FALSE),"")</f>
        <v>Buying Group</v>
      </c>
    </row>
    <row r="122" spans="1:29" s="10" customFormat="1" ht="13.5" customHeight="1" x14ac:dyDescent="0.15">
      <c r="A122" s="24" t="s">
        <v>1683</v>
      </c>
      <c r="B122" s="18" t="s">
        <v>1684</v>
      </c>
      <c r="C122" s="18" t="s">
        <v>1685</v>
      </c>
      <c r="D122" s="46" t="s">
        <v>208</v>
      </c>
      <c r="E122" s="46" t="s">
        <v>653</v>
      </c>
      <c r="F122" s="4" t="s">
        <v>1688</v>
      </c>
      <c r="G122" s="18"/>
      <c r="H122" s="18" t="s">
        <v>1693</v>
      </c>
      <c r="I122" s="18" t="s">
        <v>1686</v>
      </c>
      <c r="J122" s="18" t="s">
        <v>1684</v>
      </c>
      <c r="K122" s="18" t="s">
        <v>1687</v>
      </c>
      <c r="L122" s="18"/>
      <c r="M122" s="18"/>
      <c r="N122" s="18"/>
      <c r="W122" s="66"/>
      <c r="Y122" s="10" t="s">
        <v>1704</v>
      </c>
      <c r="AB122" s="4" t="str">
        <f>IFERROR(VLOOKUP($D122,部門!$A:$C,2,FALSE),"")</f>
        <v>業態開発グループ</v>
      </c>
      <c r="AC122" s="4" t="str">
        <f>IFERROR(VLOOKUP($D122,部門!$A:$C,3,FALSE),"")</f>
        <v>Business Category Development</v>
      </c>
    </row>
    <row r="123" spans="1:29" s="10" customFormat="1" ht="13.5" customHeight="1" x14ac:dyDescent="0.15">
      <c r="A123" s="24" t="s">
        <v>1689</v>
      </c>
      <c r="B123" s="18" t="s">
        <v>1690</v>
      </c>
      <c r="C123" s="18" t="s">
        <v>1691</v>
      </c>
      <c r="D123" s="46" t="s">
        <v>267</v>
      </c>
      <c r="E123" s="47" t="s">
        <v>2091</v>
      </c>
      <c r="F123" s="4" t="s">
        <v>1692</v>
      </c>
      <c r="G123" s="18"/>
      <c r="H123" s="18" t="s">
        <v>1694</v>
      </c>
      <c r="I123" s="18" t="s">
        <v>1695</v>
      </c>
      <c r="J123" s="18" t="s">
        <v>1696</v>
      </c>
      <c r="K123" s="18" t="s">
        <v>1697</v>
      </c>
      <c r="L123" s="18"/>
      <c r="M123" s="18"/>
      <c r="N123" s="18"/>
      <c r="W123" s="66"/>
      <c r="Y123" s="10" t="s">
        <v>1705</v>
      </c>
      <c r="AB123" s="4" t="str">
        <f>IFERROR(VLOOKUP($D123,部門!$A:$C,2,FALSE),"")</f>
        <v>営業第二グループ</v>
      </c>
      <c r="AC123" s="4" t="str">
        <f>IFERROR(VLOOKUP($D123,部門!$A:$C,3,FALSE),"")</f>
        <v>Sales Group 2</v>
      </c>
    </row>
    <row r="124" spans="1:29" s="10" customFormat="1" ht="13.5" customHeight="1" x14ac:dyDescent="0.15">
      <c r="A124" s="24" t="s">
        <v>591</v>
      </c>
      <c r="B124" s="18" t="s">
        <v>257</v>
      </c>
      <c r="C124" s="18" t="s">
        <v>407</v>
      </c>
      <c r="D124" s="46" t="s">
        <v>2229</v>
      </c>
      <c r="E124" s="47" t="s">
        <v>2154</v>
      </c>
      <c r="F124" s="4" t="s">
        <v>406</v>
      </c>
      <c r="G124" s="18"/>
      <c r="H124" s="18" t="s">
        <v>961</v>
      </c>
      <c r="I124" s="18" t="s">
        <v>1019</v>
      </c>
      <c r="J124" s="18" t="s">
        <v>258</v>
      </c>
      <c r="K124" s="18" t="s">
        <v>408</v>
      </c>
      <c r="L124" s="18" t="s">
        <v>2226</v>
      </c>
      <c r="M124" s="18"/>
      <c r="N124" s="18"/>
      <c r="P124" s="10">
        <v>1</v>
      </c>
      <c r="V124" s="10">
        <v>1</v>
      </c>
      <c r="W124" s="66" t="s">
        <v>687</v>
      </c>
      <c r="Y124" s="10" t="s">
        <v>590</v>
      </c>
      <c r="AB124" s="4" t="s">
        <v>2230</v>
      </c>
      <c r="AC124" s="4" t="s">
        <v>2231</v>
      </c>
    </row>
    <row r="125" spans="1:29" s="4" customFormat="1" ht="13.5" customHeight="1" x14ac:dyDescent="0.15">
      <c r="A125" s="46" t="s">
        <v>621</v>
      </c>
      <c r="B125" s="46" t="s">
        <v>410</v>
      </c>
      <c r="C125" s="46" t="s">
        <v>438</v>
      </c>
      <c r="D125" s="46" t="s">
        <v>1155</v>
      </c>
      <c r="E125" s="47" t="s">
        <v>436</v>
      </c>
      <c r="F125" s="2" t="s">
        <v>437</v>
      </c>
      <c r="G125" s="2"/>
      <c r="H125" s="2" t="s">
        <v>892</v>
      </c>
      <c r="I125" s="2" t="s">
        <v>1068</v>
      </c>
      <c r="J125" s="2" t="s">
        <v>288</v>
      </c>
      <c r="K125" s="2" t="s">
        <v>439</v>
      </c>
      <c r="W125" s="4" t="s">
        <v>715</v>
      </c>
      <c r="Y125" s="4" t="s">
        <v>520</v>
      </c>
      <c r="AB125" s="4" t="str">
        <f>IFERROR(VLOOKUP($D125,部門!$A:$C,2,FALSE),"")</f>
        <v>財務経理グループ</v>
      </c>
      <c r="AC125" s="4" t="str">
        <f>IFERROR(VLOOKUP($D125,部門!$A:$C,3,FALSE),"")</f>
        <v>Finance and Accounting Group</v>
      </c>
    </row>
    <row r="126" spans="1:29" s="4" customFormat="1" ht="13.5" customHeight="1" x14ac:dyDescent="0.15">
      <c r="A126" s="55" t="s">
        <v>2223</v>
      </c>
      <c r="B126" s="46" t="s">
        <v>321</v>
      </c>
      <c r="C126" s="46" t="s">
        <v>322</v>
      </c>
      <c r="D126" s="46" t="s">
        <v>1155</v>
      </c>
      <c r="E126" s="47" t="s">
        <v>436</v>
      </c>
      <c r="F126" s="2" t="s">
        <v>320</v>
      </c>
      <c r="G126" s="2"/>
      <c r="H126" s="2" t="s">
        <v>1072</v>
      </c>
      <c r="I126" s="2" t="s">
        <v>1073</v>
      </c>
      <c r="J126" s="2" t="s">
        <v>323</v>
      </c>
      <c r="K126" s="2" t="s">
        <v>324</v>
      </c>
      <c r="W126" s="4" t="s">
        <v>715</v>
      </c>
      <c r="AB126" s="4" t="str">
        <f>IFERROR(VLOOKUP($D126,部門!$A:$C,2,FALSE),"")</f>
        <v>財務経理グループ</v>
      </c>
      <c r="AC126" s="4" t="str">
        <f>IFERROR(VLOOKUP($D126,部門!$A:$C,3,FALSE),"")</f>
        <v>Finance and Accounting Group</v>
      </c>
    </row>
    <row r="127" spans="1:29" s="4" customFormat="1" ht="13.5" customHeight="1" x14ac:dyDescent="0.15">
      <c r="A127" s="45" t="s">
        <v>1988</v>
      </c>
      <c r="B127" s="46" t="s">
        <v>441</v>
      </c>
      <c r="C127" s="46" t="s">
        <v>442</v>
      </c>
      <c r="D127" s="46" t="s">
        <v>434</v>
      </c>
      <c r="E127" s="47" t="s">
        <v>435</v>
      </c>
      <c r="F127" s="2" t="s">
        <v>440</v>
      </c>
      <c r="G127" s="2"/>
      <c r="H127" s="2" t="s">
        <v>1069</v>
      </c>
      <c r="I127" s="2" t="s">
        <v>897</v>
      </c>
      <c r="J127" s="2" t="s">
        <v>443</v>
      </c>
      <c r="K127" s="2" t="s">
        <v>51</v>
      </c>
      <c r="W127" s="4" t="s">
        <v>715</v>
      </c>
      <c r="AB127" s="4" t="str">
        <f>IFERROR(VLOOKUP($D127,部門!$A:$C,2,FALSE),"")</f>
        <v>財務経理グループ</v>
      </c>
      <c r="AC127" s="4" t="str">
        <f>IFERROR(VLOOKUP($D127,部門!$A:$C,3,FALSE),"")</f>
        <v>Finance and Accounting Group</v>
      </c>
    </row>
    <row r="128" spans="1:29" s="10" customFormat="1" ht="13.5" customHeight="1" x14ac:dyDescent="0.15">
      <c r="A128" s="23" t="s">
        <v>1799</v>
      </c>
      <c r="B128" s="18" t="s">
        <v>1800</v>
      </c>
      <c r="C128" s="18" t="s">
        <v>851</v>
      </c>
      <c r="D128" s="18" t="s">
        <v>434</v>
      </c>
      <c r="E128" s="10" t="s">
        <v>435</v>
      </c>
      <c r="F128" s="4" t="s">
        <v>1801</v>
      </c>
      <c r="G128" s="18"/>
      <c r="H128" s="18" t="s">
        <v>1802</v>
      </c>
      <c r="I128" s="18" t="s">
        <v>1803</v>
      </c>
      <c r="J128" s="18" t="s">
        <v>1804</v>
      </c>
      <c r="K128" s="18" t="s">
        <v>1805</v>
      </c>
      <c r="M128" s="10" t="s">
        <v>1521</v>
      </c>
      <c r="Y128" s="10" t="s">
        <v>1806</v>
      </c>
      <c r="AB128" s="4" t="str">
        <f>IFERROR(VLOOKUP($D128,部門!$A:$C,2,FALSE),"")</f>
        <v>財務経理グループ</v>
      </c>
      <c r="AC128" s="4" t="str">
        <f>IFERROR(VLOOKUP($D128,部門!$A:$C,3,FALSE),"")</f>
        <v>Finance and Accounting Group</v>
      </c>
    </row>
    <row r="129" spans="1:29" s="10" customFormat="1" ht="13.5" customHeight="1" x14ac:dyDescent="0.15">
      <c r="A129" s="89" t="s">
        <v>1853</v>
      </c>
      <c r="B129" s="18" t="s">
        <v>1851</v>
      </c>
      <c r="C129" s="18" t="s">
        <v>1852</v>
      </c>
      <c r="D129" s="18" t="s">
        <v>434</v>
      </c>
      <c r="E129" s="10" t="s">
        <v>435</v>
      </c>
      <c r="F129" s="90" t="s">
        <v>1854</v>
      </c>
      <c r="G129" s="18"/>
      <c r="H129" s="18" t="s">
        <v>1855</v>
      </c>
      <c r="I129" s="18" t="s">
        <v>1856</v>
      </c>
      <c r="J129" s="18" t="s">
        <v>1857</v>
      </c>
      <c r="K129" s="18" t="s">
        <v>1858</v>
      </c>
      <c r="Y129" s="10" t="s">
        <v>1859</v>
      </c>
      <c r="AB129" s="4" t="str">
        <f>IFERROR(VLOOKUP($D129,部門!$A:$C,2,FALSE),"")</f>
        <v>財務経理グループ</v>
      </c>
      <c r="AC129" s="4" t="str">
        <f>IFERROR(VLOOKUP($D129,部門!$A:$C,3,FALSE),"")</f>
        <v>Finance and Accounting Group</v>
      </c>
    </row>
    <row r="130" spans="1:29" s="10" customFormat="1" ht="13.5" customHeight="1" x14ac:dyDescent="0.15">
      <c r="A130" s="89" t="s">
        <v>2190</v>
      </c>
      <c r="B130" s="18" t="s">
        <v>2191</v>
      </c>
      <c r="C130" s="18" t="s">
        <v>2192</v>
      </c>
      <c r="D130" s="18" t="s">
        <v>434</v>
      </c>
      <c r="E130" s="10" t="s">
        <v>435</v>
      </c>
      <c r="F130" s="90" t="s">
        <v>2193</v>
      </c>
      <c r="G130" s="18"/>
      <c r="H130" s="18" t="s">
        <v>2194</v>
      </c>
      <c r="I130" s="18" t="s">
        <v>2195</v>
      </c>
      <c r="J130" s="18" t="s">
        <v>2197</v>
      </c>
      <c r="K130" s="18" t="s">
        <v>2198</v>
      </c>
      <c r="Y130" s="10" t="s">
        <v>2196</v>
      </c>
      <c r="AB130" s="4" t="str">
        <f>IFERROR(VLOOKUP($D130,部門!$A:$C,2,FALSE),"")</f>
        <v>財務経理グループ</v>
      </c>
      <c r="AC130" s="4" t="str">
        <f>IFERROR(VLOOKUP($D130,部門!$A:$C,3,FALSE),"")</f>
        <v>Finance and Accounting Group</v>
      </c>
    </row>
    <row r="131" spans="1:29" s="10" customFormat="1" ht="13.5" customHeight="1" x14ac:dyDescent="0.15">
      <c r="A131" s="89" t="s">
        <v>2199</v>
      </c>
      <c r="B131" s="18" t="s">
        <v>2200</v>
      </c>
      <c r="C131" s="18" t="s">
        <v>2201</v>
      </c>
      <c r="D131" s="18" t="s">
        <v>434</v>
      </c>
      <c r="E131" s="10" t="s">
        <v>435</v>
      </c>
      <c r="F131" s="90" t="s">
        <v>2202</v>
      </c>
      <c r="G131" s="18"/>
      <c r="H131" s="18" t="s">
        <v>2204</v>
      </c>
      <c r="I131" s="18" t="s">
        <v>2205</v>
      </c>
      <c r="J131" s="18" t="s">
        <v>2206</v>
      </c>
      <c r="K131" s="18" t="s">
        <v>2207</v>
      </c>
      <c r="Y131" s="10" t="s">
        <v>2203</v>
      </c>
      <c r="AB131" s="4" t="str">
        <f>IFERROR(VLOOKUP($D131,部門!$A:$C,2,FALSE),"")</f>
        <v>財務経理グループ</v>
      </c>
      <c r="AC131" s="4" t="str">
        <f>IFERROR(VLOOKUP($D131,部門!$A:$C,3,FALSE),"")</f>
        <v>Finance and Accounting Group</v>
      </c>
    </row>
    <row r="132" spans="1:29" s="4" customFormat="1" ht="13.5" customHeight="1" x14ac:dyDescent="0.15">
      <c r="A132" s="45" t="s">
        <v>628</v>
      </c>
      <c r="B132" s="45" t="s">
        <v>134</v>
      </c>
      <c r="C132" s="45" t="s">
        <v>453</v>
      </c>
      <c r="D132" s="47" t="s">
        <v>2232</v>
      </c>
      <c r="E132" s="47" t="s">
        <v>2233</v>
      </c>
      <c r="F132" s="2" t="s">
        <v>452</v>
      </c>
      <c r="G132" s="2"/>
      <c r="H132" s="2" t="s">
        <v>908</v>
      </c>
      <c r="I132" s="2" t="s">
        <v>1074</v>
      </c>
      <c r="J132" s="2" t="s">
        <v>136</v>
      </c>
      <c r="K132" s="2" t="s">
        <v>454</v>
      </c>
      <c r="L132" s="34" t="s">
        <v>233</v>
      </c>
      <c r="M132" s="2"/>
      <c r="N132" s="2"/>
      <c r="V132" s="4">
        <v>1</v>
      </c>
      <c r="W132" s="4" t="s">
        <v>692</v>
      </c>
      <c r="Y132" s="4" t="s">
        <v>539</v>
      </c>
      <c r="AB132" s="4" t="str">
        <f>IFERROR(VLOOKUP($D132,部門!$A:$C,2,FALSE),"")</f>
        <v>ICTグループ</v>
      </c>
      <c r="AC132" s="4" t="str">
        <f>IFERROR(VLOOKUP($D132,部門!$A:$C,3,FALSE),"")</f>
        <v>Information and Communication Technology Group</v>
      </c>
    </row>
    <row r="133" spans="1:29" s="4" customFormat="1" ht="13.5" customHeight="1" x14ac:dyDescent="0.15">
      <c r="A133" s="48" t="s">
        <v>1413</v>
      </c>
      <c r="B133" s="43" t="s">
        <v>1414</v>
      </c>
      <c r="C133" s="43" t="s">
        <v>1415</v>
      </c>
      <c r="D133" s="18" t="s">
        <v>451</v>
      </c>
      <c r="E133" s="21" t="s">
        <v>436</v>
      </c>
      <c r="F133" s="4" t="s">
        <v>1417</v>
      </c>
      <c r="G133" s="2"/>
      <c r="H133" s="2" t="s">
        <v>1418</v>
      </c>
      <c r="I133" s="2" t="s">
        <v>1419</v>
      </c>
      <c r="J133" s="2" t="s">
        <v>1420</v>
      </c>
      <c r="K133" s="2" t="s">
        <v>1421</v>
      </c>
      <c r="L133" s="43" t="s">
        <v>1538</v>
      </c>
      <c r="M133" s="2"/>
      <c r="N133" s="2"/>
      <c r="P133" s="4">
        <v>1</v>
      </c>
      <c r="S133" s="4">
        <v>1</v>
      </c>
      <c r="W133" s="36" t="s">
        <v>1422</v>
      </c>
      <c r="Y133" s="4" t="s">
        <v>1606</v>
      </c>
      <c r="AB133" s="4" t="str">
        <f>IFERROR(VLOOKUP($D133,部門!$A:$C,2,FALSE),"")</f>
        <v>ICTグループ</v>
      </c>
      <c r="AC133" s="4" t="str">
        <f>IFERROR(VLOOKUP($D133,部門!$A:$C,3,FALSE),"")</f>
        <v>Information and Communication Technology Group</v>
      </c>
    </row>
    <row r="134" spans="1:29" s="4" customFormat="1" ht="13.5" customHeight="1" x14ac:dyDescent="0.15">
      <c r="A134" s="48" t="s">
        <v>556</v>
      </c>
      <c r="B134" s="43" t="s">
        <v>291</v>
      </c>
      <c r="C134" s="43" t="s">
        <v>292</v>
      </c>
      <c r="D134" s="18" t="s">
        <v>451</v>
      </c>
      <c r="E134" s="21" t="s">
        <v>2154</v>
      </c>
      <c r="F134" s="4" t="s">
        <v>290</v>
      </c>
      <c r="G134" s="2"/>
      <c r="H134" s="2" t="s">
        <v>1020</v>
      </c>
      <c r="I134" s="2" t="s">
        <v>1021</v>
      </c>
      <c r="J134" s="2" t="s">
        <v>293</v>
      </c>
      <c r="K134" s="2" t="s">
        <v>294</v>
      </c>
      <c r="L134" s="43" t="s">
        <v>2226</v>
      </c>
      <c r="M134" s="2"/>
      <c r="N134" s="2"/>
      <c r="P134" s="4">
        <v>1</v>
      </c>
      <c r="V134" s="4">
        <v>1</v>
      </c>
      <c r="W134" s="36" t="s">
        <v>688</v>
      </c>
      <c r="Y134" s="4" t="s">
        <v>555</v>
      </c>
      <c r="AB134" s="4" t="s">
        <v>2227</v>
      </c>
      <c r="AC134" s="4" t="s">
        <v>2228</v>
      </c>
    </row>
    <row r="135" spans="1:29" s="4" customFormat="1" ht="13.5" customHeight="1" x14ac:dyDescent="0.15">
      <c r="A135" s="57" t="s">
        <v>1983</v>
      </c>
      <c r="B135" s="45" t="s">
        <v>1133</v>
      </c>
      <c r="C135" s="45" t="s">
        <v>456</v>
      </c>
      <c r="D135" s="45" t="s">
        <v>451</v>
      </c>
      <c r="E135" s="47" t="s">
        <v>436</v>
      </c>
      <c r="F135" s="2" t="s">
        <v>455</v>
      </c>
      <c r="G135" s="2"/>
      <c r="H135" s="2" t="s">
        <v>1075</v>
      </c>
      <c r="I135" s="2" t="s">
        <v>1076</v>
      </c>
      <c r="J135" s="2" t="s">
        <v>457</v>
      </c>
      <c r="K135" s="2" t="s">
        <v>458</v>
      </c>
      <c r="L135" s="43" t="s">
        <v>2225</v>
      </c>
      <c r="M135" s="11"/>
      <c r="N135" s="11"/>
      <c r="W135" s="4" t="s">
        <v>715</v>
      </c>
      <c r="AB135" s="4" t="str">
        <f>IFERROR(VLOOKUP($D135,部門!$A:$C,2,FALSE),"")</f>
        <v>ICTグループ</v>
      </c>
      <c r="AC135" s="4" t="str">
        <f>IFERROR(VLOOKUP($D135,部門!$A:$C,3,FALSE),"")</f>
        <v>Information and Communication Technology Group</v>
      </c>
    </row>
    <row r="136" spans="1:29" s="4" customFormat="1" ht="13.5" customHeight="1" x14ac:dyDescent="0.15">
      <c r="A136" s="57" t="s">
        <v>1987</v>
      </c>
      <c r="B136" s="45" t="s">
        <v>460</v>
      </c>
      <c r="C136" s="45" t="s">
        <v>461</v>
      </c>
      <c r="D136" s="45" t="s">
        <v>451</v>
      </c>
      <c r="E136" s="47" t="s">
        <v>436</v>
      </c>
      <c r="F136" s="2" t="s">
        <v>459</v>
      </c>
      <c r="G136" s="2"/>
      <c r="H136" s="2" t="s">
        <v>996</v>
      </c>
      <c r="I136" s="2" t="s">
        <v>1698</v>
      </c>
      <c r="J136" s="2" t="s">
        <v>137</v>
      </c>
      <c r="K136" s="2" t="s">
        <v>462</v>
      </c>
      <c r="M136" s="34" t="s">
        <v>1519</v>
      </c>
      <c r="W136" s="4" t="s">
        <v>715</v>
      </c>
      <c r="AB136" s="4" t="str">
        <f>IFERROR(VLOOKUP($D136,部門!$A:$C,2,FALSE),"")</f>
        <v>ICTグループ</v>
      </c>
      <c r="AC136" s="4" t="str">
        <f>IFERROR(VLOOKUP($D136,部門!$A:$C,3,FALSE),"")</f>
        <v>Information and Communication Technology Group</v>
      </c>
    </row>
    <row r="137" spans="1:29" s="4" customFormat="1" ht="13.5" customHeight="1" x14ac:dyDescent="0.15">
      <c r="A137" s="55" t="s">
        <v>1262</v>
      </c>
      <c r="B137" s="45" t="s">
        <v>1263</v>
      </c>
      <c r="C137" s="45" t="s">
        <v>1264</v>
      </c>
      <c r="D137" s="45" t="s">
        <v>451</v>
      </c>
      <c r="E137" s="47" t="s">
        <v>435</v>
      </c>
      <c r="F137" s="2" t="s">
        <v>1265</v>
      </c>
      <c r="G137" s="2"/>
      <c r="H137" s="2" t="s">
        <v>1267</v>
      </c>
      <c r="I137" s="2" t="s">
        <v>1266</v>
      </c>
      <c r="J137" s="2" t="s">
        <v>1268</v>
      </c>
      <c r="K137" s="2" t="s">
        <v>1269</v>
      </c>
      <c r="Y137" s="4" t="s">
        <v>1607</v>
      </c>
      <c r="AB137" s="4" t="str">
        <f>IFERROR(VLOOKUP($D137,部門!$A:$C,2,FALSE),"")</f>
        <v>ICTグループ</v>
      </c>
      <c r="AC137" s="4" t="str">
        <f>IFERROR(VLOOKUP($D137,部門!$A:$C,3,FALSE),"")</f>
        <v>Information and Communication Technology Group</v>
      </c>
    </row>
    <row r="138" spans="1:29" s="4" customFormat="1" ht="13.5" customHeight="1" x14ac:dyDescent="0.15">
      <c r="A138" s="55" t="s">
        <v>1985</v>
      </c>
      <c r="B138" s="45" t="s">
        <v>1278</v>
      </c>
      <c r="C138" s="45" t="s">
        <v>1279</v>
      </c>
      <c r="D138" s="45" t="s">
        <v>451</v>
      </c>
      <c r="E138" s="47" t="s">
        <v>435</v>
      </c>
      <c r="F138" s="2" t="s">
        <v>1280</v>
      </c>
      <c r="G138" s="18"/>
      <c r="H138" s="2" t="s">
        <v>1281</v>
      </c>
      <c r="I138" s="2" t="s">
        <v>1282</v>
      </c>
      <c r="J138" s="2" t="s">
        <v>1283</v>
      </c>
      <c r="K138" s="2" t="s">
        <v>1284</v>
      </c>
      <c r="M138" s="34" t="s">
        <v>1519</v>
      </c>
      <c r="AB138" s="4" t="str">
        <f>IFERROR(VLOOKUP($D138,部門!$A:$C,2,FALSE),"")</f>
        <v>ICTグループ</v>
      </c>
      <c r="AC138" s="4" t="str">
        <f>IFERROR(VLOOKUP($D138,部門!$A:$C,3,FALSE),"")</f>
        <v>Information and Communication Technology Group</v>
      </c>
    </row>
    <row r="139" spans="1:29" s="74" customFormat="1" ht="13.5" customHeight="1" x14ac:dyDescent="0.15">
      <c r="A139" s="70" t="s">
        <v>1285</v>
      </c>
      <c r="B139" s="71" t="s">
        <v>1286</v>
      </c>
      <c r="C139" s="71" t="s">
        <v>1287</v>
      </c>
      <c r="D139" s="71" t="s">
        <v>451</v>
      </c>
      <c r="E139" s="72" t="s">
        <v>435</v>
      </c>
      <c r="F139" s="73" t="s">
        <v>1288</v>
      </c>
      <c r="G139" s="73"/>
      <c r="H139" s="73" t="s">
        <v>1289</v>
      </c>
      <c r="I139" s="73" t="s">
        <v>1290</v>
      </c>
      <c r="J139" s="73" t="s">
        <v>1291</v>
      </c>
      <c r="K139" s="73" t="s">
        <v>1292</v>
      </c>
      <c r="X139" s="74">
        <v>1</v>
      </c>
      <c r="Y139" s="74" t="s">
        <v>1608</v>
      </c>
      <c r="AB139" s="74" t="str">
        <f>IFERROR(VLOOKUP($D139,部門!$A:$C,2,FALSE),"")</f>
        <v>ICTグループ</v>
      </c>
      <c r="AC139" s="74" t="str">
        <f>IFERROR(VLOOKUP($D139,部門!$A:$C,3,FALSE),"")</f>
        <v>Information and Communication Technology Group</v>
      </c>
    </row>
    <row r="140" spans="1:29" s="4" customFormat="1" ht="13.5" customHeight="1" x14ac:dyDescent="0.15">
      <c r="A140" s="55" t="s">
        <v>1584</v>
      </c>
      <c r="B140" s="45" t="s">
        <v>1346</v>
      </c>
      <c r="C140" s="45" t="s">
        <v>1347</v>
      </c>
      <c r="D140" s="45" t="s">
        <v>451</v>
      </c>
      <c r="E140" s="47" t="s">
        <v>435</v>
      </c>
      <c r="F140" s="4" t="s">
        <v>1348</v>
      </c>
      <c r="G140" s="2"/>
      <c r="H140" s="2" t="s">
        <v>1349</v>
      </c>
      <c r="I140" s="2" t="s">
        <v>1350</v>
      </c>
      <c r="J140" s="2" t="s">
        <v>1351</v>
      </c>
      <c r="K140" s="2" t="s">
        <v>1352</v>
      </c>
      <c r="M140" s="34" t="s">
        <v>1527</v>
      </c>
      <c r="Y140" s="4" t="s">
        <v>1609</v>
      </c>
      <c r="AB140" s="4" t="str">
        <f>IFERROR(VLOOKUP($D140,部門!$A:$C,2,FALSE),"")</f>
        <v>ICTグループ</v>
      </c>
      <c r="AC140" s="4" t="str">
        <f>IFERROR(VLOOKUP($D140,部門!$A:$C,3,FALSE),"")</f>
        <v>Information and Communication Technology Group</v>
      </c>
    </row>
    <row r="141" spans="1:29" s="4" customFormat="1" ht="13.5" customHeight="1" x14ac:dyDescent="0.15">
      <c r="A141" s="55" t="s">
        <v>2288</v>
      </c>
      <c r="B141" s="45" t="s">
        <v>2279</v>
      </c>
      <c r="C141" s="45" t="s">
        <v>2280</v>
      </c>
      <c r="D141" s="45" t="s">
        <v>451</v>
      </c>
      <c r="E141" s="47" t="s">
        <v>435</v>
      </c>
      <c r="F141" s="90" t="s">
        <v>2281</v>
      </c>
      <c r="G141" s="2"/>
      <c r="H141" s="2" t="s">
        <v>2282</v>
      </c>
      <c r="I141" s="2" t="s">
        <v>2283</v>
      </c>
      <c r="J141" s="2" t="s">
        <v>2284</v>
      </c>
      <c r="K141" s="2" t="s">
        <v>2285</v>
      </c>
      <c r="Y141" s="4" t="s">
        <v>2286</v>
      </c>
      <c r="AB141" s="4" t="str">
        <f>IFERROR(VLOOKUP($D141,部門!$A:$C,2,FALSE),"")</f>
        <v>ICTグループ</v>
      </c>
      <c r="AC141" s="4" t="str">
        <f>IFERROR(VLOOKUP($D141,部門!$A:$C,3,FALSE),"")</f>
        <v>Information and Communication Technology Group</v>
      </c>
    </row>
    <row r="142" spans="1:29" s="4" customFormat="1" ht="13.5" customHeight="1" x14ac:dyDescent="0.15">
      <c r="A142" s="45" t="s">
        <v>627</v>
      </c>
      <c r="B142" s="45" t="s">
        <v>40</v>
      </c>
      <c r="C142" s="45" t="s">
        <v>41</v>
      </c>
      <c r="D142" s="46" t="s">
        <v>2222</v>
      </c>
      <c r="E142" s="46" t="s">
        <v>2154</v>
      </c>
      <c r="F142" s="2" t="s">
        <v>10</v>
      </c>
      <c r="G142" s="2"/>
      <c r="H142" s="2" t="s">
        <v>899</v>
      </c>
      <c r="I142" s="2" t="s">
        <v>900</v>
      </c>
      <c r="J142" s="2" t="s">
        <v>42</v>
      </c>
      <c r="K142" s="2" t="s">
        <v>43</v>
      </c>
      <c r="L142" s="34" t="s">
        <v>173</v>
      </c>
      <c r="M142" s="2"/>
      <c r="N142" s="2"/>
      <c r="V142" s="4">
        <v>1</v>
      </c>
      <c r="W142" s="4" t="s">
        <v>715</v>
      </c>
      <c r="Y142" s="4" t="s">
        <v>538</v>
      </c>
      <c r="AB142" s="4" t="str">
        <f>IFERROR(VLOOKUP($D142,部門!$A:$C,2,FALSE),"")</f>
        <v>人事総務グループ</v>
      </c>
      <c r="AC142" s="4" t="str">
        <f>IFERROR(VLOOKUP($D142,部門!$A:$C,3,FALSE),"")</f>
        <v>Human Resource and General Affairs Group</v>
      </c>
    </row>
    <row r="143" spans="1:29" s="10" customFormat="1" ht="13.5" customHeight="1" x14ac:dyDescent="0.15">
      <c r="A143" s="23" t="s">
        <v>2221</v>
      </c>
      <c r="B143" s="18" t="s">
        <v>1731</v>
      </c>
      <c r="C143" s="18" t="s">
        <v>1732</v>
      </c>
      <c r="D143" s="18" t="s">
        <v>2087</v>
      </c>
      <c r="E143" s="10" t="s">
        <v>435</v>
      </c>
      <c r="F143" s="4" t="s">
        <v>1733</v>
      </c>
      <c r="G143" s="23"/>
      <c r="H143" s="18" t="s">
        <v>1734</v>
      </c>
      <c r="I143" s="18" t="s">
        <v>1735</v>
      </c>
      <c r="J143" s="18" t="s">
        <v>1736</v>
      </c>
      <c r="K143" s="18" t="s">
        <v>1737</v>
      </c>
      <c r="Y143" s="10" t="s">
        <v>1762</v>
      </c>
      <c r="AB143" s="10" t="str">
        <f>IFERROR(VLOOKUP($D143,部門!$A:$C,2,FALSE),"")</f>
        <v>人事総務グループ</v>
      </c>
      <c r="AC143" s="10" t="str">
        <f>IFERROR(VLOOKUP($D143,部門!$A:$C,3,FALSE),"")</f>
        <v>Human Resource and General Affairs Group</v>
      </c>
    </row>
    <row r="144" spans="1:29" s="4" customFormat="1" ht="13.5" customHeight="1" x14ac:dyDescent="0.15">
      <c r="A144" s="48" t="s">
        <v>1413</v>
      </c>
      <c r="B144" s="43" t="s">
        <v>1414</v>
      </c>
      <c r="C144" s="43" t="s">
        <v>1415</v>
      </c>
      <c r="D144" s="18" t="s">
        <v>2087</v>
      </c>
      <c r="E144" s="21" t="s">
        <v>436</v>
      </c>
      <c r="F144" s="4" t="s">
        <v>1417</v>
      </c>
      <c r="G144" s="2"/>
      <c r="H144" s="2" t="s">
        <v>1418</v>
      </c>
      <c r="I144" s="2" t="s">
        <v>1419</v>
      </c>
      <c r="J144" s="2" t="s">
        <v>1420</v>
      </c>
      <c r="K144" s="2" t="s">
        <v>1421</v>
      </c>
      <c r="L144" s="43" t="s">
        <v>1538</v>
      </c>
      <c r="M144" s="2"/>
      <c r="N144" s="2"/>
      <c r="P144" s="4">
        <v>1</v>
      </c>
      <c r="S144" s="4">
        <v>1</v>
      </c>
      <c r="W144" s="36" t="s">
        <v>1422</v>
      </c>
      <c r="Y144" s="4" t="s">
        <v>1606</v>
      </c>
      <c r="AB144" s="4" t="str">
        <f>IFERROR(VLOOKUP($D144,部門!$A:$C,2,FALSE),"")</f>
        <v>人事総務グループ</v>
      </c>
      <c r="AC144" s="4" t="str">
        <f>IFERROR(VLOOKUP($D144,部門!$A:$C,3,FALSE),"")</f>
        <v>Human Resource and General Affairs Group</v>
      </c>
    </row>
    <row r="145" spans="1:29" s="4" customFormat="1" ht="13.5" customHeight="1" x14ac:dyDescent="0.15">
      <c r="A145" s="48" t="s">
        <v>1413</v>
      </c>
      <c r="B145" s="43" t="s">
        <v>1414</v>
      </c>
      <c r="C145" s="43" t="s">
        <v>1415</v>
      </c>
      <c r="D145" s="18" t="s">
        <v>434</v>
      </c>
      <c r="E145" s="21" t="s">
        <v>436</v>
      </c>
      <c r="F145" s="4" t="s">
        <v>1417</v>
      </c>
      <c r="G145" s="2"/>
      <c r="H145" s="2" t="s">
        <v>1418</v>
      </c>
      <c r="I145" s="2" t="s">
        <v>1419</v>
      </c>
      <c r="J145" s="2" t="s">
        <v>1420</v>
      </c>
      <c r="K145" s="2" t="s">
        <v>1421</v>
      </c>
      <c r="L145" s="43" t="s">
        <v>1538</v>
      </c>
      <c r="M145" s="2"/>
      <c r="N145" s="2"/>
      <c r="P145" s="4">
        <v>1</v>
      </c>
      <c r="S145" s="4">
        <v>1</v>
      </c>
      <c r="W145" s="36" t="s">
        <v>1422</v>
      </c>
      <c r="Y145" s="4" t="s">
        <v>1606</v>
      </c>
      <c r="AB145" s="4" t="str">
        <f>IFERROR(VLOOKUP($D145,部門!$A:$C,2,FALSE),"")</f>
        <v>財務経理グループ</v>
      </c>
      <c r="AC145" s="4" t="str">
        <f>IFERROR(VLOOKUP($D145,部門!$A:$C,3,FALSE),"")</f>
        <v>Finance and Accounting Group</v>
      </c>
    </row>
    <row r="146" spans="1:29" s="4" customFormat="1" ht="13.5" customHeight="1" x14ac:dyDescent="0.15">
      <c r="A146" s="48" t="s">
        <v>1939</v>
      </c>
      <c r="B146" s="43" t="s">
        <v>464</v>
      </c>
      <c r="C146" s="43" t="s">
        <v>1528</v>
      </c>
      <c r="D146" s="34" t="s">
        <v>1578</v>
      </c>
      <c r="E146" s="4" t="s">
        <v>436</v>
      </c>
      <c r="F146" s="2" t="s">
        <v>463</v>
      </c>
      <c r="G146" s="2"/>
      <c r="H146" s="2" t="s">
        <v>1077</v>
      </c>
      <c r="I146" s="2" t="s">
        <v>944</v>
      </c>
      <c r="J146" s="2" t="s">
        <v>465</v>
      </c>
      <c r="K146" s="2" t="s">
        <v>214</v>
      </c>
      <c r="W146" s="4" t="s">
        <v>715</v>
      </c>
      <c r="AB146" s="4" t="str">
        <f>IFERROR(VLOOKUP($D146,部門!$A:$C,2,FALSE),"")</f>
        <v/>
      </c>
      <c r="AC146" s="4" t="str">
        <f>IFERROR(VLOOKUP($D146,部門!$A:$C,3,FALSE),"")</f>
        <v/>
      </c>
    </row>
    <row r="147" spans="1:29" s="10" customFormat="1" ht="13.5" customHeight="1" x14ac:dyDescent="0.15">
      <c r="A147" s="24" t="s">
        <v>1982</v>
      </c>
      <c r="B147" s="18" t="s">
        <v>1662</v>
      </c>
      <c r="C147" s="18" t="s">
        <v>1663</v>
      </c>
      <c r="D147" s="11" t="s">
        <v>1578</v>
      </c>
      <c r="E147" s="10" t="s">
        <v>435</v>
      </c>
      <c r="F147" s="4" t="s">
        <v>1664</v>
      </c>
      <c r="G147" s="18"/>
      <c r="H147" s="18" t="s">
        <v>1665</v>
      </c>
      <c r="I147" s="18" t="s">
        <v>1666</v>
      </c>
      <c r="J147" s="18" t="s">
        <v>1667</v>
      </c>
      <c r="K147" s="18" t="s">
        <v>1668</v>
      </c>
      <c r="AB147" s="4" t="str">
        <f>IFERROR(VLOOKUP($D147,部門!$A:$C,2,FALSE),"")</f>
        <v/>
      </c>
      <c r="AC147" s="4" t="str">
        <f>IFERROR(VLOOKUP($D147,部門!$A:$C,3,FALSE),"")</f>
        <v/>
      </c>
    </row>
    <row r="148" spans="1:29" s="4" customFormat="1" ht="13.5" customHeight="1" x14ac:dyDescent="0.15">
      <c r="A148" s="56" t="s">
        <v>1101</v>
      </c>
      <c r="B148" s="43" t="s">
        <v>1102</v>
      </c>
      <c r="C148" s="43" t="s">
        <v>1103</v>
      </c>
      <c r="D148" s="18" t="s">
        <v>2087</v>
      </c>
      <c r="E148" s="4" t="s">
        <v>435</v>
      </c>
      <c r="F148" s="4" t="s">
        <v>1108</v>
      </c>
      <c r="G148" s="25"/>
      <c r="H148" s="2" t="s">
        <v>1104</v>
      </c>
      <c r="I148" s="2" t="s">
        <v>1105</v>
      </c>
      <c r="J148" s="2" t="s">
        <v>1106</v>
      </c>
      <c r="K148" s="2" t="s">
        <v>1107</v>
      </c>
      <c r="Y148" s="4" t="s">
        <v>1610</v>
      </c>
      <c r="AB148" s="4" t="str">
        <f>IFERROR(VLOOKUP($D148,部門!$A:$C,2,FALSE),"")</f>
        <v>人事総務グループ</v>
      </c>
      <c r="AC148" s="4" t="str">
        <f>IFERROR(VLOOKUP($D148,部門!$A:$C,3,FALSE),"")</f>
        <v>Human Resource and General Affairs Group</v>
      </c>
    </row>
    <row r="149" spans="1:29" s="10" customFormat="1" ht="13.5" customHeight="1" x14ac:dyDescent="0.15">
      <c r="A149" s="23" t="s">
        <v>2287</v>
      </c>
      <c r="B149" s="18" t="s">
        <v>1813</v>
      </c>
      <c r="C149" s="18" t="s">
        <v>1814</v>
      </c>
      <c r="D149" s="18" t="s">
        <v>2087</v>
      </c>
      <c r="E149" s="10" t="s">
        <v>435</v>
      </c>
      <c r="F149" s="10" t="s">
        <v>1912</v>
      </c>
      <c r="G149" s="23"/>
      <c r="H149" s="18" t="s">
        <v>1815</v>
      </c>
      <c r="I149" s="18" t="s">
        <v>1816</v>
      </c>
      <c r="J149" s="18" t="s">
        <v>1817</v>
      </c>
      <c r="K149" s="18" t="s">
        <v>1818</v>
      </c>
      <c r="Y149" s="10" t="s">
        <v>1819</v>
      </c>
      <c r="AB149" s="10" t="str">
        <f>IFERROR(VLOOKUP($D149,部門!$A:$C,2,FALSE),"")</f>
        <v>人事総務グループ</v>
      </c>
      <c r="AC149" s="10" t="str">
        <f>IFERROR(VLOOKUP($D149,部門!$A:$C,3,FALSE),"")</f>
        <v>Human Resource and General Affairs Group</v>
      </c>
    </row>
    <row r="150" spans="1:29" s="10" customFormat="1" ht="13.5" customHeight="1" x14ac:dyDescent="0.15">
      <c r="A150" s="92" t="s">
        <v>1880</v>
      </c>
      <c r="B150" s="18" t="s">
        <v>1881</v>
      </c>
      <c r="C150" s="18" t="s">
        <v>1882</v>
      </c>
      <c r="D150" s="18" t="s">
        <v>2087</v>
      </c>
      <c r="E150" s="10" t="s">
        <v>435</v>
      </c>
      <c r="F150" s="90" t="s">
        <v>1883</v>
      </c>
      <c r="G150" s="23"/>
      <c r="H150" s="18" t="s">
        <v>1884</v>
      </c>
      <c r="I150" s="18" t="s">
        <v>1885</v>
      </c>
      <c r="J150" s="18" t="s">
        <v>1886</v>
      </c>
      <c r="K150" s="18" t="s">
        <v>1887</v>
      </c>
      <c r="Y150" s="10" t="s">
        <v>1888</v>
      </c>
      <c r="AB150" s="10" t="str">
        <f>IFERROR(VLOOKUP($D150,部門!$A:$C,2,FALSE),"")</f>
        <v>人事総務グループ</v>
      </c>
      <c r="AC150" s="10" t="str">
        <f>IFERROR(VLOOKUP($D150,部門!$A:$C,3,FALSE),"")</f>
        <v>Human Resource and General Affairs Group</v>
      </c>
    </row>
    <row r="151" spans="1:29" s="10" customFormat="1" ht="13.5" customHeight="1" x14ac:dyDescent="0.15">
      <c r="A151" s="92" t="s">
        <v>1914</v>
      </c>
      <c r="B151" s="18" t="s">
        <v>1915</v>
      </c>
      <c r="C151" s="18" t="s">
        <v>1916</v>
      </c>
      <c r="D151" s="18" t="s">
        <v>2087</v>
      </c>
      <c r="E151" s="10" t="s">
        <v>435</v>
      </c>
      <c r="F151" s="90" t="s">
        <v>1913</v>
      </c>
      <c r="G151" s="23"/>
      <c r="H151" s="18" t="s">
        <v>1917</v>
      </c>
      <c r="I151" s="18" t="s">
        <v>1918</v>
      </c>
      <c r="J151" s="18" t="s">
        <v>1919</v>
      </c>
      <c r="K151" s="18" t="s">
        <v>1920</v>
      </c>
      <c r="Y151" s="10" t="s">
        <v>1911</v>
      </c>
      <c r="AB151" s="10" t="str">
        <f>IFERROR(VLOOKUP($D151,部門!$A:$C,2,FALSE),"")</f>
        <v>人事総務グループ</v>
      </c>
      <c r="AC151" s="10" t="str">
        <f>IFERROR(VLOOKUP($D151,部門!$A:$C,3,FALSE),"")</f>
        <v>Human Resource and General Affairs Group</v>
      </c>
    </row>
    <row r="152" spans="1:29" s="10" customFormat="1" ht="13.5" customHeight="1" x14ac:dyDescent="0.15">
      <c r="A152" s="92" t="s">
        <v>2248</v>
      </c>
      <c r="B152" s="18" t="s">
        <v>2249</v>
      </c>
      <c r="C152" s="18" t="s">
        <v>2250</v>
      </c>
      <c r="D152" s="18" t="s">
        <v>2050</v>
      </c>
      <c r="E152" s="10" t="s">
        <v>435</v>
      </c>
      <c r="F152" s="90" t="s">
        <v>2252</v>
      </c>
      <c r="G152" s="23"/>
      <c r="H152" s="18" t="s">
        <v>2251</v>
      </c>
      <c r="I152" s="18" t="s">
        <v>2253</v>
      </c>
      <c r="J152" s="18" t="s">
        <v>2254</v>
      </c>
      <c r="K152" s="18" t="s">
        <v>2255</v>
      </c>
      <c r="Y152" s="10" t="s">
        <v>2256</v>
      </c>
      <c r="AB152" s="10" t="str">
        <f>IFERROR(VLOOKUP($D152,部門!$A:$C,2,FALSE),"")</f>
        <v>人事総務グループ</v>
      </c>
      <c r="AC152" s="10" t="str">
        <f>IFERROR(VLOOKUP($D152,部門!$A:$C,3,FALSE),"")</f>
        <v>Human Resource and General Affairs Group</v>
      </c>
    </row>
    <row r="153" spans="1:29" s="4" customFormat="1" ht="13.5" customHeight="1" x14ac:dyDescent="0.15">
      <c r="A153" s="45" t="s">
        <v>560</v>
      </c>
      <c r="B153" s="45" t="s">
        <v>271</v>
      </c>
      <c r="C153" s="45" t="s">
        <v>272</v>
      </c>
      <c r="D153" s="46" t="s">
        <v>1580</v>
      </c>
      <c r="F153" s="2" t="s">
        <v>270</v>
      </c>
      <c r="G153" s="2"/>
      <c r="H153" s="2" t="s">
        <v>1011</v>
      </c>
      <c r="I153" s="2" t="s">
        <v>1012</v>
      </c>
      <c r="J153" s="2" t="s">
        <v>273</v>
      </c>
      <c r="K153" s="2" t="s">
        <v>274</v>
      </c>
      <c r="L153" s="11" t="s">
        <v>184</v>
      </c>
      <c r="M153" s="2"/>
      <c r="N153" s="2"/>
      <c r="S153" s="4">
        <v>1</v>
      </c>
      <c r="U153" s="4">
        <v>1</v>
      </c>
      <c r="V153" s="4">
        <v>1</v>
      </c>
      <c r="W153" s="4" t="s">
        <v>681</v>
      </c>
      <c r="Y153" s="4" t="s">
        <v>559</v>
      </c>
      <c r="AB153" s="4" t="str">
        <f>IFERROR(VLOOKUP($D153,部門!$A:$C,2,FALSE),"")</f>
        <v>ペット事業部</v>
      </c>
      <c r="AC153" s="4" t="str">
        <f>IFERROR(VLOOKUP($D153,部門!$A:$C,3,FALSE),"")</f>
        <v>Pet Unit</v>
      </c>
    </row>
    <row r="154" spans="1:29" s="4" customFormat="1" ht="13.5" customHeight="1" x14ac:dyDescent="0.15">
      <c r="A154" s="45" t="s">
        <v>585</v>
      </c>
      <c r="B154" s="45" t="s">
        <v>281</v>
      </c>
      <c r="C154" s="45" t="s">
        <v>282</v>
      </c>
      <c r="D154" s="46" t="s">
        <v>1579</v>
      </c>
      <c r="F154" s="2" t="s">
        <v>280</v>
      </c>
      <c r="G154" s="2"/>
      <c r="H154" s="2" t="s">
        <v>1015</v>
      </c>
      <c r="I154" s="2" t="s">
        <v>1016</v>
      </c>
      <c r="J154" s="11" t="s">
        <v>1245</v>
      </c>
      <c r="K154" s="2" t="s">
        <v>283</v>
      </c>
      <c r="L154" s="34" t="s">
        <v>266</v>
      </c>
      <c r="M154" s="2"/>
      <c r="N154" s="2" t="s">
        <v>1498</v>
      </c>
      <c r="V154" s="4">
        <v>1</v>
      </c>
      <c r="W154" s="4" t="s">
        <v>680</v>
      </c>
      <c r="Y154" s="4" t="s">
        <v>584</v>
      </c>
      <c r="AB154" s="4" t="str">
        <f>IFERROR(VLOOKUP($D154,部門!$A:$C,2,FALSE),"")</f>
        <v>ペット事業部</v>
      </c>
      <c r="AC154" s="4" t="str">
        <f>IFERROR(VLOOKUP($D154,部門!$A:$C,3,FALSE),"")</f>
        <v>Pet Unit</v>
      </c>
    </row>
    <row r="155" spans="1:29" s="4" customFormat="1" ht="13.5" customHeight="1" x14ac:dyDescent="0.15">
      <c r="A155" s="45" t="s">
        <v>622</v>
      </c>
      <c r="B155" s="45" t="s">
        <v>328</v>
      </c>
      <c r="C155" s="45" t="s">
        <v>329</v>
      </c>
      <c r="D155" s="46" t="s">
        <v>1579</v>
      </c>
      <c r="F155" s="2" t="s">
        <v>327</v>
      </c>
      <c r="G155" s="2"/>
      <c r="H155" s="2" t="s">
        <v>1367</v>
      </c>
      <c r="I155" s="2" t="s">
        <v>1067</v>
      </c>
      <c r="J155" s="2" t="s">
        <v>330</v>
      </c>
      <c r="K155" s="2" t="s">
        <v>331</v>
      </c>
      <c r="M155" s="34" t="s">
        <v>1521</v>
      </c>
      <c r="W155" s="4" t="s">
        <v>715</v>
      </c>
      <c r="Y155" s="4" t="s">
        <v>523</v>
      </c>
      <c r="AB155" s="4" t="str">
        <f>IFERROR(VLOOKUP($D155,部門!$A:$C,2,FALSE),"")</f>
        <v>ペット事業部</v>
      </c>
      <c r="AC155" s="4" t="str">
        <f>IFERROR(VLOOKUP($D155,部門!$A:$C,3,FALSE),"")</f>
        <v>Pet Unit</v>
      </c>
    </row>
    <row r="156" spans="1:29" s="4" customFormat="1" ht="13.5" customHeight="1" x14ac:dyDescent="0.15">
      <c r="A156" s="55" t="s">
        <v>803</v>
      </c>
      <c r="B156" s="45" t="s">
        <v>804</v>
      </c>
      <c r="C156" s="45" t="s">
        <v>805</v>
      </c>
      <c r="D156" s="46" t="s">
        <v>1579</v>
      </c>
      <c r="F156" s="4" t="s">
        <v>808</v>
      </c>
      <c r="G156" s="2"/>
      <c r="H156" s="2" t="s">
        <v>1018</v>
      </c>
      <c r="I156" s="2" t="s">
        <v>1019</v>
      </c>
      <c r="J156" s="2" t="s">
        <v>806</v>
      </c>
      <c r="K156" s="2" t="s">
        <v>807</v>
      </c>
      <c r="M156" s="34" t="s">
        <v>1522</v>
      </c>
      <c r="Y156" s="4" t="s">
        <v>1611</v>
      </c>
      <c r="AB156" s="4" t="str">
        <f>IFERROR(VLOOKUP($D156,部門!$A:$C,2,FALSE),"")</f>
        <v>ペット事業部</v>
      </c>
      <c r="AC156" s="4" t="str">
        <f>IFERROR(VLOOKUP($D156,部門!$A:$C,3,FALSE),"")</f>
        <v>Pet Unit</v>
      </c>
    </row>
    <row r="157" spans="1:29" s="4" customFormat="1" ht="13.5" customHeight="1" x14ac:dyDescent="0.15">
      <c r="A157" s="55" t="s">
        <v>767</v>
      </c>
      <c r="B157" s="45" t="s">
        <v>758</v>
      </c>
      <c r="C157" s="45" t="s">
        <v>759</v>
      </c>
      <c r="D157" s="46" t="s">
        <v>1579</v>
      </c>
      <c r="F157" s="4" t="s">
        <v>760</v>
      </c>
      <c r="G157" s="2"/>
      <c r="H157" s="2" t="s">
        <v>1099</v>
      </c>
      <c r="I157" s="2" t="s">
        <v>1017</v>
      </c>
      <c r="J157" s="2" t="s">
        <v>761</v>
      </c>
      <c r="K157" s="2" t="s">
        <v>762</v>
      </c>
      <c r="Y157" s="4" t="s">
        <v>1612</v>
      </c>
      <c r="AB157" s="4" t="str">
        <f>IFERROR(VLOOKUP($D157,部門!$A:$C,2,FALSE),"")</f>
        <v>ペット事業部</v>
      </c>
      <c r="AC157" s="4" t="str">
        <f>IFERROR(VLOOKUP($D157,部門!$A:$C,3,FALSE),"")</f>
        <v>Pet Unit</v>
      </c>
    </row>
    <row r="158" spans="1:29" s="4" customFormat="1" ht="13.5" customHeight="1" x14ac:dyDescent="0.15">
      <c r="A158" s="55" t="s">
        <v>1293</v>
      </c>
      <c r="B158" s="45" t="s">
        <v>1294</v>
      </c>
      <c r="C158" s="45" t="s">
        <v>1295</v>
      </c>
      <c r="D158" s="46" t="s">
        <v>1579</v>
      </c>
      <c r="F158" s="4" t="s">
        <v>1296</v>
      </c>
      <c r="G158" s="2"/>
      <c r="H158" s="2" t="s">
        <v>1297</v>
      </c>
      <c r="I158" s="2" t="s">
        <v>1298</v>
      </c>
      <c r="J158" s="2" t="s">
        <v>1299</v>
      </c>
      <c r="K158" s="2" t="s">
        <v>1300</v>
      </c>
      <c r="M158" s="34" t="s">
        <v>1519</v>
      </c>
      <c r="Y158" s="4" t="s">
        <v>1613</v>
      </c>
      <c r="AB158" s="4" t="str">
        <f>IFERROR(VLOOKUP($D158,部門!$A:$C,2,FALSE),"")</f>
        <v>ペット事業部</v>
      </c>
      <c r="AC158" s="4" t="str">
        <f>IFERROR(VLOOKUP($D158,部門!$A:$C,3,FALSE),"")</f>
        <v>Pet Unit</v>
      </c>
    </row>
    <row r="159" spans="1:29" s="4" customFormat="1" ht="13.5" customHeight="1" x14ac:dyDescent="0.15">
      <c r="A159" s="46" t="s">
        <v>618</v>
      </c>
      <c r="B159" s="46" t="s">
        <v>286</v>
      </c>
      <c r="C159" s="46" t="s">
        <v>287</v>
      </c>
      <c r="D159" s="46" t="s">
        <v>2129</v>
      </c>
      <c r="E159" s="46" t="s">
        <v>2130</v>
      </c>
      <c r="F159" s="2" t="s">
        <v>285</v>
      </c>
      <c r="G159" s="2"/>
      <c r="H159" s="2" t="s">
        <v>892</v>
      </c>
      <c r="I159" s="2" t="s">
        <v>964</v>
      </c>
      <c r="J159" s="2" t="s">
        <v>288</v>
      </c>
      <c r="K159" s="2" t="s">
        <v>289</v>
      </c>
      <c r="W159" s="4" t="s">
        <v>715</v>
      </c>
      <c r="Y159" s="4" t="s">
        <v>507</v>
      </c>
      <c r="AB159" s="4" t="str">
        <f>IFERROR(VLOOKUP($D159,部門!$A:$C,2,FALSE),"")</f>
        <v>クリエイティブグループ</v>
      </c>
      <c r="AC159" s="4" t="str">
        <f>IFERROR(VLOOKUP($D159,部門!$A:$C,3,FALSE),"")</f>
        <v>Creative Group</v>
      </c>
    </row>
    <row r="160" spans="1:29" s="4" customFormat="1" ht="13.5" customHeight="1" x14ac:dyDescent="0.15">
      <c r="A160" s="45" t="s">
        <v>477</v>
      </c>
      <c r="B160" s="45" t="s">
        <v>68</v>
      </c>
      <c r="C160" s="45" t="s">
        <v>75</v>
      </c>
      <c r="D160" s="46" t="s">
        <v>1580</v>
      </c>
      <c r="F160" s="2" t="s">
        <v>284</v>
      </c>
      <c r="G160" s="2"/>
      <c r="H160" s="2" t="s">
        <v>907</v>
      </c>
      <c r="I160" s="2" t="s">
        <v>919</v>
      </c>
      <c r="J160" s="2" t="s">
        <v>69</v>
      </c>
      <c r="K160" s="2" t="s">
        <v>77</v>
      </c>
      <c r="W160" s="4" t="s">
        <v>715</v>
      </c>
      <c r="Y160" s="4" t="s">
        <v>476</v>
      </c>
      <c r="AB160" s="4" t="str">
        <f>IFERROR(VLOOKUP($D160,部門!$A:$C,2,FALSE),"")</f>
        <v>ペット事業部</v>
      </c>
      <c r="AC160" s="4" t="str">
        <f>IFERROR(VLOOKUP($D160,部門!$A:$C,3,FALSE),"")</f>
        <v>Pet Unit</v>
      </c>
    </row>
    <row r="161" spans="1:29" s="4" customFormat="1" ht="13.5" customHeight="1" x14ac:dyDescent="0.15">
      <c r="A161" s="45" t="s">
        <v>556</v>
      </c>
      <c r="B161" s="46" t="s">
        <v>291</v>
      </c>
      <c r="C161" s="46" t="s">
        <v>292</v>
      </c>
      <c r="D161" s="46" t="s">
        <v>1581</v>
      </c>
      <c r="F161" s="2" t="s">
        <v>290</v>
      </c>
      <c r="G161" s="2"/>
      <c r="H161" s="2" t="s">
        <v>1020</v>
      </c>
      <c r="I161" s="2" t="s">
        <v>1021</v>
      </c>
      <c r="J161" s="2" t="s">
        <v>293</v>
      </c>
      <c r="K161" s="2" t="s">
        <v>294</v>
      </c>
      <c r="L161" s="18" t="s">
        <v>184</v>
      </c>
      <c r="M161" s="2"/>
      <c r="N161" s="2"/>
      <c r="S161" s="4">
        <v>1</v>
      </c>
      <c r="U161" s="4">
        <v>1</v>
      </c>
      <c r="V161" s="4">
        <v>1</v>
      </c>
      <c r="W161" s="4" t="s">
        <v>688</v>
      </c>
      <c r="Y161" s="4" t="s">
        <v>555</v>
      </c>
      <c r="AB161" s="4" t="str">
        <f>IFERROR(VLOOKUP($D161,部門!$A:$C,2,FALSE),"")</f>
        <v>logistorage事業部</v>
      </c>
      <c r="AC161" s="4" t="str">
        <f>IFERROR(VLOOKUP($D161,部門!$A:$C,3,FALSE),"")</f>
        <v>Logistorage Unit</v>
      </c>
    </row>
    <row r="162" spans="1:29" s="4" customFormat="1" ht="13.5" customHeight="1" x14ac:dyDescent="0.15">
      <c r="A162" s="45" t="s">
        <v>591</v>
      </c>
      <c r="B162" s="46" t="s">
        <v>257</v>
      </c>
      <c r="C162" s="46" t="s">
        <v>407</v>
      </c>
      <c r="D162" s="46" t="s">
        <v>1129</v>
      </c>
      <c r="E162" s="46" t="s">
        <v>1130</v>
      </c>
      <c r="F162" s="2" t="s">
        <v>406</v>
      </c>
      <c r="G162" s="2"/>
      <c r="H162" s="2" t="s">
        <v>961</v>
      </c>
      <c r="I162" s="2" t="s">
        <v>1019</v>
      </c>
      <c r="J162" s="2" t="s">
        <v>258</v>
      </c>
      <c r="K162" s="2" t="s">
        <v>408</v>
      </c>
      <c r="L162" s="43" t="s">
        <v>1535</v>
      </c>
      <c r="M162" s="2"/>
      <c r="N162" s="2"/>
      <c r="S162" s="4">
        <v>1</v>
      </c>
      <c r="V162" s="4">
        <v>1</v>
      </c>
      <c r="W162" s="4" t="s">
        <v>687</v>
      </c>
      <c r="Y162" s="4" t="s">
        <v>590</v>
      </c>
      <c r="AB162" s="4" t="str">
        <f>IFERROR(VLOOKUP($D162,部門!$A:$C,2,FALSE),"")</f>
        <v>商品管理部</v>
      </c>
      <c r="AC162" s="4" t="str">
        <f>IFERROR(VLOOKUP($D162,部門!$A:$C,3,FALSE),"")</f>
        <v>Product Administration Department</v>
      </c>
    </row>
    <row r="163" spans="1:29" s="4" customFormat="1" ht="14.25" customHeight="1" x14ac:dyDescent="0.15">
      <c r="A163" s="45" t="s">
        <v>580</v>
      </c>
      <c r="B163" s="46" t="s">
        <v>276</v>
      </c>
      <c r="C163" s="46" t="s">
        <v>359</v>
      </c>
      <c r="D163" s="46" t="s">
        <v>357</v>
      </c>
      <c r="E163" s="47" t="s">
        <v>1129</v>
      </c>
      <c r="F163" s="2" t="s">
        <v>358</v>
      </c>
      <c r="G163" s="2"/>
      <c r="H163" s="2" t="s">
        <v>1013</v>
      </c>
      <c r="I163" s="2" t="s">
        <v>1041</v>
      </c>
      <c r="J163" s="2" t="s">
        <v>278</v>
      </c>
      <c r="K163" s="2" t="s">
        <v>360</v>
      </c>
      <c r="L163" s="34" t="s">
        <v>266</v>
      </c>
      <c r="M163" s="2"/>
      <c r="N163" s="2"/>
      <c r="V163" s="4">
        <v>1</v>
      </c>
      <c r="W163" s="4" t="s">
        <v>715</v>
      </c>
      <c r="Y163" s="4" t="s">
        <v>579</v>
      </c>
      <c r="AB163" s="4" t="str">
        <f>IFERROR(VLOOKUP($D163,部門!$A:$C,2,FALSE),"")</f>
        <v>貿易・調達グループ</v>
      </c>
      <c r="AC163" s="4" t="str">
        <f>IFERROR(VLOOKUP($D163,部門!$A:$C,3,FALSE),"")</f>
        <v>Import and Export and Procurement Group</v>
      </c>
    </row>
    <row r="164" spans="1:29" s="4" customFormat="1" ht="13.5" customHeight="1" x14ac:dyDescent="0.15">
      <c r="A164" s="46" t="s">
        <v>504</v>
      </c>
      <c r="B164" s="46" t="s">
        <v>394</v>
      </c>
      <c r="C164" s="46" t="s">
        <v>395</v>
      </c>
      <c r="D164" s="46" t="s">
        <v>361</v>
      </c>
      <c r="E164" s="47" t="s">
        <v>1129</v>
      </c>
      <c r="F164" s="2" t="s">
        <v>393</v>
      </c>
      <c r="G164" s="2"/>
      <c r="H164" s="2" t="s">
        <v>1051</v>
      </c>
      <c r="I164" s="2" t="s">
        <v>1052</v>
      </c>
      <c r="J164" s="2" t="s">
        <v>396</v>
      </c>
      <c r="K164" s="2" t="s">
        <v>397</v>
      </c>
      <c r="L164" s="34" t="s">
        <v>1131</v>
      </c>
      <c r="M164" s="34" t="s">
        <v>1540</v>
      </c>
      <c r="N164" s="2"/>
      <c r="W164" s="4" t="s">
        <v>715</v>
      </c>
      <c r="Y164" s="4" t="s">
        <v>1614</v>
      </c>
      <c r="AB164" s="4" t="str">
        <f>IFERROR(VLOOKUP($D164,部門!$A:$C,2,FALSE),"")</f>
        <v>貿易・調達グループ</v>
      </c>
      <c r="AC164" s="4" t="str">
        <f>IFERROR(VLOOKUP($D164,部門!$A:$C,3,FALSE),"")</f>
        <v>Import and Export and Procurement Group</v>
      </c>
    </row>
    <row r="165" spans="1:29" s="4" customFormat="1" ht="13.5" customHeight="1" x14ac:dyDescent="0.15">
      <c r="A165" s="46" t="s">
        <v>500</v>
      </c>
      <c r="B165" s="46" t="s">
        <v>364</v>
      </c>
      <c r="C165" s="46" t="s">
        <v>365</v>
      </c>
      <c r="D165" s="46" t="s">
        <v>362</v>
      </c>
      <c r="E165" s="47" t="s">
        <v>1129</v>
      </c>
      <c r="F165" s="2" t="s">
        <v>363</v>
      </c>
      <c r="G165" s="2"/>
      <c r="H165" s="2" t="s">
        <v>1042</v>
      </c>
      <c r="I165" s="2" t="s">
        <v>1043</v>
      </c>
      <c r="J165" s="2" t="s">
        <v>366</v>
      </c>
      <c r="K165" s="2" t="s">
        <v>367</v>
      </c>
      <c r="M165" s="34" t="s">
        <v>1519</v>
      </c>
      <c r="W165" s="4" t="s">
        <v>715</v>
      </c>
      <c r="Y165" s="4" t="s">
        <v>499</v>
      </c>
      <c r="AB165" s="4" t="str">
        <f>IFERROR(VLOOKUP($D165,部門!$A:$C,2,FALSE),"")</f>
        <v>貿易・調達グループ</v>
      </c>
      <c r="AC165" s="4" t="str">
        <f>IFERROR(VLOOKUP($D165,部門!$A:$C,3,FALSE),"")</f>
        <v>Import and Export and Procurement Group</v>
      </c>
    </row>
    <row r="166" spans="1:29" s="4" customFormat="1" ht="13.5" customHeight="1" x14ac:dyDescent="0.15">
      <c r="A166" s="45" t="s">
        <v>591</v>
      </c>
      <c r="B166" s="46" t="s">
        <v>257</v>
      </c>
      <c r="C166" s="46" t="s">
        <v>407</v>
      </c>
      <c r="D166" s="46" t="s">
        <v>1132</v>
      </c>
      <c r="E166" s="46" t="s">
        <v>1129</v>
      </c>
      <c r="F166" s="2" t="s">
        <v>406</v>
      </c>
      <c r="G166" s="2"/>
      <c r="H166" s="2" t="s">
        <v>961</v>
      </c>
      <c r="I166" s="2" t="s">
        <v>1019</v>
      </c>
      <c r="J166" s="2" t="s">
        <v>258</v>
      </c>
      <c r="K166" s="2" t="s">
        <v>408</v>
      </c>
      <c r="L166" s="43" t="s">
        <v>1535</v>
      </c>
      <c r="M166" s="2"/>
      <c r="N166" s="2"/>
      <c r="P166" s="4">
        <v>1</v>
      </c>
      <c r="S166" s="22">
        <v>1</v>
      </c>
      <c r="T166" s="22"/>
      <c r="U166" s="22"/>
      <c r="V166" s="22"/>
      <c r="W166" s="4" t="s">
        <v>687</v>
      </c>
      <c r="Y166" s="4" t="s">
        <v>590</v>
      </c>
      <c r="AB166" s="4" t="str">
        <f>IFERROR(VLOOKUP($D166,部門!$A:$C,2,FALSE),"")</f>
        <v>商品・販売管理グループ</v>
      </c>
      <c r="AC166" s="4" t="str">
        <f>IFERROR(VLOOKUP($D166,部門!$A:$C,3,FALSE),"")</f>
        <v>Product and Sales Administration Group</v>
      </c>
    </row>
    <row r="167" spans="1:29" s="10" customFormat="1" ht="13.5" customHeight="1" x14ac:dyDescent="0.15">
      <c r="A167" s="45" t="s">
        <v>2125</v>
      </c>
      <c r="B167" s="45" t="s">
        <v>425</v>
      </c>
      <c r="C167" s="45" t="s">
        <v>426</v>
      </c>
      <c r="D167" s="45" t="s">
        <v>423</v>
      </c>
      <c r="E167" s="45" t="s">
        <v>1129</v>
      </c>
      <c r="F167" s="2" t="s">
        <v>424</v>
      </c>
      <c r="G167" s="2"/>
      <c r="H167" s="2" t="s">
        <v>1065</v>
      </c>
      <c r="I167" s="2" t="s">
        <v>1031</v>
      </c>
      <c r="J167" s="2" t="s">
        <v>427</v>
      </c>
      <c r="K167" s="2" t="s">
        <v>325</v>
      </c>
      <c r="L167" s="4"/>
      <c r="M167" s="34" t="s">
        <v>1519</v>
      </c>
      <c r="N167" s="4"/>
      <c r="O167" s="4"/>
      <c r="P167" s="4"/>
      <c r="Q167" s="4"/>
      <c r="R167" s="4"/>
      <c r="S167" s="4"/>
      <c r="T167" s="4"/>
      <c r="U167" s="4"/>
      <c r="V167" s="4"/>
      <c r="W167" s="4" t="s">
        <v>696</v>
      </c>
      <c r="X167" s="4"/>
      <c r="Y167" s="4" t="s">
        <v>542</v>
      </c>
      <c r="Z167" s="4"/>
      <c r="AA167" s="4"/>
      <c r="AB167" s="4" t="str">
        <f>IFERROR(VLOOKUP($D167,部門!$A:$C,2,FALSE),"")</f>
        <v>商品・販売管理グループ</v>
      </c>
      <c r="AC167" s="4" t="str">
        <f>IFERROR(VLOOKUP($D167,部門!$A:$C,3,FALSE),"")</f>
        <v>Product and Sales Administration Group</v>
      </c>
    </row>
    <row r="168" spans="1:29" s="10" customFormat="1" ht="13.5" customHeight="1" x14ac:dyDescent="0.15">
      <c r="A168" s="46" t="s">
        <v>530</v>
      </c>
      <c r="B168" s="46" t="s">
        <v>429</v>
      </c>
      <c r="C168" s="46" t="s">
        <v>430</v>
      </c>
      <c r="D168" s="46" t="s">
        <v>423</v>
      </c>
      <c r="E168" s="45" t="s">
        <v>1129</v>
      </c>
      <c r="F168" s="11" t="s">
        <v>428</v>
      </c>
      <c r="G168" s="11"/>
      <c r="H168" s="2" t="s">
        <v>1183</v>
      </c>
      <c r="I168" s="2" t="s">
        <v>1060</v>
      </c>
      <c r="J168" s="18" t="s">
        <v>670</v>
      </c>
      <c r="K168" s="11" t="s">
        <v>431</v>
      </c>
      <c r="M168" s="38" t="s">
        <v>1522</v>
      </c>
      <c r="W168" s="4" t="s">
        <v>715</v>
      </c>
      <c r="Y168" s="10" t="s">
        <v>529</v>
      </c>
      <c r="AB168" s="4" t="str">
        <f>IFERROR(VLOOKUP($D168,部門!$A:$C,2,FALSE),"")</f>
        <v>商品・販売管理グループ</v>
      </c>
      <c r="AC168" s="4" t="str">
        <f>IFERROR(VLOOKUP($D168,部門!$A:$C,3,FALSE),"")</f>
        <v>Product and Sales Administration Group</v>
      </c>
    </row>
    <row r="169" spans="1:29" s="10" customFormat="1" ht="13.5" customHeight="1" x14ac:dyDescent="0.15">
      <c r="A169" s="23" t="s">
        <v>1794</v>
      </c>
      <c r="B169" s="18" t="s">
        <v>1774</v>
      </c>
      <c r="C169" s="18" t="s">
        <v>1775</v>
      </c>
      <c r="D169" s="18" t="s">
        <v>423</v>
      </c>
      <c r="E169" s="18" t="s">
        <v>1129</v>
      </c>
      <c r="F169" s="4" t="s">
        <v>1795</v>
      </c>
      <c r="G169" s="18"/>
      <c r="H169" s="18" t="s">
        <v>1776</v>
      </c>
      <c r="I169" s="18" t="s">
        <v>1777</v>
      </c>
      <c r="J169" s="18" t="s">
        <v>1778</v>
      </c>
      <c r="K169" s="18" t="s">
        <v>1779</v>
      </c>
      <c r="Y169" s="10" t="s">
        <v>1796</v>
      </c>
      <c r="AB169" s="4" t="str">
        <f>IFERROR(VLOOKUP($D169,部門!$A:$C,2,FALSE),"")</f>
        <v>商品・販売管理グループ</v>
      </c>
      <c r="AC169" s="4" t="str">
        <f>IFERROR(VLOOKUP($D169,部門!$A:$C,3,FALSE),"")</f>
        <v>Product and Sales Administration Group</v>
      </c>
    </row>
    <row r="170" spans="1:29" s="4" customFormat="1" ht="13.5" customHeight="1" x14ac:dyDescent="0.15">
      <c r="A170" s="46" t="s">
        <v>1452</v>
      </c>
      <c r="B170" s="46" t="s">
        <v>1453</v>
      </c>
      <c r="C170" s="46" t="s">
        <v>851</v>
      </c>
      <c r="D170" s="46" t="s">
        <v>423</v>
      </c>
      <c r="E170" s="45" t="s">
        <v>1129</v>
      </c>
      <c r="F170" s="4" t="s">
        <v>1454</v>
      </c>
      <c r="G170" s="11"/>
      <c r="H170" s="2" t="s">
        <v>1455</v>
      </c>
      <c r="I170" s="2" t="s">
        <v>1456</v>
      </c>
      <c r="J170" s="11" t="s">
        <v>1457</v>
      </c>
      <c r="K170" s="11" t="s">
        <v>1458</v>
      </c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X170" s="10"/>
      <c r="Y170" s="10" t="s">
        <v>1615</v>
      </c>
      <c r="Z170" s="10"/>
      <c r="AA170" s="10"/>
      <c r="AB170" s="4" t="str">
        <f>IFERROR(VLOOKUP($D170,部門!$A:$C,2,FALSE),"")</f>
        <v>商品・販売管理グループ</v>
      </c>
      <c r="AC170" s="4" t="str">
        <f>IFERROR(VLOOKUP($D170,部門!$A:$C,3,FALSE),"")</f>
        <v>Product and Sales Administration Group</v>
      </c>
    </row>
    <row r="171" spans="1:29" s="10" customFormat="1" ht="13.5" customHeight="1" x14ac:dyDescent="0.15">
      <c r="A171" s="45" t="s">
        <v>632</v>
      </c>
      <c r="B171" s="45" t="s">
        <v>124</v>
      </c>
      <c r="C171" s="45" t="s">
        <v>125</v>
      </c>
      <c r="D171" s="46" t="s">
        <v>423</v>
      </c>
      <c r="E171" s="45" t="s">
        <v>1129</v>
      </c>
      <c r="F171" s="2" t="s">
        <v>26</v>
      </c>
      <c r="G171" s="2"/>
      <c r="H171" s="2" t="s">
        <v>987</v>
      </c>
      <c r="I171" s="2" t="s">
        <v>988</v>
      </c>
      <c r="J171" s="2" t="s">
        <v>126</v>
      </c>
      <c r="K171" s="2" t="s">
        <v>127</v>
      </c>
      <c r="L171" s="4"/>
      <c r="M171" s="34" t="s">
        <v>1519</v>
      </c>
      <c r="N171" s="4"/>
      <c r="O171" s="4"/>
      <c r="P171" s="4"/>
      <c r="Q171" s="4"/>
      <c r="R171" s="4"/>
      <c r="S171" s="4"/>
      <c r="T171" s="4"/>
      <c r="U171" s="4"/>
      <c r="V171" s="4"/>
      <c r="W171" s="4" t="s">
        <v>715</v>
      </c>
      <c r="X171" s="4"/>
      <c r="Y171" s="4" t="s">
        <v>568</v>
      </c>
      <c r="Z171" s="4"/>
      <c r="AA171" s="4"/>
      <c r="AB171" s="4" t="str">
        <f>IFERROR(VLOOKUP($D171,部門!$A:$C,2,FALSE),"")</f>
        <v>商品・販売管理グループ</v>
      </c>
      <c r="AC171" s="4" t="str">
        <f>IFERROR(VLOOKUP($D171,部門!$A:$C,3,FALSE),"")</f>
        <v>Product and Sales Administration Group</v>
      </c>
    </row>
    <row r="172" spans="1:29" s="4" customFormat="1" ht="13.5" customHeight="1" x14ac:dyDescent="0.15">
      <c r="A172" s="45" t="s">
        <v>608</v>
      </c>
      <c r="B172" s="45" t="s">
        <v>297</v>
      </c>
      <c r="C172" s="45" t="s">
        <v>272</v>
      </c>
      <c r="D172" s="45" t="s">
        <v>295</v>
      </c>
      <c r="E172" s="47" t="s">
        <v>671</v>
      </c>
      <c r="F172" s="2" t="s">
        <v>296</v>
      </c>
      <c r="G172" s="2"/>
      <c r="H172" s="2" t="s">
        <v>1022</v>
      </c>
      <c r="I172" s="2" t="s">
        <v>1012</v>
      </c>
      <c r="J172" s="2" t="s">
        <v>298</v>
      </c>
      <c r="K172" s="2" t="s">
        <v>274</v>
      </c>
      <c r="L172" s="34" t="s">
        <v>266</v>
      </c>
      <c r="M172" s="2"/>
      <c r="N172" s="2"/>
      <c r="V172" s="4">
        <v>1</v>
      </c>
      <c r="W172" s="4" t="s">
        <v>705</v>
      </c>
      <c r="Y172" s="4" t="s">
        <v>607</v>
      </c>
      <c r="AB172" s="4" t="str">
        <f>IFERROR(VLOOKUP($D172,部門!$A:$C,2,FALSE),"")</f>
        <v>ロジスティクスグループ</v>
      </c>
      <c r="AC172" s="4" t="str">
        <f>IFERROR(VLOOKUP($D172,部門!$A:$C,3,FALSE),"")</f>
        <v>Logistics Group</v>
      </c>
    </row>
    <row r="173" spans="1:29" s="4" customFormat="1" ht="13.5" customHeight="1" x14ac:dyDescent="0.15">
      <c r="A173" s="45" t="s">
        <v>610</v>
      </c>
      <c r="B173" s="45" t="s">
        <v>300</v>
      </c>
      <c r="C173" s="45" t="s">
        <v>301</v>
      </c>
      <c r="D173" s="45" t="s">
        <v>295</v>
      </c>
      <c r="E173" s="47" t="s">
        <v>671</v>
      </c>
      <c r="F173" s="2" t="s">
        <v>299</v>
      </c>
      <c r="G173" s="2"/>
      <c r="H173" s="2" t="s">
        <v>1023</v>
      </c>
      <c r="I173" s="2" t="s">
        <v>1024</v>
      </c>
      <c r="J173" s="2" t="s">
        <v>302</v>
      </c>
      <c r="K173" s="2" t="s">
        <v>303</v>
      </c>
      <c r="M173" s="34" t="s">
        <v>1521</v>
      </c>
      <c r="W173" s="4" t="s">
        <v>715</v>
      </c>
      <c r="Y173" s="4" t="s">
        <v>609</v>
      </c>
      <c r="AB173" s="4" t="str">
        <f>IFERROR(VLOOKUP($D173,部門!$A:$C,2,FALSE),"")</f>
        <v>ロジスティクスグループ</v>
      </c>
      <c r="AC173" s="4" t="str">
        <f>IFERROR(VLOOKUP($D173,部門!$A:$C,3,FALSE),"")</f>
        <v>Logistics Group</v>
      </c>
    </row>
    <row r="174" spans="1:29" s="4" customFormat="1" ht="13.5" customHeight="1" x14ac:dyDescent="0.15">
      <c r="A174" s="45" t="s">
        <v>642</v>
      </c>
      <c r="B174" s="45" t="s">
        <v>305</v>
      </c>
      <c r="C174" s="45" t="s">
        <v>306</v>
      </c>
      <c r="D174" s="45" t="s">
        <v>295</v>
      </c>
      <c r="E174" s="47" t="s">
        <v>671</v>
      </c>
      <c r="F174" s="2" t="s">
        <v>304</v>
      </c>
      <c r="G174" s="2"/>
      <c r="H174" s="2" t="s">
        <v>987</v>
      </c>
      <c r="I174" s="2" t="s">
        <v>1025</v>
      </c>
      <c r="J174" s="2" t="s">
        <v>126</v>
      </c>
      <c r="K174" s="2" t="s">
        <v>307</v>
      </c>
      <c r="L174" s="4" t="s">
        <v>2101</v>
      </c>
      <c r="M174" s="12"/>
      <c r="V174" s="4">
        <v>1</v>
      </c>
      <c r="W174" s="4" t="s">
        <v>711</v>
      </c>
      <c r="Y174" s="4" t="s">
        <v>602</v>
      </c>
      <c r="AB174" s="4" t="str">
        <f>IFERROR(VLOOKUP($D174,部門!$A:$C,2,FALSE),"")</f>
        <v>ロジスティクスグループ</v>
      </c>
      <c r="AC174" s="4" t="str">
        <f>IFERROR(VLOOKUP($D174,部門!$A:$C,3,FALSE),"")</f>
        <v>Logistics Group</v>
      </c>
    </row>
    <row r="175" spans="1:29" s="4" customFormat="1" ht="13.5" customHeight="1" x14ac:dyDescent="0.15">
      <c r="A175" s="45" t="s">
        <v>516</v>
      </c>
      <c r="B175" s="45" t="s">
        <v>309</v>
      </c>
      <c r="C175" s="45" t="s">
        <v>643</v>
      </c>
      <c r="D175" s="45" t="s">
        <v>295</v>
      </c>
      <c r="E175" s="47" t="s">
        <v>671</v>
      </c>
      <c r="F175" s="2" t="s">
        <v>308</v>
      </c>
      <c r="G175" s="2"/>
      <c r="H175" s="2" t="s">
        <v>1026</v>
      </c>
      <c r="I175" s="2" t="s">
        <v>1027</v>
      </c>
      <c r="J175" s="2" t="s">
        <v>310</v>
      </c>
      <c r="K175" s="2" t="s">
        <v>311</v>
      </c>
      <c r="M175" s="34" t="s">
        <v>1521</v>
      </c>
      <c r="W175" s="4" t="s">
        <v>699</v>
      </c>
      <c r="Y175" s="4" t="s">
        <v>515</v>
      </c>
      <c r="AB175" s="4" t="str">
        <f>IFERROR(VLOOKUP($D175,部門!$A:$C,2,FALSE),"")</f>
        <v>ロジスティクスグループ</v>
      </c>
      <c r="AC175" s="4" t="str">
        <f>IFERROR(VLOOKUP($D175,部門!$A:$C,3,FALSE),"")</f>
        <v>Logistics Group</v>
      </c>
    </row>
    <row r="176" spans="1:29" s="4" customFormat="1" ht="13.5" customHeight="1" x14ac:dyDescent="0.15">
      <c r="A176" s="45" t="s">
        <v>494</v>
      </c>
      <c r="B176" s="45" t="s">
        <v>313</v>
      </c>
      <c r="C176" s="45" t="s">
        <v>314</v>
      </c>
      <c r="D176" s="45" t="s">
        <v>295</v>
      </c>
      <c r="E176" s="47" t="s">
        <v>671</v>
      </c>
      <c r="F176" s="2" t="s">
        <v>312</v>
      </c>
      <c r="G176" s="2"/>
      <c r="H176" s="2" t="s">
        <v>1028</v>
      </c>
      <c r="I176" s="2" t="s">
        <v>1029</v>
      </c>
      <c r="J176" s="2" t="s">
        <v>315</v>
      </c>
      <c r="K176" s="2" t="s">
        <v>1500</v>
      </c>
      <c r="M176" s="34" t="s">
        <v>1522</v>
      </c>
      <c r="W176" s="4" t="s">
        <v>715</v>
      </c>
      <c r="Y176" s="4" t="s">
        <v>493</v>
      </c>
      <c r="AB176" s="4" t="str">
        <f>IFERROR(VLOOKUP($D176,部門!$A:$C,2,FALSE),"")</f>
        <v>ロジスティクスグループ</v>
      </c>
      <c r="AC176" s="4" t="str">
        <f>IFERROR(VLOOKUP($D176,部門!$A:$C,3,FALSE),"")</f>
        <v>Logistics Group</v>
      </c>
    </row>
    <row r="177" spans="1:29" s="10" customFormat="1" ht="13.5" customHeight="1" x14ac:dyDescent="0.15">
      <c r="A177" s="59" t="s">
        <v>1256</v>
      </c>
      <c r="B177" s="46" t="s">
        <v>317</v>
      </c>
      <c r="C177" s="46" t="s">
        <v>318</v>
      </c>
      <c r="D177" s="46" t="s">
        <v>295</v>
      </c>
      <c r="E177" s="47" t="s">
        <v>737</v>
      </c>
      <c r="F177" s="18" t="s">
        <v>316</v>
      </c>
      <c r="G177" s="18"/>
      <c r="H177" s="18" t="s">
        <v>1030</v>
      </c>
      <c r="I177" s="18" t="s">
        <v>966</v>
      </c>
      <c r="J177" s="18" t="s">
        <v>319</v>
      </c>
      <c r="K177" s="18" t="s">
        <v>115</v>
      </c>
      <c r="P177" s="10">
        <v>1</v>
      </c>
      <c r="W177" s="10" t="s">
        <v>697</v>
      </c>
      <c r="Y177" s="10" t="s">
        <v>503</v>
      </c>
      <c r="AB177" s="10" t="str">
        <f>IFERROR(VLOOKUP($D177,[1]部門!$A:$C,2,FALSE),"")</f>
        <v>ロジスティクスグループ</v>
      </c>
      <c r="AC177" s="10" t="str">
        <f>IFERROR(VLOOKUP($D177,[1]部門!$A:$C,3,FALSE),"")</f>
        <v>Logistics Group</v>
      </c>
    </row>
    <row r="178" spans="1:29" s="10" customFormat="1" ht="13.5" customHeight="1" x14ac:dyDescent="0.15">
      <c r="A178" s="55" t="s">
        <v>1431</v>
      </c>
      <c r="B178" s="46" t="s">
        <v>1432</v>
      </c>
      <c r="C178" s="46" t="s">
        <v>1433</v>
      </c>
      <c r="D178" s="46" t="s">
        <v>295</v>
      </c>
      <c r="E178" s="47" t="s">
        <v>671</v>
      </c>
      <c r="F178" s="35" t="s">
        <v>1434</v>
      </c>
      <c r="G178" s="18"/>
      <c r="H178" s="18" t="s">
        <v>1435</v>
      </c>
      <c r="I178" s="18" t="s">
        <v>1436</v>
      </c>
      <c r="J178" s="18" t="s">
        <v>1437</v>
      </c>
      <c r="K178" s="18" t="s">
        <v>1438</v>
      </c>
      <c r="Y178" s="10" t="s">
        <v>1616</v>
      </c>
      <c r="AB178" s="10" t="str">
        <f>IFERROR(VLOOKUP($D178,部門!$A:$C,2,FALSE),"")</f>
        <v>ロジスティクスグループ</v>
      </c>
      <c r="AC178" s="10" t="str">
        <f>IFERROR(VLOOKUP($D178,部門!$A:$C,3,FALSE),"")</f>
        <v>Logistics Group</v>
      </c>
    </row>
    <row r="179" spans="1:29" s="10" customFormat="1" ht="13.5" customHeight="1" x14ac:dyDescent="0.15">
      <c r="A179" s="55" t="s">
        <v>1963</v>
      </c>
      <c r="B179" s="46" t="s">
        <v>1964</v>
      </c>
      <c r="C179" s="46" t="s">
        <v>1965</v>
      </c>
      <c r="D179" s="46" t="s">
        <v>295</v>
      </c>
      <c r="E179" s="47" t="s">
        <v>671</v>
      </c>
      <c r="F179" s="67" t="s">
        <v>1971</v>
      </c>
      <c r="G179" s="18"/>
      <c r="H179" s="18" t="s">
        <v>1966</v>
      </c>
      <c r="I179" s="18" t="s">
        <v>1970</v>
      </c>
      <c r="J179" s="18" t="s">
        <v>1967</v>
      </c>
      <c r="K179" s="18" t="s">
        <v>1968</v>
      </c>
      <c r="Y179" s="10" t="s">
        <v>1969</v>
      </c>
      <c r="AB179" s="10" t="str">
        <f>IFERROR(VLOOKUP($D179,部門!$A:$C,2,FALSE),"")</f>
        <v>ロジスティクスグループ</v>
      </c>
      <c r="AC179" s="10" t="str">
        <f>IFERROR(VLOOKUP($D179,部門!$A:$C,3,FALSE),"")</f>
        <v>Logistics Group</v>
      </c>
    </row>
    <row r="180" spans="1:29" s="10" customFormat="1" ht="13.5" customHeight="1" x14ac:dyDescent="0.15">
      <c r="A180" s="55" t="s">
        <v>1991</v>
      </c>
      <c r="B180" s="46" t="s">
        <v>1992</v>
      </c>
      <c r="C180" s="46" t="s">
        <v>1993</v>
      </c>
      <c r="D180" s="46" t="s">
        <v>295</v>
      </c>
      <c r="E180" s="47" t="s">
        <v>671</v>
      </c>
      <c r="F180" s="67" t="s">
        <v>1994</v>
      </c>
      <c r="G180" s="18"/>
      <c r="H180" s="18" t="s">
        <v>1995</v>
      </c>
      <c r="I180" s="18" t="s">
        <v>1999</v>
      </c>
      <c r="J180" s="18" t="s">
        <v>1996</v>
      </c>
      <c r="K180" s="18" t="s">
        <v>1997</v>
      </c>
      <c r="Y180" s="10" t="s">
        <v>1998</v>
      </c>
      <c r="AB180" s="10" t="str">
        <f>IFERROR(VLOOKUP($D180,部門!$A:$C,2,FALSE),"")</f>
        <v>ロジスティクスグループ</v>
      </c>
      <c r="AC180" s="10" t="str">
        <f>IFERROR(VLOOKUP($D180,部門!$A:$C,3,FALSE),"")</f>
        <v>Logistics Group</v>
      </c>
    </row>
    <row r="181" spans="1:29" s="10" customFormat="1" ht="13.5" customHeight="1" x14ac:dyDescent="0.15">
      <c r="A181" s="55" t="s">
        <v>2174</v>
      </c>
      <c r="B181" s="46" t="s">
        <v>2175</v>
      </c>
      <c r="C181" s="46" t="s">
        <v>2176</v>
      </c>
      <c r="D181" s="46" t="s">
        <v>295</v>
      </c>
      <c r="E181" s="47" t="s">
        <v>671</v>
      </c>
      <c r="F181" s="67" t="s">
        <v>2177</v>
      </c>
      <c r="G181" s="18"/>
      <c r="H181" s="18" t="s">
        <v>2178</v>
      </c>
      <c r="I181" s="18" t="s">
        <v>2179</v>
      </c>
      <c r="J181" s="18" t="s">
        <v>2180</v>
      </c>
      <c r="K181" s="18" t="s">
        <v>2182</v>
      </c>
      <c r="Y181" s="10" t="s">
        <v>2181</v>
      </c>
      <c r="AB181" s="10" t="str">
        <f>IFERROR(VLOOKUP($D181,部門!$A:$C,2,FALSE),"")</f>
        <v>ロジスティクスグループ</v>
      </c>
      <c r="AC181" s="10" t="str">
        <f>IFERROR(VLOOKUP($D181,部門!$A:$C,3,FALSE),"")</f>
        <v>Logistics Group</v>
      </c>
    </row>
    <row r="182" spans="1:29" s="32" customFormat="1" ht="13.5" customHeight="1" x14ac:dyDescent="0.15">
      <c r="A182" s="52" t="s">
        <v>1423</v>
      </c>
      <c r="B182" s="60" t="s">
        <v>1424</v>
      </c>
      <c r="C182" s="60" t="s">
        <v>1425</v>
      </c>
      <c r="D182" s="52" t="s">
        <v>660</v>
      </c>
      <c r="E182" s="52" t="s">
        <v>671</v>
      </c>
      <c r="F182" s="37" t="s">
        <v>1426</v>
      </c>
      <c r="G182" s="31"/>
      <c r="H182" s="31" t="s">
        <v>1427</v>
      </c>
      <c r="I182" s="31" t="s">
        <v>1428</v>
      </c>
      <c r="J182" s="31" t="s">
        <v>1429</v>
      </c>
      <c r="K182" s="31" t="s">
        <v>1430</v>
      </c>
      <c r="R182" s="32">
        <v>1</v>
      </c>
      <c r="Y182" s="32" t="s">
        <v>1617</v>
      </c>
      <c r="AB182" s="32" t="str">
        <f>IFERROR(VLOOKUP($D182,部門!$A:$C,2,FALSE),"")</f>
        <v>ロジスティクスグループ</v>
      </c>
      <c r="AC182" s="32" t="str">
        <f>IFERROR(VLOOKUP($D182,部門!$A:$C,3,FALSE),"")</f>
        <v>Logistics Group</v>
      </c>
    </row>
    <row r="183" spans="1:29" s="4" customFormat="1" ht="13.5" customHeight="1" x14ac:dyDescent="0.15">
      <c r="A183" s="55" t="s">
        <v>2271</v>
      </c>
      <c r="B183" s="95" t="s">
        <v>1813</v>
      </c>
      <c r="C183" s="95" t="s">
        <v>2272</v>
      </c>
      <c r="D183" s="46" t="s">
        <v>295</v>
      </c>
      <c r="E183" s="46" t="s">
        <v>1517</v>
      </c>
      <c r="F183" s="67" t="s">
        <v>2273</v>
      </c>
      <c r="G183" s="2"/>
      <c r="H183" s="2" t="s">
        <v>2274</v>
      </c>
      <c r="I183" s="2" t="s">
        <v>2275</v>
      </c>
      <c r="J183" s="2" t="s">
        <v>2276</v>
      </c>
      <c r="K183" s="2" t="s">
        <v>2277</v>
      </c>
      <c r="R183" s="4">
        <v>1</v>
      </c>
      <c r="Y183" s="4" t="s">
        <v>2278</v>
      </c>
      <c r="AB183" s="4" t="s">
        <v>2269</v>
      </c>
      <c r="AC183" s="4" t="s">
        <v>2270</v>
      </c>
    </row>
    <row r="184" spans="1:29" s="4" customFormat="1" ht="13.5" customHeight="1" x14ac:dyDescent="0.15">
      <c r="A184" s="45" t="s">
        <v>556</v>
      </c>
      <c r="B184" s="45" t="s">
        <v>291</v>
      </c>
      <c r="C184" s="45" t="s">
        <v>292</v>
      </c>
      <c r="D184" s="45" t="s">
        <v>1145</v>
      </c>
      <c r="E184" s="47" t="s">
        <v>1146</v>
      </c>
      <c r="F184" s="2" t="s">
        <v>290</v>
      </c>
      <c r="G184" s="2"/>
      <c r="H184" s="2" t="s">
        <v>1020</v>
      </c>
      <c r="I184" s="2" t="s">
        <v>1021</v>
      </c>
      <c r="J184" s="2" t="s">
        <v>293</v>
      </c>
      <c r="K184" s="2" t="s">
        <v>294</v>
      </c>
      <c r="L184" s="20" t="s">
        <v>184</v>
      </c>
      <c r="M184" s="2"/>
      <c r="N184" s="2"/>
      <c r="P184" s="4">
        <v>1</v>
      </c>
      <c r="S184" s="22">
        <v>1</v>
      </c>
      <c r="T184" s="22"/>
      <c r="U184" s="22"/>
      <c r="V184" s="22"/>
      <c r="W184" s="4" t="s">
        <v>688</v>
      </c>
      <c r="Y184" s="4" t="s">
        <v>555</v>
      </c>
      <c r="AB184" s="4" t="str">
        <f>IFERROR(VLOOKUP($D184,部門!$A:$C,2,FALSE),"")</f>
        <v>受注入力グループ</v>
      </c>
      <c r="AC184" s="4" t="str">
        <f>IFERROR(VLOOKUP($D184,部門!$A:$C,3,FALSE),"")</f>
        <v>Operation Group</v>
      </c>
    </row>
    <row r="185" spans="1:29" s="4" customFormat="1" ht="13.5" customHeight="1" x14ac:dyDescent="0.15">
      <c r="A185" s="45" t="s">
        <v>636</v>
      </c>
      <c r="B185" s="45" t="s">
        <v>343</v>
      </c>
      <c r="C185" s="45" t="s">
        <v>344</v>
      </c>
      <c r="D185" s="45" t="s">
        <v>326</v>
      </c>
      <c r="E185" s="47" t="s">
        <v>671</v>
      </c>
      <c r="F185" s="2" t="s">
        <v>342</v>
      </c>
      <c r="G185" s="2"/>
      <c r="H185" s="2" t="s">
        <v>909</v>
      </c>
      <c r="I185" s="2" t="s">
        <v>1036</v>
      </c>
      <c r="J185" s="2" t="s">
        <v>345</v>
      </c>
      <c r="K185" s="2" t="s">
        <v>346</v>
      </c>
      <c r="M185" s="34" t="s">
        <v>1522</v>
      </c>
      <c r="W185" s="4" t="s">
        <v>715</v>
      </c>
      <c r="Y185" s="4" t="s">
        <v>589</v>
      </c>
      <c r="AB185" s="4" t="str">
        <f>IFERROR(VLOOKUP($D185,部門!$A:$C,2,FALSE),"")</f>
        <v>受注入力グループ</v>
      </c>
      <c r="AC185" s="4" t="str">
        <f>IFERROR(VLOOKUP($D185,部門!$A:$C,3,FALSE),"")</f>
        <v>Operation Group</v>
      </c>
    </row>
    <row r="186" spans="1:29" s="4" customFormat="1" ht="13.5" customHeight="1" x14ac:dyDescent="0.15">
      <c r="A186" s="45" t="s">
        <v>635</v>
      </c>
      <c r="B186" s="45" t="s">
        <v>333</v>
      </c>
      <c r="C186" s="45" t="s">
        <v>334</v>
      </c>
      <c r="D186" s="45" t="s">
        <v>326</v>
      </c>
      <c r="E186" s="47" t="s">
        <v>671</v>
      </c>
      <c r="F186" s="2" t="s">
        <v>332</v>
      </c>
      <c r="G186" s="2"/>
      <c r="H186" s="2" t="s">
        <v>1032</v>
      </c>
      <c r="I186" s="2" t="s">
        <v>1033</v>
      </c>
      <c r="J186" s="2" t="s">
        <v>335</v>
      </c>
      <c r="K186" s="2" t="s">
        <v>336</v>
      </c>
      <c r="W186" s="4" t="s">
        <v>715</v>
      </c>
      <c r="Y186" s="4" t="s">
        <v>583</v>
      </c>
      <c r="AB186" s="4" t="str">
        <f>IFERROR(VLOOKUP($D186,部門!$A:$C,2,FALSE),"")</f>
        <v>受注入力グループ</v>
      </c>
      <c r="AC186" s="4" t="str">
        <f>IFERROR(VLOOKUP($D186,部門!$A:$C,3,FALSE),"")</f>
        <v>Operation Group</v>
      </c>
    </row>
    <row r="187" spans="1:29" s="4" customFormat="1" ht="13.5" customHeight="1" x14ac:dyDescent="0.15">
      <c r="A187" s="45" t="s">
        <v>624</v>
      </c>
      <c r="B187" s="45" t="s">
        <v>348</v>
      </c>
      <c r="C187" s="45" t="s">
        <v>349</v>
      </c>
      <c r="D187" s="45" t="s">
        <v>326</v>
      </c>
      <c r="E187" s="47" t="s">
        <v>671</v>
      </c>
      <c r="F187" s="2" t="s">
        <v>347</v>
      </c>
      <c r="G187" s="2"/>
      <c r="H187" s="2" t="s">
        <v>1037</v>
      </c>
      <c r="I187" s="2" t="s">
        <v>1038</v>
      </c>
      <c r="J187" s="2" t="s">
        <v>350</v>
      </c>
      <c r="K187" s="2" t="s">
        <v>351</v>
      </c>
      <c r="W187" s="4" t="s">
        <v>715</v>
      </c>
      <c r="Y187" s="4" t="s">
        <v>525</v>
      </c>
      <c r="AB187" s="4" t="str">
        <f>IFERROR(VLOOKUP($D187,部門!$A:$C,2,FALSE),"")</f>
        <v>受注入力グループ</v>
      </c>
      <c r="AC187" s="4" t="str">
        <f>IFERROR(VLOOKUP($D187,部門!$A:$C,3,FALSE),"")</f>
        <v>Operation Group</v>
      </c>
    </row>
    <row r="188" spans="1:29" s="4" customFormat="1" ht="13.5" customHeight="1" x14ac:dyDescent="0.15">
      <c r="A188" s="45" t="s">
        <v>541</v>
      </c>
      <c r="B188" s="45" t="s">
        <v>353</v>
      </c>
      <c r="C188" s="45" t="s">
        <v>354</v>
      </c>
      <c r="D188" s="45" t="s">
        <v>326</v>
      </c>
      <c r="E188" s="47" t="s">
        <v>671</v>
      </c>
      <c r="F188" s="2" t="s">
        <v>352</v>
      </c>
      <c r="G188" s="2"/>
      <c r="H188" s="2" t="s">
        <v>1039</v>
      </c>
      <c r="I188" s="2" t="s">
        <v>1040</v>
      </c>
      <c r="J188" s="2" t="s">
        <v>355</v>
      </c>
      <c r="K188" s="2" t="s">
        <v>356</v>
      </c>
      <c r="W188" s="4" t="s">
        <v>715</v>
      </c>
      <c r="Y188" s="4" t="s">
        <v>540</v>
      </c>
      <c r="AB188" s="4" t="str">
        <f>IFERROR(VLOOKUP($D188,部門!$A:$C,2,FALSE),"")</f>
        <v>受注入力グループ</v>
      </c>
      <c r="AC188" s="4" t="str">
        <f>IFERROR(VLOOKUP($D188,部門!$A:$C,3,FALSE),"")</f>
        <v>Operation Group</v>
      </c>
    </row>
    <row r="189" spans="1:29" s="4" customFormat="1" ht="13.5" customHeight="1" x14ac:dyDescent="0.15">
      <c r="A189" s="45" t="s">
        <v>1959</v>
      </c>
      <c r="B189" s="45" t="s">
        <v>1807</v>
      </c>
      <c r="C189" s="45" t="s">
        <v>1808</v>
      </c>
      <c r="D189" s="45" t="s">
        <v>326</v>
      </c>
      <c r="E189" s="47" t="s">
        <v>671</v>
      </c>
      <c r="F189" s="67" t="s">
        <v>1864</v>
      </c>
      <c r="G189" s="2"/>
      <c r="H189" s="2" t="s">
        <v>1809</v>
      </c>
      <c r="I189" s="2" t="s">
        <v>1810</v>
      </c>
      <c r="J189" s="2" t="s">
        <v>1811</v>
      </c>
      <c r="K189" s="2" t="s">
        <v>1812</v>
      </c>
      <c r="AB189" s="4" t="str">
        <f>IFERROR(VLOOKUP($D189,部門!$A:$C,2,FALSE),"")</f>
        <v>受注入力グループ</v>
      </c>
      <c r="AC189" s="4" t="str">
        <f>IFERROR(VLOOKUP($D189,部門!$A:$C,3,FALSE),"")</f>
        <v>Operation Group</v>
      </c>
    </row>
    <row r="190" spans="1:29" s="10" customFormat="1" ht="13.5" customHeight="1" x14ac:dyDescent="0.15">
      <c r="A190" s="24" t="s">
        <v>1780</v>
      </c>
      <c r="B190" s="18" t="s">
        <v>1785</v>
      </c>
      <c r="C190" s="18" t="s">
        <v>1786</v>
      </c>
      <c r="D190" s="18" t="s">
        <v>326</v>
      </c>
      <c r="E190" s="10" t="s">
        <v>671</v>
      </c>
      <c r="F190" s="67" t="s">
        <v>1797</v>
      </c>
      <c r="G190" s="18"/>
      <c r="H190" s="18" t="s">
        <v>1781</v>
      </c>
      <c r="I190" s="18" t="s">
        <v>1782</v>
      </c>
      <c r="J190" s="18" t="s">
        <v>1783</v>
      </c>
      <c r="K190" s="18" t="s">
        <v>1784</v>
      </c>
      <c r="Y190" s="10" t="s">
        <v>1798</v>
      </c>
      <c r="AB190" s="4" t="str">
        <f>IFERROR(VLOOKUP($D190,部門!$A:$C,2,FALSE),"")</f>
        <v>受注入力グループ</v>
      </c>
      <c r="AC190" s="4" t="str">
        <f>IFERROR(VLOOKUP($D190,部門!$A:$C,3,FALSE),"")</f>
        <v>Operation Group</v>
      </c>
    </row>
    <row r="191" spans="1:29" s="10" customFormat="1" ht="13.5" customHeight="1" x14ac:dyDescent="0.15">
      <c r="A191" s="24" t="s">
        <v>1958</v>
      </c>
      <c r="B191" s="18" t="s">
        <v>1834</v>
      </c>
      <c r="C191" s="18" t="s">
        <v>1835</v>
      </c>
      <c r="D191" s="45" t="s">
        <v>326</v>
      </c>
      <c r="E191" s="47" t="s">
        <v>671</v>
      </c>
      <c r="F191" s="67" t="s">
        <v>1836</v>
      </c>
      <c r="G191" s="18"/>
      <c r="H191" s="18" t="s">
        <v>1837</v>
      </c>
      <c r="I191" s="18" t="s">
        <v>1838</v>
      </c>
      <c r="J191" s="18" t="s">
        <v>1839</v>
      </c>
      <c r="K191" s="18" t="s">
        <v>1840</v>
      </c>
      <c r="AB191" s="4" t="str">
        <f>IFERROR(VLOOKUP($D191,部門!$A:$C,2,FALSE),"")</f>
        <v>受注入力グループ</v>
      </c>
      <c r="AC191" s="4" t="str">
        <f>IFERROR(VLOOKUP($D191,部門!$A:$C,3,FALSE),"")</f>
        <v>Operation Group</v>
      </c>
    </row>
    <row r="192" spans="1:29" s="10" customFormat="1" ht="13.5" customHeight="1" x14ac:dyDescent="0.15">
      <c r="A192" s="88" t="s">
        <v>1862</v>
      </c>
      <c r="B192" s="18" t="s">
        <v>1860</v>
      </c>
      <c r="C192" s="18" t="s">
        <v>1861</v>
      </c>
      <c r="D192" s="45" t="s">
        <v>326</v>
      </c>
      <c r="E192" s="47" t="s">
        <v>671</v>
      </c>
      <c r="F192" s="67" t="s">
        <v>1865</v>
      </c>
      <c r="G192" s="18"/>
      <c r="H192" s="18" t="s">
        <v>1866</v>
      </c>
      <c r="I192" s="18" t="s">
        <v>1867</v>
      </c>
      <c r="J192" s="18" t="s">
        <v>1868</v>
      </c>
      <c r="K192" s="18" t="s">
        <v>1869</v>
      </c>
      <c r="Y192" s="10" t="s">
        <v>1863</v>
      </c>
      <c r="AB192" s="4" t="str">
        <f>IFERROR(VLOOKUP($D192,部門!$A:$C,2,FALSE),"")</f>
        <v>受注入力グループ</v>
      </c>
      <c r="AC192" s="4" t="str">
        <f>IFERROR(VLOOKUP($D192,部門!$A:$C,3,FALSE),"")</f>
        <v>Operation Group</v>
      </c>
    </row>
    <row r="193" spans="1:29" s="10" customFormat="1" ht="13.5" customHeight="1" x14ac:dyDescent="0.15">
      <c r="A193" s="93" t="s">
        <v>1923</v>
      </c>
      <c r="B193" s="18" t="s">
        <v>2243</v>
      </c>
      <c r="C193" s="18" t="s">
        <v>1924</v>
      </c>
      <c r="D193" s="45" t="s">
        <v>1925</v>
      </c>
      <c r="E193" s="47" t="s">
        <v>1926</v>
      </c>
      <c r="F193" s="67" t="s">
        <v>1927</v>
      </c>
      <c r="G193" s="18"/>
      <c r="H193" s="18" t="s">
        <v>1928</v>
      </c>
      <c r="I193" s="18" t="s">
        <v>1929</v>
      </c>
      <c r="J193" s="18" t="s">
        <v>1930</v>
      </c>
      <c r="K193" s="18" t="s">
        <v>1931</v>
      </c>
      <c r="Y193" s="10" t="s">
        <v>1932</v>
      </c>
      <c r="AB193" s="4" t="s">
        <v>2140</v>
      </c>
      <c r="AC193" s="4" t="s">
        <v>2141</v>
      </c>
    </row>
    <row r="194" spans="1:29" s="4" customFormat="1" ht="13.5" customHeight="1" x14ac:dyDescent="0.15">
      <c r="A194" s="45" t="s">
        <v>550</v>
      </c>
      <c r="B194" s="46" t="s">
        <v>140</v>
      </c>
      <c r="C194" s="46" t="s">
        <v>141</v>
      </c>
      <c r="D194" s="46" t="s">
        <v>1135</v>
      </c>
      <c r="F194" s="2" t="s">
        <v>30</v>
      </c>
      <c r="G194" s="2"/>
      <c r="H194" s="2" t="s">
        <v>969</v>
      </c>
      <c r="I194" s="2" t="s">
        <v>970</v>
      </c>
      <c r="J194" s="2" t="s">
        <v>142</v>
      </c>
      <c r="K194" s="2" t="s">
        <v>143</v>
      </c>
      <c r="L194" s="34" t="s">
        <v>1136</v>
      </c>
      <c r="M194" s="2"/>
      <c r="N194" s="2"/>
      <c r="S194" s="4">
        <v>1</v>
      </c>
      <c r="T194" s="4">
        <v>1</v>
      </c>
      <c r="U194" s="4">
        <v>1</v>
      </c>
      <c r="V194" s="4">
        <v>1</v>
      </c>
      <c r="W194" s="4" t="s">
        <v>676</v>
      </c>
      <c r="Y194" s="4" t="s">
        <v>549</v>
      </c>
      <c r="AB194" s="4" t="str">
        <f>IFERROR(VLOOKUP($D194,部門!$A:$C,2,FALSE),"")</f>
        <v>経営企画室</v>
      </c>
      <c r="AC194" s="4" t="str">
        <f>IFERROR(VLOOKUP($D194,部門!$A:$C,3,FALSE),"")</f>
        <v>Business Planning Office</v>
      </c>
    </row>
    <row r="195" spans="1:29" s="4" customFormat="1" ht="13.5" customHeight="1" x14ac:dyDescent="0.15">
      <c r="A195" s="45" t="s">
        <v>613</v>
      </c>
      <c r="B195" s="46" t="s">
        <v>74</v>
      </c>
      <c r="C195" s="46" t="s">
        <v>75</v>
      </c>
      <c r="D195" s="46" t="s">
        <v>1137</v>
      </c>
      <c r="E195" s="46" t="s">
        <v>1135</v>
      </c>
      <c r="F195" s="2" t="s">
        <v>16</v>
      </c>
      <c r="G195" s="2"/>
      <c r="H195" s="2" t="s">
        <v>910</v>
      </c>
      <c r="I195" s="2" t="s">
        <v>919</v>
      </c>
      <c r="J195" s="2" t="s">
        <v>76</v>
      </c>
      <c r="K195" s="2" t="s">
        <v>77</v>
      </c>
      <c r="L195" s="34" t="s">
        <v>1534</v>
      </c>
      <c r="M195" s="2"/>
      <c r="N195" s="2"/>
      <c r="S195" s="22">
        <v>1</v>
      </c>
      <c r="V195" s="4">
        <v>1</v>
      </c>
      <c r="W195" s="4" t="s">
        <v>675</v>
      </c>
      <c r="Y195" s="4" t="s">
        <v>490</v>
      </c>
      <c r="AB195" s="4" t="str">
        <f>IFERROR(VLOOKUP($D195,部門!$A:$C,2,FALSE),"")</f>
        <v>コーポレートコミュニケーション部</v>
      </c>
      <c r="AC195" s="4" t="str">
        <f>IFERROR(VLOOKUP($D195,部門!$A:$C,3,FALSE),"")</f>
        <v>Corporate Communications Department</v>
      </c>
    </row>
    <row r="196" spans="1:29" s="4" customFormat="1" ht="13.5" customHeight="1" x14ac:dyDescent="0.15">
      <c r="A196" s="45" t="s">
        <v>613</v>
      </c>
      <c r="B196" s="45" t="s">
        <v>74</v>
      </c>
      <c r="C196" s="45" t="s">
        <v>75</v>
      </c>
      <c r="D196" s="45" t="s">
        <v>1138</v>
      </c>
      <c r="E196" s="45" t="s">
        <v>1137</v>
      </c>
      <c r="F196" s="2" t="s">
        <v>16</v>
      </c>
      <c r="G196" s="2"/>
      <c r="H196" s="2" t="s">
        <v>910</v>
      </c>
      <c r="I196" s="2" t="s">
        <v>919</v>
      </c>
      <c r="J196" s="2" t="s">
        <v>76</v>
      </c>
      <c r="K196" s="2" t="s">
        <v>77</v>
      </c>
      <c r="L196" s="43" t="s">
        <v>1534</v>
      </c>
      <c r="M196" s="2"/>
      <c r="N196" s="2"/>
      <c r="P196" s="4">
        <v>1</v>
      </c>
      <c r="S196" s="22">
        <v>1</v>
      </c>
      <c r="W196" s="4" t="s">
        <v>675</v>
      </c>
      <c r="Y196" s="4" t="s">
        <v>490</v>
      </c>
      <c r="AB196" s="4" t="str">
        <f>IFERROR(VLOOKUP($D196,部門!$A:$C,2,FALSE),"")</f>
        <v>広報・宣伝グループ</v>
      </c>
      <c r="AC196" s="4" t="str">
        <f>IFERROR(VLOOKUP($D196,部門!$A:$C,3,FALSE),"")</f>
        <v>Public Relations and Advertisement Group</v>
      </c>
    </row>
    <row r="197" spans="1:29" s="4" customFormat="1" ht="13.5" customHeight="1" x14ac:dyDescent="0.15">
      <c r="A197" s="45" t="s">
        <v>514</v>
      </c>
      <c r="B197" s="45" t="s">
        <v>78</v>
      </c>
      <c r="C197" s="45" t="s">
        <v>79</v>
      </c>
      <c r="D197" s="45" t="s">
        <v>1138</v>
      </c>
      <c r="E197" s="45" t="s">
        <v>1137</v>
      </c>
      <c r="F197" s="4" t="s">
        <v>1141</v>
      </c>
      <c r="G197" s="2"/>
      <c r="H197" s="2" t="s">
        <v>920</v>
      </c>
      <c r="I197" s="2" t="s">
        <v>921</v>
      </c>
      <c r="J197" s="2" t="s">
        <v>80</v>
      </c>
      <c r="K197" s="2" t="s">
        <v>81</v>
      </c>
      <c r="L197" s="2"/>
      <c r="M197" s="34" t="s">
        <v>1519</v>
      </c>
      <c r="N197" s="2"/>
      <c r="W197" s="4" t="s">
        <v>715</v>
      </c>
      <c r="Y197" s="4" t="s">
        <v>513</v>
      </c>
      <c r="AB197" s="4" t="str">
        <f>IFERROR(VLOOKUP($D197,部門!$A:$C,2,FALSE),"")</f>
        <v>広報・宣伝グループ</v>
      </c>
      <c r="AC197" s="4" t="str">
        <f>IFERROR(VLOOKUP($D197,部門!$A:$C,3,FALSE),"")</f>
        <v>Public Relations and Advertisement Group</v>
      </c>
    </row>
    <row r="198" spans="1:29" s="4" customFormat="1" ht="13.5" customHeight="1" x14ac:dyDescent="0.15">
      <c r="A198" s="45" t="s">
        <v>619</v>
      </c>
      <c r="B198" s="45" t="s">
        <v>82</v>
      </c>
      <c r="C198" s="45" t="s">
        <v>83</v>
      </c>
      <c r="D198" s="45" t="s">
        <v>1138</v>
      </c>
      <c r="E198" s="45" t="s">
        <v>1137</v>
      </c>
      <c r="F198" s="2" t="s">
        <v>17</v>
      </c>
      <c r="G198" s="2"/>
      <c r="H198" s="2" t="s">
        <v>922</v>
      </c>
      <c r="I198" s="2" t="s">
        <v>923</v>
      </c>
      <c r="J198" s="2" t="s">
        <v>84</v>
      </c>
      <c r="K198" s="2" t="s">
        <v>85</v>
      </c>
      <c r="M198" s="34" t="s">
        <v>1519</v>
      </c>
      <c r="W198" s="4" t="s">
        <v>715</v>
      </c>
      <c r="Y198" s="4" t="s">
        <v>512</v>
      </c>
      <c r="AB198" s="4" t="str">
        <f>IFERROR(VLOOKUP($D198,部門!$A:$C,2,FALSE),"")</f>
        <v>広報・宣伝グループ</v>
      </c>
      <c r="AC198" s="4" t="str">
        <f>IFERROR(VLOOKUP($D198,部門!$A:$C,3,FALSE),"")</f>
        <v>Public Relations and Advertisement Group</v>
      </c>
    </row>
    <row r="199" spans="1:29" s="4" customFormat="1" ht="13.5" customHeight="1" x14ac:dyDescent="0.15">
      <c r="A199" s="45" t="s">
        <v>638</v>
      </c>
      <c r="B199" s="45" t="s">
        <v>160</v>
      </c>
      <c r="C199" s="45" t="s">
        <v>161</v>
      </c>
      <c r="D199" s="45" t="s">
        <v>1138</v>
      </c>
      <c r="E199" s="45" t="s">
        <v>1137</v>
      </c>
      <c r="F199" s="2" t="s">
        <v>33</v>
      </c>
      <c r="G199" s="2"/>
      <c r="H199" s="2" t="s">
        <v>926</v>
      </c>
      <c r="I199" s="2" t="s">
        <v>927</v>
      </c>
      <c r="J199" s="2" t="s">
        <v>162</v>
      </c>
      <c r="K199" s="2" t="s">
        <v>163</v>
      </c>
      <c r="M199" s="34" t="s">
        <v>1520</v>
      </c>
      <c r="W199" s="4" t="s">
        <v>710</v>
      </c>
      <c r="Y199" s="4" t="s">
        <v>593</v>
      </c>
      <c r="AB199" s="4" t="str">
        <f>IFERROR(VLOOKUP($D199,部門!$A:$C,2,FALSE),"")</f>
        <v>広報・宣伝グループ</v>
      </c>
      <c r="AC199" s="4" t="str">
        <f>IFERROR(VLOOKUP($D199,部門!$A:$C,3,FALSE),"")</f>
        <v>Public Relations and Advertisement Group</v>
      </c>
    </row>
    <row r="200" spans="1:29" s="4" customFormat="1" ht="13.5" customHeight="1" x14ac:dyDescent="0.15">
      <c r="A200" s="45" t="s">
        <v>545</v>
      </c>
      <c r="B200" s="45" t="s">
        <v>70</v>
      </c>
      <c r="C200" s="45" t="s">
        <v>71</v>
      </c>
      <c r="D200" s="45" t="s">
        <v>1138</v>
      </c>
      <c r="E200" s="45" t="s">
        <v>1137</v>
      </c>
      <c r="F200" s="2" t="s">
        <v>15</v>
      </c>
      <c r="G200" s="2"/>
      <c r="H200" s="2" t="s">
        <v>924</v>
      </c>
      <c r="I200" s="2" t="s">
        <v>925</v>
      </c>
      <c r="J200" s="2" t="s">
        <v>72</v>
      </c>
      <c r="K200" s="2" t="s">
        <v>73</v>
      </c>
      <c r="W200" s="4" t="s">
        <v>715</v>
      </c>
      <c r="Y200" s="4" t="s">
        <v>544</v>
      </c>
      <c r="AB200" s="4" t="str">
        <f>IFERROR(VLOOKUP($D200,部門!$A:$C,2,FALSE),"")</f>
        <v>広報・宣伝グループ</v>
      </c>
      <c r="AC200" s="4" t="str">
        <f>IFERROR(VLOOKUP($D200,部門!$A:$C,3,FALSE),"")</f>
        <v>Public Relations and Advertisement Group</v>
      </c>
    </row>
    <row r="201" spans="1:29" s="4" customFormat="1" ht="13.5" customHeight="1" x14ac:dyDescent="0.15">
      <c r="A201" s="45" t="s">
        <v>630</v>
      </c>
      <c r="B201" s="45" t="s">
        <v>291</v>
      </c>
      <c r="C201" s="45" t="s">
        <v>432</v>
      </c>
      <c r="D201" s="45" t="s">
        <v>1138</v>
      </c>
      <c r="E201" s="45" t="s">
        <v>1137</v>
      </c>
      <c r="F201" s="67" t="s">
        <v>1345</v>
      </c>
      <c r="G201" s="2"/>
      <c r="H201" s="2" t="s">
        <v>1020</v>
      </c>
      <c r="I201" s="2" t="s">
        <v>1066</v>
      </c>
      <c r="J201" s="2" t="s">
        <v>293</v>
      </c>
      <c r="K201" s="2" t="s">
        <v>433</v>
      </c>
      <c r="M201" s="34" t="s">
        <v>1521</v>
      </c>
      <c r="W201" s="4" t="s">
        <v>715</v>
      </c>
      <c r="Y201" s="4" t="s">
        <v>552</v>
      </c>
      <c r="AB201" s="4" t="str">
        <f>IFERROR(VLOOKUP($D201,部門!$A:$C,2,FALSE),"")</f>
        <v>広報・宣伝グループ</v>
      </c>
      <c r="AC201" s="4" t="str">
        <f>IFERROR(VLOOKUP($D201,部門!$A:$C,3,FALSE),"")</f>
        <v>Public Relations and Advertisement Group</v>
      </c>
    </row>
    <row r="202" spans="1:29" s="4" customFormat="1" ht="13.5" customHeight="1" x14ac:dyDescent="0.15">
      <c r="A202" s="11" t="s">
        <v>1764</v>
      </c>
      <c r="B202" s="45" t="s">
        <v>1765</v>
      </c>
      <c r="C202" s="45" t="s">
        <v>1766</v>
      </c>
      <c r="D202" s="45" t="s">
        <v>1138</v>
      </c>
      <c r="E202" s="45" t="s">
        <v>1137</v>
      </c>
      <c r="F202" s="67" t="s">
        <v>1772</v>
      </c>
      <c r="G202" s="2"/>
      <c r="H202" s="2" t="s">
        <v>1768</v>
      </c>
      <c r="I202" s="2" t="s">
        <v>1769</v>
      </c>
      <c r="J202" s="2" t="s">
        <v>1770</v>
      </c>
      <c r="K202" s="2" t="s">
        <v>1771</v>
      </c>
      <c r="M202" s="34"/>
      <c r="Q202" s="4">
        <v>1</v>
      </c>
      <c r="R202" s="4">
        <v>1</v>
      </c>
      <c r="Y202" s="4" t="s">
        <v>1767</v>
      </c>
      <c r="AB202" s="4" t="str">
        <f>IFERROR(VLOOKUP($D202,部門!$A:$C,2,FALSE),"")</f>
        <v>広報・宣伝グループ</v>
      </c>
      <c r="AC202" s="4" t="str">
        <f>IFERROR(VLOOKUP($D202,部門!$A:$C,3,FALSE),"")</f>
        <v>Public Relations and Advertisement Group</v>
      </c>
    </row>
    <row r="203" spans="1:29" s="4" customFormat="1" ht="13.5" customHeight="1" x14ac:dyDescent="0.15">
      <c r="A203" s="45" t="s">
        <v>613</v>
      </c>
      <c r="B203" s="46" t="s">
        <v>74</v>
      </c>
      <c r="C203" s="46" t="s">
        <v>75</v>
      </c>
      <c r="D203" s="46" t="s">
        <v>1139</v>
      </c>
      <c r="E203" s="46" t="s">
        <v>1137</v>
      </c>
      <c r="F203" s="2" t="s">
        <v>16</v>
      </c>
      <c r="G203" s="2"/>
      <c r="H203" s="2" t="s">
        <v>910</v>
      </c>
      <c r="I203" s="2" t="s">
        <v>919</v>
      </c>
      <c r="J203" s="2" t="s">
        <v>76</v>
      </c>
      <c r="K203" s="2" t="s">
        <v>77</v>
      </c>
      <c r="L203" s="43" t="s">
        <v>1534</v>
      </c>
      <c r="M203" s="2"/>
      <c r="N203" s="2"/>
      <c r="P203" s="4">
        <v>1</v>
      </c>
      <c r="S203" s="22">
        <v>1</v>
      </c>
      <c r="W203" s="4" t="s">
        <v>675</v>
      </c>
      <c r="Y203" s="4" t="s">
        <v>490</v>
      </c>
      <c r="AB203" s="4" t="str">
        <f>IFERROR(VLOOKUP($D203,部門!$A:$C,2,FALSE),"")</f>
        <v>クリエイティブグループ</v>
      </c>
      <c r="AC203" s="4" t="str">
        <f>IFERROR(VLOOKUP($D203,部門!$A:$C,3,FALSE),"")</f>
        <v>Creative Group</v>
      </c>
    </row>
    <row r="204" spans="1:29" s="4" customFormat="1" ht="13.5" customHeight="1" x14ac:dyDescent="0.15">
      <c r="A204" s="46" t="s">
        <v>575</v>
      </c>
      <c r="B204" s="46" t="s">
        <v>229</v>
      </c>
      <c r="C204" s="46" t="s">
        <v>230</v>
      </c>
      <c r="D204" s="46" t="s">
        <v>1139</v>
      </c>
      <c r="E204" s="46" t="s">
        <v>1137</v>
      </c>
      <c r="F204" s="2" t="s">
        <v>228</v>
      </c>
      <c r="G204" s="2"/>
      <c r="H204" s="2" t="s">
        <v>948</v>
      </c>
      <c r="I204" s="2" t="s">
        <v>949</v>
      </c>
      <c r="J204" s="2" t="s">
        <v>231</v>
      </c>
      <c r="K204" s="2" t="s">
        <v>232</v>
      </c>
      <c r="L204" s="34" t="s">
        <v>233</v>
      </c>
      <c r="M204" s="34" t="s">
        <v>1389</v>
      </c>
      <c r="N204" s="2"/>
      <c r="V204" s="4">
        <v>1</v>
      </c>
      <c r="W204" s="4" t="s">
        <v>715</v>
      </c>
      <c r="Y204" s="4" t="s">
        <v>574</v>
      </c>
      <c r="AB204" s="4" t="str">
        <f>IFERROR(VLOOKUP($D204,部門!$A:$C,2,FALSE),"")</f>
        <v>クリエイティブグループ</v>
      </c>
      <c r="AC204" s="4" t="str">
        <f>IFERROR(VLOOKUP($D204,部門!$A:$C,3,FALSE),"")</f>
        <v>Creative Group</v>
      </c>
    </row>
    <row r="205" spans="1:29" s="4" customFormat="1" ht="13.5" customHeight="1" x14ac:dyDescent="0.15">
      <c r="A205" s="46" t="s">
        <v>537</v>
      </c>
      <c r="B205" s="46" t="s">
        <v>240</v>
      </c>
      <c r="C205" s="46" t="s">
        <v>241</v>
      </c>
      <c r="D205" s="46" t="s">
        <v>1139</v>
      </c>
      <c r="E205" s="46" t="s">
        <v>1137</v>
      </c>
      <c r="F205" s="2" t="s">
        <v>239</v>
      </c>
      <c r="G205" s="2"/>
      <c r="H205" s="2" t="s">
        <v>952</v>
      </c>
      <c r="I205" s="2" t="s">
        <v>953</v>
      </c>
      <c r="J205" s="2" t="s">
        <v>242</v>
      </c>
      <c r="K205" s="2" t="s">
        <v>243</v>
      </c>
      <c r="L205" s="34" t="s">
        <v>233</v>
      </c>
      <c r="M205" s="34" t="s">
        <v>1386</v>
      </c>
      <c r="N205" s="2"/>
      <c r="V205" s="4">
        <v>1</v>
      </c>
      <c r="W205" s="4" t="s">
        <v>709</v>
      </c>
      <c r="Y205" s="4" t="s">
        <v>536</v>
      </c>
      <c r="AB205" s="4" t="str">
        <f>IFERROR(VLOOKUP($D205,部門!$A:$C,2,FALSE),"")</f>
        <v>クリエイティブグループ</v>
      </c>
      <c r="AC205" s="4" t="str">
        <f>IFERROR(VLOOKUP($D205,部門!$A:$C,3,FALSE),"")</f>
        <v>Creative Group</v>
      </c>
    </row>
    <row r="206" spans="1:29" s="4" customFormat="1" ht="13.5" customHeight="1" x14ac:dyDescent="0.15">
      <c r="A206" s="45" t="s">
        <v>611</v>
      </c>
      <c r="B206" s="46" t="s">
        <v>216</v>
      </c>
      <c r="C206" s="46" t="s">
        <v>217</v>
      </c>
      <c r="D206" s="46" t="s">
        <v>1139</v>
      </c>
      <c r="E206" s="46" t="s">
        <v>1137</v>
      </c>
      <c r="F206" s="4" t="s">
        <v>1140</v>
      </c>
      <c r="G206" s="2"/>
      <c r="H206" s="2" t="s">
        <v>928</v>
      </c>
      <c r="I206" s="2" t="s">
        <v>945</v>
      </c>
      <c r="J206" s="2" t="s">
        <v>218</v>
      </c>
      <c r="K206" s="2" t="s">
        <v>219</v>
      </c>
      <c r="W206" s="4" t="s">
        <v>715</v>
      </c>
      <c r="Y206" s="4" t="s">
        <v>480</v>
      </c>
      <c r="AB206" s="4" t="str">
        <f>IFERROR(VLOOKUP($D206,部門!$A:$C,2,FALSE),"")</f>
        <v>クリエイティブグループ</v>
      </c>
      <c r="AC206" s="4" t="str">
        <f>IFERROR(VLOOKUP($D206,部門!$A:$C,3,FALSE),"")</f>
        <v>Creative Group</v>
      </c>
    </row>
    <row r="207" spans="1:29" s="4" customFormat="1" ht="13.5" customHeight="1" x14ac:dyDescent="0.15">
      <c r="A207" s="45" t="s">
        <v>489</v>
      </c>
      <c r="B207" s="45" t="s">
        <v>253</v>
      </c>
      <c r="C207" s="45" t="s">
        <v>254</v>
      </c>
      <c r="D207" s="45" t="s">
        <v>1139</v>
      </c>
      <c r="E207" s="45" t="s">
        <v>1137</v>
      </c>
      <c r="F207" s="2" t="s">
        <v>252</v>
      </c>
      <c r="G207" s="2"/>
      <c r="H207" s="2" t="s">
        <v>958</v>
      </c>
      <c r="I207" s="2" t="s">
        <v>959</v>
      </c>
      <c r="J207" s="2" t="s">
        <v>255</v>
      </c>
      <c r="K207" s="2" t="s">
        <v>256</v>
      </c>
      <c r="M207" s="34" t="s">
        <v>1390</v>
      </c>
      <c r="N207" s="2"/>
      <c r="W207" s="4" t="s">
        <v>715</v>
      </c>
      <c r="Y207" s="4" t="s">
        <v>488</v>
      </c>
      <c r="AB207" s="4" t="str">
        <f>IFERROR(VLOOKUP($D207,部門!$A:$C,2,FALSE),"")</f>
        <v>クリエイティブグループ</v>
      </c>
      <c r="AC207" s="4" t="str">
        <f>IFERROR(VLOOKUP($D207,部門!$A:$C,3,FALSE),"")</f>
        <v>Creative Group</v>
      </c>
    </row>
    <row r="208" spans="1:29" s="4" customFormat="1" ht="13.5" customHeight="1" x14ac:dyDescent="0.15">
      <c r="A208" s="45" t="s">
        <v>1375</v>
      </c>
      <c r="B208" s="45" t="s">
        <v>1368</v>
      </c>
      <c r="C208" s="45" t="s">
        <v>1369</v>
      </c>
      <c r="D208" s="45" t="s">
        <v>1139</v>
      </c>
      <c r="E208" s="45" t="s">
        <v>1137</v>
      </c>
      <c r="F208" s="2" t="s">
        <v>1370</v>
      </c>
      <c r="G208" s="2"/>
      <c r="H208" s="2" t="s">
        <v>1371</v>
      </c>
      <c r="I208" s="2" t="s">
        <v>1372</v>
      </c>
      <c r="J208" s="2" t="s">
        <v>1373</v>
      </c>
      <c r="K208" s="2" t="s">
        <v>1374</v>
      </c>
      <c r="M208" s="43" t="s">
        <v>1391</v>
      </c>
      <c r="N208" s="2"/>
      <c r="Y208" s="4" t="s">
        <v>1618</v>
      </c>
      <c r="AB208" s="4" t="str">
        <f>IFERROR(VLOOKUP($D208,部門!$A:$C,2,FALSE),"")</f>
        <v>クリエイティブグループ</v>
      </c>
      <c r="AC208" s="4" t="str">
        <f>IFERROR(VLOOKUP($D208,部門!$A:$C,3,FALSE),"")</f>
        <v>Creative Group</v>
      </c>
    </row>
    <row r="209" spans="1:29" s="4" customFormat="1" ht="13.5" customHeight="1" x14ac:dyDescent="0.15">
      <c r="A209" s="45" t="s">
        <v>1376</v>
      </c>
      <c r="B209" s="45" t="s">
        <v>2244</v>
      </c>
      <c r="C209" s="45" t="s">
        <v>1377</v>
      </c>
      <c r="D209" s="45" t="s">
        <v>1378</v>
      </c>
      <c r="E209" s="45" t="s">
        <v>1379</v>
      </c>
      <c r="F209" s="4" t="s">
        <v>1380</v>
      </c>
      <c r="G209" s="2"/>
      <c r="H209" s="2" t="s">
        <v>1381</v>
      </c>
      <c r="I209" s="2" t="s">
        <v>1382</v>
      </c>
      <c r="J209" s="2" t="s">
        <v>1383</v>
      </c>
      <c r="K209" s="2" t="s">
        <v>1384</v>
      </c>
      <c r="Y209" s="4" t="s">
        <v>1619</v>
      </c>
      <c r="AB209" s="4" t="str">
        <f>IFERROR(VLOOKUP($D209,部門!$A:$C,2,FALSE),"")</f>
        <v>クリエイティブグループ</v>
      </c>
      <c r="AC209" s="4" t="str">
        <f>IFERROR(VLOOKUP($D209,部門!$A:$C,3,FALSE),"")</f>
        <v>Creative Group</v>
      </c>
    </row>
    <row r="210" spans="1:29" s="4" customFormat="1" ht="13.5" customHeight="1" x14ac:dyDescent="0.15">
      <c r="A210" s="55" t="s">
        <v>1501</v>
      </c>
      <c r="B210" s="45" t="s">
        <v>2245</v>
      </c>
      <c r="C210" s="45" t="s">
        <v>1502</v>
      </c>
      <c r="D210" s="45" t="s">
        <v>1139</v>
      </c>
      <c r="E210" s="45" t="s">
        <v>1379</v>
      </c>
      <c r="F210" s="42" t="s">
        <v>1515</v>
      </c>
      <c r="G210" s="2"/>
      <c r="H210" s="2" t="s">
        <v>1514</v>
      </c>
      <c r="I210" s="2" t="s">
        <v>1503</v>
      </c>
      <c r="J210" s="2" t="s">
        <v>1513</v>
      </c>
      <c r="K210" s="2" t="s">
        <v>1504</v>
      </c>
      <c r="Y210" s="4" t="s">
        <v>1620</v>
      </c>
      <c r="AB210" s="4" t="str">
        <f>IFERROR(VLOOKUP($D210,部門!$A:$C,2,FALSE),"")</f>
        <v>クリエイティブグループ</v>
      </c>
      <c r="AC210" s="4" t="str">
        <f>IFERROR(VLOOKUP($D210,部門!$A:$C,3,FALSE),"")</f>
        <v>Creative Group</v>
      </c>
    </row>
    <row r="211" spans="1:29" s="4" customFormat="1" ht="13.5" customHeight="1" x14ac:dyDescent="0.15">
      <c r="A211" s="45" t="s">
        <v>591</v>
      </c>
      <c r="B211" s="46" t="s">
        <v>2246</v>
      </c>
      <c r="C211" s="46" t="s">
        <v>407</v>
      </c>
      <c r="D211" s="46" t="s">
        <v>1142</v>
      </c>
      <c r="E211" s="46" t="s">
        <v>1135</v>
      </c>
      <c r="F211" s="2" t="s">
        <v>406</v>
      </c>
      <c r="G211" s="2"/>
      <c r="H211" s="2" t="s">
        <v>961</v>
      </c>
      <c r="I211" s="2" t="s">
        <v>1019</v>
      </c>
      <c r="J211" s="2" t="s">
        <v>258</v>
      </c>
      <c r="K211" s="2" t="s">
        <v>408</v>
      </c>
      <c r="L211" s="43" t="s">
        <v>1534</v>
      </c>
      <c r="M211" s="2"/>
      <c r="N211" s="2"/>
      <c r="P211" s="4">
        <v>1</v>
      </c>
      <c r="S211" s="4">
        <v>1</v>
      </c>
      <c r="W211" s="4" t="s">
        <v>687</v>
      </c>
      <c r="Y211" s="4" t="s">
        <v>590</v>
      </c>
      <c r="AB211" s="4" t="str">
        <f>IFERROR(VLOOKUP($D211,部門!$A:$C,2,FALSE),"")</f>
        <v>分析管理グループ</v>
      </c>
      <c r="AC211" s="4" t="str">
        <f>IFERROR(VLOOKUP($D211,部門!$A:$C,3,FALSE),"")</f>
        <v>Business Analysis Group</v>
      </c>
    </row>
    <row r="212" spans="1:29" s="10" customFormat="1" ht="13.5" customHeight="1" x14ac:dyDescent="0.15">
      <c r="A212" s="46" t="s">
        <v>530</v>
      </c>
      <c r="B212" s="46" t="s">
        <v>429</v>
      </c>
      <c r="C212" s="46" t="s">
        <v>430</v>
      </c>
      <c r="D212" s="46" t="s">
        <v>1142</v>
      </c>
      <c r="E212" s="46" t="s">
        <v>1135</v>
      </c>
      <c r="F212" s="11" t="s">
        <v>428</v>
      </c>
      <c r="G212" s="11"/>
      <c r="H212" s="2" t="s">
        <v>1182</v>
      </c>
      <c r="I212" s="2" t="s">
        <v>1060</v>
      </c>
      <c r="J212" s="18" t="s">
        <v>670</v>
      </c>
      <c r="K212" s="11" t="s">
        <v>431</v>
      </c>
      <c r="M212" s="38" t="s">
        <v>1519</v>
      </c>
      <c r="P212" s="10">
        <v>1</v>
      </c>
      <c r="W212" s="4" t="s">
        <v>715</v>
      </c>
      <c r="Y212" s="10" t="s">
        <v>529</v>
      </c>
      <c r="AB212" s="4" t="str">
        <f>IFERROR(VLOOKUP($D212,部門!$A:$C,2,FALSE),"")</f>
        <v>分析管理グループ</v>
      </c>
      <c r="AC212" s="4" t="str">
        <f>IFERROR(VLOOKUP($D212,部門!$A:$C,3,FALSE),"")</f>
        <v>Business Analysis Group</v>
      </c>
    </row>
    <row r="213" spans="1:29" s="4" customFormat="1" ht="13.5" customHeight="1" x14ac:dyDescent="0.15">
      <c r="A213" s="45" t="s">
        <v>627</v>
      </c>
      <c r="B213" s="45" t="s">
        <v>40</v>
      </c>
      <c r="C213" s="45" t="s">
        <v>41</v>
      </c>
      <c r="D213" s="45" t="s">
        <v>8</v>
      </c>
      <c r="E213" s="43" t="s">
        <v>1135</v>
      </c>
      <c r="F213" s="2" t="s">
        <v>10</v>
      </c>
      <c r="G213" s="2"/>
      <c r="H213" s="2" t="s">
        <v>899</v>
      </c>
      <c r="I213" s="2" t="s">
        <v>900</v>
      </c>
      <c r="J213" s="2" t="s">
        <v>42</v>
      </c>
      <c r="K213" s="2" t="s">
        <v>43</v>
      </c>
      <c r="L213" s="34" t="s">
        <v>173</v>
      </c>
      <c r="M213" s="2"/>
      <c r="N213" s="2"/>
      <c r="P213" s="4">
        <v>1</v>
      </c>
      <c r="V213" s="4">
        <v>1</v>
      </c>
      <c r="W213" s="4" t="s">
        <v>715</v>
      </c>
      <c r="Y213" s="4" t="s">
        <v>538</v>
      </c>
      <c r="AB213" s="4" t="str">
        <f>IFERROR(VLOOKUP($D213,部門!$A:$C,2,FALSE),"")</f>
        <v>カスタマーリレーションズグループ</v>
      </c>
      <c r="AC213" s="4" t="str">
        <f>IFERROR(VLOOKUP($D213,部門!$A:$C,3,FALSE),"")</f>
        <v>Customer Relations Group</v>
      </c>
    </row>
    <row r="214" spans="1:29" s="10" customFormat="1" ht="13.5" customHeight="1" x14ac:dyDescent="0.15">
      <c r="A214" s="45" t="s">
        <v>639</v>
      </c>
      <c r="B214" s="45" t="s">
        <v>44</v>
      </c>
      <c r="C214" s="45" t="s">
        <v>45</v>
      </c>
      <c r="D214" s="45" t="s">
        <v>8</v>
      </c>
      <c r="E214" s="43" t="s">
        <v>1135</v>
      </c>
      <c r="F214" s="2" t="s">
        <v>11</v>
      </c>
      <c r="G214" s="2"/>
      <c r="H214" s="2" t="s">
        <v>901</v>
      </c>
      <c r="I214" s="2" t="s">
        <v>902</v>
      </c>
      <c r="J214" s="2" t="s">
        <v>46</v>
      </c>
      <c r="K214" s="2" t="s">
        <v>47</v>
      </c>
      <c r="L214" s="34" t="s">
        <v>1532</v>
      </c>
      <c r="M214" s="2"/>
      <c r="N214" s="2"/>
      <c r="O214" s="4"/>
      <c r="P214" s="4"/>
      <c r="Q214" s="4"/>
      <c r="R214" s="4"/>
      <c r="S214" s="4"/>
      <c r="T214" s="4"/>
      <c r="U214" s="4"/>
      <c r="V214" s="4"/>
      <c r="W214" s="4" t="s">
        <v>715</v>
      </c>
      <c r="X214" s="4"/>
      <c r="Y214" s="4" t="s">
        <v>597</v>
      </c>
      <c r="Z214" s="4"/>
      <c r="AA214" s="4"/>
      <c r="AB214" s="4" t="str">
        <f>IFERROR(VLOOKUP($D214,部門!$A:$C,2,FALSE),"")</f>
        <v>カスタマーリレーションズグループ</v>
      </c>
      <c r="AC214" s="4" t="str">
        <f>IFERROR(VLOOKUP($D214,部門!$A:$C,3,FALSE),"")</f>
        <v>Customer Relations Group</v>
      </c>
    </row>
    <row r="215" spans="1:29" s="4" customFormat="1" ht="13.5" customHeight="1" x14ac:dyDescent="0.15">
      <c r="A215" s="45" t="s">
        <v>604</v>
      </c>
      <c r="B215" s="45" t="s">
        <v>52</v>
      </c>
      <c r="C215" s="45" t="s">
        <v>53</v>
      </c>
      <c r="D215" s="45" t="s">
        <v>8</v>
      </c>
      <c r="E215" s="43" t="s">
        <v>1135</v>
      </c>
      <c r="F215" s="2" t="s">
        <v>13</v>
      </c>
      <c r="G215" s="2"/>
      <c r="H215" s="2" t="s">
        <v>905</v>
      </c>
      <c r="I215" s="2" t="s">
        <v>906</v>
      </c>
      <c r="J215" s="2" t="s">
        <v>54</v>
      </c>
      <c r="K215" s="2" t="s">
        <v>55</v>
      </c>
      <c r="W215" s="4" t="s">
        <v>715</v>
      </c>
      <c r="Y215" s="4" t="s">
        <v>603</v>
      </c>
      <c r="AB215" s="4" t="str">
        <f>IFERROR(VLOOKUP($D215,部門!$A:$C,2,FALSE),"")</f>
        <v>カスタマーリレーションズグループ</v>
      </c>
      <c r="AC215" s="4" t="str">
        <f>IFERROR(VLOOKUP($D215,部門!$A:$C,3,FALSE),"")</f>
        <v>Customer Relations Group</v>
      </c>
    </row>
    <row r="216" spans="1:29" s="4" customFormat="1" ht="13.5" customHeight="1" x14ac:dyDescent="0.15">
      <c r="A216" s="55" t="s">
        <v>810</v>
      </c>
      <c r="B216" s="46" t="s">
        <v>811</v>
      </c>
      <c r="C216" s="46" t="s">
        <v>812</v>
      </c>
      <c r="D216" s="46" t="s">
        <v>880</v>
      </c>
      <c r="E216" s="43" t="s">
        <v>1135</v>
      </c>
      <c r="F216" s="10" t="s">
        <v>813</v>
      </c>
      <c r="G216" s="23"/>
      <c r="H216" s="2" t="s">
        <v>911</v>
      </c>
      <c r="I216" s="2" t="s">
        <v>912</v>
      </c>
      <c r="J216" s="18" t="s">
        <v>814</v>
      </c>
      <c r="K216" s="18" t="s">
        <v>815</v>
      </c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X216" s="10"/>
      <c r="Y216" s="10" t="s">
        <v>1621</v>
      </c>
      <c r="Z216" s="10"/>
      <c r="AA216" s="10"/>
      <c r="AB216" s="4" t="str">
        <f>IFERROR(VLOOKUP($D216,部門!$A:$C,2,FALSE),"")</f>
        <v>カスタマーリレーションズグループ</v>
      </c>
      <c r="AC216" s="4" t="str">
        <f>IFERROR(VLOOKUP($D216,部門!$A:$C,3,FALSE),"")</f>
        <v>Customer Relations Group</v>
      </c>
    </row>
    <row r="217" spans="1:29" s="4" customFormat="1" ht="13.5" customHeight="1" x14ac:dyDescent="0.15">
      <c r="A217" s="55" t="s">
        <v>816</v>
      </c>
      <c r="B217" s="46" t="s">
        <v>817</v>
      </c>
      <c r="C217" s="46" t="s">
        <v>818</v>
      </c>
      <c r="D217" s="46" t="s">
        <v>819</v>
      </c>
      <c r="E217" s="43" t="s">
        <v>1135</v>
      </c>
      <c r="F217" s="4" t="s">
        <v>820</v>
      </c>
      <c r="G217" s="23"/>
      <c r="H217" s="2" t="s">
        <v>913</v>
      </c>
      <c r="I217" s="2" t="s">
        <v>914</v>
      </c>
      <c r="J217" s="18" t="s">
        <v>821</v>
      </c>
      <c r="K217" s="18" t="s">
        <v>822</v>
      </c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X217" s="10"/>
      <c r="Y217" s="10" t="s">
        <v>1622</v>
      </c>
      <c r="Z217" s="10"/>
      <c r="AA217" s="10"/>
      <c r="AB217" s="4" t="str">
        <f>IFERROR(VLOOKUP($D217,部門!$A:$C,2,FALSE),"")</f>
        <v>カスタマーリレーションズグループ</v>
      </c>
      <c r="AC217" s="4" t="str">
        <f>IFERROR(VLOOKUP($D217,部門!$A:$C,3,FALSE),"")</f>
        <v>Customer Relations Group</v>
      </c>
    </row>
    <row r="218" spans="1:29" s="4" customFormat="1" ht="13.5" customHeight="1" x14ac:dyDescent="0.15">
      <c r="A218" s="55" t="s">
        <v>1185</v>
      </c>
      <c r="B218" s="45" t="s">
        <v>60</v>
      </c>
      <c r="C218" s="45" t="s">
        <v>61</v>
      </c>
      <c r="D218" s="45" t="s">
        <v>1126</v>
      </c>
      <c r="E218" s="43" t="s">
        <v>1135</v>
      </c>
      <c r="F218" s="4" t="s">
        <v>1403</v>
      </c>
      <c r="G218" s="2"/>
      <c r="H218" s="2" t="s">
        <v>915</v>
      </c>
      <c r="I218" s="2" t="s">
        <v>916</v>
      </c>
      <c r="J218" s="2" t="s">
        <v>62</v>
      </c>
      <c r="K218" s="2" t="s">
        <v>63</v>
      </c>
      <c r="W218" s="4" t="s">
        <v>715</v>
      </c>
      <c r="Y218" s="4" t="s">
        <v>1623</v>
      </c>
      <c r="AB218" s="4" t="str">
        <f>IFERROR(VLOOKUP($D218,部門!$A:$C,2,FALSE),"")</f>
        <v>カスタマーリレーションズグループ</v>
      </c>
      <c r="AC218" s="4" t="str">
        <f>IFERROR(VLOOKUP($D218,部門!$A:$C,3,FALSE),"")</f>
        <v>Customer Relations Group</v>
      </c>
    </row>
    <row r="219" spans="1:29" s="4" customFormat="1" ht="13.5" customHeight="1" x14ac:dyDescent="0.15">
      <c r="A219" s="55" t="s">
        <v>1186</v>
      </c>
      <c r="B219" s="45" t="s">
        <v>56</v>
      </c>
      <c r="C219" s="45" t="s">
        <v>57</v>
      </c>
      <c r="D219" s="45" t="s">
        <v>8</v>
      </c>
      <c r="E219" s="43" t="s">
        <v>1135</v>
      </c>
      <c r="F219" s="4" t="s">
        <v>1404</v>
      </c>
      <c r="G219" s="2"/>
      <c r="H219" s="2" t="s">
        <v>917</v>
      </c>
      <c r="I219" s="2" t="s">
        <v>918</v>
      </c>
      <c r="J219" s="2" t="s">
        <v>58</v>
      </c>
      <c r="K219" s="2" t="s">
        <v>59</v>
      </c>
      <c r="W219" s="4" t="s">
        <v>715</v>
      </c>
      <c r="Y219" s="4" t="s">
        <v>1624</v>
      </c>
      <c r="AB219" s="4" t="str">
        <f>IFERROR(VLOOKUP($D219,部門!$A:$C,2,FALSE),"")</f>
        <v>カスタマーリレーションズグループ</v>
      </c>
      <c r="AC219" s="4" t="str">
        <f>IFERROR(VLOOKUP($D219,部門!$A:$C,3,FALSE),"")</f>
        <v>Customer Relations Group</v>
      </c>
    </row>
    <row r="220" spans="1:29" s="4" customFormat="1" ht="13.5" customHeight="1" x14ac:dyDescent="0.15">
      <c r="A220" s="45" t="s">
        <v>615</v>
      </c>
      <c r="B220" s="45" t="s">
        <v>48</v>
      </c>
      <c r="C220" s="45" t="s">
        <v>49</v>
      </c>
      <c r="D220" s="45" t="s">
        <v>8</v>
      </c>
      <c r="E220" s="43" t="s">
        <v>1135</v>
      </c>
      <c r="F220" s="2" t="s">
        <v>12</v>
      </c>
      <c r="G220" s="2"/>
      <c r="H220" s="2" t="s">
        <v>911</v>
      </c>
      <c r="I220" s="2" t="s">
        <v>897</v>
      </c>
      <c r="J220" s="2" t="s">
        <v>50</v>
      </c>
      <c r="K220" s="2" t="s">
        <v>51</v>
      </c>
      <c r="W220" s="4" t="s">
        <v>715</v>
      </c>
      <c r="Y220" s="4" t="s">
        <v>496</v>
      </c>
      <c r="AB220" s="4" t="str">
        <f>IFERROR(VLOOKUP($D220,部門!$A:$C,2,FALSE),"")</f>
        <v>カスタマーリレーションズグループ</v>
      </c>
      <c r="AC220" s="4" t="str">
        <f>IFERROR(VLOOKUP($D220,部門!$A:$C,3,FALSE),"")</f>
        <v>Customer Relations Group</v>
      </c>
    </row>
    <row r="221" spans="1:29" s="4" customFormat="1" ht="13.5" customHeight="1" x14ac:dyDescent="0.15">
      <c r="A221" s="55" t="s">
        <v>1405</v>
      </c>
      <c r="B221" s="45" t="s">
        <v>1406</v>
      </c>
      <c r="C221" s="45" t="s">
        <v>1407</v>
      </c>
      <c r="D221" s="45" t="s">
        <v>8</v>
      </c>
      <c r="E221" s="43" t="s">
        <v>1135</v>
      </c>
      <c r="F221" s="4" t="s">
        <v>1408</v>
      </c>
      <c r="G221" s="2"/>
      <c r="H221" s="2" t="s">
        <v>1409</v>
      </c>
      <c r="I221" s="2" t="s">
        <v>1410</v>
      </c>
      <c r="J221" s="2" t="s">
        <v>1411</v>
      </c>
      <c r="K221" s="2" t="s">
        <v>1412</v>
      </c>
      <c r="Y221" s="4" t="s">
        <v>1625</v>
      </c>
      <c r="AB221" s="4" t="str">
        <f>IFERROR(VLOOKUP($D221,部門!$A:$C,2,FALSE),"")</f>
        <v>カスタマーリレーションズグループ</v>
      </c>
      <c r="AC221" s="4" t="str">
        <f>IFERROR(VLOOKUP($D221,部門!$A:$C,3,FALSE),"")</f>
        <v>Customer Relations Group</v>
      </c>
    </row>
    <row r="222" spans="1:29" s="4" customFormat="1" ht="13.5" customHeight="1" x14ac:dyDescent="0.15">
      <c r="A222" s="45" t="s">
        <v>582</v>
      </c>
      <c r="B222" s="45" t="s">
        <v>338</v>
      </c>
      <c r="C222" s="45" t="s">
        <v>339</v>
      </c>
      <c r="D222" s="45" t="s">
        <v>8</v>
      </c>
      <c r="E222" s="43" t="s">
        <v>1135</v>
      </c>
      <c r="F222" s="2" t="s">
        <v>337</v>
      </c>
      <c r="G222" s="2"/>
      <c r="H222" s="2" t="s">
        <v>1034</v>
      </c>
      <c r="I222" s="2" t="s">
        <v>1035</v>
      </c>
      <c r="J222" s="2" t="s">
        <v>340</v>
      </c>
      <c r="K222" s="2" t="s">
        <v>341</v>
      </c>
      <c r="W222" s="4" t="s">
        <v>715</v>
      </c>
      <c r="Y222" s="4" t="s">
        <v>581</v>
      </c>
      <c r="AB222" s="4" t="str">
        <f>IFERROR(VLOOKUP($D222,部門!$A:$C,2,FALSE),"")</f>
        <v>カスタマーリレーションズグループ</v>
      </c>
      <c r="AC222" s="4" t="str">
        <f>IFERROR(VLOOKUP($D222,部門!$A:$C,3,FALSE),"")</f>
        <v>Customer Relations Group</v>
      </c>
    </row>
    <row r="223" spans="1:29" s="4" customFormat="1" ht="13.5" customHeight="1" x14ac:dyDescent="0.15">
      <c r="A223" s="57" t="s">
        <v>1893</v>
      </c>
      <c r="B223" s="45" t="s">
        <v>1891</v>
      </c>
      <c r="C223" s="45" t="s">
        <v>1892</v>
      </c>
      <c r="D223" s="45" t="s">
        <v>8</v>
      </c>
      <c r="E223" s="43" t="s">
        <v>1135</v>
      </c>
      <c r="F223" s="2" t="s">
        <v>1905</v>
      </c>
      <c r="G223" s="2"/>
      <c r="H223" s="2" t="s">
        <v>1894</v>
      </c>
      <c r="I223" s="2" t="s">
        <v>1895</v>
      </c>
      <c r="J223" s="2" t="s">
        <v>1896</v>
      </c>
      <c r="K223" s="2" t="s">
        <v>1897</v>
      </c>
      <c r="Y223" s="4" t="s">
        <v>1898</v>
      </c>
      <c r="AB223" s="4" t="str">
        <f>IFERROR(VLOOKUP($D223,部門!$A:$C,2,FALSE),"")</f>
        <v>カスタマーリレーションズグループ</v>
      </c>
      <c r="AC223" s="4" t="str">
        <f>IFERROR(VLOOKUP($D223,部門!$A:$C,3,FALSE),"")</f>
        <v>Customer Relations Group</v>
      </c>
    </row>
    <row r="224" spans="1:29" s="4" customFormat="1" ht="13.5" customHeight="1" x14ac:dyDescent="0.15">
      <c r="A224" s="57" t="s">
        <v>1901</v>
      </c>
      <c r="B224" s="45" t="s">
        <v>1902</v>
      </c>
      <c r="C224" s="45" t="s">
        <v>1903</v>
      </c>
      <c r="D224" s="45" t="s">
        <v>8</v>
      </c>
      <c r="E224" s="43" t="s">
        <v>1135</v>
      </c>
      <c r="F224" s="2" t="s">
        <v>1906</v>
      </c>
      <c r="G224" s="2"/>
      <c r="H224" s="2" t="s">
        <v>1907</v>
      </c>
      <c r="I224" s="2" t="s">
        <v>1908</v>
      </c>
      <c r="J224" s="2" t="s">
        <v>1909</v>
      </c>
      <c r="K224" s="2" t="s">
        <v>1910</v>
      </c>
      <c r="Y224" s="4" t="s">
        <v>1904</v>
      </c>
      <c r="AB224" s="4" t="str">
        <f>IFERROR(VLOOKUP($D224,部門!$A:$C,2,FALSE),"")</f>
        <v>カスタマーリレーションズグループ</v>
      </c>
      <c r="AC224" s="4" t="str">
        <f>IFERROR(VLOOKUP($D224,部門!$A:$C,3,FALSE),"")</f>
        <v>Customer Relations Group</v>
      </c>
    </row>
    <row r="225" spans="1:29" s="10" customFormat="1" ht="13.5" customHeight="1" x14ac:dyDescent="0.15">
      <c r="A225" s="23" t="s">
        <v>1984</v>
      </c>
      <c r="B225" s="11" t="s">
        <v>1645</v>
      </c>
      <c r="C225" s="11" t="s">
        <v>1646</v>
      </c>
      <c r="D225" s="11" t="s">
        <v>8</v>
      </c>
      <c r="E225" s="18" t="s">
        <v>1135</v>
      </c>
      <c r="F225" s="10" t="s">
        <v>1647</v>
      </c>
      <c r="G225" s="18"/>
      <c r="H225" s="18" t="s">
        <v>1648</v>
      </c>
      <c r="I225" s="18" t="s">
        <v>1649</v>
      </c>
      <c r="J225" s="18" t="s">
        <v>1650</v>
      </c>
      <c r="K225" s="18" t="s">
        <v>1651</v>
      </c>
      <c r="Y225" s="10" t="s">
        <v>1661</v>
      </c>
      <c r="AB225" s="10" t="str">
        <f>IFERROR(VLOOKUP($D225,部門!$A:$C,2,FALSE),"")</f>
        <v>カスタマーリレーションズグループ</v>
      </c>
      <c r="AC225" s="10" t="str">
        <f>IFERROR(VLOOKUP($D225,部門!$A:$C,3,FALSE),"")</f>
        <v>Customer Relations Group</v>
      </c>
    </row>
    <row r="226" spans="1:29" s="10" customFormat="1" ht="13.5" customHeight="1" x14ac:dyDescent="0.15">
      <c r="A226" s="24" t="s">
        <v>1722</v>
      </c>
      <c r="B226" s="18" t="s">
        <v>1723</v>
      </c>
      <c r="C226" s="18" t="s">
        <v>1724</v>
      </c>
      <c r="D226" s="18" t="s">
        <v>8</v>
      </c>
      <c r="E226" s="18" t="s">
        <v>1135</v>
      </c>
      <c r="F226" s="4" t="s">
        <v>1725</v>
      </c>
      <c r="G226" s="18"/>
      <c r="H226" s="18" t="s">
        <v>1726</v>
      </c>
      <c r="I226" s="18" t="s">
        <v>1727</v>
      </c>
      <c r="J226" s="18" t="s">
        <v>1728</v>
      </c>
      <c r="K226" s="18" t="s">
        <v>1729</v>
      </c>
      <c r="Y226" s="10" t="s">
        <v>1730</v>
      </c>
      <c r="AB226" s="4" t="str">
        <f>IFERROR(VLOOKUP($D226,部門!$A:$C,2,FALSE),"")</f>
        <v>カスタマーリレーションズグループ</v>
      </c>
      <c r="AC226" s="4" t="str">
        <f>IFERROR(VLOOKUP($D226,部門!$A:$C,3,FALSE),"")</f>
        <v>Customer Relations Group</v>
      </c>
    </row>
    <row r="227" spans="1:29" s="4" customFormat="1" ht="13.5" customHeight="1" x14ac:dyDescent="0.15">
      <c r="A227" s="34" t="s">
        <v>548</v>
      </c>
      <c r="B227" s="34" t="s">
        <v>374</v>
      </c>
      <c r="C227" s="34" t="s">
        <v>375</v>
      </c>
      <c r="D227" s="12" t="s">
        <v>1583</v>
      </c>
      <c r="F227" s="2" t="s">
        <v>373</v>
      </c>
      <c r="G227" s="2"/>
      <c r="H227" s="2" t="s">
        <v>1044</v>
      </c>
      <c r="I227" s="2" t="s">
        <v>990</v>
      </c>
      <c r="J227" s="2" t="s">
        <v>376</v>
      </c>
      <c r="K227" s="2" t="s">
        <v>133</v>
      </c>
      <c r="L227" s="44" t="s">
        <v>1136</v>
      </c>
      <c r="M227" s="44" t="s">
        <v>1541</v>
      </c>
      <c r="N227" s="2"/>
      <c r="P227" s="12">
        <v>1</v>
      </c>
      <c r="S227" s="4">
        <v>1</v>
      </c>
      <c r="W227" s="4" t="s">
        <v>703</v>
      </c>
      <c r="Y227" s="4" t="s">
        <v>547</v>
      </c>
      <c r="AB227" s="4" t="str">
        <f>IFERROR(VLOOKUP($D227,部門!$A:$C,2,FALSE),"")</f>
        <v>ビジネス推進室</v>
      </c>
      <c r="AC227" s="4" t="str">
        <f>IFERROR(VLOOKUP($D227,部門!$A:$C,3,FALSE),"")</f>
        <v>Business Development Office</v>
      </c>
    </row>
    <row r="228" spans="1:29" s="4" customFormat="1" ht="13.5" customHeight="1" x14ac:dyDescent="0.15">
      <c r="A228" s="45" t="s">
        <v>1948</v>
      </c>
      <c r="B228" s="46" t="s">
        <v>1940</v>
      </c>
      <c r="C228" s="46" t="s">
        <v>1941</v>
      </c>
      <c r="D228" s="46" t="s">
        <v>434</v>
      </c>
      <c r="E228" s="47" t="s">
        <v>435</v>
      </c>
      <c r="F228" s="90" t="s">
        <v>1942</v>
      </c>
      <c r="G228" s="2"/>
      <c r="H228" s="2" t="s">
        <v>1943</v>
      </c>
      <c r="I228" s="2" t="s">
        <v>1944</v>
      </c>
      <c r="J228" s="2" t="s">
        <v>1945</v>
      </c>
      <c r="K228" s="2" t="s">
        <v>51</v>
      </c>
      <c r="W228" s="4" t="s">
        <v>715</v>
      </c>
      <c r="Y228" s="4" t="s">
        <v>1946</v>
      </c>
      <c r="AB228" s="4" t="str">
        <f>IFERROR(VLOOKUP($D228,部門!$A:$C,2,FALSE),"")</f>
        <v>財務経理グループ</v>
      </c>
      <c r="AC228" s="4" t="str">
        <f>IFERROR(VLOOKUP($D228,部門!$A:$C,3,FALSE),"")</f>
        <v>Finance and Accounting Group</v>
      </c>
    </row>
    <row r="229" spans="1:29" s="4" customFormat="1" ht="13.5" customHeight="1" x14ac:dyDescent="0.15">
      <c r="A229" s="57" t="s">
        <v>1947</v>
      </c>
      <c r="B229" s="46" t="s">
        <v>1949</v>
      </c>
      <c r="C229" s="46" t="s">
        <v>1950</v>
      </c>
      <c r="D229" s="46" t="s">
        <v>208</v>
      </c>
      <c r="E229" s="46" t="s">
        <v>653</v>
      </c>
      <c r="F229" s="90" t="s">
        <v>1951</v>
      </c>
      <c r="G229" s="2"/>
      <c r="H229" s="2" t="s">
        <v>1952</v>
      </c>
      <c r="I229" s="2" t="s">
        <v>1953</v>
      </c>
      <c r="J229" s="2" t="s">
        <v>1954</v>
      </c>
      <c r="K229" s="2" t="s">
        <v>1955</v>
      </c>
      <c r="W229" s="4" t="s">
        <v>715</v>
      </c>
      <c r="Y229" s="4" t="s">
        <v>1957</v>
      </c>
      <c r="AB229" s="4" t="str">
        <f>IFERROR(VLOOKUP($D229,部門!$A:$C,2,FALSE),"")</f>
        <v>業態開発グループ</v>
      </c>
      <c r="AC229" s="4" t="s">
        <v>1956</v>
      </c>
    </row>
    <row r="230" spans="1:29" s="4" customFormat="1" ht="13.5" customHeight="1" x14ac:dyDescent="0.15">
      <c r="A230" s="57" t="s">
        <v>2148</v>
      </c>
      <c r="B230" s="46" t="s">
        <v>2149</v>
      </c>
      <c r="C230" s="46" t="s">
        <v>2150</v>
      </c>
      <c r="D230" s="46" t="s">
        <v>2154</v>
      </c>
      <c r="E230" s="46"/>
      <c r="F230" s="90" t="s">
        <v>2208</v>
      </c>
      <c r="G230" s="2"/>
      <c r="H230" s="2" t="s">
        <v>2152</v>
      </c>
      <c r="I230" s="2" t="s">
        <v>2153</v>
      </c>
      <c r="J230" s="2" t="s">
        <v>2151</v>
      </c>
      <c r="K230" s="2" t="s">
        <v>1651</v>
      </c>
      <c r="Y230" s="4" t="s">
        <v>2209</v>
      </c>
      <c r="AB230" s="4" t="s">
        <v>2161</v>
      </c>
      <c r="AC230" s="4" t="s">
        <v>1199</v>
      </c>
    </row>
    <row r="231" spans="1:29" s="4" customFormat="1" ht="13.5" customHeight="1" x14ac:dyDescent="0.15">
      <c r="A231" s="57" t="s">
        <v>2155</v>
      </c>
      <c r="B231" s="46" t="s">
        <v>2156</v>
      </c>
      <c r="C231" s="46" t="s">
        <v>2157</v>
      </c>
      <c r="D231" s="46" t="s">
        <v>2154</v>
      </c>
      <c r="E231" s="46"/>
      <c r="F231" s="90" t="s">
        <v>2187</v>
      </c>
      <c r="G231" s="2"/>
      <c r="H231" s="2" t="s">
        <v>2188</v>
      </c>
      <c r="I231" s="2" t="s">
        <v>2160</v>
      </c>
      <c r="J231" s="2" t="s">
        <v>2158</v>
      </c>
      <c r="K231" s="2" t="s">
        <v>2159</v>
      </c>
      <c r="Y231" s="4" t="s">
        <v>2189</v>
      </c>
      <c r="AB231" s="4" t="s">
        <v>2161</v>
      </c>
      <c r="AC231" s="4" t="s">
        <v>1199</v>
      </c>
    </row>
    <row r="232" spans="1:29" s="4" customFormat="1" ht="13.5" customHeight="1" x14ac:dyDescent="0.15">
      <c r="A232" s="57" t="s">
        <v>2170</v>
      </c>
      <c r="B232" s="46" t="s">
        <v>2162</v>
      </c>
      <c r="C232" s="46" t="s">
        <v>2163</v>
      </c>
      <c r="D232" s="46" t="s">
        <v>2169</v>
      </c>
      <c r="E232" s="46" t="s">
        <v>1563</v>
      </c>
      <c r="F232" s="90" t="s">
        <v>2168</v>
      </c>
      <c r="G232" s="2"/>
      <c r="H232" s="2" t="s">
        <v>2164</v>
      </c>
      <c r="I232" s="2" t="s">
        <v>2165</v>
      </c>
      <c r="J232" s="2" t="s">
        <v>2166</v>
      </c>
      <c r="K232" s="2" t="s">
        <v>2167</v>
      </c>
      <c r="Y232" s="4" t="s">
        <v>2173</v>
      </c>
      <c r="AB232" s="4" t="s">
        <v>2171</v>
      </c>
      <c r="AC232" s="4" t="s">
        <v>2172</v>
      </c>
    </row>
    <row r="233" spans="1:29" s="4" customFormat="1" ht="13.5" customHeight="1" x14ac:dyDescent="0.15">
      <c r="A233" s="57" t="s">
        <v>2170</v>
      </c>
      <c r="B233" s="46" t="s">
        <v>2289</v>
      </c>
      <c r="C233" s="46" t="s">
        <v>2290</v>
      </c>
      <c r="D233" s="46" t="s">
        <v>2292</v>
      </c>
      <c r="E233" s="46" t="s">
        <v>1416</v>
      </c>
      <c r="F233" s="90" t="s">
        <v>2291</v>
      </c>
      <c r="G233" s="2"/>
      <c r="H233" s="2"/>
      <c r="I233" s="2"/>
      <c r="J233" s="2"/>
      <c r="K233" s="2"/>
      <c r="P233" s="4">
        <v>1</v>
      </c>
      <c r="S233" s="4">
        <v>1</v>
      </c>
      <c r="T233" s="4">
        <v>1</v>
      </c>
      <c r="U233" s="4">
        <v>1</v>
      </c>
      <c r="V233" s="4">
        <v>1</v>
      </c>
      <c r="AB233" s="4" t="s">
        <v>2171</v>
      </c>
      <c r="AC233" s="4" t="s">
        <v>2172</v>
      </c>
    </row>
    <row r="234" spans="1:29" s="4" customFormat="1" ht="13.5" customHeight="1" x14ac:dyDescent="0.15">
      <c r="A234" s="2"/>
      <c r="C234" s="4" t="s">
        <v>1516</v>
      </c>
      <c r="D234" s="4" t="s">
        <v>1517</v>
      </c>
      <c r="F234" s="4" t="s">
        <v>1518</v>
      </c>
      <c r="G234" s="14"/>
      <c r="H234" s="2"/>
      <c r="I234" s="2"/>
      <c r="J234" s="2"/>
      <c r="K234" s="2"/>
      <c r="L234" s="2"/>
      <c r="M234" s="2"/>
      <c r="N234" s="2"/>
      <c r="R234" s="4">
        <v>1</v>
      </c>
      <c r="T234" s="12"/>
      <c r="U234" s="12"/>
      <c r="V234" s="12"/>
    </row>
    <row r="235" spans="1:29" ht="13.5" customHeight="1" x14ac:dyDescent="0.15">
      <c r="A235" s="1"/>
      <c r="C235" s="31" t="s">
        <v>1459</v>
      </c>
      <c r="D235" s="31" t="s">
        <v>1460</v>
      </c>
      <c r="E235" s="32" t="s">
        <v>1461</v>
      </c>
      <c r="F235" s="41" t="s">
        <v>1462</v>
      </c>
      <c r="G235" s="13"/>
      <c r="H235" s="2"/>
      <c r="I235" s="2"/>
      <c r="J235" s="1"/>
      <c r="K235" s="1"/>
      <c r="L235" s="1"/>
      <c r="M235" s="1"/>
      <c r="N235" s="1"/>
      <c r="T235" s="12"/>
      <c r="U235" s="12"/>
      <c r="V235" s="12"/>
      <c r="W235" s="4"/>
      <c r="AB235" s="4"/>
      <c r="AC235" s="4"/>
    </row>
    <row r="236" spans="1:29" ht="13.5" customHeight="1" x14ac:dyDescent="0.15">
      <c r="A236" s="1"/>
      <c r="C236" s="31" t="s">
        <v>1463</v>
      </c>
      <c r="D236" s="31" t="s">
        <v>1464</v>
      </c>
      <c r="E236" s="32" t="s">
        <v>1465</v>
      </c>
      <c r="F236" s="41" t="s">
        <v>1466</v>
      </c>
      <c r="G236" s="1"/>
      <c r="H236" s="2"/>
      <c r="I236" s="2"/>
      <c r="J236" s="1"/>
      <c r="K236" s="1"/>
      <c r="L236" s="1"/>
      <c r="M236" s="1"/>
      <c r="N236" s="1"/>
      <c r="T236" s="12"/>
      <c r="U236" s="12"/>
      <c r="V236" s="12"/>
      <c r="W236" s="4"/>
      <c r="AB236" s="4"/>
      <c r="AC236" s="4"/>
    </row>
    <row r="237" spans="1:29" ht="13.5" customHeight="1" x14ac:dyDescent="0.15">
      <c r="A237" s="1"/>
      <c r="C237" s="31" t="s">
        <v>1467</v>
      </c>
      <c r="D237" s="31" t="s">
        <v>1464</v>
      </c>
      <c r="E237" s="32" t="s">
        <v>1465</v>
      </c>
      <c r="F237" s="41" t="s">
        <v>1468</v>
      </c>
      <c r="G237" s="1"/>
      <c r="H237" s="2"/>
      <c r="I237" s="2"/>
      <c r="J237" s="1"/>
      <c r="K237" s="1"/>
      <c r="L237" s="1"/>
      <c r="M237" s="1"/>
      <c r="N237" s="1"/>
      <c r="T237" s="12"/>
      <c r="U237" s="12"/>
      <c r="V237" s="12"/>
      <c r="W237" s="4"/>
      <c r="AB237" s="4"/>
      <c r="AC237" s="4"/>
    </row>
    <row r="238" spans="1:29" ht="13.5" customHeight="1" x14ac:dyDescent="0.15">
      <c r="A238" s="1"/>
      <c r="C238" s="31" t="s">
        <v>1469</v>
      </c>
      <c r="D238" s="31"/>
      <c r="E238" s="32"/>
      <c r="F238" s="41" t="s">
        <v>1470</v>
      </c>
      <c r="G238" s="1"/>
      <c r="H238" s="2"/>
      <c r="I238" s="2"/>
      <c r="J238" s="1"/>
      <c r="K238" s="1"/>
      <c r="L238" s="1"/>
      <c r="M238" s="1"/>
      <c r="N238" s="1"/>
      <c r="R238">
        <v>1</v>
      </c>
      <c r="T238" s="12"/>
      <c r="U238" s="12"/>
      <c r="V238" s="12"/>
      <c r="W238" s="4"/>
      <c r="AB238" s="4"/>
      <c r="AC238" s="4"/>
    </row>
    <row r="239" spans="1:29" ht="13.5" customHeight="1" x14ac:dyDescent="0.15">
      <c r="A239" s="1"/>
      <c r="C239" s="31" t="s">
        <v>1471</v>
      </c>
      <c r="D239" s="31"/>
      <c r="E239" s="32"/>
      <c r="F239" s="32" t="s">
        <v>1472</v>
      </c>
      <c r="G239" s="1"/>
      <c r="H239" s="2"/>
      <c r="I239" s="2"/>
      <c r="J239" s="1"/>
      <c r="K239" s="1"/>
      <c r="L239" s="1"/>
      <c r="M239" s="1"/>
      <c r="N239" s="1"/>
      <c r="R239">
        <v>1</v>
      </c>
      <c r="T239" s="12"/>
      <c r="U239" s="12"/>
      <c r="V239" s="12"/>
      <c r="W239" s="4"/>
      <c r="AB239" s="4"/>
      <c r="AC239" s="4"/>
    </row>
    <row r="240" spans="1:29" ht="13.5" customHeight="1" x14ac:dyDescent="0.15">
      <c r="A240" s="1"/>
      <c r="C240" s="31" t="s">
        <v>1473</v>
      </c>
      <c r="D240" s="31"/>
      <c r="E240" s="32"/>
      <c r="F240" s="32" t="s">
        <v>1474</v>
      </c>
      <c r="G240" s="1"/>
      <c r="H240" s="2"/>
      <c r="I240" s="2"/>
      <c r="J240" s="1"/>
      <c r="K240" s="1"/>
      <c r="L240" s="1"/>
      <c r="M240" s="1"/>
      <c r="N240" s="1"/>
      <c r="R240">
        <v>1</v>
      </c>
      <c r="T240" s="12"/>
      <c r="U240" s="12"/>
      <c r="V240" s="12"/>
      <c r="W240" s="4"/>
      <c r="AB240" s="4"/>
      <c r="AC240" s="4"/>
    </row>
    <row r="241" spans="1:29" ht="13.5" customHeight="1" x14ac:dyDescent="0.15">
      <c r="A241" s="1"/>
      <c r="C241" s="31" t="s">
        <v>1475</v>
      </c>
      <c r="D241" s="31"/>
      <c r="E241" s="32"/>
      <c r="F241" s="32" t="s">
        <v>1476</v>
      </c>
      <c r="G241" s="1"/>
      <c r="H241" s="2"/>
      <c r="I241" s="2"/>
      <c r="J241" s="1"/>
      <c r="K241" s="1"/>
      <c r="L241" s="1"/>
      <c r="M241" s="1"/>
      <c r="N241" s="1"/>
      <c r="R241">
        <v>1</v>
      </c>
      <c r="T241" s="12"/>
      <c r="U241" s="12"/>
      <c r="V241" s="12"/>
      <c r="W241" s="4"/>
      <c r="AB241" s="4"/>
      <c r="AC241" s="4"/>
    </row>
    <row r="242" spans="1:29" ht="13.5" customHeight="1" x14ac:dyDescent="0.15">
      <c r="A242" s="1"/>
      <c r="C242" s="31" t="s">
        <v>1937</v>
      </c>
      <c r="D242" s="31"/>
      <c r="E242" s="32"/>
      <c r="F242" s="32" t="s">
        <v>1938</v>
      </c>
      <c r="G242" s="1"/>
      <c r="H242" s="2"/>
      <c r="I242" s="2"/>
      <c r="J242" s="1"/>
      <c r="K242" s="1"/>
      <c r="L242" s="1"/>
      <c r="M242" s="1"/>
      <c r="N242" s="1"/>
      <c r="R242">
        <v>1</v>
      </c>
      <c r="T242" s="12"/>
      <c r="U242" s="12"/>
      <c r="V242" s="12"/>
      <c r="W242" s="4"/>
      <c r="AB242" s="4"/>
      <c r="AC242" s="4"/>
    </row>
    <row r="243" spans="1:29" ht="13.5" customHeight="1" x14ac:dyDescent="0.15">
      <c r="A243" s="1"/>
      <c r="C243" s="31" t="s">
        <v>1494</v>
      </c>
      <c r="D243" s="31"/>
      <c r="E243" s="32"/>
      <c r="F243" s="32" t="s">
        <v>1477</v>
      </c>
      <c r="G243" s="1"/>
      <c r="H243" s="2"/>
      <c r="I243" s="2"/>
      <c r="J243" s="1"/>
      <c r="K243" s="1"/>
      <c r="L243" s="1"/>
      <c r="M243" s="1"/>
      <c r="N243" s="1"/>
      <c r="R243">
        <v>1</v>
      </c>
      <c r="T243" s="12"/>
      <c r="U243" s="12"/>
      <c r="V243" s="12"/>
      <c r="W243" s="4"/>
      <c r="AB243" s="4"/>
      <c r="AC243" s="4"/>
    </row>
    <row r="244" spans="1:29" ht="13.5" customHeight="1" x14ac:dyDescent="0.15">
      <c r="A244" s="1"/>
      <c r="C244" s="31" t="s">
        <v>1961</v>
      </c>
      <c r="D244" s="31"/>
      <c r="E244" s="32"/>
      <c r="F244" s="32" t="s">
        <v>1962</v>
      </c>
      <c r="G244" s="1"/>
      <c r="H244" s="2"/>
      <c r="I244" s="2"/>
      <c r="J244" s="1"/>
      <c r="K244" s="1"/>
      <c r="L244" s="1"/>
      <c r="M244" s="1"/>
      <c r="N244" s="1"/>
      <c r="R244">
        <v>1</v>
      </c>
      <c r="T244" s="12"/>
      <c r="U244" s="12"/>
      <c r="V244" s="12"/>
      <c r="W244" s="4"/>
      <c r="AB244" s="4"/>
      <c r="AC244" s="4"/>
    </row>
    <row r="245" spans="1:29" ht="13.5" customHeight="1" x14ac:dyDescent="0.15">
      <c r="A245" s="1"/>
      <c r="C245" s="31" t="s">
        <v>1478</v>
      </c>
      <c r="D245" s="31"/>
      <c r="E245" s="32"/>
      <c r="F245" s="32" t="s">
        <v>1479</v>
      </c>
      <c r="G245" s="1"/>
      <c r="H245" s="2"/>
      <c r="I245" s="2"/>
      <c r="J245" s="1"/>
      <c r="K245" s="1"/>
      <c r="L245" s="1"/>
      <c r="M245" s="1"/>
      <c r="N245" s="1"/>
      <c r="R245">
        <v>1</v>
      </c>
      <c r="T245" s="12"/>
      <c r="U245" s="12"/>
      <c r="V245" s="12"/>
      <c r="W245" s="4"/>
      <c r="AB245" s="4"/>
      <c r="AC245" s="4"/>
    </row>
    <row r="246" spans="1:29" ht="13.5" customHeight="1" x14ac:dyDescent="0.15">
      <c r="A246" s="1"/>
      <c r="C246" s="31" t="s">
        <v>1480</v>
      </c>
      <c r="D246" s="31"/>
      <c r="E246" s="32"/>
      <c r="F246" s="32" t="s">
        <v>1481</v>
      </c>
      <c r="G246" s="1"/>
      <c r="H246" s="2"/>
      <c r="I246" s="2"/>
      <c r="J246" s="1"/>
      <c r="K246" s="1"/>
      <c r="L246" s="1"/>
      <c r="M246" s="1"/>
      <c r="N246" s="1"/>
      <c r="R246">
        <v>1</v>
      </c>
      <c r="T246" s="12"/>
      <c r="U246" s="12"/>
      <c r="V246" s="12"/>
      <c r="W246" s="4"/>
      <c r="AB246" s="4"/>
      <c r="AC246" s="4"/>
    </row>
    <row r="247" spans="1:29" ht="13.5" customHeight="1" x14ac:dyDescent="0.15">
      <c r="A247" s="1"/>
      <c r="C247" s="31" t="s">
        <v>1482</v>
      </c>
      <c r="D247" s="31"/>
      <c r="E247" s="32"/>
      <c r="F247" s="32" t="s">
        <v>1483</v>
      </c>
      <c r="G247" s="1"/>
      <c r="H247" s="2"/>
      <c r="I247" s="2"/>
      <c r="J247" s="1"/>
      <c r="K247" s="1"/>
      <c r="L247" s="1"/>
      <c r="M247" s="1"/>
      <c r="N247" s="1"/>
      <c r="R247">
        <v>1</v>
      </c>
      <c r="T247" s="12"/>
      <c r="U247" s="12"/>
      <c r="V247" s="12"/>
      <c r="W247" s="4"/>
      <c r="AB247" s="4"/>
      <c r="AC247" s="4"/>
    </row>
    <row r="248" spans="1:29" ht="13.5" customHeight="1" x14ac:dyDescent="0.15">
      <c r="A248" s="1"/>
      <c r="C248" s="31" t="s">
        <v>1484</v>
      </c>
      <c r="D248" s="31"/>
      <c r="E248" s="32"/>
      <c r="F248" s="32" t="s">
        <v>1485</v>
      </c>
      <c r="G248" s="1"/>
      <c r="H248" s="2"/>
      <c r="I248" s="2"/>
      <c r="J248" s="1"/>
      <c r="K248" s="1"/>
      <c r="L248" s="1"/>
      <c r="M248" s="1"/>
      <c r="N248" s="1"/>
      <c r="R248">
        <v>1</v>
      </c>
      <c r="T248" s="12"/>
      <c r="U248" s="12"/>
      <c r="V248" s="12"/>
      <c r="W248" s="4"/>
      <c r="AB248" s="4"/>
      <c r="AC248" s="4"/>
    </row>
    <row r="249" spans="1:29" ht="13.5" customHeight="1" x14ac:dyDescent="0.15">
      <c r="A249" s="1"/>
      <c r="C249" s="31" t="s">
        <v>1486</v>
      </c>
      <c r="D249" s="31"/>
      <c r="E249" s="32"/>
      <c r="F249" s="32" t="s">
        <v>1487</v>
      </c>
      <c r="G249" s="1"/>
      <c r="H249" s="2"/>
      <c r="I249" s="2"/>
      <c r="J249" s="1"/>
      <c r="K249" s="1"/>
      <c r="L249" s="1"/>
      <c r="M249" s="1"/>
      <c r="N249" s="1"/>
      <c r="R249">
        <v>1</v>
      </c>
      <c r="T249" s="12"/>
      <c r="U249" s="12"/>
      <c r="V249" s="12"/>
      <c r="W249" s="4"/>
      <c r="AB249" s="4"/>
      <c r="AC249" s="4"/>
    </row>
    <row r="250" spans="1:29" ht="13.5" customHeight="1" x14ac:dyDescent="0.15">
      <c r="A250" s="1"/>
      <c r="C250" s="31" t="s">
        <v>1922</v>
      </c>
      <c r="D250" s="31"/>
      <c r="E250" s="32"/>
      <c r="F250" s="32" t="s">
        <v>1921</v>
      </c>
      <c r="G250" s="1"/>
      <c r="H250" s="2"/>
      <c r="I250" s="2"/>
      <c r="J250" s="1"/>
      <c r="K250" s="1"/>
      <c r="L250" s="1"/>
      <c r="M250" s="1"/>
      <c r="N250" s="1"/>
      <c r="R250">
        <v>1</v>
      </c>
      <c r="T250" s="12"/>
      <c r="U250" s="12"/>
      <c r="V250" s="12"/>
      <c r="W250" s="4"/>
      <c r="AB250" s="4"/>
      <c r="AC250" s="4"/>
    </row>
    <row r="251" spans="1:29" ht="13.5" customHeight="1" x14ac:dyDescent="0.15">
      <c r="A251" s="1"/>
      <c r="C251" s="31" t="s">
        <v>1488</v>
      </c>
      <c r="D251" s="31"/>
      <c r="E251" s="32"/>
      <c r="F251" s="32" t="s">
        <v>1489</v>
      </c>
      <c r="G251" s="1"/>
      <c r="H251" s="2"/>
      <c r="I251" s="2"/>
      <c r="J251" s="1"/>
      <c r="K251" s="1"/>
      <c r="L251" s="1"/>
      <c r="M251" s="1"/>
      <c r="N251" s="1"/>
      <c r="R251">
        <v>1</v>
      </c>
      <c r="T251" s="12"/>
      <c r="U251" s="12"/>
      <c r="V251" s="12"/>
      <c r="W251" s="4"/>
      <c r="AB251" s="4"/>
      <c r="AC251" s="4"/>
    </row>
    <row r="252" spans="1:29" ht="13.5" customHeight="1" x14ac:dyDescent="0.15">
      <c r="A252" s="1"/>
      <c r="C252" s="31" t="s">
        <v>1490</v>
      </c>
      <c r="D252" s="31"/>
      <c r="E252" s="32"/>
      <c r="F252" s="32" t="s">
        <v>1491</v>
      </c>
      <c r="G252" s="1"/>
      <c r="H252" s="2"/>
      <c r="I252" s="2"/>
      <c r="J252" s="1"/>
      <c r="K252" s="1"/>
      <c r="L252" s="1"/>
      <c r="M252" s="1"/>
      <c r="N252" s="1"/>
      <c r="R252">
        <v>1</v>
      </c>
      <c r="T252" s="12"/>
      <c r="U252" s="12"/>
      <c r="V252" s="12"/>
      <c r="W252" s="4"/>
      <c r="AB252" s="4"/>
      <c r="AC252" s="4"/>
    </row>
    <row r="253" spans="1:29" ht="13.5" customHeight="1" x14ac:dyDescent="0.15">
      <c r="A253" s="1"/>
      <c r="C253" s="31" t="s">
        <v>1492</v>
      </c>
      <c r="D253" s="31"/>
      <c r="E253" s="32"/>
      <c r="F253" s="32" t="s">
        <v>1493</v>
      </c>
      <c r="G253" s="1"/>
      <c r="H253" s="2"/>
      <c r="I253" s="2"/>
      <c r="J253" s="1"/>
      <c r="K253" s="1"/>
      <c r="L253" s="1"/>
      <c r="M253" s="1"/>
      <c r="N253" s="1"/>
      <c r="R253">
        <v>1</v>
      </c>
      <c r="T253" s="12"/>
      <c r="U253" s="12"/>
      <c r="V253" s="12"/>
      <c r="W253" s="4"/>
      <c r="AB253" s="4"/>
      <c r="AC253" s="4"/>
    </row>
    <row r="254" spans="1:29" ht="13.5" customHeight="1" x14ac:dyDescent="0.15">
      <c r="A254" s="1"/>
      <c r="C254" s="31" t="s">
        <v>2220</v>
      </c>
      <c r="D254" s="31"/>
      <c r="E254" s="32"/>
      <c r="F254" s="94" t="s">
        <v>2219</v>
      </c>
      <c r="G254" s="1"/>
      <c r="H254" s="2"/>
      <c r="I254" s="2"/>
      <c r="J254" s="1"/>
      <c r="K254" s="1"/>
      <c r="L254" s="1"/>
      <c r="M254" s="1"/>
      <c r="N254" s="1"/>
      <c r="R254">
        <v>1</v>
      </c>
      <c r="T254" s="12"/>
      <c r="U254" s="12"/>
      <c r="V254" s="12"/>
      <c r="W254" s="4"/>
      <c r="AB254" s="4"/>
      <c r="AC254" s="4"/>
    </row>
    <row r="255" spans="1:29" ht="13.5" customHeight="1" x14ac:dyDescent="0.15">
      <c r="A255" s="1"/>
      <c r="B255" s="2"/>
      <c r="C255" s="1"/>
      <c r="D255" s="1"/>
      <c r="F255" s="13"/>
      <c r="G255" s="1"/>
      <c r="H255" s="2"/>
      <c r="I255" s="2"/>
      <c r="J255" s="1"/>
      <c r="K255" s="1"/>
      <c r="L255" s="1"/>
      <c r="M255" s="1"/>
      <c r="N255" s="1"/>
      <c r="T255" s="12"/>
      <c r="U255" s="12"/>
      <c r="V255" s="12"/>
      <c r="W255" s="4"/>
      <c r="AB255" s="4"/>
      <c r="AC255" s="4"/>
    </row>
    <row r="256" spans="1:29" s="9" customFormat="1" ht="13.5" customHeight="1" x14ac:dyDescent="0.15">
      <c r="A256" s="8" t="s">
        <v>717</v>
      </c>
      <c r="H256" s="15"/>
      <c r="I256" s="15"/>
      <c r="W256" s="28" t="s">
        <v>715</v>
      </c>
      <c r="AB256" s="28" t="str">
        <f>IFERROR(VLOOKUP($D256,部門!$A:$C,2,FALSE),"")</f>
        <v/>
      </c>
      <c r="AC256" s="28" t="str">
        <f>IFERROR(VLOOKUP($D256,部門!$A:$C,3,FALSE),"")</f>
        <v/>
      </c>
    </row>
    <row r="257" spans="1:29" s="10" customFormat="1" ht="13.5" customHeight="1" x14ac:dyDescent="0.15">
      <c r="A257" s="11" t="s">
        <v>736</v>
      </c>
      <c r="H257" s="2"/>
      <c r="I257" s="2"/>
      <c r="AB257" s="4" t="str">
        <f>IFERROR(VLOOKUP($D257,部門!$A:$C,2,FALSE),"")</f>
        <v/>
      </c>
      <c r="AC257" s="4" t="str">
        <f>IFERROR(VLOOKUP($D257,部門!$A:$C,3,FALSE),"")</f>
        <v/>
      </c>
    </row>
    <row r="258" spans="1:29" ht="13.5" customHeight="1" x14ac:dyDescent="0.15">
      <c r="B258" t="s">
        <v>832</v>
      </c>
      <c r="F258" s="13" t="s">
        <v>726</v>
      </c>
      <c r="H258" s="2"/>
      <c r="I258" s="2"/>
      <c r="Q258" t="s">
        <v>734</v>
      </c>
      <c r="W258" s="4" t="s">
        <v>715</v>
      </c>
      <c r="Z258" t="s">
        <v>735</v>
      </c>
      <c r="AB258" s="4" t="str">
        <f>IFERROR(VLOOKUP($D258,部門!$A:$C,2,FALSE),"")</f>
        <v/>
      </c>
      <c r="AC258" s="4" t="str">
        <f>IFERROR(VLOOKUP($D258,部門!$A:$C,3,FALSE),"")</f>
        <v/>
      </c>
    </row>
    <row r="259" spans="1:29" ht="13.5" customHeight="1" x14ac:dyDescent="0.15">
      <c r="B259" t="s">
        <v>870</v>
      </c>
      <c r="F259" s="13" t="s">
        <v>718</v>
      </c>
      <c r="H259" s="2"/>
      <c r="I259" s="2"/>
      <c r="Q259" t="s">
        <v>734</v>
      </c>
      <c r="W259" s="4"/>
      <c r="Z259" t="s">
        <v>735</v>
      </c>
      <c r="AB259" s="4" t="str">
        <f>IFERROR(VLOOKUP($D259,部門!$A:$C,2,FALSE),"")</f>
        <v/>
      </c>
      <c r="AC259" s="4" t="str">
        <f>IFERROR(VLOOKUP($D259,部門!$A:$C,3,FALSE),"")</f>
        <v/>
      </c>
    </row>
    <row r="260" spans="1:29" ht="13.5" customHeight="1" x14ac:dyDescent="0.15">
      <c r="B260" t="s">
        <v>833</v>
      </c>
      <c r="F260" s="62" t="s">
        <v>1700</v>
      </c>
      <c r="H260" s="2"/>
      <c r="I260" s="2"/>
      <c r="Q260" t="s">
        <v>734</v>
      </c>
      <c r="W260" s="4"/>
      <c r="Z260" t="s">
        <v>735</v>
      </c>
      <c r="AB260" s="4" t="str">
        <f>IFERROR(VLOOKUP($D260,部門!$A:$C,2,FALSE),"")</f>
        <v/>
      </c>
      <c r="AC260" s="4" t="str">
        <f>IFERROR(VLOOKUP($D260,部門!$A:$C,3,FALSE),"")</f>
        <v/>
      </c>
    </row>
    <row r="261" spans="1:29" ht="13.5" customHeight="1" x14ac:dyDescent="0.15">
      <c r="B261" t="s">
        <v>834</v>
      </c>
      <c r="F261" s="13" t="s">
        <v>719</v>
      </c>
      <c r="H261" s="2"/>
      <c r="I261" s="2"/>
      <c r="Q261" t="s">
        <v>734</v>
      </c>
      <c r="W261" s="4"/>
      <c r="Z261" t="s">
        <v>735</v>
      </c>
      <c r="AB261" s="4" t="str">
        <f>IFERROR(VLOOKUP($D261,部門!$A:$C,2,FALSE),"")</f>
        <v/>
      </c>
      <c r="AC261" s="4" t="str">
        <f>IFERROR(VLOOKUP($D261,部門!$A:$C,3,FALSE),"")</f>
        <v/>
      </c>
    </row>
    <row r="262" spans="1:29" s="27" customFormat="1" ht="13.5" customHeight="1" x14ac:dyDescent="0.15">
      <c r="A262" s="27" t="s">
        <v>1824</v>
      </c>
      <c r="B262" s="27" t="s">
        <v>835</v>
      </c>
      <c r="F262" s="85" t="s">
        <v>720</v>
      </c>
      <c r="H262" s="69"/>
      <c r="I262" s="69"/>
      <c r="Q262" s="27" t="s">
        <v>734</v>
      </c>
      <c r="Z262" s="27" t="s">
        <v>735</v>
      </c>
      <c r="AB262" s="27" t="str">
        <f>IFERROR(VLOOKUP($D262,部門!$A:$C,2,FALSE),"")</f>
        <v/>
      </c>
      <c r="AC262" s="27" t="str">
        <f>IFERROR(VLOOKUP($D262,部門!$A:$C,3,FALSE),"")</f>
        <v/>
      </c>
    </row>
    <row r="263" spans="1:29" s="4" customFormat="1" ht="13.5" customHeight="1" x14ac:dyDescent="0.15">
      <c r="B263" s="4" t="s">
        <v>846</v>
      </c>
      <c r="F263" s="14" t="s">
        <v>732</v>
      </c>
      <c r="H263" s="2"/>
      <c r="I263" s="2"/>
      <c r="Q263" s="4" t="s">
        <v>734</v>
      </c>
      <c r="Z263" s="4" t="s">
        <v>735</v>
      </c>
      <c r="AB263" s="4" t="str">
        <f>IFERROR(VLOOKUP($D263,部門!$A:$C,2,FALSE),"")</f>
        <v/>
      </c>
      <c r="AC263" s="4" t="str">
        <f>IFERROR(VLOOKUP($D263,部門!$A:$C,3,FALSE),"")</f>
        <v/>
      </c>
    </row>
    <row r="264" spans="1:29" s="4" customFormat="1" ht="13.5" customHeight="1" x14ac:dyDescent="0.15">
      <c r="B264" s="4" t="s">
        <v>845</v>
      </c>
      <c r="F264" s="14" t="s">
        <v>733</v>
      </c>
      <c r="H264" s="2"/>
      <c r="I264" s="2"/>
      <c r="Q264" s="4" t="s">
        <v>734</v>
      </c>
      <c r="Z264" s="4" t="s">
        <v>735</v>
      </c>
      <c r="AB264" s="4" t="str">
        <f>IFERROR(VLOOKUP($D264,部門!$A:$C,2,FALSE),"")</f>
        <v/>
      </c>
      <c r="AC264" s="4" t="str">
        <f>IFERROR(VLOOKUP($D264,部門!$A:$C,3,FALSE),"")</f>
        <v/>
      </c>
    </row>
    <row r="265" spans="1:29" ht="13.5" customHeight="1" x14ac:dyDescent="0.15">
      <c r="B265" t="s">
        <v>836</v>
      </c>
      <c r="F265" s="13" t="s">
        <v>731</v>
      </c>
      <c r="H265" s="2"/>
      <c r="I265" s="2"/>
      <c r="Q265" t="s">
        <v>734</v>
      </c>
      <c r="W265" s="4"/>
      <c r="Z265" t="s">
        <v>735</v>
      </c>
      <c r="AB265" s="4" t="str">
        <f>IFERROR(VLOOKUP($D265,部門!$A:$C,2,FALSE),"")</f>
        <v/>
      </c>
      <c r="AC265" s="4" t="str">
        <f>IFERROR(VLOOKUP($D265,部門!$A:$C,3,FALSE),"")</f>
        <v/>
      </c>
    </row>
    <row r="266" spans="1:29" ht="13.5" customHeight="1" x14ac:dyDescent="0.15">
      <c r="B266" t="s">
        <v>837</v>
      </c>
      <c r="F266" s="13" t="s">
        <v>721</v>
      </c>
      <c r="H266" s="2"/>
      <c r="I266" s="2"/>
      <c r="Q266" t="s">
        <v>734</v>
      </c>
      <c r="W266" s="4"/>
      <c r="Z266" t="s">
        <v>735</v>
      </c>
      <c r="AB266" s="4" t="str">
        <f>IFERROR(VLOOKUP($D266,部門!$A:$C,2,FALSE),"")</f>
        <v/>
      </c>
      <c r="AC266" s="4" t="str">
        <f>IFERROR(VLOOKUP($D266,部門!$A:$C,3,FALSE),"")</f>
        <v/>
      </c>
    </row>
    <row r="267" spans="1:29" ht="13.5" customHeight="1" x14ac:dyDescent="0.15">
      <c r="B267" t="s">
        <v>838</v>
      </c>
      <c r="F267" s="13" t="s">
        <v>722</v>
      </c>
      <c r="H267" s="2"/>
      <c r="I267" s="2"/>
      <c r="Q267" t="s">
        <v>734</v>
      </c>
      <c r="W267" s="4"/>
      <c r="Z267" t="s">
        <v>735</v>
      </c>
      <c r="AB267" s="4" t="str">
        <f>IFERROR(VLOOKUP($D267,部門!$A:$C,2,FALSE),"")</f>
        <v/>
      </c>
      <c r="AC267" s="4" t="str">
        <f>IFERROR(VLOOKUP($D267,部門!$A:$C,3,FALSE),"")</f>
        <v/>
      </c>
    </row>
    <row r="268" spans="1:29" s="4" customFormat="1" ht="13.5" customHeight="1" x14ac:dyDescent="0.15">
      <c r="B268" s="4" t="s">
        <v>848</v>
      </c>
      <c r="F268" s="14" t="s">
        <v>728</v>
      </c>
      <c r="H268" s="2"/>
      <c r="I268" s="2"/>
      <c r="Q268" s="4" t="s">
        <v>734</v>
      </c>
      <c r="Z268" s="4" t="s">
        <v>735</v>
      </c>
      <c r="AB268" s="4" t="str">
        <f>IFERROR(VLOOKUP($D268,部門!$A:$C,2,FALSE),"")</f>
        <v/>
      </c>
      <c r="AC268" s="4" t="str">
        <f>IFERROR(VLOOKUP($D268,部門!$A:$C,3,FALSE),"")</f>
        <v/>
      </c>
    </row>
    <row r="269" spans="1:29" s="4" customFormat="1" ht="13.5" customHeight="1" x14ac:dyDescent="0.15">
      <c r="B269" s="4" t="s">
        <v>847</v>
      </c>
      <c r="F269" s="63" t="s">
        <v>1701</v>
      </c>
      <c r="H269" s="2"/>
      <c r="I269" s="2"/>
      <c r="Q269" s="4" t="s">
        <v>734</v>
      </c>
      <c r="Z269" s="4" t="s">
        <v>735</v>
      </c>
      <c r="AB269" s="4" t="str">
        <f>IFERROR(VLOOKUP($D269,部門!$A:$C,2,FALSE),"")</f>
        <v/>
      </c>
      <c r="AC269" s="4" t="str">
        <f>IFERROR(VLOOKUP($D269,部門!$A:$C,3,FALSE),"")</f>
        <v/>
      </c>
    </row>
    <row r="270" spans="1:29" ht="13.5" customHeight="1" x14ac:dyDescent="0.15">
      <c r="B270" t="s">
        <v>872</v>
      </c>
      <c r="F270" s="13" t="s">
        <v>727</v>
      </c>
      <c r="H270" s="2"/>
      <c r="I270" s="2"/>
      <c r="Q270" t="s">
        <v>734</v>
      </c>
      <c r="W270" s="4"/>
      <c r="Z270" t="s">
        <v>735</v>
      </c>
      <c r="AB270" s="4" t="str">
        <f>IFERROR(VLOOKUP($D270,部門!$A:$C,2,FALSE),"")</f>
        <v/>
      </c>
      <c r="AC270" s="4" t="str">
        <f>IFERROR(VLOOKUP($D270,部門!$A:$C,3,FALSE),"")</f>
        <v/>
      </c>
    </row>
    <row r="271" spans="1:29" ht="13.5" customHeight="1" x14ac:dyDescent="0.15">
      <c r="B271" t="s">
        <v>839</v>
      </c>
      <c r="F271" s="13" t="s">
        <v>729</v>
      </c>
      <c r="H271" s="2"/>
      <c r="I271" s="2"/>
      <c r="Q271" t="s">
        <v>734</v>
      </c>
      <c r="W271" s="4"/>
      <c r="Z271" t="s">
        <v>735</v>
      </c>
      <c r="AB271" s="4" t="str">
        <f>IFERROR(VLOOKUP($D271,部門!$A:$C,2,FALSE),"")</f>
        <v/>
      </c>
      <c r="AC271" s="4" t="str">
        <f>IFERROR(VLOOKUP($D271,部門!$A:$C,3,FALSE),"")</f>
        <v/>
      </c>
    </row>
    <row r="272" spans="1:29" ht="13.5" customHeight="1" x14ac:dyDescent="0.15">
      <c r="B272" t="s">
        <v>840</v>
      </c>
      <c r="F272" s="13" t="s">
        <v>730</v>
      </c>
      <c r="H272" s="2"/>
      <c r="I272" s="2"/>
      <c r="Q272" t="s">
        <v>734</v>
      </c>
      <c r="W272" s="4"/>
      <c r="Z272" t="s">
        <v>735</v>
      </c>
      <c r="AB272" s="4" t="str">
        <f>IFERROR(VLOOKUP($D272,部門!$A:$C,2,FALSE),"")</f>
        <v/>
      </c>
      <c r="AC272" s="4" t="str">
        <f>IFERROR(VLOOKUP($D272,部門!$A:$C,3,FALSE),"")</f>
        <v/>
      </c>
    </row>
    <row r="273" spans="1:29" ht="13.5" customHeight="1" x14ac:dyDescent="0.15">
      <c r="B273" t="s">
        <v>841</v>
      </c>
      <c r="F273" s="13" t="s">
        <v>723</v>
      </c>
      <c r="H273" s="2"/>
      <c r="I273" s="2"/>
      <c r="Q273" t="s">
        <v>734</v>
      </c>
      <c r="W273" s="4"/>
      <c r="Z273" t="s">
        <v>735</v>
      </c>
      <c r="AB273" s="4" t="str">
        <f>IFERROR(VLOOKUP($D273,部門!$A:$C,2,FALSE),"")</f>
        <v/>
      </c>
      <c r="AC273" s="4" t="str">
        <f>IFERROR(VLOOKUP($D273,部門!$A:$C,3,FALSE),"")</f>
        <v/>
      </c>
    </row>
    <row r="274" spans="1:29" ht="13.5" customHeight="1" x14ac:dyDescent="0.15">
      <c r="B274" t="s">
        <v>842</v>
      </c>
      <c r="F274" s="13" t="s">
        <v>724</v>
      </c>
      <c r="H274" s="2"/>
      <c r="I274" s="2"/>
      <c r="Q274" t="s">
        <v>734</v>
      </c>
      <c r="W274" s="4"/>
      <c r="Z274" t="s">
        <v>735</v>
      </c>
      <c r="AB274" s="4" t="str">
        <f>IFERROR(VLOOKUP($D274,部門!$A:$C,2,FALSE),"")</f>
        <v/>
      </c>
      <c r="AC274" s="4" t="str">
        <f>IFERROR(VLOOKUP($D274,部門!$A:$C,3,FALSE),"")</f>
        <v/>
      </c>
    </row>
    <row r="275" spans="1:29" ht="13.5" customHeight="1" x14ac:dyDescent="0.15">
      <c r="B275" t="s">
        <v>843</v>
      </c>
      <c r="F275" s="13" t="s">
        <v>725</v>
      </c>
      <c r="H275" s="2"/>
      <c r="I275" s="2"/>
      <c r="Q275" t="s">
        <v>734</v>
      </c>
      <c r="W275" s="4"/>
      <c r="Z275" t="s">
        <v>735</v>
      </c>
      <c r="AB275" s="4" t="str">
        <f>IFERROR(VLOOKUP($D275,部門!$A:$C,2,FALSE),"")</f>
        <v/>
      </c>
      <c r="AC275" s="4" t="str">
        <f>IFERROR(VLOOKUP($D275,部門!$A:$C,3,FALSE),"")</f>
        <v/>
      </c>
    </row>
    <row r="276" spans="1:29" s="4" customFormat="1" ht="13.5" customHeight="1" x14ac:dyDescent="0.15">
      <c r="B276" s="4" t="s">
        <v>844</v>
      </c>
      <c r="F276" s="14" t="s">
        <v>802</v>
      </c>
      <c r="H276" s="2"/>
      <c r="I276" s="2"/>
      <c r="Q276" s="4" t="s">
        <v>881</v>
      </c>
      <c r="Z276" t="s">
        <v>735</v>
      </c>
      <c r="AB276" s="4" t="str">
        <f>IFERROR(VLOOKUP($D276,部門!$A:$C,2,FALSE),"")</f>
        <v/>
      </c>
      <c r="AC276" s="4" t="str">
        <f>IFERROR(VLOOKUP($D276,部門!$A:$C,3,FALSE),"")</f>
        <v/>
      </c>
    </row>
    <row r="277" spans="1:29" s="4" customFormat="1" ht="13.5" customHeight="1" x14ac:dyDescent="0.15">
      <c r="B277" s="4" t="s">
        <v>876</v>
      </c>
      <c r="F277" s="4" t="s">
        <v>877</v>
      </c>
      <c r="H277" s="2"/>
      <c r="I277" s="2"/>
      <c r="Q277" s="4" t="s">
        <v>881</v>
      </c>
      <c r="Z277" s="4" t="s">
        <v>883</v>
      </c>
      <c r="AB277" s="4" t="str">
        <f>IFERROR(VLOOKUP($D277,部門!$A:$C,2,FALSE),"")</f>
        <v/>
      </c>
      <c r="AC277" s="4" t="str">
        <f>IFERROR(VLOOKUP($D277,部門!$A:$C,3,FALSE),"")</f>
        <v/>
      </c>
    </row>
    <row r="278" spans="1:29" s="4" customFormat="1" ht="13.5" customHeight="1" x14ac:dyDescent="0.15">
      <c r="B278" s="4" t="s">
        <v>1342</v>
      </c>
      <c r="F278" s="4" t="s">
        <v>1341</v>
      </c>
      <c r="H278" s="2"/>
      <c r="I278" s="2"/>
      <c r="Q278" s="4" t="s">
        <v>881</v>
      </c>
      <c r="R278" s="4" t="s">
        <v>1343</v>
      </c>
      <c r="Z278" s="4" t="s">
        <v>883</v>
      </c>
    </row>
    <row r="279" spans="1:29" s="4" customFormat="1" ht="13.5" customHeight="1" x14ac:dyDescent="0.15">
      <c r="B279" s="4" t="s">
        <v>1258</v>
      </c>
      <c r="F279" s="4" t="s">
        <v>1259</v>
      </c>
      <c r="H279" s="2"/>
      <c r="I279" s="2"/>
      <c r="Q279" s="4" t="s">
        <v>881</v>
      </c>
      <c r="Z279" s="4" t="s">
        <v>883</v>
      </c>
    </row>
    <row r="280" spans="1:29" s="4" customFormat="1" ht="13.5" customHeight="1" x14ac:dyDescent="0.15">
      <c r="B280" s="4" t="s">
        <v>1261</v>
      </c>
      <c r="F280" s="4" t="s">
        <v>1260</v>
      </c>
      <c r="H280" s="2"/>
      <c r="I280" s="2"/>
      <c r="Q280" s="4" t="s">
        <v>881</v>
      </c>
      <c r="Z280" s="4" t="s">
        <v>883</v>
      </c>
    </row>
    <row r="281" spans="1:29" s="4" customFormat="1" ht="13.5" customHeight="1" x14ac:dyDescent="0.15">
      <c r="B281" s="4" t="s">
        <v>1340</v>
      </c>
      <c r="F281" s="4" t="s">
        <v>1339</v>
      </c>
      <c r="H281" s="2"/>
      <c r="I281" s="2"/>
      <c r="Q281" s="4" t="s">
        <v>881</v>
      </c>
      <c r="R281" s="4" t="s">
        <v>1343</v>
      </c>
      <c r="Z281" s="4" t="s">
        <v>883</v>
      </c>
    </row>
    <row r="282" spans="1:29" s="10" customFormat="1" ht="13.5" customHeight="1" x14ac:dyDescent="0.15">
      <c r="B282" s="10" t="s">
        <v>1820</v>
      </c>
      <c r="F282" s="10" t="s">
        <v>1821</v>
      </c>
      <c r="H282" s="18"/>
      <c r="I282" s="18"/>
      <c r="Q282" s="10" t="s">
        <v>1936</v>
      </c>
      <c r="R282" s="10" t="s">
        <v>1343</v>
      </c>
      <c r="Z282" s="10" t="s">
        <v>1822</v>
      </c>
    </row>
    <row r="283" spans="1:29" s="10" customFormat="1" ht="13.5" customHeight="1" x14ac:dyDescent="0.15">
      <c r="B283" s="10" t="s">
        <v>1890</v>
      </c>
      <c r="F283" s="67" t="s">
        <v>1889</v>
      </c>
      <c r="H283" s="18"/>
      <c r="I283" s="18"/>
      <c r="Q283" s="10" t="s">
        <v>1936</v>
      </c>
      <c r="Z283" s="10" t="s">
        <v>1935</v>
      </c>
    </row>
    <row r="284" spans="1:29" s="10" customFormat="1" ht="13.5" customHeight="1" x14ac:dyDescent="0.15">
      <c r="B284" s="10" t="s">
        <v>1899</v>
      </c>
      <c r="F284" s="67" t="s">
        <v>1900</v>
      </c>
      <c r="H284" s="18"/>
      <c r="I284" s="18"/>
      <c r="Q284" s="10" t="s">
        <v>1936</v>
      </c>
      <c r="Z284" s="10" t="s">
        <v>1935</v>
      </c>
    </row>
    <row r="285" spans="1:29" s="10" customFormat="1" ht="13.5" customHeight="1" x14ac:dyDescent="0.15">
      <c r="B285" s="10" t="s">
        <v>1934</v>
      </c>
      <c r="F285" s="67" t="s">
        <v>1933</v>
      </c>
      <c r="H285" s="18"/>
      <c r="I285" s="18"/>
      <c r="Q285" s="10" t="s">
        <v>1936</v>
      </c>
      <c r="Z285" s="10" t="s">
        <v>1935</v>
      </c>
    </row>
    <row r="286" spans="1:29" s="10" customFormat="1" ht="13.5" customHeight="1" x14ac:dyDescent="0.15">
      <c r="B286" s="10" t="s">
        <v>1990</v>
      </c>
      <c r="F286" s="67" t="s">
        <v>1989</v>
      </c>
      <c r="H286" s="18"/>
      <c r="I286" s="18"/>
      <c r="Q286" s="10" t="s">
        <v>881</v>
      </c>
      <c r="R286" s="10" t="s">
        <v>1343</v>
      </c>
      <c r="Z286" s="10" t="s">
        <v>1935</v>
      </c>
    </row>
    <row r="287" spans="1:29" s="10" customFormat="1" ht="13.5" customHeight="1" x14ac:dyDescent="0.15">
      <c r="B287" s="10" t="s">
        <v>2238</v>
      </c>
      <c r="F287" s="67" t="s">
        <v>2239</v>
      </c>
      <c r="H287" s="18"/>
      <c r="I287" s="18"/>
      <c r="Q287" s="10" t="s">
        <v>881</v>
      </c>
      <c r="Z287" s="10" t="s">
        <v>1935</v>
      </c>
    </row>
    <row r="288" spans="1:29" s="10" customFormat="1" ht="13.5" customHeight="1" x14ac:dyDescent="0.15">
      <c r="A288" s="11" t="s">
        <v>749</v>
      </c>
      <c r="H288" s="2"/>
      <c r="I288" s="2"/>
      <c r="Z288" s="4"/>
      <c r="AB288" s="4" t="str">
        <f>IFERROR(VLOOKUP($D288,部門!$A:$C,2,FALSE),"")</f>
        <v/>
      </c>
      <c r="AC288" s="4" t="str">
        <f>IFERROR(VLOOKUP($D288,部門!$A:$C,3,FALSE),"")</f>
        <v/>
      </c>
    </row>
    <row r="289" spans="1:29" s="10" customFormat="1" ht="13.5" customHeight="1" x14ac:dyDescent="0.15">
      <c r="A289" s="11"/>
      <c r="B289" s="10" t="s">
        <v>751</v>
      </c>
      <c r="C289" s="10" t="s">
        <v>752</v>
      </c>
      <c r="F289" s="29" t="s">
        <v>738</v>
      </c>
      <c r="H289" s="2" t="s">
        <v>1079</v>
      </c>
      <c r="I289" s="2" t="s">
        <v>1080</v>
      </c>
      <c r="Q289" s="10" t="s">
        <v>750</v>
      </c>
      <c r="Z289" s="10" t="s">
        <v>735</v>
      </c>
      <c r="AB289" s="4" t="str">
        <f>IFERROR(VLOOKUP($D289,部門!$A:$C,2,FALSE),"")</f>
        <v/>
      </c>
      <c r="AC289" s="4" t="str">
        <f>IFERROR(VLOOKUP($D289,部門!$A:$C,3,FALSE),"")</f>
        <v/>
      </c>
    </row>
    <row r="290" spans="1:29" s="10" customFormat="1" ht="13.5" customHeight="1" x14ac:dyDescent="0.15">
      <c r="A290" s="11"/>
      <c r="B290" s="10" t="s">
        <v>850</v>
      </c>
      <c r="C290" s="10" t="s">
        <v>851</v>
      </c>
      <c r="F290" s="13" t="s">
        <v>739</v>
      </c>
      <c r="H290" s="2" t="s">
        <v>1081</v>
      </c>
      <c r="I290" s="2" t="s">
        <v>1082</v>
      </c>
      <c r="Q290" s="10" t="s">
        <v>750</v>
      </c>
      <c r="Z290" s="10" t="s">
        <v>735</v>
      </c>
      <c r="AB290" s="4" t="str">
        <f>IFERROR(VLOOKUP($D290,部門!$A:$C,2,FALSE),"")</f>
        <v/>
      </c>
      <c r="AC290" s="4" t="str">
        <f>IFERROR(VLOOKUP($D290,部門!$A:$C,3,FALSE),"")</f>
        <v/>
      </c>
    </row>
    <row r="291" spans="1:29" s="10" customFormat="1" ht="13.5" customHeight="1" x14ac:dyDescent="0.15">
      <c r="A291" s="11"/>
      <c r="B291" s="10" t="s">
        <v>852</v>
      </c>
      <c r="C291" s="10" t="s">
        <v>853</v>
      </c>
      <c r="F291" s="13" t="s">
        <v>740</v>
      </c>
      <c r="H291" s="2" t="s">
        <v>913</v>
      </c>
      <c r="I291" s="2" t="s">
        <v>1083</v>
      </c>
      <c r="Q291" s="10" t="s">
        <v>750</v>
      </c>
      <c r="Z291" s="10" t="s">
        <v>735</v>
      </c>
      <c r="AB291" s="4" t="str">
        <f>IFERROR(VLOOKUP($D291,部門!$A:$C,2,FALSE),"")</f>
        <v/>
      </c>
      <c r="AC291" s="4" t="str">
        <f>IFERROR(VLOOKUP($D291,部門!$A:$C,3,FALSE),"")</f>
        <v/>
      </c>
    </row>
    <row r="292" spans="1:29" s="10" customFormat="1" ht="13.5" customHeight="1" x14ac:dyDescent="0.15">
      <c r="A292" s="11"/>
      <c r="B292" s="10" t="s">
        <v>854</v>
      </c>
      <c r="C292" s="10" t="s">
        <v>855</v>
      </c>
      <c r="F292" s="13" t="s">
        <v>741</v>
      </c>
      <c r="H292" s="2" t="s">
        <v>1084</v>
      </c>
      <c r="I292" s="2" t="s">
        <v>1085</v>
      </c>
      <c r="Q292" s="10" t="s">
        <v>750</v>
      </c>
      <c r="Z292" s="10" t="s">
        <v>735</v>
      </c>
      <c r="AB292" s="4" t="str">
        <f>IFERROR(VLOOKUP($D292,部門!$A:$C,2,FALSE),"")</f>
        <v/>
      </c>
      <c r="AC292" s="4" t="str">
        <f>IFERROR(VLOOKUP($D292,部門!$A:$C,3,FALSE),"")</f>
        <v/>
      </c>
    </row>
    <row r="293" spans="1:29" s="10" customFormat="1" ht="13.5" customHeight="1" x14ac:dyDescent="0.15">
      <c r="A293" s="11"/>
      <c r="B293" s="10" t="s">
        <v>856</v>
      </c>
      <c r="C293" s="10" t="s">
        <v>857</v>
      </c>
      <c r="F293" s="65" t="s">
        <v>1711</v>
      </c>
      <c r="H293" s="2" t="s">
        <v>987</v>
      </c>
      <c r="I293" s="2" t="s">
        <v>909</v>
      </c>
      <c r="Q293" s="10" t="s">
        <v>750</v>
      </c>
      <c r="Y293" s="10" t="s">
        <v>1712</v>
      </c>
      <c r="AB293" s="4" t="str">
        <f>IFERROR(VLOOKUP($D293,部門!$A:$C,2,FALSE),"")</f>
        <v/>
      </c>
      <c r="AC293" s="4" t="str">
        <f>IFERROR(VLOOKUP($D293,部門!$A:$C,3,FALSE),"")</f>
        <v/>
      </c>
    </row>
    <row r="294" spans="1:29" s="10" customFormat="1" ht="13.5" customHeight="1" x14ac:dyDescent="0.15">
      <c r="A294" s="11"/>
      <c r="B294" s="10" t="s">
        <v>809</v>
      </c>
      <c r="C294" s="10" t="s">
        <v>859</v>
      </c>
      <c r="F294" s="14" t="s">
        <v>743</v>
      </c>
      <c r="H294" s="2" t="s">
        <v>910</v>
      </c>
      <c r="I294" s="2" t="s">
        <v>1086</v>
      </c>
      <c r="Q294" s="10" t="s">
        <v>750</v>
      </c>
      <c r="Z294" s="10" t="s">
        <v>735</v>
      </c>
      <c r="AB294" s="4" t="str">
        <f>IFERROR(VLOOKUP($D294,部門!$A:$C,2,FALSE),"")</f>
        <v/>
      </c>
      <c r="AC294" s="4" t="str">
        <f>IFERROR(VLOOKUP($D294,部門!$A:$C,3,FALSE),"")</f>
        <v/>
      </c>
    </row>
    <row r="295" spans="1:29" s="10" customFormat="1" ht="13.5" customHeight="1" x14ac:dyDescent="0.15">
      <c r="A295" s="11"/>
      <c r="B295" s="10" t="s">
        <v>860</v>
      </c>
      <c r="C295" s="10" t="s">
        <v>861</v>
      </c>
      <c r="F295" s="13" t="s">
        <v>744</v>
      </c>
      <c r="H295" s="2" t="s">
        <v>1087</v>
      </c>
      <c r="I295" s="2" t="s">
        <v>1088</v>
      </c>
      <c r="Q295" s="10" t="s">
        <v>750</v>
      </c>
      <c r="Y295" s="10" t="s">
        <v>1960</v>
      </c>
      <c r="AB295" s="4" t="str">
        <f>IFERROR(VLOOKUP($D295,部門!$A:$C,2,FALSE),"")</f>
        <v/>
      </c>
      <c r="AC295" s="4" t="str">
        <f>IFERROR(VLOOKUP($D295,部門!$A:$C,3,FALSE),"")</f>
        <v/>
      </c>
    </row>
    <row r="296" spans="1:29" s="10" customFormat="1" ht="13.5" customHeight="1" x14ac:dyDescent="0.15">
      <c r="A296" s="11"/>
      <c r="B296" s="10" t="s">
        <v>862</v>
      </c>
      <c r="C296" s="10" t="s">
        <v>863</v>
      </c>
      <c r="F296" s="4" t="s">
        <v>764</v>
      </c>
      <c r="H296" s="2" t="s">
        <v>1089</v>
      </c>
      <c r="I296" s="2" t="s">
        <v>1090</v>
      </c>
      <c r="Q296" s="10" t="s">
        <v>750</v>
      </c>
      <c r="Z296" s="10" t="s">
        <v>735</v>
      </c>
      <c r="AB296" s="4" t="str">
        <f>IFERROR(VLOOKUP($D296,部門!$A:$C,2,FALSE),"")</f>
        <v/>
      </c>
      <c r="AC296" s="4" t="str">
        <f>IFERROR(VLOOKUP($D296,部門!$A:$C,3,FALSE),"")</f>
        <v/>
      </c>
    </row>
    <row r="297" spans="1:29" s="10" customFormat="1" ht="13.5" customHeight="1" x14ac:dyDescent="0.15">
      <c r="A297" s="11"/>
      <c r="B297" s="10" t="s">
        <v>864</v>
      </c>
      <c r="C297" s="10" t="s">
        <v>865</v>
      </c>
      <c r="F297" s="4" t="s">
        <v>765</v>
      </c>
      <c r="H297" s="2" t="s">
        <v>1091</v>
      </c>
      <c r="I297" s="2" t="s">
        <v>1092</v>
      </c>
      <c r="Q297" s="10" t="s">
        <v>750</v>
      </c>
      <c r="Z297" s="10" t="s">
        <v>735</v>
      </c>
      <c r="AB297" s="4" t="str">
        <f>IFERROR(VLOOKUP($D297,部門!$A:$C,2,FALSE),"")</f>
        <v/>
      </c>
      <c r="AC297" s="4" t="str">
        <f>IFERROR(VLOOKUP($D297,部門!$A:$C,3,FALSE),"")</f>
        <v/>
      </c>
    </row>
    <row r="298" spans="1:29" s="80" customFormat="1" ht="13.5" customHeight="1" x14ac:dyDescent="0.15">
      <c r="A298" s="78"/>
      <c r="B298" s="80" t="s">
        <v>866</v>
      </c>
      <c r="C298" s="80" t="s">
        <v>867</v>
      </c>
      <c r="F298" s="79" t="s">
        <v>766</v>
      </c>
      <c r="H298" s="81" t="s">
        <v>1093</v>
      </c>
      <c r="I298" s="81" t="s">
        <v>1094</v>
      </c>
      <c r="Q298" s="80" t="s">
        <v>750</v>
      </c>
      <c r="R298" s="80">
        <v>1</v>
      </c>
      <c r="X298" s="80">
        <v>1</v>
      </c>
      <c r="Z298" s="80" t="s">
        <v>735</v>
      </c>
      <c r="AB298" s="79" t="str">
        <f>IFERROR(VLOOKUP($D298,部門!$A:$C,2,FALSE),"")</f>
        <v/>
      </c>
      <c r="AC298" s="79" t="str">
        <f>IFERROR(VLOOKUP($D298,部門!$A:$C,3,FALSE),"")</f>
        <v/>
      </c>
    </row>
    <row r="299" spans="1:29" s="10" customFormat="1" ht="13.5" customHeight="1" x14ac:dyDescent="0.15">
      <c r="A299" s="11" t="s">
        <v>2114</v>
      </c>
      <c r="B299" s="10" t="s">
        <v>868</v>
      </c>
      <c r="C299" s="10" t="s">
        <v>869</v>
      </c>
      <c r="F299" s="64" t="s">
        <v>1699</v>
      </c>
      <c r="H299" s="2" t="s">
        <v>1039</v>
      </c>
      <c r="I299" s="2" t="s">
        <v>1040</v>
      </c>
      <c r="Q299" s="10" t="s">
        <v>750</v>
      </c>
      <c r="Y299" s="10" t="s">
        <v>1710</v>
      </c>
      <c r="AB299" s="4" t="str">
        <f>IFERROR(VLOOKUP($D299,部門!$A:$C,2,FALSE),"")</f>
        <v/>
      </c>
      <c r="AC299" s="4" t="str">
        <f>IFERROR(VLOOKUP($D299,部門!$A:$C,3,FALSE),"")</f>
        <v/>
      </c>
    </row>
    <row r="300" spans="1:29" s="10" customFormat="1" ht="13.5" customHeight="1" x14ac:dyDescent="0.15">
      <c r="A300" s="11" t="s">
        <v>1824</v>
      </c>
      <c r="B300" s="10" t="s">
        <v>884</v>
      </c>
      <c r="C300" s="10" t="s">
        <v>885</v>
      </c>
      <c r="F300" s="64" t="s">
        <v>2132</v>
      </c>
      <c r="H300" s="2" t="s">
        <v>1095</v>
      </c>
      <c r="I300" s="2" t="s">
        <v>1096</v>
      </c>
      <c r="Q300" s="10" t="s">
        <v>750</v>
      </c>
      <c r="Z300" s="10" t="s">
        <v>886</v>
      </c>
      <c r="AB300" s="4" t="str">
        <f>IFERROR(VLOOKUP($D300,部門!$A:$C,2,FALSE),"")</f>
        <v/>
      </c>
      <c r="AC300" s="4" t="str">
        <f>IFERROR(VLOOKUP($D300,部門!$A:$C,3,FALSE),"")</f>
        <v/>
      </c>
    </row>
    <row r="301" spans="1:29" s="10" customFormat="1" ht="13.5" customHeight="1" x14ac:dyDescent="0.15">
      <c r="A301" s="11"/>
      <c r="B301" s="10" t="s">
        <v>1246</v>
      </c>
      <c r="C301" s="10" t="s">
        <v>1247</v>
      </c>
      <c r="F301" s="4" t="s">
        <v>1257</v>
      </c>
      <c r="H301" s="2" t="s">
        <v>1248</v>
      </c>
      <c r="I301" s="2" t="s">
        <v>1249</v>
      </c>
      <c r="Q301" s="10" t="s">
        <v>750</v>
      </c>
      <c r="Z301" s="10" t="s">
        <v>886</v>
      </c>
      <c r="AB301" s="4"/>
      <c r="AC301" s="4"/>
    </row>
    <row r="302" spans="1:29" s="10" customFormat="1" ht="13.5" customHeight="1" x14ac:dyDescent="0.15">
      <c r="A302" s="11"/>
      <c r="B302" s="10" t="s">
        <v>1250</v>
      </c>
      <c r="C302" s="10" t="s">
        <v>1251</v>
      </c>
      <c r="F302" s="4" t="s">
        <v>1252</v>
      </c>
      <c r="H302" s="2" t="s">
        <v>1253</v>
      </c>
      <c r="I302" s="2" t="s">
        <v>1255</v>
      </c>
      <c r="Q302" s="10" t="s">
        <v>750</v>
      </c>
      <c r="Z302" s="10" t="s">
        <v>886</v>
      </c>
      <c r="AB302" s="4"/>
      <c r="AC302" s="4"/>
    </row>
    <row r="303" spans="1:29" s="10" customFormat="1" ht="13.5" customHeight="1" x14ac:dyDescent="0.15">
      <c r="A303" s="11"/>
      <c r="B303" s="10" t="s">
        <v>1316</v>
      </c>
      <c r="C303" s="10" t="s">
        <v>1317</v>
      </c>
      <c r="F303" s="4" t="s">
        <v>1322</v>
      </c>
      <c r="H303" s="2" t="s">
        <v>1325</v>
      </c>
      <c r="I303" s="2" t="s">
        <v>1326</v>
      </c>
      <c r="Q303" s="10" t="s">
        <v>750</v>
      </c>
      <c r="Z303" s="10" t="s">
        <v>886</v>
      </c>
      <c r="AB303" s="4"/>
      <c r="AC303" s="4"/>
    </row>
    <row r="304" spans="1:29" s="10" customFormat="1" ht="13.5" customHeight="1" x14ac:dyDescent="0.15">
      <c r="A304" s="11"/>
      <c r="B304" s="10" t="s">
        <v>1318</v>
      </c>
      <c r="C304" s="10" t="s">
        <v>1319</v>
      </c>
      <c r="F304" s="4" t="s">
        <v>1323</v>
      </c>
      <c r="H304" s="2" t="s">
        <v>1327</v>
      </c>
      <c r="I304" s="2" t="s">
        <v>1328</v>
      </c>
      <c r="Q304" s="10" t="s">
        <v>750</v>
      </c>
      <c r="Z304" s="10" t="s">
        <v>886</v>
      </c>
      <c r="AB304" s="4"/>
      <c r="AC304" s="4"/>
    </row>
    <row r="305" spans="1:29" s="10" customFormat="1" ht="13.5" customHeight="1" x14ac:dyDescent="0.15">
      <c r="A305" s="11"/>
      <c r="B305" s="10" t="s">
        <v>1320</v>
      </c>
      <c r="C305" s="10" t="s">
        <v>1321</v>
      </c>
      <c r="F305" s="4" t="s">
        <v>1324</v>
      </c>
      <c r="H305" s="2" t="s">
        <v>1329</v>
      </c>
      <c r="I305" s="2" t="s">
        <v>1330</v>
      </c>
      <c r="Q305" s="10" t="s">
        <v>750</v>
      </c>
      <c r="Z305" s="10" t="s">
        <v>886</v>
      </c>
      <c r="AB305" s="4"/>
      <c r="AC305" s="4"/>
    </row>
    <row r="306" spans="1:29" s="10" customFormat="1" ht="13.5" customHeight="1" x14ac:dyDescent="0.15">
      <c r="A306" s="11"/>
      <c r="B306" s="10" t="s">
        <v>1442</v>
      </c>
      <c r="C306" s="10" t="s">
        <v>1443</v>
      </c>
      <c r="F306" s="4" t="s">
        <v>1445</v>
      </c>
      <c r="H306" s="2" t="s">
        <v>1447</v>
      </c>
      <c r="I306" s="2" t="s">
        <v>1448</v>
      </c>
      <c r="Q306" s="10" t="s">
        <v>750</v>
      </c>
      <c r="Y306" s="10" t="s">
        <v>1823</v>
      </c>
      <c r="AB306" s="4"/>
      <c r="AC306" s="4"/>
    </row>
    <row r="307" spans="1:29" s="10" customFormat="1" ht="13.5" customHeight="1" x14ac:dyDescent="0.15">
      <c r="A307" s="11"/>
      <c r="B307" s="10" t="s">
        <v>1444</v>
      </c>
      <c r="C307" s="10" t="s">
        <v>1451</v>
      </c>
      <c r="F307" s="4" t="s">
        <v>1446</v>
      </c>
      <c r="H307" s="2" t="s">
        <v>1449</v>
      </c>
      <c r="I307" s="2" t="s">
        <v>1450</v>
      </c>
      <c r="Q307" s="10" t="s">
        <v>750</v>
      </c>
      <c r="Z307" s="10" t="s">
        <v>883</v>
      </c>
      <c r="AB307" s="4"/>
      <c r="AC307" s="4"/>
    </row>
    <row r="308" spans="1:29" s="10" customFormat="1" ht="13.5" customHeight="1" x14ac:dyDescent="0.15">
      <c r="A308" s="11"/>
      <c r="B308" s="10" t="s">
        <v>1636</v>
      </c>
      <c r="C308" s="10" t="s">
        <v>1637</v>
      </c>
      <c r="F308" s="67" t="s">
        <v>1706</v>
      </c>
      <c r="H308" s="2" t="s">
        <v>1640</v>
      </c>
      <c r="I308" s="2" t="s">
        <v>1641</v>
      </c>
      <c r="Q308" s="10" t="s">
        <v>750</v>
      </c>
      <c r="Y308" s="10" t="s">
        <v>1707</v>
      </c>
      <c r="AB308" s="4"/>
      <c r="AC308" s="4"/>
    </row>
    <row r="309" spans="1:29" s="10" customFormat="1" ht="13.5" customHeight="1" x14ac:dyDescent="0.15">
      <c r="A309" s="11"/>
      <c r="B309" s="10" t="s">
        <v>1638</v>
      </c>
      <c r="C309" s="10" t="s">
        <v>1639</v>
      </c>
      <c r="F309" s="67" t="s">
        <v>1708</v>
      </c>
      <c r="H309" s="2" t="s">
        <v>1642</v>
      </c>
      <c r="I309" s="2" t="s">
        <v>1643</v>
      </c>
      <c r="Q309" s="10" t="s">
        <v>750</v>
      </c>
      <c r="Y309" s="10" t="s">
        <v>2268</v>
      </c>
      <c r="AB309" s="4"/>
      <c r="AC309" s="4"/>
    </row>
    <row r="310" spans="1:29" s="10" customFormat="1" ht="13.5" customHeight="1" x14ac:dyDescent="0.15">
      <c r="A310" s="11"/>
      <c r="B310" s="10" t="s">
        <v>2257</v>
      </c>
      <c r="C310" s="10" t="s">
        <v>2258</v>
      </c>
      <c r="F310" s="67" t="s">
        <v>2264</v>
      </c>
      <c r="H310" s="2" t="s">
        <v>2263</v>
      </c>
      <c r="I310" s="2" t="s">
        <v>2261</v>
      </c>
      <c r="Q310" s="10" t="s">
        <v>750</v>
      </c>
      <c r="Y310" s="10" t="s">
        <v>2265</v>
      </c>
      <c r="AB310" s="4"/>
      <c r="AC310" s="4"/>
    </row>
    <row r="311" spans="1:29" s="10" customFormat="1" ht="13.5" customHeight="1" x14ac:dyDescent="0.15">
      <c r="A311" s="11"/>
      <c r="B311" s="10" t="s">
        <v>2259</v>
      </c>
      <c r="C311" s="10" t="s">
        <v>2260</v>
      </c>
      <c r="F311" s="67" t="s">
        <v>2266</v>
      </c>
      <c r="H311" s="2" t="s">
        <v>2262</v>
      </c>
      <c r="I311" s="2" t="s">
        <v>2261</v>
      </c>
      <c r="Q311" s="10" t="s">
        <v>750</v>
      </c>
      <c r="Y311" s="10" t="s">
        <v>2267</v>
      </c>
      <c r="AB311" s="4"/>
      <c r="AC311" s="4"/>
    </row>
    <row r="312" spans="1:29" s="10" customFormat="1" ht="13.5" customHeight="1" x14ac:dyDescent="0.15">
      <c r="A312" s="11"/>
      <c r="B312" s="10" t="s">
        <v>871</v>
      </c>
      <c r="F312" s="13" t="s">
        <v>745</v>
      </c>
      <c r="H312" s="2"/>
      <c r="I312" s="2"/>
      <c r="Q312" s="10" t="s">
        <v>750</v>
      </c>
      <c r="Z312" s="10" t="s">
        <v>735</v>
      </c>
      <c r="AB312" s="4" t="str">
        <f>IFERROR(VLOOKUP($D312,部門!$A:$C,2,FALSE),"")</f>
        <v/>
      </c>
      <c r="AC312" s="4" t="str">
        <f>IFERROR(VLOOKUP($D312,部門!$A:$C,3,FALSE),"")</f>
        <v/>
      </c>
    </row>
    <row r="313" spans="1:29" s="10" customFormat="1" ht="13.5" customHeight="1" x14ac:dyDescent="0.15">
      <c r="A313" s="11"/>
      <c r="B313" s="10" t="s">
        <v>873</v>
      </c>
      <c r="F313" s="13" t="s">
        <v>746</v>
      </c>
      <c r="H313" s="2"/>
      <c r="I313" s="2"/>
      <c r="Q313" s="10" t="s">
        <v>750</v>
      </c>
      <c r="Z313" s="10" t="s">
        <v>735</v>
      </c>
      <c r="AB313" s="4" t="str">
        <f>IFERROR(VLOOKUP($D313,部門!$A:$C,2,FALSE),"")</f>
        <v/>
      </c>
      <c r="AC313" s="4" t="str">
        <f>IFERROR(VLOOKUP($D313,部門!$A:$C,3,FALSE),"")</f>
        <v/>
      </c>
    </row>
    <row r="314" spans="1:29" s="10" customFormat="1" ht="13.5" customHeight="1" x14ac:dyDescent="0.15">
      <c r="A314" s="11"/>
      <c r="B314" t="s">
        <v>874</v>
      </c>
      <c r="F314" s="13" t="s">
        <v>747</v>
      </c>
      <c r="H314" s="2"/>
      <c r="I314" s="2"/>
      <c r="Q314" s="10" t="s">
        <v>750</v>
      </c>
      <c r="Z314" s="10" t="s">
        <v>735</v>
      </c>
      <c r="AB314" s="4" t="str">
        <f>IFERROR(VLOOKUP($D314,部門!$A:$C,2,FALSE),"")</f>
        <v/>
      </c>
      <c r="AC314" s="4" t="str">
        <f>IFERROR(VLOOKUP($D314,部門!$A:$C,3,FALSE),"")</f>
        <v/>
      </c>
    </row>
    <row r="315" spans="1:29" s="10" customFormat="1" ht="13.5" customHeight="1" x14ac:dyDescent="0.15">
      <c r="A315" s="11"/>
      <c r="B315" t="s">
        <v>875</v>
      </c>
      <c r="F315" s="13" t="s">
        <v>748</v>
      </c>
      <c r="H315" s="2"/>
      <c r="I315" s="2"/>
      <c r="Q315" s="10" t="s">
        <v>750</v>
      </c>
      <c r="Z315" s="10" t="s">
        <v>735</v>
      </c>
      <c r="AB315" s="4" t="str">
        <f>IFERROR(VLOOKUP($D315,部門!$A:$C,2,FALSE),"")</f>
        <v/>
      </c>
      <c r="AC315" s="4" t="str">
        <f>IFERROR(VLOOKUP($D315,部門!$A:$C,3,FALSE),"")</f>
        <v/>
      </c>
    </row>
    <row r="316" spans="1:29" s="10" customFormat="1" ht="13.5" customHeight="1" x14ac:dyDescent="0.15">
      <c r="A316" s="11"/>
      <c r="B316" s="4" t="s">
        <v>878</v>
      </c>
      <c r="F316" s="14" t="s">
        <v>879</v>
      </c>
      <c r="H316" s="2"/>
      <c r="I316" s="2"/>
      <c r="Q316" s="10" t="s">
        <v>882</v>
      </c>
      <c r="Z316" s="10" t="s">
        <v>883</v>
      </c>
      <c r="AB316" s="4" t="str">
        <f>IFERROR(VLOOKUP($D316,部門!$A:$C,2,FALSE),"")</f>
        <v/>
      </c>
      <c r="AC316" s="4" t="str">
        <f>IFERROR(VLOOKUP($D316,部門!$A:$C,3,FALSE),"")</f>
        <v/>
      </c>
    </row>
    <row r="317" spans="1:29" s="9" customFormat="1" ht="13.5" customHeight="1" x14ac:dyDescent="0.15">
      <c r="A317" s="8" t="s">
        <v>716</v>
      </c>
      <c r="H317" s="15"/>
      <c r="I317" s="15"/>
      <c r="W317" s="4" t="s">
        <v>715</v>
      </c>
      <c r="AB317" s="16" t="str">
        <f>IFERROR(VLOOKUP($D317,部門!$A:$C,2,FALSE),"")</f>
        <v/>
      </c>
      <c r="AC317" s="16" t="str">
        <f>IFERROR(VLOOKUP($D317,部門!$A:$C,3,FALSE),"")</f>
        <v/>
      </c>
    </row>
    <row r="318" spans="1:29" s="9" customFormat="1" ht="13.5" customHeight="1" x14ac:dyDescent="0.15">
      <c r="A318" s="8" t="s">
        <v>1190</v>
      </c>
      <c r="H318" s="15"/>
      <c r="I318" s="15"/>
      <c r="W318" s="4"/>
      <c r="AB318" s="16"/>
      <c r="AC318" s="16"/>
    </row>
    <row r="319" spans="1:29" ht="13.5" customHeight="1" x14ac:dyDescent="0.15">
      <c r="B319" s="2" t="s">
        <v>666</v>
      </c>
      <c r="D319" s="1" t="s">
        <v>660</v>
      </c>
      <c r="E319" t="s">
        <v>737</v>
      </c>
      <c r="H319" s="2"/>
      <c r="I319" s="2"/>
      <c r="Q319" t="s">
        <v>668</v>
      </c>
      <c r="R319" t="s">
        <v>668</v>
      </c>
      <c r="W319" s="4" t="s">
        <v>715</v>
      </c>
      <c r="Y319" s="3" t="s">
        <v>1626</v>
      </c>
      <c r="AB319" s="4" t="str">
        <f>IFERROR(VLOOKUP($D319,部門!$A:$C,2,FALSE),"")</f>
        <v>ロジスティクスグループ</v>
      </c>
      <c r="AC319" s="4" t="str">
        <f>IFERROR(VLOOKUP($D319,部門!$A:$C,3,FALSE),"")</f>
        <v>Logistics Group</v>
      </c>
    </row>
    <row r="320" spans="1:29" ht="13.5" customHeight="1" x14ac:dyDescent="0.15">
      <c r="B320" s="2" t="s">
        <v>664</v>
      </c>
      <c r="D320" t="s">
        <v>1188</v>
      </c>
      <c r="E320" t="s">
        <v>1189</v>
      </c>
      <c r="H320" s="2"/>
      <c r="I320" s="2"/>
      <c r="Q320" t="s">
        <v>668</v>
      </c>
      <c r="R320" t="s">
        <v>668</v>
      </c>
      <c r="W320" s="4" t="s">
        <v>715</v>
      </c>
      <c r="Y320" s="3" t="s">
        <v>1627</v>
      </c>
      <c r="AB320" s="4" t="str">
        <f>IFERROR(VLOOKUP($D320,部門!$A:$C,2,FALSE),"")</f>
        <v>受注入力グループ</v>
      </c>
      <c r="AC320" s="4" t="str">
        <f>IFERROR(VLOOKUP($D320,部門!$A:$C,3,FALSE),"")</f>
        <v>Operation Group</v>
      </c>
    </row>
    <row r="321" spans="2:29" ht="13.5" customHeight="1" x14ac:dyDescent="0.15">
      <c r="B321" s="2" t="s">
        <v>665</v>
      </c>
      <c r="H321" s="2"/>
      <c r="I321" s="2"/>
      <c r="Q321" t="s">
        <v>668</v>
      </c>
      <c r="R321" t="s">
        <v>668</v>
      </c>
      <c r="W321" s="4" t="s">
        <v>715</v>
      </c>
      <c r="Y321" s="3" t="s">
        <v>1628</v>
      </c>
      <c r="AB321" s="4" t="str">
        <f>IFERROR(VLOOKUP($D321,部門!$A:$C,2,FALSE),"")</f>
        <v/>
      </c>
      <c r="AC321" s="4" t="str">
        <f>IFERROR(VLOOKUP($D321,部門!$A:$C,3,FALSE),"")</f>
        <v/>
      </c>
    </row>
    <row r="322" spans="2:29" ht="13.5" customHeight="1" x14ac:dyDescent="0.15">
      <c r="B322" s="2" t="s">
        <v>667</v>
      </c>
      <c r="H322" s="2"/>
      <c r="I322" s="2"/>
      <c r="Q322" t="s">
        <v>668</v>
      </c>
      <c r="R322" t="s">
        <v>668</v>
      </c>
      <c r="W322" s="4" t="s">
        <v>715</v>
      </c>
      <c r="Y322" s="3" t="s">
        <v>1629</v>
      </c>
      <c r="AB322" s="4" t="str">
        <f>IFERROR(VLOOKUP($D322,部門!$A:$C,2,FALSE),"")</f>
        <v/>
      </c>
      <c r="AC322" s="4" t="str">
        <f>IFERROR(VLOOKUP($D322,部門!$A:$C,3,FALSE),"")</f>
        <v/>
      </c>
    </row>
  </sheetData>
  <autoFilter ref="A3:AC322"/>
  <sortState ref="F160:F187">
    <sortCondition ref="F187"/>
  </sortState>
  <phoneticPr fontId="3"/>
  <hyperlinks>
    <hyperlink ref="F210" r:id="rId1"/>
    <hyperlink ref="F309" r:id="rId2"/>
    <hyperlink ref="F260" r:id="rId3"/>
    <hyperlink ref="F269" r:id="rId4"/>
    <hyperlink ref="F308" r:id="rId5"/>
    <hyperlink ref="F299" r:id="rId6"/>
    <hyperlink ref="F293" r:id="rId7"/>
    <hyperlink ref="F32" r:id="rId8"/>
    <hyperlink ref="F20" r:id="rId9"/>
    <hyperlink ref="F21" r:id="rId10"/>
    <hyperlink ref="F201" r:id="rId11"/>
    <hyperlink ref="F202" r:id="rId12"/>
    <hyperlink ref="F190" r:id="rId13"/>
    <hyperlink ref="F191" r:id="rId14"/>
    <hyperlink ref="F83" r:id="rId15"/>
    <hyperlink ref="F85" r:id="rId16"/>
    <hyperlink ref="F129" r:id="rId17"/>
    <hyperlink ref="F189" r:id="rId18"/>
    <hyperlink ref="F192" r:id="rId19"/>
    <hyperlink ref="F103" r:id="rId20"/>
    <hyperlink ref="F104" r:id="rId21"/>
    <hyperlink ref="F150" r:id="rId22"/>
    <hyperlink ref="F283" r:id="rId23"/>
    <hyperlink ref="F193" r:id="rId24"/>
    <hyperlink ref="F285" r:id="rId25"/>
    <hyperlink ref="F228" r:id="rId26"/>
    <hyperlink ref="F229" r:id="rId27"/>
    <hyperlink ref="F179" r:id="rId28"/>
    <hyperlink ref="F109" r:id="rId29"/>
    <hyperlink ref="F286" r:id="rId30"/>
    <hyperlink ref="F180" r:id="rId31"/>
    <hyperlink ref="F99" r:id="rId32"/>
    <hyperlink ref="F22" r:id="rId33"/>
    <hyperlink ref="F300" r:id="rId34"/>
    <hyperlink ref="F230" r:id="rId35"/>
    <hyperlink ref="F231" r:id="rId36"/>
    <hyperlink ref="F232" r:id="rId37"/>
    <hyperlink ref="F181" r:id="rId38"/>
    <hyperlink ref="F102" r:id="rId39"/>
    <hyperlink ref="F100" r:id="rId40"/>
    <hyperlink ref="F130" r:id="rId41"/>
    <hyperlink ref="F131" r:id="rId42"/>
    <hyperlink ref="F101" r:id="rId43"/>
    <hyperlink ref="F254" r:id="rId44"/>
    <hyperlink ref="F287" r:id="rId45"/>
    <hyperlink ref="F152" r:id="rId46"/>
    <hyperlink ref="F310" r:id="rId47"/>
    <hyperlink ref="F311" r:id="rId48"/>
    <hyperlink ref="F183" r:id="rId49"/>
    <hyperlink ref="F141" r:id="rId50"/>
    <hyperlink ref="F233" r:id="rId51"/>
  </hyperlinks>
  <pageMargins left="0.7" right="0.7" top="0.75" bottom="0.75" header="0.3" footer="0.3"/>
  <pageSetup paperSize="9" orientation="landscape" r:id="rId52"/>
  <legacy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topLeftCell="A18" workbookViewId="0">
      <selection activeCell="A15" sqref="A15"/>
    </sheetView>
  </sheetViews>
  <sheetFormatPr defaultColWidth="8.75" defaultRowHeight="13.5" x14ac:dyDescent="0.15"/>
  <cols>
    <col min="1" max="1" width="9.25" style="17" bestFit="1" customWidth="1"/>
    <col min="2" max="3" width="59" style="17" customWidth="1"/>
    <col min="4" max="16384" width="8.75" style="17"/>
  </cols>
  <sheetData>
    <row r="1" spans="1:3" x14ac:dyDescent="0.15">
      <c r="A1" s="17" t="s">
        <v>1156</v>
      </c>
      <c r="B1" s="17" t="s">
        <v>1157</v>
      </c>
      <c r="C1" s="17" t="s">
        <v>1158</v>
      </c>
    </row>
    <row r="2" spans="1:3" x14ac:dyDescent="0.15">
      <c r="A2" s="17" t="s">
        <v>180</v>
      </c>
      <c r="B2" s="17" t="s">
        <v>1159</v>
      </c>
      <c r="C2" s="17" t="s">
        <v>1192</v>
      </c>
    </row>
    <row r="3" spans="1:3" x14ac:dyDescent="0.15">
      <c r="A3" s="17" t="s">
        <v>1561</v>
      </c>
      <c r="B3" s="17" t="s">
        <v>1160</v>
      </c>
      <c r="C3" s="17" t="s">
        <v>2000</v>
      </c>
    </row>
    <row r="4" spans="1:3" x14ac:dyDescent="0.15">
      <c r="A4" s="17" t="s">
        <v>2001</v>
      </c>
      <c r="B4" s="17" t="s">
        <v>1161</v>
      </c>
      <c r="C4" s="17" t="s">
        <v>1193</v>
      </c>
    </row>
    <row r="5" spans="1:3" x14ac:dyDescent="0.15">
      <c r="A5" s="17" t="s">
        <v>2002</v>
      </c>
      <c r="B5" s="17" t="s">
        <v>1184</v>
      </c>
      <c r="C5" s="54" t="s">
        <v>2003</v>
      </c>
    </row>
    <row r="6" spans="1:3" x14ac:dyDescent="0.15">
      <c r="A6" s="17" t="s">
        <v>2004</v>
      </c>
      <c r="B6" s="17" t="s">
        <v>2005</v>
      </c>
      <c r="C6" s="54" t="s">
        <v>2006</v>
      </c>
    </row>
    <row r="7" spans="1:3" x14ac:dyDescent="0.15">
      <c r="A7" s="17" t="s">
        <v>2007</v>
      </c>
      <c r="B7" s="17" t="s">
        <v>2008</v>
      </c>
      <c r="C7" s="54" t="s">
        <v>2009</v>
      </c>
    </row>
    <row r="8" spans="1:3" x14ac:dyDescent="0.15">
      <c r="A8" s="17" t="s">
        <v>2010</v>
      </c>
      <c r="B8" s="17" t="s">
        <v>2011</v>
      </c>
      <c r="C8" s="54" t="s">
        <v>2012</v>
      </c>
    </row>
    <row r="9" spans="1:3" x14ac:dyDescent="0.15">
      <c r="A9" s="17" t="s">
        <v>2013</v>
      </c>
      <c r="B9" s="17" t="s">
        <v>1162</v>
      </c>
      <c r="C9" s="54" t="s">
        <v>1195</v>
      </c>
    </row>
    <row r="10" spans="1:3" x14ac:dyDescent="0.15">
      <c r="A10" s="17" t="s">
        <v>2014</v>
      </c>
      <c r="B10" s="17" t="s">
        <v>1163</v>
      </c>
      <c r="C10" s="54" t="s">
        <v>2015</v>
      </c>
    </row>
    <row r="11" spans="1:3" x14ac:dyDescent="0.15">
      <c r="A11" s="17" t="s">
        <v>2016</v>
      </c>
      <c r="B11" s="17" t="s">
        <v>1164</v>
      </c>
      <c r="C11" s="54" t="s">
        <v>2017</v>
      </c>
    </row>
    <row r="12" spans="1:3" x14ac:dyDescent="0.15">
      <c r="A12" s="17" t="s">
        <v>2018</v>
      </c>
      <c r="B12" s="17" t="s">
        <v>1165</v>
      </c>
      <c r="C12" s="54" t="s">
        <v>2019</v>
      </c>
    </row>
    <row r="13" spans="1:3" x14ac:dyDescent="0.15">
      <c r="A13" s="17" t="s">
        <v>2020</v>
      </c>
      <c r="B13" s="17" t="s">
        <v>2021</v>
      </c>
      <c r="C13" s="54" t="s">
        <v>2022</v>
      </c>
    </row>
    <row r="14" spans="1:3" x14ac:dyDescent="0.15">
      <c r="A14" s="17" t="s">
        <v>2023</v>
      </c>
      <c r="B14" s="17" t="s">
        <v>2024</v>
      </c>
      <c r="C14" s="54" t="s">
        <v>2025</v>
      </c>
    </row>
    <row r="15" spans="1:3" x14ac:dyDescent="0.15">
      <c r="A15" s="17" t="s">
        <v>1562</v>
      </c>
      <c r="B15" s="17" t="s">
        <v>1172</v>
      </c>
      <c r="C15" s="54" t="s">
        <v>1198</v>
      </c>
    </row>
    <row r="16" spans="1:3" x14ac:dyDescent="0.15">
      <c r="A16" s="54" t="s">
        <v>1563</v>
      </c>
      <c r="B16" s="54" t="s">
        <v>1564</v>
      </c>
      <c r="C16" s="54" t="s">
        <v>2026</v>
      </c>
    </row>
    <row r="17" spans="1:3" x14ac:dyDescent="0.15">
      <c r="A17" s="54" t="s">
        <v>2027</v>
      </c>
      <c r="B17" s="54" t="s">
        <v>2028</v>
      </c>
      <c r="C17" s="54" t="s">
        <v>2029</v>
      </c>
    </row>
    <row r="18" spans="1:3" x14ac:dyDescent="0.15">
      <c r="A18" s="54" t="s">
        <v>2030</v>
      </c>
      <c r="B18" s="54" t="s">
        <v>2031</v>
      </c>
      <c r="C18" s="54" t="s">
        <v>2032</v>
      </c>
    </row>
    <row r="19" spans="1:3" x14ac:dyDescent="0.15">
      <c r="A19" s="17" t="s">
        <v>1134</v>
      </c>
      <c r="B19" s="17" t="s">
        <v>1173</v>
      </c>
      <c r="C19" s="54" t="s">
        <v>2033</v>
      </c>
    </row>
    <row r="20" spans="1:3" x14ac:dyDescent="0.15">
      <c r="A20" s="17" t="s">
        <v>2034</v>
      </c>
      <c r="B20" s="17" t="s">
        <v>2035</v>
      </c>
      <c r="C20" s="54" t="s">
        <v>2036</v>
      </c>
    </row>
    <row r="21" spans="1:3" x14ac:dyDescent="0.15">
      <c r="A21" s="17" t="s">
        <v>2037</v>
      </c>
      <c r="B21" s="17" t="s">
        <v>2038</v>
      </c>
      <c r="C21" s="54" t="s">
        <v>2039</v>
      </c>
    </row>
    <row r="22" spans="1:3" x14ac:dyDescent="0.15">
      <c r="A22" s="17" t="s">
        <v>2040</v>
      </c>
      <c r="B22" s="17" t="s">
        <v>2041</v>
      </c>
      <c r="C22" s="54" t="s">
        <v>2042</v>
      </c>
    </row>
    <row r="23" spans="1:3" x14ac:dyDescent="0.15">
      <c r="A23" s="54" t="s">
        <v>1565</v>
      </c>
      <c r="B23" s="54" t="s">
        <v>1566</v>
      </c>
      <c r="C23" s="54" t="s">
        <v>1567</v>
      </c>
    </row>
    <row r="24" spans="1:3" x14ac:dyDescent="0.15">
      <c r="A24" s="17" t="s">
        <v>2043</v>
      </c>
      <c r="B24" s="17" t="s">
        <v>1569</v>
      </c>
      <c r="C24" s="54" t="s">
        <v>2044</v>
      </c>
    </row>
    <row r="25" spans="1:3" x14ac:dyDescent="0.15">
      <c r="A25" s="17" t="s">
        <v>2045</v>
      </c>
      <c r="B25" s="17" t="s">
        <v>1571</v>
      </c>
      <c r="C25" s="54" t="s">
        <v>2046</v>
      </c>
    </row>
    <row r="26" spans="1:3" x14ac:dyDescent="0.15">
      <c r="A26" s="17" t="s">
        <v>2047</v>
      </c>
      <c r="B26" s="17" t="s">
        <v>1178</v>
      </c>
      <c r="C26" s="54" t="s">
        <v>1199</v>
      </c>
    </row>
    <row r="27" spans="1:3" x14ac:dyDescent="0.15">
      <c r="A27" s="17" t="s">
        <v>2048</v>
      </c>
      <c r="B27" s="17" t="s">
        <v>1179</v>
      </c>
      <c r="C27" s="54" t="s">
        <v>2049</v>
      </c>
    </row>
    <row r="28" spans="1:3" x14ac:dyDescent="0.15">
      <c r="A28" s="17" t="s">
        <v>2050</v>
      </c>
      <c r="B28" s="17" t="s">
        <v>2051</v>
      </c>
      <c r="C28" s="54" t="s">
        <v>2052</v>
      </c>
    </row>
    <row r="29" spans="1:3" x14ac:dyDescent="0.15">
      <c r="A29" s="17" t="s">
        <v>2053</v>
      </c>
      <c r="B29" s="17" t="s">
        <v>2054</v>
      </c>
      <c r="C29" s="54" t="s">
        <v>2055</v>
      </c>
    </row>
    <row r="30" spans="1:3" x14ac:dyDescent="0.15">
      <c r="A30" s="17" t="s">
        <v>2056</v>
      </c>
      <c r="B30" s="17" t="s">
        <v>1166</v>
      </c>
      <c r="C30" s="54" t="s">
        <v>1196</v>
      </c>
    </row>
    <row r="31" spans="1:3" x14ac:dyDescent="0.15">
      <c r="A31" s="17" t="s">
        <v>2057</v>
      </c>
      <c r="B31" s="17" t="s">
        <v>1167</v>
      </c>
      <c r="C31" s="54" t="s">
        <v>1197</v>
      </c>
    </row>
    <row r="32" spans="1:3" x14ac:dyDescent="0.15">
      <c r="A32" s="17" t="s">
        <v>2058</v>
      </c>
      <c r="B32" s="17" t="s">
        <v>1168</v>
      </c>
      <c r="C32" s="54" t="s">
        <v>2059</v>
      </c>
    </row>
    <row r="33" spans="1:3" x14ac:dyDescent="0.15">
      <c r="A33" s="17" t="s">
        <v>2060</v>
      </c>
      <c r="B33" s="17" t="s">
        <v>1169</v>
      </c>
      <c r="C33" s="54" t="s">
        <v>2061</v>
      </c>
    </row>
    <row r="34" spans="1:3" x14ac:dyDescent="0.15">
      <c r="A34" s="17" t="s">
        <v>2062</v>
      </c>
      <c r="B34" s="17" t="s">
        <v>1170</v>
      </c>
      <c r="C34" s="54" t="s">
        <v>2063</v>
      </c>
    </row>
    <row r="35" spans="1:3" x14ac:dyDescent="0.15">
      <c r="A35" s="17" t="s">
        <v>2064</v>
      </c>
      <c r="B35" s="17" t="s">
        <v>2065</v>
      </c>
      <c r="C35" s="54" t="s">
        <v>2066</v>
      </c>
    </row>
    <row r="36" spans="1:3" x14ac:dyDescent="0.15">
      <c r="A36" s="17" t="s">
        <v>2067</v>
      </c>
      <c r="B36" s="17" t="s">
        <v>1171</v>
      </c>
      <c r="C36" s="54" t="s">
        <v>2068</v>
      </c>
    </row>
    <row r="37" spans="1:3" x14ac:dyDescent="0.15">
      <c r="A37" s="17" t="s">
        <v>2069</v>
      </c>
      <c r="B37" s="17" t="s">
        <v>1174</v>
      </c>
      <c r="C37" s="54" t="s">
        <v>2070</v>
      </c>
    </row>
    <row r="38" spans="1:3" x14ac:dyDescent="0.15">
      <c r="A38" s="17" t="s">
        <v>2071</v>
      </c>
      <c r="B38" s="17" t="s">
        <v>1175</v>
      </c>
      <c r="C38" s="54" t="s">
        <v>2072</v>
      </c>
    </row>
    <row r="39" spans="1:3" x14ac:dyDescent="0.15">
      <c r="A39" s="17" t="s">
        <v>2073</v>
      </c>
      <c r="B39" s="17" t="s">
        <v>1176</v>
      </c>
      <c r="C39" s="54" t="s">
        <v>2074</v>
      </c>
    </row>
    <row r="40" spans="1:3" x14ac:dyDescent="0.15">
      <c r="A40" s="17" t="s">
        <v>2075</v>
      </c>
      <c r="B40" s="17" t="s">
        <v>2076</v>
      </c>
      <c r="C40" s="54" t="s">
        <v>2077</v>
      </c>
    </row>
    <row r="41" spans="1:3" x14ac:dyDescent="0.15">
      <c r="A41" s="17" t="s">
        <v>2078</v>
      </c>
      <c r="B41" s="17" t="s">
        <v>1177</v>
      </c>
      <c r="C41" s="54" t="s">
        <v>2079</v>
      </c>
    </row>
    <row r="42" spans="1:3" x14ac:dyDescent="0.15">
      <c r="A42" s="17" t="s">
        <v>2080</v>
      </c>
      <c r="B42" s="17" t="s">
        <v>2081</v>
      </c>
      <c r="C42" s="54" t="s">
        <v>1194</v>
      </c>
    </row>
    <row r="43" spans="1:3" x14ac:dyDescent="0.15">
      <c r="A43" s="17" t="s">
        <v>2082</v>
      </c>
      <c r="B43" s="17" t="s">
        <v>1572</v>
      </c>
      <c r="C43" s="54" t="s">
        <v>2083</v>
      </c>
    </row>
    <row r="44" spans="1:3" x14ac:dyDescent="0.15">
      <c r="A44" s="17" t="s">
        <v>2084</v>
      </c>
      <c r="B44" s="17" t="s">
        <v>2085</v>
      </c>
      <c r="C44" s="17" t="s">
        <v>2086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8"/>
  <sheetViews>
    <sheetView workbookViewId="0"/>
  </sheetViews>
  <sheetFormatPr defaultRowHeight="13.5" x14ac:dyDescent="0.15"/>
  <cols>
    <col min="1" max="1" width="45.875" bestFit="1" customWidth="1"/>
    <col min="2" max="2" width="44.875" bestFit="1" customWidth="1"/>
    <col min="3" max="3" width="26.5" bestFit="1" customWidth="1"/>
  </cols>
  <sheetData>
    <row r="1" spans="1:3" x14ac:dyDescent="0.15">
      <c r="A1" t="s">
        <v>1232</v>
      </c>
      <c r="B1" t="s">
        <v>1233</v>
      </c>
      <c r="C1" t="s">
        <v>1234</v>
      </c>
    </row>
    <row r="2" spans="1:3" s="17" customFormat="1" x14ac:dyDescent="0.15">
      <c r="A2" s="17" t="s">
        <v>1200</v>
      </c>
      <c r="B2" s="17" t="s">
        <v>1201</v>
      </c>
    </row>
    <row r="3" spans="1:3" s="17" customFormat="1" x14ac:dyDescent="0.15">
      <c r="A3" s="17" t="s">
        <v>1202</v>
      </c>
      <c r="B3" s="17" t="s">
        <v>1203</v>
      </c>
    </row>
    <row r="4" spans="1:3" s="17" customFormat="1" x14ac:dyDescent="0.15">
      <c r="A4" s="17" t="s">
        <v>1204</v>
      </c>
      <c r="B4" s="17" t="s">
        <v>1205</v>
      </c>
    </row>
    <row r="5" spans="1:3" s="17" customFormat="1" x14ac:dyDescent="0.15">
      <c r="A5" s="17" t="s">
        <v>1206</v>
      </c>
      <c r="B5" s="17" t="s">
        <v>1207</v>
      </c>
    </row>
    <row r="6" spans="1:3" s="17" customFormat="1" x14ac:dyDescent="0.15">
      <c r="A6" s="17" t="s">
        <v>1208</v>
      </c>
      <c r="B6" s="17" t="s">
        <v>1209</v>
      </c>
    </row>
    <row r="7" spans="1:3" s="17" customFormat="1" x14ac:dyDescent="0.15">
      <c r="A7" s="17" t="s">
        <v>1210</v>
      </c>
      <c r="B7" s="17" t="s">
        <v>1211</v>
      </c>
    </row>
    <row r="8" spans="1:3" s="17" customFormat="1" x14ac:dyDescent="0.15">
      <c r="A8" s="17" t="s">
        <v>1212</v>
      </c>
      <c r="B8" s="17" t="s">
        <v>1213</v>
      </c>
    </row>
    <row r="9" spans="1:3" s="17" customFormat="1" x14ac:dyDescent="0.15">
      <c r="A9" s="17" t="s">
        <v>1214</v>
      </c>
      <c r="B9" s="17" t="s">
        <v>1215</v>
      </c>
    </row>
    <row r="10" spans="1:3" s="17" customFormat="1" x14ac:dyDescent="0.15">
      <c r="A10" s="17" t="s">
        <v>1216</v>
      </c>
      <c r="B10" s="17" t="s">
        <v>1217</v>
      </c>
    </row>
    <row r="11" spans="1:3" s="17" customFormat="1" x14ac:dyDescent="0.15">
      <c r="A11" s="17" t="s">
        <v>1218</v>
      </c>
      <c r="B11" s="17" t="s">
        <v>1219</v>
      </c>
    </row>
    <row r="12" spans="1:3" s="17" customFormat="1" x14ac:dyDescent="0.15">
      <c r="A12" s="17" t="s">
        <v>1220</v>
      </c>
      <c r="B12" s="17" t="s">
        <v>1221</v>
      </c>
    </row>
    <row r="13" spans="1:3" s="17" customFormat="1" x14ac:dyDescent="0.15">
      <c r="A13" s="17" t="s">
        <v>1222</v>
      </c>
      <c r="B13" s="17" t="s">
        <v>1223</v>
      </c>
      <c r="C13" s="17" t="s">
        <v>1191</v>
      </c>
    </row>
    <row r="14" spans="1:3" s="17" customFormat="1" x14ac:dyDescent="0.15">
      <c r="A14" s="17" t="s">
        <v>1224</v>
      </c>
      <c r="B14" s="17" t="s">
        <v>1225</v>
      </c>
    </row>
    <row r="15" spans="1:3" s="17" customFormat="1" x14ac:dyDescent="0.15">
      <c r="A15" s="17" t="s">
        <v>1226</v>
      </c>
    </row>
    <row r="16" spans="1:3" s="17" customFormat="1" x14ac:dyDescent="0.15">
      <c r="A16" s="17" t="s">
        <v>1227</v>
      </c>
      <c r="B16" s="17" t="s">
        <v>1228</v>
      </c>
    </row>
    <row r="17" spans="1:2" s="17" customFormat="1" x14ac:dyDescent="0.15">
      <c r="A17" s="17" t="s">
        <v>1229</v>
      </c>
      <c r="B17" s="17" t="s">
        <v>1229</v>
      </c>
    </row>
    <row r="18" spans="1:2" s="17" customFormat="1" x14ac:dyDescent="0.15">
      <c r="A18" s="17" t="s">
        <v>1230</v>
      </c>
      <c r="B18" s="17" t="s">
        <v>1231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部門</vt:lpstr>
      <vt:lpstr>店舗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2019-06-11T07:24:33Z</dcterms:modified>
</cp:coreProperties>
</file>