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cg/Downloads/"/>
    </mc:Choice>
  </mc:AlternateContent>
  <xr:revisionPtr revIDLastSave="0" documentId="8_{F55AD996-16BB-6547-918F-1BC97A54A015}" xr6:coauthVersionLast="37" xr6:coauthVersionMax="37" xr10:uidLastSave="{00000000-0000-0000-0000-000000000000}"/>
  <bookViews>
    <workbookView xWindow="0" yWindow="720" windowWidth="27320" windowHeight="14340" xr2:uid="{00000000-000D-0000-FFFF-FFFF00000000}"/>
  </bookViews>
  <sheets>
    <sheet name="Original" sheetId="1" r:id="rId1"/>
    <sheet name="Working Copy" sheetId="2" r:id="rId2"/>
    <sheet name="Working copy wo earthquakes" sheetId="3" r:id="rId3"/>
    <sheet name="Operating Income - all years" sheetId="4" r:id="rId4"/>
    <sheet name="Operating Income 2015" sheetId="5" r:id="rId5"/>
    <sheet name="Operating Income 2016" sheetId="6" r:id="rId6"/>
    <sheet name="Operating Income 2017" sheetId="7" r:id="rId7"/>
  </sheets>
  <calcPr calcId="179021"/>
</workbook>
</file>

<file path=xl/calcChain.xml><?xml version="1.0" encoding="utf-8"?>
<calcChain xmlns="http://schemas.openxmlformats.org/spreadsheetml/2006/main">
  <c r="G20" i="7" l="1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L5" i="3"/>
  <c r="L4" i="3"/>
  <c r="K3" i="2"/>
  <c r="K2" i="2"/>
</calcChain>
</file>

<file path=xl/sharedStrings.xml><?xml version="1.0" encoding="utf-8"?>
<sst xmlns="http://schemas.openxmlformats.org/spreadsheetml/2006/main" count="760" uniqueCount="191">
  <si>
    <t>PAYOUTS</t>
  </si>
  <si>
    <t>event</t>
  </si>
  <si>
    <t>year</t>
  </si>
  <si>
    <t>month</t>
  </si>
  <si>
    <t>country_affected</t>
  </si>
  <si>
    <t>payouts_USD</t>
  </si>
  <si>
    <t>policy</t>
  </si>
  <si>
    <t>insurer</t>
  </si>
  <si>
    <t>Archived page version</t>
  </si>
  <si>
    <t>Since our piece focuses on climate change related data, we excluded earthquakes from the CCRIF data - both with respect to overall payouts as well as number of payouts</t>
  </si>
  <si>
    <t>Earthquake</t>
  </si>
  <si>
    <t>Sum of payouts, excluding earthquakes:</t>
  </si>
  <si>
    <t>November</t>
  </si>
  <si>
    <t>Dominica</t>
  </si>
  <si>
    <t>CCRIF</t>
  </si>
  <si>
    <t>Sum of payouts</t>
  </si>
  <si>
    <t>https://web.archive.org/web/20180920075356/https://www.ccrif.org/content/about-us</t>
  </si>
  <si>
    <t>Original URL</t>
  </si>
  <si>
    <t>Saint Lucia</t>
  </si>
  <si>
    <t>https://www.ccrif.org/content/about-us</t>
  </si>
  <si>
    <t>Number of payouts</t>
  </si>
  <si>
    <t>Tropical Cyclone Ike</t>
  </si>
  <si>
    <t>Event</t>
  </si>
  <si>
    <t>September</t>
  </si>
  <si>
    <t>Turks and Caicos Islands</t>
  </si>
  <si>
    <t>January</t>
  </si>
  <si>
    <t>Haiti</t>
  </si>
  <si>
    <t>Tropical Cyclone Earl</t>
  </si>
  <si>
    <t>August</t>
  </si>
  <si>
    <t>Anguilla</t>
  </si>
  <si>
    <t>Country Affected</t>
  </si>
  <si>
    <t>Payouts (US$)</t>
  </si>
  <si>
    <t>Tropical Cyclone Tomas</t>
  </si>
  <si>
    <t>October</t>
  </si>
  <si>
    <t>Earthquake, 29 November 2007</t>
  </si>
  <si>
    <t>Barbados</t>
  </si>
  <si>
    <t>St Vincent &amp; the Grenadines</t>
  </si>
  <si>
    <t>Number of payouts, excluding earthquakes:</t>
  </si>
  <si>
    <t>Tropical Cyclone Gonzalo</t>
  </si>
  <si>
    <t>CCRIF-ERP</t>
  </si>
  <si>
    <t>Trough System</t>
  </si>
  <si>
    <t>St. Kitts &amp; Nevis</t>
  </si>
  <si>
    <t>Tropical Storm Erika</t>
  </si>
  <si>
    <t>According to website:</t>
  </si>
  <si>
    <t>June</t>
  </si>
  <si>
    <t>Nicaragua</t>
  </si>
  <si>
    <t>Belize</t>
  </si>
  <si>
    <t>Established</t>
  </si>
  <si>
    <t>Tropical Cyclone Ike, September 2008</t>
  </si>
  <si>
    <t>Tropical Cyclone Matthew</t>
  </si>
  <si>
    <t>Paid out to</t>
  </si>
  <si>
    <t>13 members</t>
  </si>
  <si>
    <t>Earthquake, 12 January 2010</t>
  </si>
  <si>
    <t>Total payouts</t>
  </si>
  <si>
    <t>Barbadoss</t>
  </si>
  <si>
    <t>Tropical Cyclone Earl, August 2010</t>
  </si>
  <si>
    <t>Tech leadership</t>
  </si>
  <si>
    <t>Tropical Cyclone Tomas, October 2010</t>
  </si>
  <si>
    <t>Members</t>
  </si>
  <si>
    <t>World Bank</t>
  </si>
  <si>
    <t>St. Vincent &amp; the Grenadines</t>
  </si>
  <si>
    <t>Government of Japan</t>
  </si>
  <si>
    <t>Antigua &amp; Barbuda</t>
  </si>
  <si>
    <t>Tropical Cyclone Gonzalo, October 2014</t>
  </si>
  <si>
    <t>Anguilla - Excess Rainfall Policy</t>
  </si>
  <si>
    <t>Bahamas</t>
  </si>
  <si>
    <t>Trough System, 7-8 November 2014</t>
  </si>
  <si>
    <t>Tropical Cyclone Otto</t>
  </si>
  <si>
    <t>Capitalized through</t>
  </si>
  <si>
    <t>Tropical Cyclone Irma</t>
  </si>
  <si>
    <t>Multidonor Trust Fund (MDTF) I</t>
  </si>
  <si>
    <t>St. Kitts and Nevis</t>
  </si>
  <si>
    <t>Trough System, 21 November 2014</t>
  </si>
  <si>
    <t>Bermuda</t>
  </si>
  <si>
    <t>Canada</t>
  </si>
  <si>
    <t>Tropical Storm Erika, 27 August 2015</t>
  </si>
  <si>
    <t>Dominica - Excess Rainfall policy</t>
  </si>
  <si>
    <t>Cayman Islands</t>
  </si>
  <si>
    <t>EU</t>
  </si>
  <si>
    <t>Earthquake, June 9, 2016</t>
  </si>
  <si>
    <t>Turks &amp; Caicos Islands</t>
  </si>
  <si>
    <t>Tropical Cyclone Earl, August 2016</t>
  </si>
  <si>
    <t>Belize - Excess Rainfall policy</t>
  </si>
  <si>
    <t>Grenada</t>
  </si>
  <si>
    <t>UK</t>
  </si>
  <si>
    <t>Tropical Cyclone Matthew, September 2016</t>
  </si>
  <si>
    <t>The Bahamas</t>
  </si>
  <si>
    <t>France</t>
  </si>
  <si>
    <t>Barbadoss - Excess Rainfall policy</t>
  </si>
  <si>
    <t>Jamaica</t>
  </si>
  <si>
    <t>Caribbean Development Bank</t>
  </si>
  <si>
    <t>Tropical Cyclone Maria</t>
  </si>
  <si>
    <t>Saint Lucia - Excess Rainfall policy</t>
  </si>
  <si>
    <t>Ireland</t>
  </si>
  <si>
    <t>St. Vincent &amp; the Grenadines - Excess Rainfall policy</t>
  </si>
  <si>
    <t>Tropical Cyclone Matthew, October 2016</t>
  </si>
  <si>
    <t>membership fees participating governments</t>
  </si>
  <si>
    <t>Turks &amp; Caicos islands</t>
  </si>
  <si>
    <t>Haiti - Excess Rainfall policy</t>
  </si>
  <si>
    <t>Trinidad &amp; Tobago</t>
  </si>
  <si>
    <t>Tropical Cyclone Otto, November 2016</t>
  </si>
  <si>
    <t>Rainfall event</t>
  </si>
  <si>
    <t>Tropical Cyclone Irma, September 2017</t>
  </si>
  <si>
    <t>Multidonor Trust Fund (MDTF) II (2014)</t>
  </si>
  <si>
    <t>"support the development of CCRIF SPC’s new products</t>
  </si>
  <si>
    <t>CCRIF-ADC</t>
  </si>
  <si>
    <t>for current and potential members,</t>
  </si>
  <si>
    <t>Anguilla - Excess Rainfall policy</t>
  </si>
  <si>
    <t>Canada (dep. Foreign Affairs)</t>
  </si>
  <si>
    <t>and facilitate the entry for Central American countries</t>
  </si>
  <si>
    <t>US (dep. Treasury)</t>
  </si>
  <si>
    <t>and additional Caribbean countries"</t>
  </si>
  <si>
    <t>EU (Commission)</t>
  </si>
  <si>
    <t>Turks &amp; Caicos Islands - Excess Rainfall policy</t>
  </si>
  <si>
    <t>Germany (BMZ)</t>
  </si>
  <si>
    <t>The Bahamas - Excess Rainfall policy</t>
  </si>
  <si>
    <r>
      <t xml:space="preserve">"In 2017, the Caribbean Development Bank, with resources provided by </t>
    </r>
    <r>
      <rPr>
        <b/>
        <sz val="10"/>
        <rFont val="Arial"/>
        <family val="2"/>
      </rPr>
      <t>Mexico</t>
    </r>
    <r>
      <rPr>
        <sz val="10"/>
        <color rgb="FF000000"/>
        <rFont val="Arial"/>
      </rPr>
      <t>,</t>
    </r>
  </si>
  <si>
    <t>Tropical Cyclone Maria, September 2017</t>
  </si>
  <si>
    <t>approved a grant of US$14 million to CCRIF SPC to provide enhanced insurance</t>
  </si>
  <si>
    <t>coverage to the Bank’s Borrowing Member Countries (BMCs) that insure through</t>
  </si>
  <si>
    <t>CCRIF against tropical cyclone, earthquake and excess rainfall risks."</t>
  </si>
  <si>
    <t>Tropical Storm Kirk</t>
  </si>
  <si>
    <t>Barbados - Excess Rainfall policy</t>
  </si>
  <si>
    <t>Germany: 31 million USD</t>
  </si>
  <si>
    <t>Total: 74 million USD</t>
  </si>
  <si>
    <t>Rainfall event, October 18-20 2017</t>
  </si>
  <si>
    <t>Tropical Storm Kirk, October 2018</t>
  </si>
  <si>
    <t>Barbados - Excess Rainfall</t>
  </si>
  <si>
    <t>Rainfall event, October 18-20 2018</t>
  </si>
  <si>
    <t>Trinidad &amp; Tobago - Excess Rainfall</t>
  </si>
  <si>
    <t>Total for the Period 2007 - Oct 2018</t>
  </si>
  <si>
    <t>AGGREGATED DEDUCTIBLE COVER (ADC) PAYMENTS</t>
  </si>
  <si>
    <t>&lt;-- policy for tropical cyclone and earthquakes</t>
  </si>
  <si>
    <t xml:space="preserve">introduced 2017/2018 "to be akin to a dedicated reserve fund providing a minimum payment </t>
  </si>
  <si>
    <t>Country</t>
  </si>
  <si>
    <t>Payments (US$)</t>
  </si>
  <si>
    <t>for events that are objectively not sufficient to trigger a CCRIF policy, because the modelled loss is below the attachment point."</t>
  </si>
  <si>
    <t>Total</t>
  </si>
  <si>
    <t>CORE</t>
  </si>
  <si>
    <t>EQ_TC_SP</t>
  </si>
  <si>
    <t>XRS_SP</t>
  </si>
  <si>
    <t>LPC_SP</t>
  </si>
  <si>
    <t>CA_SP</t>
  </si>
  <si>
    <t>SUM</t>
  </si>
  <si>
    <t>Income_parametric_contracts</t>
  </si>
  <si>
    <t>Discounts_awarded_on_insurance_contracts</t>
  </si>
  <si>
    <t>Expenses_parametric_reinsurance_contracts</t>
  </si>
  <si>
    <t>Net_income_parametric_contracts</t>
  </si>
  <si>
    <t>Ceding_commissions_parametric_reinsurance_contratcs</t>
  </si>
  <si>
    <t>Total_operating_income</t>
  </si>
  <si>
    <t>Claims_paid_parametric_contracts</t>
  </si>
  <si>
    <t>Brokerage_facility_supervisor_fees</t>
  </si>
  <si>
    <t>Total_operating_expenses</t>
  </si>
  <si>
    <t>Net_operating_income</t>
  </si>
  <si>
    <t>Investment_income</t>
  </si>
  <si>
    <t>Income_donor_funds</t>
  </si>
  <si>
    <t>Amortization_development_cost</t>
  </si>
  <si>
    <t>Technical_assistance_expenses</t>
  </si>
  <si>
    <t>Contribution_Relief_Efforts</t>
  </si>
  <si>
    <t>Central_American_Initiative</t>
  </si>
  <si>
    <t>Administrative_expenses</t>
  </si>
  <si>
    <t>Net_income</t>
  </si>
  <si>
    <t>EQ TC</t>
  </si>
  <si>
    <t>Earthquake, Tropical Cyclone</t>
  </si>
  <si>
    <t>XRS</t>
  </si>
  <si>
    <t>Excess Rainfall</t>
  </si>
  <si>
    <t>LPC</t>
  </si>
  <si>
    <t>loan portfolio cover</t>
  </si>
  <si>
    <t>CA</t>
  </si>
  <si>
    <t>Central America</t>
  </si>
  <si>
    <t>Source: Annual reports</t>
  </si>
  <si>
    <t>new report format</t>
  </si>
  <si>
    <t>Year</t>
  </si>
  <si>
    <t>MM</t>
  </si>
  <si>
    <t>Note</t>
  </si>
  <si>
    <t>Position_Statement_of_income</t>
  </si>
  <si>
    <t>2007/2008</t>
  </si>
  <si>
    <t>2008/2009</t>
  </si>
  <si>
    <t>2009/2010</t>
  </si>
  <si>
    <t>2010/2011</t>
  </si>
  <si>
    <t>2011/2012</t>
  </si>
  <si>
    <t>2012/2013</t>
  </si>
  <si>
    <t>2013/2014</t>
  </si>
  <si>
    <t>2014/2015</t>
  </si>
  <si>
    <t>2015/2016</t>
  </si>
  <si>
    <t>2016/2017</t>
  </si>
  <si>
    <t>SUM 2007-2017</t>
  </si>
  <si>
    <t>in</t>
  </si>
  <si>
    <t>out</t>
  </si>
  <si>
    <t>Ceding_commissions_parametric_reinsurance_contracts</t>
  </si>
  <si>
    <t>provided by German BMZ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</si>
</sst>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</font>
    <font>
      <b/>
      <sz val="10"/>
      <color rgb="FF444444"/>
      <name val="Oswaldregular"/>
    </font>
    <font>
      <b/>
      <sz val="10"/>
      <name val="Arial"/>
      <family val="2"/>
    </font>
    <font>
      <b/>
      <sz val="9"/>
      <color rgb="FF44444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  <font>
      <sz val="9"/>
      <color rgb="FF444444"/>
      <name val="Arial"/>
      <family val="2"/>
    </font>
    <font>
      <i/>
      <sz val="10"/>
      <name val="Arial"/>
      <family val="2"/>
    </font>
    <font>
      <i/>
      <sz val="10"/>
      <color rgb="FF0000FF"/>
      <name val="Arial"/>
      <family val="2"/>
    </font>
    <font>
      <sz val="10"/>
      <color rgb="FF000000"/>
      <name val="Roboto"/>
    </font>
    <font>
      <b/>
      <sz val="14"/>
      <name val="Arial"/>
      <family val="2"/>
    </font>
    <font>
      <sz val="10"/>
      <color rgb="FF6AA84F"/>
      <name val="Arial"/>
      <family val="2"/>
    </font>
    <font>
      <sz val="10"/>
      <color rgb="FFCC0000"/>
      <name val="Arial"/>
      <family val="2"/>
    </font>
    <font>
      <b/>
      <sz val="10"/>
      <color rgb="FF6AA84F"/>
      <name val="Arial"/>
      <family val="2"/>
    </font>
    <font>
      <b/>
      <sz val="10"/>
      <color rgb="FFCC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99999"/>
      <name val="Arial"/>
      <family val="2"/>
    </font>
    <font>
      <i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5F5E3"/>
        <bgColor rgb="FFD5F5E3"/>
      </patternFill>
    </fill>
    <fill>
      <patternFill patternType="solid">
        <fgColor rgb="FFFFFFFF"/>
        <bgColor rgb="FFFFFFFF"/>
      </patternFill>
    </fill>
    <fill>
      <patternFill patternType="solid">
        <fgColor rgb="FFF5B7B1"/>
        <bgColor rgb="FFF5B7B1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/>
    <xf numFmtId="0" fontId="2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3" fillId="2" borderId="0" xfId="0" applyFont="1" applyFill="1" applyAlignment="1">
      <alignment horizontal="left"/>
    </xf>
    <xf numFmtId="0" fontId="7" fillId="0" borderId="0" xfId="0" applyFont="1" applyAlignment="1">
      <alignment horizontal="right"/>
    </xf>
    <xf numFmtId="0" fontId="8" fillId="3" borderId="0" xfId="0" applyFont="1" applyFill="1" applyAlignment="1"/>
    <xf numFmtId="3" fontId="8" fillId="3" borderId="0" xfId="0" applyNumberFormat="1" applyFont="1" applyFill="1" applyAlignment="1">
      <alignment horizontal="right"/>
    </xf>
    <xf numFmtId="0" fontId="9" fillId="0" borderId="0" xfId="0" applyFont="1" applyAlignment="1"/>
    <xf numFmtId="49" fontId="5" fillId="0" borderId="0" xfId="0" applyNumberFormat="1" applyFont="1"/>
    <xf numFmtId="0" fontId="5" fillId="0" borderId="0" xfId="0" applyFont="1"/>
    <xf numFmtId="0" fontId="10" fillId="0" borderId="0" xfId="0" applyFont="1" applyAlignment="1"/>
    <xf numFmtId="1" fontId="5" fillId="0" borderId="0" xfId="0" applyNumberFormat="1" applyFont="1"/>
    <xf numFmtId="0" fontId="10" fillId="0" borderId="0" xfId="0" applyFont="1"/>
    <xf numFmtId="0" fontId="3" fillId="0" borderId="0" xfId="0" applyFont="1" applyAlignment="1"/>
    <xf numFmtId="0" fontId="3" fillId="4" borderId="0" xfId="0" applyFont="1" applyFill="1" applyAlignment="1"/>
    <xf numFmtId="0" fontId="8" fillId="4" borderId="0" xfId="0" applyFont="1" applyFill="1"/>
    <xf numFmtId="0" fontId="8" fillId="0" borderId="0" xfId="0" applyFont="1"/>
    <xf numFmtId="3" fontId="3" fillId="0" borderId="0" xfId="0" applyNumberFormat="1" applyFont="1" applyAlignment="1">
      <alignment horizontal="right"/>
    </xf>
    <xf numFmtId="3" fontId="3" fillId="4" borderId="0" xfId="0" applyNumberFormat="1" applyFont="1" applyFill="1" applyAlignment="1">
      <alignment horizontal="right"/>
    </xf>
    <xf numFmtId="0" fontId="1" fillId="3" borderId="0" xfId="0" applyFont="1" applyFill="1" applyAlignment="1"/>
    <xf numFmtId="0" fontId="5" fillId="0" borderId="0" xfId="0" applyFont="1" applyAlignment="1"/>
    <xf numFmtId="0" fontId="11" fillId="3" borderId="0" xfId="0" applyFont="1" applyFill="1" applyAlignment="1"/>
    <xf numFmtId="0" fontId="3" fillId="3" borderId="0" xfId="0" applyFont="1" applyFill="1" applyAlignment="1"/>
    <xf numFmtId="0" fontId="11" fillId="5" borderId="0" xfId="0" applyFont="1" applyFill="1" applyAlignment="1">
      <alignment horizontal="left"/>
    </xf>
    <xf numFmtId="0" fontId="5" fillId="5" borderId="0" xfId="0" applyFont="1" applyFill="1"/>
    <xf numFmtId="0" fontId="8" fillId="3" borderId="0" xfId="0" applyFont="1" applyFill="1"/>
    <xf numFmtId="3" fontId="3" fillId="3" borderId="0" xfId="0" applyNumberFormat="1" applyFont="1" applyFill="1" applyAlignment="1">
      <alignment horizontal="right"/>
    </xf>
    <xf numFmtId="0" fontId="12" fillId="0" borderId="0" xfId="0" applyFont="1" applyAlignment="1">
      <alignment horizontal="left"/>
    </xf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5" fillId="0" borderId="0" xfId="0" applyFont="1" applyAlignment="1"/>
    <xf numFmtId="3" fontId="5" fillId="0" borderId="0" xfId="0" applyNumberFormat="1" applyFont="1" applyAlignment="1"/>
    <xf numFmtId="3" fontId="5" fillId="0" borderId="0" xfId="0" applyNumberFormat="1" applyFont="1"/>
    <xf numFmtId="3" fontId="18" fillId="3" borderId="0" xfId="0" applyNumberFormat="1" applyFont="1" applyFill="1" applyAlignment="1">
      <alignment horizontal="right"/>
    </xf>
    <xf numFmtId="0" fontId="5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3" fontId="19" fillId="0" borderId="0" xfId="0" applyNumberFormat="1" applyFont="1"/>
    <xf numFmtId="3" fontId="2" fillId="0" borderId="0" xfId="0" applyNumberFormat="1" applyFont="1"/>
    <xf numFmtId="0" fontId="19" fillId="0" borderId="0" xfId="0" applyFont="1"/>
    <xf numFmtId="49" fontId="20" fillId="3" borderId="0" xfId="0" applyNumberFormat="1" applyFont="1" applyFill="1" applyAlignment="1">
      <alignment horizontal="left"/>
    </xf>
    <xf numFmtId="49" fontId="9" fillId="0" borderId="0" xfId="0" applyNumberFormat="1" applyFont="1" applyAlignment="1">
      <alignment horizontal="left"/>
    </xf>
    <xf numFmtId="0" fontId="5" fillId="6" borderId="0" xfId="0" applyFont="1" applyFill="1" applyAlignment="1">
      <alignment horizontal="center"/>
    </xf>
    <xf numFmtId="0" fontId="0" fillId="0" borderId="0" xfId="0" applyFont="1" applyAlignment="1"/>
    <xf numFmtId="0" fontId="1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Income from parametric contracts in USD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'Operating Income - all years'!$Q$3</c:f>
              <c:strCache>
                <c:ptCount val="1"/>
                <c:pt idx="0">
                  <c:v>Income_parametric_contracts</c:v>
                </c:pt>
              </c:strCache>
            </c:strRef>
          </c:tx>
          <c:spPr>
            <a:solidFill>
              <a:srgbClr val="6AA84F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'Operating Income - all years'!$P$4:$P$13</c:f>
              <c:strCache>
                <c:ptCount val="10"/>
                <c:pt idx="0">
                  <c:v>2007/2008</c:v>
                </c:pt>
                <c:pt idx="1">
                  <c:v>2008/2009</c:v>
                </c:pt>
                <c:pt idx="2">
                  <c:v>2009/2010</c:v>
                </c:pt>
                <c:pt idx="3">
                  <c:v>2010/2011</c:v>
                </c:pt>
                <c:pt idx="4">
                  <c:v>2011/2012</c:v>
                </c:pt>
                <c:pt idx="5">
                  <c:v>2012/2013</c:v>
                </c:pt>
                <c:pt idx="6">
                  <c:v>2013/2014</c:v>
                </c:pt>
                <c:pt idx="7">
                  <c:v>2014/2015</c:v>
                </c:pt>
                <c:pt idx="8">
                  <c:v>2015/2016</c:v>
                </c:pt>
                <c:pt idx="9">
                  <c:v>2016/2017</c:v>
                </c:pt>
              </c:strCache>
            </c:strRef>
          </c:cat>
          <c:val>
            <c:numRef>
              <c:f>'Operating Income - all years'!$Q$4:$Q$17</c:f>
              <c:numCache>
                <c:formatCode>#,##0</c:formatCode>
                <c:ptCount val="14"/>
                <c:pt idx="0">
                  <c:v>19488512</c:v>
                </c:pt>
                <c:pt idx="1">
                  <c:v>21838512</c:v>
                </c:pt>
                <c:pt idx="2">
                  <c:v>21488509</c:v>
                </c:pt>
                <c:pt idx="3">
                  <c:v>20777214</c:v>
                </c:pt>
                <c:pt idx="4">
                  <c:v>20043512</c:v>
                </c:pt>
                <c:pt idx="5">
                  <c:v>20272680</c:v>
                </c:pt>
                <c:pt idx="6">
                  <c:v>19526232</c:v>
                </c:pt>
                <c:pt idx="7">
                  <c:v>21948750</c:v>
                </c:pt>
                <c:pt idx="8">
                  <c:v>32141731</c:v>
                </c:pt>
                <c:pt idx="9">
                  <c:v>29187563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5C23-8544-A434-799D9E0B1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7669103"/>
        <c:axId val="258852605"/>
      </c:barChart>
      <c:catAx>
        <c:axId val="667669103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de-DE"/>
          </a:p>
        </c:txPr>
        <c:crossAx val="258852605"/>
        <c:crosses val="autoZero"/>
        <c:auto val="1"/>
        <c:lblAlgn val="ctr"/>
        <c:lblOffset val="100"/>
        <c:noMultiLvlLbl val="1"/>
      </c:catAx>
      <c:valAx>
        <c:axId val="258852605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de-DE"/>
          </a:p>
        </c:txPr>
        <c:crossAx val="66766910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Expenses on parametric reinsurance contracts in USD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CC0000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'Operating Income - all years'!$P$3:$P$13</c:f>
              <c:strCache>
                <c:ptCount val="11"/>
                <c:pt idx="0">
                  <c:v>Year</c:v>
                </c:pt>
                <c:pt idx="1">
                  <c:v>2007/2008</c:v>
                </c:pt>
                <c:pt idx="2">
                  <c:v>2008/2009</c:v>
                </c:pt>
                <c:pt idx="3">
                  <c:v>2009/2010</c:v>
                </c:pt>
                <c:pt idx="4">
                  <c:v>2010/2011</c:v>
                </c:pt>
                <c:pt idx="5">
                  <c:v>2011/2012</c:v>
                </c:pt>
                <c:pt idx="6">
                  <c:v>2012/2013</c:v>
                </c:pt>
                <c:pt idx="7">
                  <c:v>2013/2014</c:v>
                </c:pt>
                <c:pt idx="8">
                  <c:v>2014/2015</c:v>
                </c:pt>
                <c:pt idx="9">
                  <c:v>2015/2016</c:v>
                </c:pt>
                <c:pt idx="10">
                  <c:v>2016/2017</c:v>
                </c:pt>
              </c:strCache>
            </c:strRef>
          </c:cat>
          <c:val>
            <c:numRef>
              <c:f>'Operating Income - all years'!$S$3:$S$13</c:f>
              <c:numCache>
                <c:formatCode>#,##0</c:formatCode>
                <c:ptCount val="11"/>
                <c:pt idx="0" formatCode="General">
                  <c:v>0</c:v>
                </c:pt>
                <c:pt idx="1">
                  <c:v>7947500</c:v>
                </c:pt>
                <c:pt idx="2">
                  <c:v>9461164</c:v>
                </c:pt>
                <c:pt idx="3">
                  <c:v>8766913</c:v>
                </c:pt>
                <c:pt idx="4">
                  <c:v>10188150</c:v>
                </c:pt>
                <c:pt idx="5">
                  <c:v>10049295</c:v>
                </c:pt>
                <c:pt idx="6">
                  <c:v>10400000</c:v>
                </c:pt>
                <c:pt idx="7">
                  <c:v>9307450</c:v>
                </c:pt>
                <c:pt idx="8">
                  <c:v>12281279</c:v>
                </c:pt>
                <c:pt idx="9">
                  <c:v>13742576</c:v>
                </c:pt>
                <c:pt idx="10">
                  <c:v>12695025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2E4-4D47-BB47-AA234FA7B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10127"/>
        <c:axId val="932689208"/>
      </c:barChart>
      <c:catAx>
        <c:axId val="71710127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de-DE"/>
          </a:p>
        </c:txPr>
        <c:crossAx val="932689208"/>
        <c:crosses val="autoZero"/>
        <c:auto val="1"/>
        <c:lblAlgn val="ctr"/>
        <c:lblOffset val="100"/>
        <c:noMultiLvlLbl val="1"/>
      </c:catAx>
      <c:valAx>
        <c:axId val="932689208"/>
        <c:scaling>
          <c:orientation val="minMax"/>
          <c:max val="4000000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de-DE"/>
          </a:p>
        </c:txPr>
        <c:crossAx val="7171012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Claims paid for parametric insurances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CC0000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'Operating Income - all years'!$P$3:$P$13</c:f>
              <c:strCache>
                <c:ptCount val="11"/>
                <c:pt idx="0">
                  <c:v>Year</c:v>
                </c:pt>
                <c:pt idx="1">
                  <c:v>2007/2008</c:v>
                </c:pt>
                <c:pt idx="2">
                  <c:v>2008/2009</c:v>
                </c:pt>
                <c:pt idx="3">
                  <c:v>2009/2010</c:v>
                </c:pt>
                <c:pt idx="4">
                  <c:v>2010/2011</c:v>
                </c:pt>
                <c:pt idx="5">
                  <c:v>2011/2012</c:v>
                </c:pt>
                <c:pt idx="6">
                  <c:v>2012/2013</c:v>
                </c:pt>
                <c:pt idx="7">
                  <c:v>2013/2014</c:v>
                </c:pt>
                <c:pt idx="8">
                  <c:v>2014/2015</c:v>
                </c:pt>
                <c:pt idx="9">
                  <c:v>2015/2016</c:v>
                </c:pt>
                <c:pt idx="10">
                  <c:v>2016/2017</c:v>
                </c:pt>
              </c:strCache>
            </c:strRef>
          </c:cat>
          <c:val>
            <c:numRef>
              <c:f>'Operating Income - all years'!$W$3:$W$13</c:f>
              <c:numCache>
                <c:formatCode>#,##0</c:formatCode>
                <c:ptCount val="11"/>
                <c:pt idx="0" formatCode="General">
                  <c:v>0</c:v>
                </c:pt>
                <c:pt idx="1">
                  <c:v>946997</c:v>
                </c:pt>
                <c:pt idx="2">
                  <c:v>6303913</c:v>
                </c:pt>
                <c:pt idx="3">
                  <c:v>7753579</c:v>
                </c:pt>
                <c:pt idx="4">
                  <c:v>17174981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3393004</c:v>
                </c:pt>
                <c:pt idx="9">
                  <c:v>2402153</c:v>
                </c:pt>
                <c:pt idx="10">
                  <c:v>31075515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3DF6-0645-BE44-8477DFAFA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484871"/>
        <c:axId val="474090295"/>
      </c:barChart>
      <c:catAx>
        <c:axId val="16348487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de-DE"/>
          </a:p>
        </c:txPr>
        <c:crossAx val="474090295"/>
        <c:crosses val="autoZero"/>
        <c:auto val="1"/>
        <c:lblAlgn val="ctr"/>
        <c:lblOffset val="100"/>
        <c:noMultiLvlLbl val="1"/>
      </c:catAx>
      <c:valAx>
        <c:axId val="474090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de-DE"/>
          </a:p>
        </c:txPr>
        <c:crossAx val="16348487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Income from Multi-Donor-Trust-Fund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6AA84F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'Operating Income - all years'!$P$3:$P$13</c:f>
              <c:strCache>
                <c:ptCount val="11"/>
                <c:pt idx="0">
                  <c:v>Year</c:v>
                </c:pt>
                <c:pt idx="1">
                  <c:v>2007/2008</c:v>
                </c:pt>
                <c:pt idx="2">
                  <c:v>2008/2009</c:v>
                </c:pt>
                <c:pt idx="3">
                  <c:v>2009/2010</c:v>
                </c:pt>
                <c:pt idx="4">
                  <c:v>2010/2011</c:v>
                </c:pt>
                <c:pt idx="5">
                  <c:v>2011/2012</c:v>
                </c:pt>
                <c:pt idx="6">
                  <c:v>2012/2013</c:v>
                </c:pt>
                <c:pt idx="7">
                  <c:v>2013/2014</c:v>
                </c:pt>
                <c:pt idx="8">
                  <c:v>2014/2015</c:v>
                </c:pt>
                <c:pt idx="9">
                  <c:v>2015/2016</c:v>
                </c:pt>
                <c:pt idx="10">
                  <c:v>2016/2017</c:v>
                </c:pt>
              </c:strCache>
            </c:strRef>
          </c:cat>
          <c:val>
            <c:numRef>
              <c:f>'Operating Income - all years'!$AB$3:$AB$13</c:f>
              <c:numCache>
                <c:formatCode>#,##0</c:formatCode>
                <c:ptCount val="11"/>
                <c:pt idx="0" formatCode="General">
                  <c:v>0</c:v>
                </c:pt>
                <c:pt idx="1">
                  <c:v>9369160</c:v>
                </c:pt>
                <c:pt idx="2">
                  <c:v>16021033</c:v>
                </c:pt>
                <c:pt idx="3">
                  <c:v>17838307</c:v>
                </c:pt>
                <c:pt idx="4">
                  <c:v>27196019</c:v>
                </c:pt>
                <c:pt idx="5">
                  <c:v>756594</c:v>
                </c:pt>
                <c:pt idx="6">
                  <c:v>354709</c:v>
                </c:pt>
                <c:pt idx="7">
                  <c:v>191115</c:v>
                </c:pt>
                <c:pt idx="8">
                  <c:v>83544</c:v>
                </c:pt>
                <c:pt idx="9">
                  <c:v>9239</c:v>
                </c:pt>
                <c:pt idx="10">
                  <c:v>2378750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8AB2-EA48-957F-0D1664725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3852330"/>
        <c:axId val="371152122"/>
      </c:barChart>
      <c:catAx>
        <c:axId val="202385233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de-DE"/>
          </a:p>
        </c:txPr>
        <c:crossAx val="371152122"/>
        <c:crosses val="autoZero"/>
        <c:auto val="1"/>
        <c:lblAlgn val="ctr"/>
        <c:lblOffset val="100"/>
        <c:noMultiLvlLbl val="1"/>
      </c:catAx>
      <c:valAx>
        <c:axId val="371152122"/>
        <c:scaling>
          <c:orientation val="minMax"/>
          <c:max val="4000000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de-DE"/>
          </a:p>
        </c:txPr>
        <c:crossAx val="202385233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Net income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'Operating Income - all years'!$P$3:$P$13</c:f>
              <c:strCache>
                <c:ptCount val="11"/>
                <c:pt idx="0">
                  <c:v>Year</c:v>
                </c:pt>
                <c:pt idx="1">
                  <c:v>2007/2008</c:v>
                </c:pt>
                <c:pt idx="2">
                  <c:v>2008/2009</c:v>
                </c:pt>
                <c:pt idx="3">
                  <c:v>2009/2010</c:v>
                </c:pt>
                <c:pt idx="4">
                  <c:v>2010/2011</c:v>
                </c:pt>
                <c:pt idx="5">
                  <c:v>2011/2012</c:v>
                </c:pt>
                <c:pt idx="6">
                  <c:v>2012/2013</c:v>
                </c:pt>
                <c:pt idx="7">
                  <c:v>2013/2014</c:v>
                </c:pt>
                <c:pt idx="8">
                  <c:v>2014/2015</c:v>
                </c:pt>
                <c:pt idx="9">
                  <c:v>2015/2016</c:v>
                </c:pt>
                <c:pt idx="10">
                  <c:v>2016/2017</c:v>
                </c:pt>
              </c:strCache>
            </c:strRef>
          </c:cat>
          <c:val>
            <c:numRef>
              <c:f>'Operating Income - all years'!$AH$3:$AH$13</c:f>
              <c:numCache>
                <c:formatCode>#,##0</c:formatCode>
                <c:ptCount val="11"/>
                <c:pt idx="0" formatCode="General">
                  <c:v>0</c:v>
                </c:pt>
                <c:pt idx="1">
                  <c:v>19950514</c:v>
                </c:pt>
                <c:pt idx="2">
                  <c:v>23469943</c:v>
                </c:pt>
                <c:pt idx="3">
                  <c:v>24121375</c:v>
                </c:pt>
                <c:pt idx="4">
                  <c:v>23099235</c:v>
                </c:pt>
                <c:pt idx="5">
                  <c:v>10014337</c:v>
                </c:pt>
                <c:pt idx="6">
                  <c:v>8700998</c:v>
                </c:pt>
                <c:pt idx="7">
                  <c:v>5968881</c:v>
                </c:pt>
                <c:pt idx="8">
                  <c:v>1292042</c:v>
                </c:pt>
                <c:pt idx="9">
                  <c:v>-9750</c:v>
                </c:pt>
                <c:pt idx="10">
                  <c:v>-16794758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832-CA4F-A48F-248E469A4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358040"/>
        <c:axId val="1372968974"/>
      </c:barChart>
      <c:catAx>
        <c:axId val="153935804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de-DE"/>
          </a:p>
        </c:txPr>
        <c:crossAx val="1372968974"/>
        <c:crosses val="autoZero"/>
        <c:auto val="1"/>
        <c:lblAlgn val="ctr"/>
        <c:lblOffset val="100"/>
        <c:noMultiLvlLbl val="1"/>
      </c:catAx>
      <c:valAx>
        <c:axId val="1372968974"/>
        <c:scaling>
          <c:orientation val="minMax"/>
          <c:min val="-4000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de-DE"/>
          </a:p>
        </c:txPr>
        <c:crossAx val="153935804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923925</xdr:colOff>
      <xdr:row>14</xdr:row>
      <xdr:rowOff>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21</xdr:col>
      <xdr:colOff>57150</xdr:colOff>
      <xdr:row>13</xdr:row>
      <xdr:rowOff>180975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21</xdr:col>
      <xdr:colOff>28575</xdr:colOff>
      <xdr:row>32</xdr:row>
      <xdr:rowOff>104775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14</xdr:col>
      <xdr:colOff>942975</xdr:colOff>
      <xdr:row>32</xdr:row>
      <xdr:rowOff>123825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16</xdr:col>
      <xdr:colOff>447675</xdr:colOff>
      <xdr:row>51</xdr:row>
      <xdr:rowOff>38100</xdr:rowOff>
    </xdr:from>
    <xdr:ext cx="8677275" cy="536257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crif.org/content/about-us" TargetMode="External"/><Relationship Id="rId1" Type="http://schemas.openxmlformats.org/officeDocument/2006/relationships/hyperlink" Target="https://web.archive.org/web/20180920075356/https:/www.ccrif.org/content/about-u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53"/>
  <sheetViews>
    <sheetView tabSelected="1" workbookViewId="0">
      <selection activeCell="G35" sqref="G35"/>
    </sheetView>
  </sheetViews>
  <sheetFormatPr baseColWidth="10" defaultColWidth="14.5" defaultRowHeight="15.75" customHeight="1"/>
  <cols>
    <col min="1" max="1" width="25.5" customWidth="1"/>
    <col min="5" max="5" width="19.5" customWidth="1"/>
    <col min="8" max="8" width="18.83203125" customWidth="1"/>
  </cols>
  <sheetData>
    <row r="1" spans="1:9" ht="15.75" customHeight="1">
      <c r="A1" s="1" t="s">
        <v>0</v>
      </c>
      <c r="B1" s="3"/>
      <c r="C1" s="3"/>
      <c r="E1" s="7" t="s">
        <v>8</v>
      </c>
      <c r="F1" s="8" t="s">
        <v>16</v>
      </c>
    </row>
    <row r="2" spans="1:9" ht="15.75" customHeight="1">
      <c r="A2" s="3"/>
      <c r="B2" s="3"/>
      <c r="C2" s="3"/>
      <c r="E2" s="7" t="s">
        <v>17</v>
      </c>
      <c r="F2" s="8" t="s">
        <v>19</v>
      </c>
    </row>
    <row r="3" spans="1:9" ht="15.75" customHeight="1">
      <c r="A3" s="10" t="s">
        <v>22</v>
      </c>
      <c r="B3" s="10" t="s">
        <v>30</v>
      </c>
      <c r="C3" s="10" t="s">
        <v>31</v>
      </c>
    </row>
    <row r="4" spans="1:9" ht="15.75" customHeight="1">
      <c r="A4" s="12" t="s">
        <v>34</v>
      </c>
      <c r="B4" s="12" t="s">
        <v>13</v>
      </c>
      <c r="C4" s="13">
        <v>528021</v>
      </c>
      <c r="E4" s="2" t="s">
        <v>43</v>
      </c>
    </row>
    <row r="5" spans="1:9" ht="15.75" customHeight="1">
      <c r="A5" s="12" t="s">
        <v>34</v>
      </c>
      <c r="B5" s="12" t="s">
        <v>18</v>
      </c>
      <c r="C5" s="13">
        <v>418976</v>
      </c>
      <c r="E5" s="7" t="s">
        <v>20</v>
      </c>
      <c r="F5" s="7">
        <v>44</v>
      </c>
      <c r="H5" s="2" t="s">
        <v>47</v>
      </c>
      <c r="I5" s="7">
        <v>2007</v>
      </c>
    </row>
    <row r="6" spans="1:9" ht="15.75" customHeight="1">
      <c r="A6" s="12" t="s">
        <v>48</v>
      </c>
      <c r="B6" s="12" t="s">
        <v>24</v>
      </c>
      <c r="C6" s="13">
        <v>6303913</v>
      </c>
      <c r="E6" s="7" t="s">
        <v>50</v>
      </c>
      <c r="F6" s="7" t="s">
        <v>51</v>
      </c>
    </row>
    <row r="7" spans="1:9" ht="15.75" customHeight="1">
      <c r="A7" s="12" t="s">
        <v>52</v>
      </c>
      <c r="B7" s="12" t="s">
        <v>26</v>
      </c>
      <c r="C7" s="13">
        <v>7753579</v>
      </c>
      <c r="E7" s="7" t="s">
        <v>53</v>
      </c>
      <c r="F7">
        <v>139424029</v>
      </c>
    </row>
    <row r="8" spans="1:9" ht="15.75" customHeight="1">
      <c r="A8" s="12" t="s">
        <v>55</v>
      </c>
      <c r="B8" s="12" t="s">
        <v>29</v>
      </c>
      <c r="C8" s="13">
        <v>4282733</v>
      </c>
      <c r="H8" s="2" t="s">
        <v>56</v>
      </c>
    </row>
    <row r="9" spans="1:9" ht="15.75" customHeight="1">
      <c r="A9" s="12" t="s">
        <v>57</v>
      </c>
      <c r="B9" s="12" t="s">
        <v>35</v>
      </c>
      <c r="C9" s="13">
        <v>8560247</v>
      </c>
      <c r="E9" s="2" t="s">
        <v>58</v>
      </c>
      <c r="I9" s="7" t="s">
        <v>59</v>
      </c>
    </row>
    <row r="10" spans="1:9" ht="15.75" customHeight="1">
      <c r="A10" s="12" t="s">
        <v>57</v>
      </c>
      <c r="B10" s="12" t="s">
        <v>18</v>
      </c>
      <c r="C10" s="13">
        <v>3241613</v>
      </c>
      <c r="E10" s="7" t="s">
        <v>29</v>
      </c>
      <c r="I10" s="7" t="s">
        <v>61</v>
      </c>
    </row>
    <row r="11" spans="1:9" ht="15.75" customHeight="1">
      <c r="A11" s="12" t="s">
        <v>57</v>
      </c>
      <c r="B11" s="12" t="s">
        <v>36</v>
      </c>
      <c r="C11" s="13">
        <v>1090388</v>
      </c>
      <c r="E11" s="7" t="s">
        <v>62</v>
      </c>
    </row>
    <row r="12" spans="1:9" ht="15.75" customHeight="1">
      <c r="A12" s="12" t="s">
        <v>63</v>
      </c>
      <c r="B12" s="12" t="s">
        <v>64</v>
      </c>
      <c r="C12" s="13">
        <v>493465</v>
      </c>
      <c r="E12" s="7" t="s">
        <v>65</v>
      </c>
    </row>
    <row r="13" spans="1:9" ht="15.75" customHeight="1">
      <c r="A13" s="12" t="s">
        <v>66</v>
      </c>
      <c r="B13" s="12" t="s">
        <v>29</v>
      </c>
      <c r="C13" s="13">
        <v>559249</v>
      </c>
      <c r="E13" s="7" t="s">
        <v>35</v>
      </c>
      <c r="H13" s="2" t="s">
        <v>68</v>
      </c>
    </row>
    <row r="14" spans="1:9" ht="15.75" customHeight="1">
      <c r="A14" s="12" t="s">
        <v>66</v>
      </c>
      <c r="B14" s="12" t="s">
        <v>41</v>
      </c>
      <c r="C14" s="13">
        <v>1055408</v>
      </c>
      <c r="E14" s="7" t="s">
        <v>46</v>
      </c>
      <c r="I14" s="14" t="s">
        <v>70</v>
      </c>
    </row>
    <row r="15" spans="1:9" ht="15.75" customHeight="1">
      <c r="A15" s="12" t="s">
        <v>72</v>
      </c>
      <c r="B15" s="12" t="s">
        <v>35</v>
      </c>
      <c r="C15" s="13">
        <v>1284882</v>
      </c>
      <c r="E15" s="7" t="s">
        <v>73</v>
      </c>
      <c r="I15" s="7" t="s">
        <v>74</v>
      </c>
    </row>
    <row r="16" spans="1:9" ht="15.75" customHeight="1">
      <c r="A16" s="12" t="s">
        <v>75</v>
      </c>
      <c r="B16" s="12" t="s">
        <v>76</v>
      </c>
      <c r="C16" s="13">
        <v>2402153</v>
      </c>
      <c r="E16" s="7" t="s">
        <v>77</v>
      </c>
      <c r="I16" s="7" t="s">
        <v>78</v>
      </c>
    </row>
    <row r="17" spans="1:12" ht="15.75" customHeight="1">
      <c r="A17" s="12" t="s">
        <v>79</v>
      </c>
      <c r="B17" s="12" t="s">
        <v>45</v>
      </c>
      <c r="C17" s="13">
        <v>500000</v>
      </c>
      <c r="E17" s="7" t="s">
        <v>13</v>
      </c>
      <c r="I17" s="7" t="s">
        <v>59</v>
      </c>
    </row>
    <row r="18" spans="1:12" ht="15.75" customHeight="1">
      <c r="A18" s="12" t="s">
        <v>81</v>
      </c>
      <c r="B18" s="12" t="s">
        <v>82</v>
      </c>
      <c r="C18" s="13">
        <v>261073</v>
      </c>
      <c r="E18" s="7" t="s">
        <v>83</v>
      </c>
      <c r="I18" s="7" t="s">
        <v>84</v>
      </c>
    </row>
    <row r="19" spans="1:12" ht="15.75" customHeight="1">
      <c r="A19" s="12" t="s">
        <v>85</v>
      </c>
      <c r="B19" s="12" t="s">
        <v>35</v>
      </c>
      <c r="C19" s="13">
        <v>975000</v>
      </c>
      <c r="E19" s="7" t="s">
        <v>26</v>
      </c>
      <c r="I19" s="7" t="s">
        <v>87</v>
      </c>
    </row>
    <row r="20" spans="1:12" ht="15.75" customHeight="1">
      <c r="A20" s="12" t="s">
        <v>85</v>
      </c>
      <c r="B20" s="12" t="s">
        <v>88</v>
      </c>
      <c r="C20" s="13">
        <v>753277</v>
      </c>
      <c r="E20" s="7" t="s">
        <v>89</v>
      </c>
      <c r="I20" s="7" t="s">
        <v>90</v>
      </c>
    </row>
    <row r="21" spans="1:12" ht="15.75" customHeight="1">
      <c r="A21" s="12" t="s">
        <v>85</v>
      </c>
      <c r="B21" s="12" t="s">
        <v>92</v>
      </c>
      <c r="C21" s="13">
        <v>3781788</v>
      </c>
      <c r="E21" s="7" t="s">
        <v>41</v>
      </c>
      <c r="I21" s="7" t="s">
        <v>93</v>
      </c>
    </row>
    <row r="22" spans="1:12" ht="15.75" customHeight="1">
      <c r="A22" s="12" t="s">
        <v>85</v>
      </c>
      <c r="B22" s="12" t="s">
        <v>94</v>
      </c>
      <c r="C22" s="13">
        <v>285349</v>
      </c>
      <c r="E22" s="7" t="s">
        <v>18</v>
      </c>
      <c r="I22" s="7" t="s">
        <v>73</v>
      </c>
    </row>
    <row r="23" spans="1:12" ht="15.75" customHeight="1">
      <c r="A23" s="12" t="s">
        <v>95</v>
      </c>
      <c r="B23" s="12" t="s">
        <v>26</v>
      </c>
      <c r="C23" s="13">
        <v>20388067</v>
      </c>
      <c r="E23" s="7" t="s">
        <v>60</v>
      </c>
      <c r="I23" s="7" t="s">
        <v>96</v>
      </c>
    </row>
    <row r="24" spans="1:12" ht="15.75" customHeight="1">
      <c r="A24" s="12" t="s">
        <v>95</v>
      </c>
      <c r="B24" s="12" t="s">
        <v>98</v>
      </c>
      <c r="C24" s="13">
        <v>3020767</v>
      </c>
      <c r="E24" s="7" t="s">
        <v>99</v>
      </c>
    </row>
    <row r="25" spans="1:12" ht="15.75" customHeight="1">
      <c r="A25" s="12" t="s">
        <v>100</v>
      </c>
      <c r="B25" s="12" t="s">
        <v>45</v>
      </c>
      <c r="C25" s="13">
        <v>1110193</v>
      </c>
      <c r="E25" s="7" t="s">
        <v>80</v>
      </c>
    </row>
    <row r="26" spans="1:12" ht="15.75" customHeight="1">
      <c r="A26" s="12" t="s">
        <v>102</v>
      </c>
      <c r="B26" s="12" t="s">
        <v>71</v>
      </c>
      <c r="C26" s="13">
        <v>2294603</v>
      </c>
      <c r="E26" s="7" t="s">
        <v>45</v>
      </c>
      <c r="I26" s="14" t="s">
        <v>103</v>
      </c>
      <c r="L26" s="7" t="s">
        <v>104</v>
      </c>
    </row>
    <row r="27" spans="1:12" ht="15.75" customHeight="1">
      <c r="A27" s="12" t="s">
        <v>102</v>
      </c>
      <c r="B27" s="12" t="s">
        <v>29</v>
      </c>
      <c r="C27" s="13">
        <v>6529100</v>
      </c>
      <c r="I27" s="7" t="s">
        <v>59</v>
      </c>
      <c r="L27" s="7" t="s">
        <v>106</v>
      </c>
    </row>
    <row r="28" spans="1:12" ht="15.75" customHeight="1">
      <c r="A28" s="12" t="s">
        <v>102</v>
      </c>
      <c r="B28" s="12" t="s">
        <v>107</v>
      </c>
      <c r="C28" s="13">
        <v>158823</v>
      </c>
      <c r="I28" s="7" t="s">
        <v>108</v>
      </c>
      <c r="L28" s="7" t="s">
        <v>109</v>
      </c>
    </row>
    <row r="29" spans="1:12" ht="15.75" customHeight="1">
      <c r="A29" s="12" t="s">
        <v>102</v>
      </c>
      <c r="B29" s="12" t="s">
        <v>62</v>
      </c>
      <c r="C29" s="13">
        <v>6794875</v>
      </c>
      <c r="I29" s="7" t="s">
        <v>110</v>
      </c>
      <c r="L29" s="7" t="s">
        <v>111</v>
      </c>
    </row>
    <row r="30" spans="1:12" ht="15.75" customHeight="1">
      <c r="A30" s="12" t="s">
        <v>102</v>
      </c>
      <c r="B30" s="12" t="s">
        <v>80</v>
      </c>
      <c r="C30" s="13">
        <v>13631865</v>
      </c>
      <c r="I30" s="7" t="s">
        <v>112</v>
      </c>
    </row>
    <row r="31" spans="1:12" ht="15.75" customHeight="1">
      <c r="A31" s="12" t="s">
        <v>102</v>
      </c>
      <c r="B31" s="12" t="s">
        <v>113</v>
      </c>
      <c r="C31" s="13">
        <v>1232769</v>
      </c>
      <c r="I31" s="7" t="s">
        <v>114</v>
      </c>
    </row>
    <row r="32" spans="1:12" ht="15.75" customHeight="1">
      <c r="A32" s="12" t="s">
        <v>102</v>
      </c>
      <c r="B32" s="12" t="s">
        <v>115</v>
      </c>
      <c r="C32" s="13">
        <v>163598</v>
      </c>
      <c r="L32" s="7" t="s">
        <v>116</v>
      </c>
    </row>
    <row r="33" spans="1:12" ht="15.75" customHeight="1">
      <c r="A33" s="12" t="s">
        <v>117</v>
      </c>
      <c r="B33" s="12" t="s">
        <v>13</v>
      </c>
      <c r="C33" s="13">
        <v>19294800</v>
      </c>
      <c r="L33" s="7" t="s">
        <v>118</v>
      </c>
    </row>
    <row r="34" spans="1:12" ht="15.75" customHeight="1">
      <c r="A34" s="12" t="s">
        <v>117</v>
      </c>
      <c r="B34" s="12" t="s">
        <v>76</v>
      </c>
      <c r="C34" s="13">
        <v>1054022</v>
      </c>
      <c r="L34" s="7" t="s">
        <v>119</v>
      </c>
    </row>
    <row r="35" spans="1:12" ht="15.75" customHeight="1">
      <c r="A35" s="12" t="s">
        <v>117</v>
      </c>
      <c r="B35" s="12" t="s">
        <v>92</v>
      </c>
      <c r="C35" s="13">
        <v>671013</v>
      </c>
      <c r="L35" s="7" t="s">
        <v>120</v>
      </c>
    </row>
    <row r="36" spans="1:12" ht="15.75" customHeight="1">
      <c r="A36" s="12" t="s">
        <v>117</v>
      </c>
      <c r="B36" s="12" t="s">
        <v>97</v>
      </c>
      <c r="C36" s="13">
        <v>419372</v>
      </c>
    </row>
    <row r="37" spans="1:12" ht="15.75" customHeight="1">
      <c r="A37" s="12" t="s">
        <v>117</v>
      </c>
      <c r="B37" s="12" t="s">
        <v>122</v>
      </c>
      <c r="C37" s="13">
        <v>1917506</v>
      </c>
      <c r="I37" s="17" t="s">
        <v>123</v>
      </c>
    </row>
    <row r="38" spans="1:12" ht="15.75" customHeight="1">
      <c r="A38" s="12" t="s">
        <v>117</v>
      </c>
      <c r="B38" s="12" t="s">
        <v>94</v>
      </c>
      <c r="C38" s="13">
        <v>247257</v>
      </c>
      <c r="I38" s="17" t="s">
        <v>124</v>
      </c>
      <c r="K38" s="53" t="s">
        <v>190</v>
      </c>
    </row>
    <row r="39" spans="1:12" ht="15.75" customHeight="1">
      <c r="A39" s="12" t="s">
        <v>125</v>
      </c>
      <c r="B39" s="12" t="s">
        <v>99</v>
      </c>
      <c r="C39" s="13">
        <v>7007886</v>
      </c>
      <c r="I39" s="19"/>
    </row>
    <row r="40" spans="1:12" ht="15.75" customHeight="1">
      <c r="A40" s="12" t="s">
        <v>126</v>
      </c>
      <c r="B40" s="12" t="s">
        <v>127</v>
      </c>
      <c r="C40" s="13">
        <v>5813299</v>
      </c>
    </row>
    <row r="41" spans="1:12" ht="13">
      <c r="A41" s="12" t="s">
        <v>128</v>
      </c>
      <c r="B41" s="12" t="s">
        <v>129</v>
      </c>
      <c r="C41" s="13">
        <v>2534550</v>
      </c>
    </row>
    <row r="42" spans="1:12" ht="13">
      <c r="A42" s="21" t="s">
        <v>130</v>
      </c>
      <c r="B42" s="22"/>
      <c r="C42" s="25">
        <v>138815479</v>
      </c>
    </row>
    <row r="44" spans="1:12" ht="13">
      <c r="A44" s="26" t="s">
        <v>131</v>
      </c>
      <c r="D44" s="27" t="s">
        <v>132</v>
      </c>
    </row>
    <row r="45" spans="1:12" ht="13">
      <c r="F45" s="28" t="s">
        <v>133</v>
      </c>
    </row>
    <row r="46" spans="1:12" ht="13">
      <c r="A46" s="29" t="s">
        <v>22</v>
      </c>
      <c r="B46" s="29" t="s">
        <v>134</v>
      </c>
      <c r="C46" s="29" t="s">
        <v>135</v>
      </c>
      <c r="F46" s="30" t="s">
        <v>136</v>
      </c>
      <c r="G46" s="31"/>
      <c r="H46" s="31"/>
      <c r="I46" s="31"/>
      <c r="J46" s="31"/>
      <c r="K46" s="31"/>
      <c r="L46" s="31"/>
    </row>
    <row r="47" spans="1:12" ht="13">
      <c r="A47" s="12" t="s">
        <v>102</v>
      </c>
      <c r="B47" s="12" t="s">
        <v>26</v>
      </c>
      <c r="C47" s="13">
        <v>162000</v>
      </c>
    </row>
    <row r="48" spans="1:12" ht="13">
      <c r="A48" s="12" t="s">
        <v>102</v>
      </c>
      <c r="B48" s="12" t="s">
        <v>65</v>
      </c>
      <c r="C48" s="13">
        <v>234000</v>
      </c>
    </row>
    <row r="49" spans="1:3" ht="13">
      <c r="A49" s="12" t="s">
        <v>117</v>
      </c>
      <c r="B49" s="12" t="s">
        <v>18</v>
      </c>
      <c r="C49" s="13">
        <v>123750</v>
      </c>
    </row>
    <row r="50" spans="1:3" ht="13">
      <c r="A50" s="12" t="s">
        <v>117</v>
      </c>
      <c r="B50" s="12" t="s">
        <v>29</v>
      </c>
      <c r="C50" s="13">
        <v>29250</v>
      </c>
    </row>
    <row r="51" spans="1:3" ht="13">
      <c r="A51" s="12" t="s">
        <v>117</v>
      </c>
      <c r="B51" s="12" t="s">
        <v>62</v>
      </c>
      <c r="C51" s="13">
        <v>32400</v>
      </c>
    </row>
    <row r="52" spans="1:3" ht="13">
      <c r="A52" s="12" t="s">
        <v>117</v>
      </c>
      <c r="B52" s="12" t="s">
        <v>41</v>
      </c>
      <c r="C52" s="13">
        <v>27150</v>
      </c>
    </row>
    <row r="53" spans="1:3" ht="13">
      <c r="A53" s="29" t="s">
        <v>137</v>
      </c>
      <c r="B53" s="32"/>
      <c r="C53" s="33">
        <v>608550</v>
      </c>
    </row>
  </sheetData>
  <hyperlinks>
    <hyperlink ref="F1" r:id="rId1" xr:uid="{00000000-0004-0000-0000-000000000000}"/>
    <hyperlink ref="F2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0"/>
  <sheetViews>
    <sheetView workbookViewId="0"/>
  </sheetViews>
  <sheetFormatPr baseColWidth="10" defaultColWidth="14.5" defaultRowHeight="15.75" customHeight="1"/>
  <cols>
    <col min="1" max="1" width="22.5" customWidth="1"/>
    <col min="2" max="2" width="5.33203125" customWidth="1"/>
    <col min="3" max="3" width="10.33203125" customWidth="1"/>
    <col min="4" max="4" width="44.6640625" customWidth="1"/>
    <col min="8" max="8" width="22.5" customWidth="1"/>
  </cols>
  <sheetData>
    <row r="1" spans="1:28" ht="15.75" customHeight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/>
      <c r="I1" s="2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15.75" customHeight="1">
      <c r="A2" s="7" t="s">
        <v>10</v>
      </c>
      <c r="B2" s="7">
        <v>2007</v>
      </c>
      <c r="C2" s="7" t="s">
        <v>12</v>
      </c>
      <c r="D2" s="7" t="s">
        <v>13</v>
      </c>
      <c r="E2" s="7">
        <v>528021</v>
      </c>
      <c r="F2" s="7" t="s">
        <v>14</v>
      </c>
      <c r="G2" s="7" t="s">
        <v>14</v>
      </c>
      <c r="I2" s="2" t="s">
        <v>15</v>
      </c>
      <c r="K2">
        <f>SUM(E2:E100)</f>
        <v>139424029</v>
      </c>
    </row>
    <row r="3" spans="1:28" ht="15.75" customHeight="1">
      <c r="A3" s="7" t="s">
        <v>10</v>
      </c>
      <c r="B3" s="7">
        <v>2007</v>
      </c>
      <c r="C3" s="7" t="s">
        <v>12</v>
      </c>
      <c r="D3" s="7" t="s">
        <v>18</v>
      </c>
      <c r="E3" s="7">
        <v>418976</v>
      </c>
      <c r="F3" s="7" t="s">
        <v>14</v>
      </c>
      <c r="G3" s="7" t="s">
        <v>14</v>
      </c>
      <c r="I3" s="2" t="s">
        <v>20</v>
      </c>
      <c r="K3">
        <f>COUNTA(E2:E100)</f>
        <v>44</v>
      </c>
    </row>
    <row r="4" spans="1:28" ht="15.75" customHeight="1">
      <c r="A4" s="7" t="s">
        <v>21</v>
      </c>
      <c r="B4" s="7">
        <v>2008</v>
      </c>
      <c r="C4" s="7" t="s">
        <v>23</v>
      </c>
      <c r="D4" s="7" t="s">
        <v>24</v>
      </c>
      <c r="E4" s="7">
        <v>6303913</v>
      </c>
      <c r="F4" s="7" t="s">
        <v>14</v>
      </c>
      <c r="G4" s="7" t="s">
        <v>14</v>
      </c>
    </row>
    <row r="5" spans="1:28" ht="15.75" customHeight="1">
      <c r="A5" s="7" t="s">
        <v>10</v>
      </c>
      <c r="B5" s="7">
        <v>2010</v>
      </c>
      <c r="C5" s="7" t="s">
        <v>25</v>
      </c>
      <c r="D5" s="7" t="s">
        <v>26</v>
      </c>
      <c r="E5" s="7">
        <v>7753579</v>
      </c>
      <c r="F5" s="7" t="s">
        <v>14</v>
      </c>
      <c r="G5" s="7" t="s">
        <v>14</v>
      </c>
    </row>
    <row r="6" spans="1:28" ht="15.75" customHeight="1">
      <c r="A6" s="7" t="s">
        <v>27</v>
      </c>
      <c r="B6" s="7">
        <v>2010</v>
      </c>
      <c r="C6" s="7" t="s">
        <v>28</v>
      </c>
      <c r="D6" s="7" t="s">
        <v>29</v>
      </c>
      <c r="E6" s="7">
        <v>4282733</v>
      </c>
      <c r="F6" s="7" t="s">
        <v>14</v>
      </c>
      <c r="G6" s="7" t="s">
        <v>14</v>
      </c>
    </row>
    <row r="7" spans="1:28" ht="15.75" customHeight="1">
      <c r="A7" s="7" t="s">
        <v>32</v>
      </c>
      <c r="B7" s="7">
        <v>2010</v>
      </c>
      <c r="C7" s="7" t="s">
        <v>33</v>
      </c>
      <c r="D7" s="7" t="s">
        <v>35</v>
      </c>
      <c r="E7" s="7">
        <v>8560247</v>
      </c>
      <c r="F7" s="7" t="s">
        <v>14</v>
      </c>
      <c r="G7" s="7" t="s">
        <v>14</v>
      </c>
    </row>
    <row r="8" spans="1:28" ht="15.75" customHeight="1">
      <c r="A8" s="7" t="s">
        <v>32</v>
      </c>
      <c r="B8" s="7">
        <v>2010</v>
      </c>
      <c r="C8" s="7" t="s">
        <v>33</v>
      </c>
      <c r="D8" s="7" t="s">
        <v>18</v>
      </c>
      <c r="E8" s="7">
        <v>3241613</v>
      </c>
      <c r="F8" s="7" t="s">
        <v>14</v>
      </c>
      <c r="G8" s="7" t="s">
        <v>14</v>
      </c>
    </row>
    <row r="9" spans="1:28" ht="15.75" customHeight="1">
      <c r="A9" s="7" t="s">
        <v>32</v>
      </c>
      <c r="B9" s="7">
        <v>2010</v>
      </c>
      <c r="C9" s="7" t="s">
        <v>33</v>
      </c>
      <c r="D9" s="7" t="s">
        <v>36</v>
      </c>
      <c r="E9" s="7">
        <v>1090388</v>
      </c>
      <c r="F9" s="7" t="s">
        <v>14</v>
      </c>
      <c r="G9" s="7" t="s">
        <v>14</v>
      </c>
    </row>
    <row r="10" spans="1:28" ht="15.75" customHeight="1">
      <c r="A10" s="7" t="s">
        <v>38</v>
      </c>
      <c r="B10" s="7">
        <v>2014</v>
      </c>
      <c r="C10" s="7" t="s">
        <v>33</v>
      </c>
      <c r="D10" s="7" t="s">
        <v>29</v>
      </c>
      <c r="E10" s="7">
        <v>493465</v>
      </c>
      <c r="F10" s="7" t="s">
        <v>39</v>
      </c>
      <c r="G10" s="7" t="s">
        <v>14</v>
      </c>
    </row>
    <row r="11" spans="1:28" ht="15.75" customHeight="1">
      <c r="A11" s="7" t="s">
        <v>40</v>
      </c>
      <c r="B11" s="7">
        <v>2014</v>
      </c>
      <c r="C11" s="7" t="s">
        <v>12</v>
      </c>
      <c r="D11" s="7" t="s">
        <v>29</v>
      </c>
      <c r="E11" s="7">
        <v>559249</v>
      </c>
      <c r="F11" s="7" t="s">
        <v>14</v>
      </c>
      <c r="G11" s="7" t="s">
        <v>14</v>
      </c>
    </row>
    <row r="12" spans="1:28" ht="15.75" customHeight="1">
      <c r="A12" s="7" t="s">
        <v>40</v>
      </c>
      <c r="B12" s="7">
        <v>2014</v>
      </c>
      <c r="C12" s="7" t="s">
        <v>12</v>
      </c>
      <c r="D12" s="7" t="s">
        <v>41</v>
      </c>
      <c r="E12" s="7">
        <v>1055408</v>
      </c>
      <c r="F12" s="7" t="s">
        <v>14</v>
      </c>
      <c r="G12" s="7" t="s">
        <v>14</v>
      </c>
    </row>
    <row r="13" spans="1:28" ht="15.75" customHeight="1">
      <c r="A13" s="7" t="s">
        <v>40</v>
      </c>
      <c r="B13" s="7">
        <v>2014</v>
      </c>
      <c r="C13" s="7" t="s">
        <v>12</v>
      </c>
      <c r="D13" s="7" t="s">
        <v>35</v>
      </c>
      <c r="E13" s="7">
        <v>1284882</v>
      </c>
      <c r="F13" s="7" t="s">
        <v>14</v>
      </c>
      <c r="G13" s="7" t="s">
        <v>14</v>
      </c>
    </row>
    <row r="14" spans="1:28" ht="15.75" customHeight="1">
      <c r="A14" s="7" t="s">
        <v>42</v>
      </c>
      <c r="B14" s="7">
        <v>2015</v>
      </c>
      <c r="C14" s="7" t="s">
        <v>28</v>
      </c>
      <c r="D14" s="7" t="s">
        <v>13</v>
      </c>
      <c r="E14" s="7">
        <v>2402153</v>
      </c>
      <c r="F14" s="7" t="s">
        <v>39</v>
      </c>
      <c r="G14" s="7" t="s">
        <v>14</v>
      </c>
    </row>
    <row r="15" spans="1:28" ht="15.75" customHeight="1">
      <c r="A15" s="7" t="s">
        <v>10</v>
      </c>
      <c r="B15" s="7">
        <v>2016</v>
      </c>
      <c r="C15" s="7" t="s">
        <v>44</v>
      </c>
      <c r="D15" s="7" t="s">
        <v>45</v>
      </c>
      <c r="E15" s="7">
        <v>500000</v>
      </c>
      <c r="F15" s="7" t="s">
        <v>14</v>
      </c>
      <c r="G15" s="7" t="s">
        <v>14</v>
      </c>
    </row>
    <row r="16" spans="1:28" ht="15.75" customHeight="1">
      <c r="A16" s="7" t="s">
        <v>27</v>
      </c>
      <c r="B16" s="7">
        <v>2016</v>
      </c>
      <c r="C16" s="7" t="s">
        <v>28</v>
      </c>
      <c r="D16" s="7" t="s">
        <v>46</v>
      </c>
      <c r="E16" s="7">
        <v>261073</v>
      </c>
      <c r="F16" s="7" t="s">
        <v>39</v>
      </c>
      <c r="G16" s="7" t="s">
        <v>14</v>
      </c>
    </row>
    <row r="17" spans="1:7" ht="15.75" customHeight="1">
      <c r="A17" s="7" t="s">
        <v>49</v>
      </c>
      <c r="B17" s="7">
        <v>2016</v>
      </c>
      <c r="C17" s="7" t="s">
        <v>23</v>
      </c>
      <c r="D17" s="7" t="s">
        <v>35</v>
      </c>
      <c r="E17" s="7">
        <v>975000</v>
      </c>
      <c r="F17" s="7" t="s">
        <v>14</v>
      </c>
      <c r="G17" s="7" t="s">
        <v>14</v>
      </c>
    </row>
    <row r="18" spans="1:7" ht="15.75" customHeight="1">
      <c r="A18" s="7" t="s">
        <v>49</v>
      </c>
      <c r="B18" s="7">
        <v>2016</v>
      </c>
      <c r="C18" s="7" t="s">
        <v>23</v>
      </c>
      <c r="D18" s="7" t="s">
        <v>54</v>
      </c>
      <c r="E18" s="7">
        <v>753277</v>
      </c>
      <c r="F18" s="7" t="s">
        <v>39</v>
      </c>
      <c r="G18" s="7" t="s">
        <v>14</v>
      </c>
    </row>
    <row r="19" spans="1:7" ht="15.75" customHeight="1">
      <c r="A19" s="7" t="s">
        <v>49</v>
      </c>
      <c r="B19" s="7">
        <v>2016</v>
      </c>
      <c r="C19" s="7" t="s">
        <v>23</v>
      </c>
      <c r="D19" s="7" t="s">
        <v>18</v>
      </c>
      <c r="E19" s="7">
        <v>3781788</v>
      </c>
      <c r="F19" s="7" t="s">
        <v>39</v>
      </c>
      <c r="G19" s="7" t="s">
        <v>14</v>
      </c>
    </row>
    <row r="20" spans="1:7" ht="15.75" customHeight="1">
      <c r="A20" s="7" t="s">
        <v>49</v>
      </c>
      <c r="B20" s="7">
        <v>2016</v>
      </c>
      <c r="C20" s="7" t="s">
        <v>23</v>
      </c>
      <c r="D20" s="7" t="s">
        <v>60</v>
      </c>
      <c r="E20" s="7">
        <v>285349</v>
      </c>
      <c r="F20" s="7" t="s">
        <v>39</v>
      </c>
      <c r="G20" s="7" t="s">
        <v>14</v>
      </c>
    </row>
    <row r="21" spans="1:7" ht="15.75" customHeight="1">
      <c r="A21" s="7" t="s">
        <v>49</v>
      </c>
      <c r="B21" s="7">
        <v>2016</v>
      </c>
      <c r="C21" s="7" t="s">
        <v>33</v>
      </c>
      <c r="D21" s="7" t="s">
        <v>26</v>
      </c>
      <c r="E21" s="7">
        <v>20388067</v>
      </c>
      <c r="F21" s="7" t="s">
        <v>14</v>
      </c>
      <c r="G21" s="7" t="s">
        <v>14</v>
      </c>
    </row>
    <row r="22" spans="1:7" ht="15.75" customHeight="1">
      <c r="A22" s="7" t="s">
        <v>49</v>
      </c>
      <c r="B22" s="7">
        <v>2016</v>
      </c>
      <c r="C22" s="7" t="s">
        <v>33</v>
      </c>
      <c r="D22" s="7" t="s">
        <v>26</v>
      </c>
      <c r="E22" s="7">
        <v>3020767</v>
      </c>
      <c r="F22" s="7" t="s">
        <v>39</v>
      </c>
      <c r="G22" s="7" t="s">
        <v>14</v>
      </c>
    </row>
    <row r="23" spans="1:7" ht="15.75" customHeight="1">
      <c r="A23" s="7" t="s">
        <v>67</v>
      </c>
      <c r="B23" s="7">
        <v>2016</v>
      </c>
      <c r="C23" s="7" t="s">
        <v>12</v>
      </c>
      <c r="D23" s="7" t="s">
        <v>45</v>
      </c>
      <c r="E23" s="7">
        <v>1110193</v>
      </c>
      <c r="F23" s="7" t="s">
        <v>14</v>
      </c>
      <c r="G23" s="7" t="s">
        <v>14</v>
      </c>
    </row>
    <row r="24" spans="1:7" ht="15.75" customHeight="1">
      <c r="A24" s="7" t="s">
        <v>69</v>
      </c>
      <c r="B24" s="7">
        <v>2017</v>
      </c>
      <c r="C24" s="7" t="s">
        <v>23</v>
      </c>
      <c r="D24" s="7" t="s">
        <v>71</v>
      </c>
      <c r="E24" s="7">
        <v>2294603</v>
      </c>
      <c r="F24" s="7" t="s">
        <v>14</v>
      </c>
      <c r="G24" s="7" t="s">
        <v>14</v>
      </c>
    </row>
    <row r="25" spans="1:7" ht="15.75" customHeight="1">
      <c r="A25" s="7" t="s">
        <v>69</v>
      </c>
      <c r="B25" s="7">
        <v>2017</v>
      </c>
      <c r="C25" s="7" t="s">
        <v>23</v>
      </c>
      <c r="D25" s="7" t="s">
        <v>29</v>
      </c>
      <c r="E25" s="7">
        <v>6529100</v>
      </c>
      <c r="F25" s="7" t="s">
        <v>14</v>
      </c>
      <c r="G25" s="7" t="s">
        <v>14</v>
      </c>
    </row>
    <row r="26" spans="1:7" ht="15.75" customHeight="1">
      <c r="A26" s="7" t="s">
        <v>69</v>
      </c>
      <c r="B26" s="7">
        <v>2017</v>
      </c>
      <c r="C26" s="7" t="s">
        <v>23</v>
      </c>
      <c r="D26" s="7" t="s">
        <v>29</v>
      </c>
      <c r="E26" s="7">
        <v>158823</v>
      </c>
      <c r="F26" s="7" t="s">
        <v>39</v>
      </c>
      <c r="G26" s="7" t="s">
        <v>14</v>
      </c>
    </row>
    <row r="27" spans="1:7" ht="15.75" customHeight="1">
      <c r="A27" s="7" t="s">
        <v>69</v>
      </c>
      <c r="B27" s="7">
        <v>2017</v>
      </c>
      <c r="C27" s="7" t="s">
        <v>23</v>
      </c>
      <c r="D27" s="7" t="s">
        <v>62</v>
      </c>
      <c r="E27" s="7">
        <v>6794875</v>
      </c>
      <c r="F27" s="7" t="s">
        <v>14</v>
      </c>
      <c r="G27" s="7" t="s">
        <v>14</v>
      </c>
    </row>
    <row r="28" spans="1:7" ht="15.75" customHeight="1">
      <c r="A28" s="7" t="s">
        <v>69</v>
      </c>
      <c r="B28" s="7">
        <v>2017</v>
      </c>
      <c r="C28" s="7" t="s">
        <v>23</v>
      </c>
      <c r="D28" s="7" t="s">
        <v>80</v>
      </c>
      <c r="E28" s="7">
        <v>13631865</v>
      </c>
      <c r="F28" s="7" t="s">
        <v>14</v>
      </c>
      <c r="G28" s="7" t="s">
        <v>14</v>
      </c>
    </row>
    <row r="29" spans="1:7" ht="15.75" customHeight="1">
      <c r="A29" s="7" t="s">
        <v>69</v>
      </c>
      <c r="B29" s="7">
        <v>2017</v>
      </c>
      <c r="C29" s="7" t="s">
        <v>23</v>
      </c>
      <c r="D29" s="7" t="s">
        <v>80</v>
      </c>
      <c r="E29" s="7">
        <v>1232769</v>
      </c>
      <c r="F29" s="7" t="s">
        <v>39</v>
      </c>
      <c r="G29" s="7" t="s">
        <v>14</v>
      </c>
    </row>
    <row r="30" spans="1:7" ht="15.75" customHeight="1">
      <c r="A30" s="7" t="s">
        <v>69</v>
      </c>
      <c r="B30" s="7">
        <v>2017</v>
      </c>
      <c r="C30" s="7" t="s">
        <v>23</v>
      </c>
      <c r="D30" s="7" t="s">
        <v>86</v>
      </c>
      <c r="E30" s="7">
        <v>163598</v>
      </c>
      <c r="F30" s="7" t="s">
        <v>39</v>
      </c>
      <c r="G30" s="7" t="s">
        <v>14</v>
      </c>
    </row>
    <row r="31" spans="1:7" ht="15.75" customHeight="1">
      <c r="A31" s="7" t="s">
        <v>91</v>
      </c>
      <c r="B31" s="7">
        <v>2017</v>
      </c>
      <c r="C31" s="7" t="s">
        <v>23</v>
      </c>
      <c r="D31" s="7" t="s">
        <v>13</v>
      </c>
      <c r="E31" s="7">
        <v>19294800</v>
      </c>
      <c r="F31" s="7" t="s">
        <v>14</v>
      </c>
      <c r="G31" s="7" t="s">
        <v>14</v>
      </c>
    </row>
    <row r="32" spans="1:7" ht="15.75" customHeight="1">
      <c r="A32" s="7" t="s">
        <v>91</v>
      </c>
      <c r="B32" s="7">
        <v>2017</v>
      </c>
      <c r="C32" s="7" t="s">
        <v>23</v>
      </c>
      <c r="D32" s="7" t="s">
        <v>13</v>
      </c>
      <c r="E32" s="7">
        <v>1054022</v>
      </c>
      <c r="F32" s="7" t="s">
        <v>39</v>
      </c>
      <c r="G32" s="7" t="s">
        <v>14</v>
      </c>
    </row>
    <row r="33" spans="1:9" ht="15.75" customHeight="1">
      <c r="A33" s="7" t="s">
        <v>91</v>
      </c>
      <c r="B33" s="7">
        <v>2017</v>
      </c>
      <c r="C33" s="7" t="s">
        <v>23</v>
      </c>
      <c r="D33" s="7" t="s">
        <v>18</v>
      </c>
      <c r="E33" s="7">
        <v>671013</v>
      </c>
      <c r="F33" s="7" t="s">
        <v>39</v>
      </c>
      <c r="G33" s="7" t="s">
        <v>14</v>
      </c>
    </row>
    <row r="34" spans="1:9" ht="15.75" customHeight="1">
      <c r="A34" s="7" t="s">
        <v>91</v>
      </c>
      <c r="B34" s="7">
        <v>2017</v>
      </c>
      <c r="C34" s="7" t="s">
        <v>23</v>
      </c>
      <c r="D34" s="7" t="s">
        <v>97</v>
      </c>
      <c r="E34" s="7">
        <v>419372</v>
      </c>
      <c r="F34" s="7" t="s">
        <v>14</v>
      </c>
      <c r="G34" s="7" t="s">
        <v>14</v>
      </c>
    </row>
    <row r="35" spans="1:9" ht="15.75" customHeight="1">
      <c r="A35" s="7" t="s">
        <v>91</v>
      </c>
      <c r="B35" s="7">
        <v>2017</v>
      </c>
      <c r="C35" s="7" t="s">
        <v>23</v>
      </c>
      <c r="D35" s="7" t="s">
        <v>35</v>
      </c>
      <c r="E35" s="7">
        <v>1917506</v>
      </c>
      <c r="F35" s="7" t="s">
        <v>39</v>
      </c>
      <c r="G35" s="7" t="s">
        <v>14</v>
      </c>
    </row>
    <row r="36" spans="1:9" ht="15.75" customHeight="1">
      <c r="A36" s="7" t="s">
        <v>91</v>
      </c>
      <c r="B36" s="7">
        <v>2017</v>
      </c>
      <c r="C36" s="7" t="s">
        <v>23</v>
      </c>
      <c r="D36" s="7" t="s">
        <v>60</v>
      </c>
      <c r="E36" s="7">
        <v>247257</v>
      </c>
      <c r="F36" s="7" t="s">
        <v>39</v>
      </c>
      <c r="G36" s="7" t="s">
        <v>14</v>
      </c>
    </row>
    <row r="37" spans="1:9" ht="15.75" customHeight="1">
      <c r="A37" s="7" t="s">
        <v>101</v>
      </c>
      <c r="B37" s="7">
        <v>2017</v>
      </c>
      <c r="C37" s="7" t="s">
        <v>33</v>
      </c>
      <c r="D37" s="7" t="s">
        <v>99</v>
      </c>
      <c r="E37" s="7">
        <v>7007886</v>
      </c>
      <c r="F37" s="7" t="s">
        <v>14</v>
      </c>
      <c r="G37" s="7" t="s">
        <v>14</v>
      </c>
    </row>
    <row r="38" spans="1:9" ht="15.75" customHeight="1">
      <c r="A38" s="7" t="s">
        <v>69</v>
      </c>
      <c r="B38" s="7">
        <v>2017</v>
      </c>
      <c r="C38" s="7" t="s">
        <v>23</v>
      </c>
      <c r="D38" s="7" t="s">
        <v>26</v>
      </c>
      <c r="E38" s="7">
        <v>162000</v>
      </c>
      <c r="F38" s="7" t="s">
        <v>105</v>
      </c>
      <c r="G38" s="7" t="s">
        <v>14</v>
      </c>
      <c r="I38" s="15"/>
    </row>
    <row r="39" spans="1:9" ht="15.75" customHeight="1">
      <c r="A39" s="7" t="s">
        <v>69</v>
      </c>
      <c r="B39" s="7">
        <v>2017</v>
      </c>
      <c r="C39" s="7" t="s">
        <v>23</v>
      </c>
      <c r="D39" s="7" t="s">
        <v>65</v>
      </c>
      <c r="E39" s="7">
        <v>234000</v>
      </c>
      <c r="F39" s="7" t="s">
        <v>105</v>
      </c>
      <c r="G39" s="7" t="s">
        <v>14</v>
      </c>
      <c r="I39" s="15"/>
    </row>
    <row r="40" spans="1:9" ht="15.75" customHeight="1">
      <c r="A40" s="7" t="s">
        <v>69</v>
      </c>
      <c r="B40" s="7">
        <v>2017</v>
      </c>
      <c r="C40" s="7" t="s">
        <v>23</v>
      </c>
      <c r="D40" s="7" t="s">
        <v>18</v>
      </c>
      <c r="E40" s="7">
        <v>123750</v>
      </c>
      <c r="F40" s="7" t="s">
        <v>105</v>
      </c>
      <c r="G40" s="7" t="s">
        <v>14</v>
      </c>
      <c r="I40" s="15"/>
    </row>
    <row r="41" spans="1:9" ht="13">
      <c r="A41" s="7" t="s">
        <v>69</v>
      </c>
      <c r="B41" s="7">
        <v>2017</v>
      </c>
      <c r="C41" s="7" t="s">
        <v>23</v>
      </c>
      <c r="D41" s="7" t="s">
        <v>29</v>
      </c>
      <c r="E41" s="7">
        <v>29250</v>
      </c>
      <c r="F41" s="7" t="s">
        <v>105</v>
      </c>
      <c r="G41" s="7" t="s">
        <v>14</v>
      </c>
      <c r="I41" s="15"/>
    </row>
    <row r="42" spans="1:9" ht="13">
      <c r="A42" s="7" t="s">
        <v>69</v>
      </c>
      <c r="B42" s="7">
        <v>2017</v>
      </c>
      <c r="C42" s="7" t="s">
        <v>23</v>
      </c>
      <c r="D42" s="7" t="s">
        <v>62</v>
      </c>
      <c r="E42" s="7">
        <v>32400</v>
      </c>
      <c r="F42" s="7" t="s">
        <v>105</v>
      </c>
      <c r="G42" s="7" t="s">
        <v>14</v>
      </c>
      <c r="I42" s="15"/>
    </row>
    <row r="43" spans="1:9" ht="13">
      <c r="A43" s="7" t="s">
        <v>69</v>
      </c>
      <c r="B43" s="7">
        <v>2017</v>
      </c>
      <c r="C43" s="7" t="s">
        <v>23</v>
      </c>
      <c r="D43" s="7" t="s">
        <v>41</v>
      </c>
      <c r="E43" s="7">
        <v>27150</v>
      </c>
      <c r="F43" s="7" t="s">
        <v>105</v>
      </c>
      <c r="G43" s="7" t="s">
        <v>14</v>
      </c>
      <c r="I43" s="15"/>
    </row>
    <row r="44" spans="1:9" ht="13">
      <c r="A44" s="16" t="s">
        <v>121</v>
      </c>
      <c r="B44" s="16">
        <v>2018</v>
      </c>
      <c r="C44" s="16" t="s">
        <v>33</v>
      </c>
      <c r="D44" s="16" t="s">
        <v>35</v>
      </c>
      <c r="E44" s="18">
        <v>5813299</v>
      </c>
      <c r="F44" s="16" t="s">
        <v>39</v>
      </c>
      <c r="G44" s="7" t="s">
        <v>14</v>
      </c>
      <c r="I44" s="15"/>
    </row>
    <row r="45" spans="1:9" ht="13">
      <c r="A45" s="16" t="s">
        <v>101</v>
      </c>
      <c r="B45" s="16">
        <v>2018</v>
      </c>
      <c r="C45" s="16" t="s">
        <v>33</v>
      </c>
      <c r="D45" s="16" t="s">
        <v>99</v>
      </c>
      <c r="E45" s="18">
        <v>2534550</v>
      </c>
      <c r="F45" s="16" t="s">
        <v>39</v>
      </c>
      <c r="G45" s="7" t="s">
        <v>14</v>
      </c>
      <c r="I45" s="15"/>
    </row>
    <row r="46" spans="1:9" ht="13">
      <c r="A46" s="20"/>
      <c r="B46" s="23"/>
      <c r="C46" s="24"/>
      <c r="I46" s="15"/>
    </row>
    <row r="47" spans="1:9" ht="13">
      <c r="I47" s="15"/>
    </row>
    <row r="48" spans="1:9" ht="13">
      <c r="I48" s="15"/>
    </row>
    <row r="49" spans="9:9" ht="13">
      <c r="I49" s="15"/>
    </row>
    <row r="50" spans="9:9" ht="13">
      <c r="I50" s="15"/>
    </row>
    <row r="51" spans="9:9" ht="13">
      <c r="I51" s="15"/>
    </row>
    <row r="52" spans="9:9" ht="13">
      <c r="I52" s="15"/>
    </row>
    <row r="53" spans="9:9" ht="13">
      <c r="I53" s="15"/>
    </row>
    <row r="54" spans="9:9" ht="13">
      <c r="I54" s="15"/>
    </row>
    <row r="55" spans="9:9" ht="13">
      <c r="I55" s="15"/>
    </row>
    <row r="56" spans="9:9" ht="13">
      <c r="I56" s="15"/>
    </row>
    <row r="57" spans="9:9" ht="13">
      <c r="I57" s="15"/>
    </row>
    <row r="58" spans="9:9" ht="13">
      <c r="I58" s="15"/>
    </row>
    <row r="59" spans="9:9" ht="13">
      <c r="I59" s="15"/>
    </row>
    <row r="60" spans="9:9" ht="13">
      <c r="I60" s="15"/>
    </row>
    <row r="61" spans="9:9" ht="13">
      <c r="I61" s="15"/>
    </row>
    <row r="62" spans="9:9" ht="13">
      <c r="I62" s="15"/>
    </row>
    <row r="63" spans="9:9" ht="13">
      <c r="I63" s="15"/>
    </row>
    <row r="64" spans="9:9" ht="13">
      <c r="I64" s="15"/>
    </row>
    <row r="65" spans="9:9" ht="13">
      <c r="I65" s="15"/>
    </row>
    <row r="66" spans="9:9" ht="13">
      <c r="I66" s="15"/>
    </row>
    <row r="67" spans="9:9" ht="13">
      <c r="I67" s="15"/>
    </row>
    <row r="68" spans="9:9" ht="13">
      <c r="I68" s="15"/>
    </row>
    <row r="69" spans="9:9" ht="13">
      <c r="I69" s="15"/>
    </row>
    <row r="70" spans="9:9" ht="13">
      <c r="I70" s="15"/>
    </row>
    <row r="71" spans="9:9" ht="13">
      <c r="I71" s="15"/>
    </row>
    <row r="72" spans="9:9" ht="13">
      <c r="I72" s="15"/>
    </row>
    <row r="73" spans="9:9" ht="13">
      <c r="I73" s="15"/>
    </row>
    <row r="74" spans="9:9" ht="13">
      <c r="I74" s="15"/>
    </row>
    <row r="75" spans="9:9" ht="13">
      <c r="I75" s="15"/>
    </row>
    <row r="76" spans="9:9" ht="13">
      <c r="I76" s="15"/>
    </row>
    <row r="77" spans="9:9" ht="13">
      <c r="I77" s="15"/>
    </row>
    <row r="78" spans="9:9" ht="13">
      <c r="I78" s="15"/>
    </row>
    <row r="79" spans="9:9" ht="13">
      <c r="I79" s="15"/>
    </row>
    <row r="80" spans="9:9" ht="13">
      <c r="I80" s="15"/>
    </row>
    <row r="81" spans="9:9" ht="13">
      <c r="I81" s="15"/>
    </row>
    <row r="82" spans="9:9" ht="13">
      <c r="I82" s="15"/>
    </row>
    <row r="83" spans="9:9" ht="13">
      <c r="I83" s="15"/>
    </row>
    <row r="84" spans="9:9" ht="13">
      <c r="I84" s="15"/>
    </row>
    <row r="85" spans="9:9" ht="13">
      <c r="I85" s="15"/>
    </row>
    <row r="86" spans="9:9" ht="13">
      <c r="I86" s="15"/>
    </row>
    <row r="87" spans="9:9" ht="13">
      <c r="I87" s="15"/>
    </row>
    <row r="88" spans="9:9" ht="13">
      <c r="I88" s="15"/>
    </row>
    <row r="89" spans="9:9" ht="13">
      <c r="I89" s="15"/>
    </row>
    <row r="90" spans="9:9" ht="13">
      <c r="I90" s="15"/>
    </row>
    <row r="91" spans="9:9" ht="13">
      <c r="I91" s="15"/>
    </row>
    <row r="92" spans="9:9" ht="13">
      <c r="I92" s="15"/>
    </row>
    <row r="93" spans="9:9" ht="13">
      <c r="I93" s="15"/>
    </row>
    <row r="94" spans="9:9" ht="13">
      <c r="I94" s="15"/>
    </row>
    <row r="95" spans="9:9" ht="13">
      <c r="I95" s="15"/>
    </row>
    <row r="96" spans="9:9" ht="13">
      <c r="I96" s="15"/>
    </row>
    <row r="97" spans="9:9" ht="13">
      <c r="I97" s="15"/>
    </row>
    <row r="98" spans="9:9" ht="13">
      <c r="I98" s="15"/>
    </row>
    <row r="99" spans="9:9" ht="13">
      <c r="I99" s="15"/>
    </row>
    <row r="100" spans="9:9" ht="13">
      <c r="I100" s="15"/>
    </row>
    <row r="101" spans="9:9" ht="13">
      <c r="I101" s="15"/>
    </row>
    <row r="102" spans="9:9" ht="13">
      <c r="I102" s="15"/>
    </row>
    <row r="103" spans="9:9" ht="13">
      <c r="I103" s="15"/>
    </row>
    <row r="104" spans="9:9" ht="13">
      <c r="I104" s="15"/>
    </row>
    <row r="105" spans="9:9" ht="13">
      <c r="I105" s="15"/>
    </row>
    <row r="106" spans="9:9" ht="13">
      <c r="I106" s="15"/>
    </row>
    <row r="107" spans="9:9" ht="13">
      <c r="I107" s="15"/>
    </row>
    <row r="108" spans="9:9" ht="13">
      <c r="I108" s="15"/>
    </row>
    <row r="109" spans="9:9" ht="13">
      <c r="I109" s="15"/>
    </row>
    <row r="110" spans="9:9" ht="13">
      <c r="I110" s="15"/>
    </row>
    <row r="111" spans="9:9" ht="13">
      <c r="I111" s="15"/>
    </row>
    <row r="112" spans="9:9" ht="13">
      <c r="I112" s="15"/>
    </row>
    <row r="113" spans="9:9" ht="13">
      <c r="I113" s="15"/>
    </row>
    <row r="114" spans="9:9" ht="13">
      <c r="I114" s="15"/>
    </row>
    <row r="115" spans="9:9" ht="13">
      <c r="I115" s="15"/>
    </row>
    <row r="116" spans="9:9" ht="13">
      <c r="I116" s="15"/>
    </row>
    <row r="117" spans="9:9" ht="13">
      <c r="I117" s="15"/>
    </row>
    <row r="118" spans="9:9" ht="13">
      <c r="I118" s="15"/>
    </row>
    <row r="119" spans="9:9" ht="13">
      <c r="I119" s="15"/>
    </row>
    <row r="120" spans="9:9" ht="13">
      <c r="I120" s="15"/>
    </row>
    <row r="121" spans="9:9" ht="13">
      <c r="I121" s="15"/>
    </row>
    <row r="122" spans="9:9" ht="13">
      <c r="I122" s="15"/>
    </row>
    <row r="123" spans="9:9" ht="13">
      <c r="I123" s="15"/>
    </row>
    <row r="124" spans="9:9" ht="13">
      <c r="I124" s="15"/>
    </row>
    <row r="125" spans="9:9" ht="13">
      <c r="I125" s="15"/>
    </row>
    <row r="126" spans="9:9" ht="13">
      <c r="I126" s="15"/>
    </row>
    <row r="127" spans="9:9" ht="13">
      <c r="I127" s="15"/>
    </row>
    <row r="128" spans="9:9" ht="13">
      <c r="I128" s="15"/>
    </row>
    <row r="129" spans="9:9" ht="13">
      <c r="I129" s="15"/>
    </row>
    <row r="130" spans="9:9" ht="13">
      <c r="I130" s="15"/>
    </row>
    <row r="131" spans="9:9" ht="13">
      <c r="I131" s="15"/>
    </row>
    <row r="132" spans="9:9" ht="13">
      <c r="I132" s="15"/>
    </row>
    <row r="133" spans="9:9" ht="13">
      <c r="I133" s="15"/>
    </row>
    <row r="134" spans="9:9" ht="13">
      <c r="I134" s="15"/>
    </row>
    <row r="135" spans="9:9" ht="13">
      <c r="I135" s="15"/>
    </row>
    <row r="136" spans="9:9" ht="13">
      <c r="I136" s="15"/>
    </row>
    <row r="137" spans="9:9" ht="13">
      <c r="I137" s="15"/>
    </row>
    <row r="138" spans="9:9" ht="13">
      <c r="I138" s="15"/>
    </row>
    <row r="139" spans="9:9" ht="13">
      <c r="I139" s="15"/>
    </row>
    <row r="140" spans="9:9" ht="13">
      <c r="I140" s="15"/>
    </row>
    <row r="141" spans="9:9" ht="13">
      <c r="I141" s="15"/>
    </row>
    <row r="142" spans="9:9" ht="13">
      <c r="I142" s="15"/>
    </row>
    <row r="143" spans="9:9" ht="13">
      <c r="I143" s="15"/>
    </row>
    <row r="144" spans="9:9" ht="13">
      <c r="I144" s="15"/>
    </row>
    <row r="145" spans="9:9" ht="13">
      <c r="I145" s="15"/>
    </row>
    <row r="146" spans="9:9" ht="13">
      <c r="I146" s="15"/>
    </row>
    <row r="147" spans="9:9" ht="13">
      <c r="I147" s="15"/>
    </row>
    <row r="148" spans="9:9" ht="13">
      <c r="I148" s="15"/>
    </row>
    <row r="149" spans="9:9" ht="13">
      <c r="I149" s="15"/>
    </row>
    <row r="150" spans="9:9" ht="13">
      <c r="I150" s="15"/>
    </row>
    <row r="151" spans="9:9" ht="13">
      <c r="I151" s="15"/>
    </row>
    <row r="152" spans="9:9" ht="13">
      <c r="I152" s="15"/>
    </row>
    <row r="153" spans="9:9" ht="13">
      <c r="I153" s="15"/>
    </row>
    <row r="154" spans="9:9" ht="13">
      <c r="I154" s="15"/>
    </row>
    <row r="155" spans="9:9" ht="13">
      <c r="I155" s="15"/>
    </row>
    <row r="156" spans="9:9" ht="13">
      <c r="I156" s="15"/>
    </row>
    <row r="157" spans="9:9" ht="13">
      <c r="I157" s="15"/>
    </row>
    <row r="158" spans="9:9" ht="13">
      <c r="I158" s="15"/>
    </row>
    <row r="159" spans="9:9" ht="13">
      <c r="I159" s="15"/>
    </row>
    <row r="160" spans="9:9" ht="13">
      <c r="I160" s="15"/>
    </row>
    <row r="161" spans="9:9" ht="13">
      <c r="I161" s="15"/>
    </row>
    <row r="162" spans="9:9" ht="13">
      <c r="I162" s="15"/>
    </row>
    <row r="163" spans="9:9" ht="13">
      <c r="I163" s="15"/>
    </row>
    <row r="164" spans="9:9" ht="13">
      <c r="I164" s="15"/>
    </row>
    <row r="165" spans="9:9" ht="13">
      <c r="I165" s="15"/>
    </row>
    <row r="166" spans="9:9" ht="13">
      <c r="I166" s="15"/>
    </row>
    <row r="167" spans="9:9" ht="13">
      <c r="I167" s="15"/>
    </row>
    <row r="168" spans="9:9" ht="13">
      <c r="I168" s="15"/>
    </row>
    <row r="169" spans="9:9" ht="13">
      <c r="I169" s="15"/>
    </row>
    <row r="170" spans="9:9" ht="13">
      <c r="I170" s="15"/>
    </row>
    <row r="171" spans="9:9" ht="13">
      <c r="I171" s="15"/>
    </row>
    <row r="172" spans="9:9" ht="13">
      <c r="I172" s="15"/>
    </row>
    <row r="173" spans="9:9" ht="13">
      <c r="I173" s="15"/>
    </row>
    <row r="174" spans="9:9" ht="13">
      <c r="I174" s="15"/>
    </row>
    <row r="175" spans="9:9" ht="13">
      <c r="I175" s="15"/>
    </row>
    <row r="176" spans="9:9" ht="13">
      <c r="I176" s="15"/>
    </row>
    <row r="177" spans="9:9" ht="13">
      <c r="I177" s="15"/>
    </row>
    <row r="178" spans="9:9" ht="13">
      <c r="I178" s="15"/>
    </row>
    <row r="179" spans="9:9" ht="13">
      <c r="I179" s="15"/>
    </row>
    <row r="180" spans="9:9" ht="13">
      <c r="I180" s="15"/>
    </row>
    <row r="181" spans="9:9" ht="13">
      <c r="I181" s="15"/>
    </row>
    <row r="182" spans="9:9" ht="13">
      <c r="I182" s="15"/>
    </row>
    <row r="183" spans="9:9" ht="13">
      <c r="I183" s="15"/>
    </row>
    <row r="184" spans="9:9" ht="13">
      <c r="I184" s="15"/>
    </row>
    <row r="185" spans="9:9" ht="13">
      <c r="I185" s="15"/>
    </row>
    <row r="186" spans="9:9" ht="13">
      <c r="I186" s="15"/>
    </row>
    <row r="187" spans="9:9" ht="13">
      <c r="I187" s="15"/>
    </row>
    <row r="188" spans="9:9" ht="13">
      <c r="I188" s="15"/>
    </row>
    <row r="189" spans="9:9" ht="13">
      <c r="I189" s="15"/>
    </row>
    <row r="190" spans="9:9" ht="13">
      <c r="I190" s="15"/>
    </row>
    <row r="191" spans="9:9" ht="13">
      <c r="I191" s="15"/>
    </row>
    <row r="192" spans="9:9" ht="13">
      <c r="I192" s="15"/>
    </row>
    <row r="193" spans="9:9" ht="13">
      <c r="I193" s="15"/>
    </row>
    <row r="194" spans="9:9" ht="13">
      <c r="I194" s="15"/>
    </row>
    <row r="195" spans="9:9" ht="13">
      <c r="I195" s="15"/>
    </row>
    <row r="196" spans="9:9" ht="13">
      <c r="I196" s="15"/>
    </row>
    <row r="197" spans="9:9" ht="13">
      <c r="I197" s="15"/>
    </row>
    <row r="198" spans="9:9" ht="13">
      <c r="I198" s="15"/>
    </row>
    <row r="199" spans="9:9" ht="13">
      <c r="I199" s="15"/>
    </row>
    <row r="200" spans="9:9" ht="13">
      <c r="I200" s="15"/>
    </row>
    <row r="201" spans="9:9" ht="13">
      <c r="I201" s="15"/>
    </row>
    <row r="202" spans="9:9" ht="13">
      <c r="I202" s="15"/>
    </row>
    <row r="203" spans="9:9" ht="13">
      <c r="I203" s="15"/>
    </row>
    <row r="204" spans="9:9" ht="13">
      <c r="I204" s="15"/>
    </row>
    <row r="205" spans="9:9" ht="13">
      <c r="I205" s="15"/>
    </row>
    <row r="206" spans="9:9" ht="13">
      <c r="I206" s="15"/>
    </row>
    <row r="207" spans="9:9" ht="13">
      <c r="I207" s="15"/>
    </row>
    <row r="208" spans="9:9" ht="13">
      <c r="I208" s="15"/>
    </row>
    <row r="209" spans="9:9" ht="13">
      <c r="I209" s="15"/>
    </row>
    <row r="210" spans="9:9" ht="13">
      <c r="I210" s="15"/>
    </row>
    <row r="211" spans="9:9" ht="13">
      <c r="I211" s="15"/>
    </row>
    <row r="212" spans="9:9" ht="13">
      <c r="I212" s="15"/>
    </row>
    <row r="213" spans="9:9" ht="13">
      <c r="I213" s="15"/>
    </row>
    <row r="214" spans="9:9" ht="13">
      <c r="I214" s="15"/>
    </row>
    <row r="215" spans="9:9" ht="13">
      <c r="I215" s="15"/>
    </row>
    <row r="216" spans="9:9" ht="13">
      <c r="I216" s="15"/>
    </row>
    <row r="217" spans="9:9" ht="13">
      <c r="I217" s="15"/>
    </row>
    <row r="218" spans="9:9" ht="13">
      <c r="I218" s="15"/>
    </row>
    <row r="219" spans="9:9" ht="13">
      <c r="I219" s="15"/>
    </row>
    <row r="220" spans="9:9" ht="13">
      <c r="I220" s="15"/>
    </row>
    <row r="221" spans="9:9" ht="13">
      <c r="I221" s="15"/>
    </row>
    <row r="222" spans="9:9" ht="13">
      <c r="I222" s="15"/>
    </row>
    <row r="223" spans="9:9" ht="13">
      <c r="I223" s="15"/>
    </row>
    <row r="224" spans="9:9" ht="13">
      <c r="I224" s="15"/>
    </row>
    <row r="225" spans="9:9" ht="13">
      <c r="I225" s="15"/>
    </row>
    <row r="226" spans="9:9" ht="13">
      <c r="I226" s="15"/>
    </row>
    <row r="227" spans="9:9" ht="13">
      <c r="I227" s="15"/>
    </row>
    <row r="228" spans="9:9" ht="13">
      <c r="I228" s="15"/>
    </row>
    <row r="229" spans="9:9" ht="13">
      <c r="I229" s="15"/>
    </row>
    <row r="230" spans="9:9" ht="13">
      <c r="I230" s="15"/>
    </row>
    <row r="231" spans="9:9" ht="13">
      <c r="I231" s="15"/>
    </row>
    <row r="232" spans="9:9" ht="13">
      <c r="I232" s="15"/>
    </row>
    <row r="233" spans="9:9" ht="13">
      <c r="I233" s="15"/>
    </row>
    <row r="234" spans="9:9" ht="13">
      <c r="I234" s="15"/>
    </row>
    <row r="235" spans="9:9" ht="13">
      <c r="I235" s="15"/>
    </row>
    <row r="236" spans="9:9" ht="13">
      <c r="I236" s="15"/>
    </row>
    <row r="237" spans="9:9" ht="13">
      <c r="I237" s="15"/>
    </row>
    <row r="238" spans="9:9" ht="13">
      <c r="I238" s="15"/>
    </row>
    <row r="239" spans="9:9" ht="13">
      <c r="I239" s="15"/>
    </row>
    <row r="240" spans="9:9" ht="13">
      <c r="I240" s="15"/>
    </row>
    <row r="241" spans="9:9" ht="13">
      <c r="I241" s="15"/>
    </row>
    <row r="242" spans="9:9" ht="13">
      <c r="I242" s="15"/>
    </row>
    <row r="243" spans="9:9" ht="13">
      <c r="I243" s="15"/>
    </row>
    <row r="244" spans="9:9" ht="13">
      <c r="I244" s="15"/>
    </row>
    <row r="245" spans="9:9" ht="13">
      <c r="I245" s="15"/>
    </row>
    <row r="246" spans="9:9" ht="13">
      <c r="I246" s="15"/>
    </row>
    <row r="247" spans="9:9" ht="13">
      <c r="I247" s="15"/>
    </row>
    <row r="248" spans="9:9" ht="13">
      <c r="I248" s="15"/>
    </row>
    <row r="249" spans="9:9" ht="13">
      <c r="I249" s="15"/>
    </row>
    <row r="250" spans="9:9" ht="13">
      <c r="I250" s="15"/>
    </row>
    <row r="251" spans="9:9" ht="13">
      <c r="I251" s="15"/>
    </row>
    <row r="252" spans="9:9" ht="13">
      <c r="I252" s="15"/>
    </row>
    <row r="253" spans="9:9" ht="13">
      <c r="I253" s="15"/>
    </row>
    <row r="254" spans="9:9" ht="13">
      <c r="I254" s="15"/>
    </row>
    <row r="255" spans="9:9" ht="13">
      <c r="I255" s="15"/>
    </row>
    <row r="256" spans="9:9" ht="13">
      <c r="I256" s="15"/>
    </row>
    <row r="257" spans="9:9" ht="13">
      <c r="I257" s="15"/>
    </row>
    <row r="258" spans="9:9" ht="13">
      <c r="I258" s="15"/>
    </row>
    <row r="259" spans="9:9" ht="13">
      <c r="I259" s="15"/>
    </row>
    <row r="260" spans="9:9" ht="13">
      <c r="I260" s="15"/>
    </row>
    <row r="261" spans="9:9" ht="13">
      <c r="I261" s="15"/>
    </row>
    <row r="262" spans="9:9" ht="13">
      <c r="I262" s="15"/>
    </row>
    <row r="263" spans="9:9" ht="13">
      <c r="I263" s="15"/>
    </row>
    <row r="264" spans="9:9" ht="13">
      <c r="I264" s="15"/>
    </row>
    <row r="265" spans="9:9" ht="13">
      <c r="I265" s="15"/>
    </row>
    <row r="266" spans="9:9" ht="13">
      <c r="I266" s="15"/>
    </row>
    <row r="267" spans="9:9" ht="13">
      <c r="I267" s="15"/>
    </row>
    <row r="268" spans="9:9" ht="13">
      <c r="I268" s="15"/>
    </row>
    <row r="269" spans="9:9" ht="13">
      <c r="I269" s="15"/>
    </row>
    <row r="270" spans="9:9" ht="13">
      <c r="I270" s="15"/>
    </row>
    <row r="271" spans="9:9" ht="13">
      <c r="I271" s="15"/>
    </row>
    <row r="272" spans="9:9" ht="13">
      <c r="I272" s="15"/>
    </row>
    <row r="273" spans="9:9" ht="13">
      <c r="I273" s="15"/>
    </row>
    <row r="274" spans="9:9" ht="13">
      <c r="I274" s="15"/>
    </row>
    <row r="275" spans="9:9" ht="13">
      <c r="I275" s="15"/>
    </row>
    <row r="276" spans="9:9" ht="13">
      <c r="I276" s="15"/>
    </row>
    <row r="277" spans="9:9" ht="13">
      <c r="I277" s="15"/>
    </row>
    <row r="278" spans="9:9" ht="13">
      <c r="I278" s="15"/>
    </row>
    <row r="279" spans="9:9" ht="13">
      <c r="I279" s="15"/>
    </row>
    <row r="280" spans="9:9" ht="13">
      <c r="I280" s="15"/>
    </row>
    <row r="281" spans="9:9" ht="13">
      <c r="I281" s="15"/>
    </row>
    <row r="282" spans="9:9" ht="13">
      <c r="I282" s="15"/>
    </row>
    <row r="283" spans="9:9" ht="13">
      <c r="I283" s="15"/>
    </row>
    <row r="284" spans="9:9" ht="13">
      <c r="I284" s="15"/>
    </row>
    <row r="285" spans="9:9" ht="13">
      <c r="I285" s="15"/>
    </row>
    <row r="286" spans="9:9" ht="13">
      <c r="I286" s="15"/>
    </row>
    <row r="287" spans="9:9" ht="13">
      <c r="I287" s="15"/>
    </row>
    <row r="288" spans="9:9" ht="13">
      <c r="I288" s="15"/>
    </row>
    <row r="289" spans="9:9" ht="13">
      <c r="I289" s="15"/>
    </row>
    <row r="290" spans="9:9" ht="13">
      <c r="I290" s="15"/>
    </row>
    <row r="291" spans="9:9" ht="13">
      <c r="I291" s="15"/>
    </row>
    <row r="292" spans="9:9" ht="13">
      <c r="I292" s="15"/>
    </row>
    <row r="293" spans="9:9" ht="13">
      <c r="I293" s="15"/>
    </row>
    <row r="294" spans="9:9" ht="13">
      <c r="I294" s="15"/>
    </row>
    <row r="295" spans="9:9" ht="13">
      <c r="I295" s="15"/>
    </row>
    <row r="296" spans="9:9" ht="13">
      <c r="I296" s="15"/>
    </row>
    <row r="297" spans="9:9" ht="13">
      <c r="I297" s="15"/>
    </row>
    <row r="298" spans="9:9" ht="13">
      <c r="I298" s="15"/>
    </row>
    <row r="299" spans="9:9" ht="13">
      <c r="I299" s="15"/>
    </row>
    <row r="300" spans="9:9" ht="13">
      <c r="I300" s="15"/>
    </row>
    <row r="301" spans="9:9" ht="13">
      <c r="I301" s="15"/>
    </row>
    <row r="302" spans="9:9" ht="13">
      <c r="I302" s="15"/>
    </row>
    <row r="303" spans="9:9" ht="13">
      <c r="I303" s="15"/>
    </row>
    <row r="304" spans="9:9" ht="13">
      <c r="I304" s="15"/>
    </row>
    <row r="305" spans="9:9" ht="13">
      <c r="I305" s="15"/>
    </row>
    <row r="306" spans="9:9" ht="13">
      <c r="I306" s="15"/>
    </row>
    <row r="307" spans="9:9" ht="13">
      <c r="I307" s="15"/>
    </row>
    <row r="308" spans="9:9" ht="13">
      <c r="I308" s="15"/>
    </row>
    <row r="309" spans="9:9" ht="13">
      <c r="I309" s="15"/>
    </row>
    <row r="310" spans="9:9" ht="13">
      <c r="I310" s="15"/>
    </row>
    <row r="311" spans="9:9" ht="13">
      <c r="I311" s="15"/>
    </row>
    <row r="312" spans="9:9" ht="13">
      <c r="I312" s="15"/>
    </row>
    <row r="313" spans="9:9" ht="13">
      <c r="I313" s="15"/>
    </row>
    <row r="314" spans="9:9" ht="13">
      <c r="I314" s="15"/>
    </row>
    <row r="315" spans="9:9" ht="13">
      <c r="I315" s="15"/>
    </row>
    <row r="316" spans="9:9" ht="13">
      <c r="I316" s="15"/>
    </row>
    <row r="317" spans="9:9" ht="13">
      <c r="I317" s="15"/>
    </row>
    <row r="318" spans="9:9" ht="13">
      <c r="I318" s="15"/>
    </row>
    <row r="319" spans="9:9" ht="13">
      <c r="I319" s="15"/>
    </row>
    <row r="320" spans="9:9" ht="13">
      <c r="I320" s="15"/>
    </row>
    <row r="321" spans="9:9" ht="13">
      <c r="I321" s="15"/>
    </row>
    <row r="322" spans="9:9" ht="13">
      <c r="I322" s="15"/>
    </row>
    <row r="323" spans="9:9" ht="13">
      <c r="I323" s="15"/>
    </row>
    <row r="324" spans="9:9" ht="13">
      <c r="I324" s="15"/>
    </row>
    <row r="325" spans="9:9" ht="13">
      <c r="I325" s="15"/>
    </row>
    <row r="326" spans="9:9" ht="13">
      <c r="I326" s="15"/>
    </row>
    <row r="327" spans="9:9" ht="13">
      <c r="I327" s="15"/>
    </row>
    <row r="328" spans="9:9" ht="13">
      <c r="I328" s="15"/>
    </row>
    <row r="329" spans="9:9" ht="13">
      <c r="I329" s="15"/>
    </row>
    <row r="330" spans="9:9" ht="13">
      <c r="I330" s="15"/>
    </row>
    <row r="331" spans="9:9" ht="13">
      <c r="I331" s="15"/>
    </row>
    <row r="332" spans="9:9" ht="13">
      <c r="I332" s="15"/>
    </row>
    <row r="333" spans="9:9" ht="13">
      <c r="I333" s="15"/>
    </row>
    <row r="334" spans="9:9" ht="13">
      <c r="I334" s="15"/>
    </row>
    <row r="335" spans="9:9" ht="13">
      <c r="I335" s="15"/>
    </row>
    <row r="336" spans="9:9" ht="13">
      <c r="I336" s="15"/>
    </row>
    <row r="337" spans="9:9" ht="13">
      <c r="I337" s="15"/>
    </row>
    <row r="338" spans="9:9" ht="13">
      <c r="I338" s="15"/>
    </row>
    <row r="339" spans="9:9" ht="13">
      <c r="I339" s="15"/>
    </row>
    <row r="340" spans="9:9" ht="13">
      <c r="I340" s="15"/>
    </row>
    <row r="341" spans="9:9" ht="13">
      <c r="I341" s="15"/>
    </row>
    <row r="342" spans="9:9" ht="13">
      <c r="I342" s="15"/>
    </row>
    <row r="343" spans="9:9" ht="13">
      <c r="I343" s="15"/>
    </row>
    <row r="344" spans="9:9" ht="13">
      <c r="I344" s="15"/>
    </row>
    <row r="345" spans="9:9" ht="13">
      <c r="I345" s="15"/>
    </row>
    <row r="346" spans="9:9" ht="13">
      <c r="I346" s="15"/>
    </row>
    <row r="347" spans="9:9" ht="13">
      <c r="I347" s="15"/>
    </row>
    <row r="348" spans="9:9" ht="13">
      <c r="I348" s="15"/>
    </row>
    <row r="349" spans="9:9" ht="13">
      <c r="I349" s="15"/>
    </row>
    <row r="350" spans="9:9" ht="13">
      <c r="I350" s="15"/>
    </row>
    <row r="351" spans="9:9" ht="13">
      <c r="I351" s="15"/>
    </row>
    <row r="352" spans="9:9" ht="13">
      <c r="I352" s="15"/>
    </row>
    <row r="353" spans="9:9" ht="13">
      <c r="I353" s="15"/>
    </row>
    <row r="354" spans="9:9" ht="13">
      <c r="I354" s="15"/>
    </row>
    <row r="355" spans="9:9" ht="13">
      <c r="I355" s="15"/>
    </row>
    <row r="356" spans="9:9" ht="13">
      <c r="I356" s="15"/>
    </row>
    <row r="357" spans="9:9" ht="13">
      <c r="I357" s="15"/>
    </row>
    <row r="358" spans="9:9" ht="13">
      <c r="I358" s="15"/>
    </row>
    <row r="359" spans="9:9" ht="13">
      <c r="I359" s="15"/>
    </row>
    <row r="360" spans="9:9" ht="13">
      <c r="I360" s="15"/>
    </row>
    <row r="361" spans="9:9" ht="13">
      <c r="I361" s="15"/>
    </row>
    <row r="362" spans="9:9" ht="13">
      <c r="I362" s="15"/>
    </row>
    <row r="363" spans="9:9" ht="13">
      <c r="I363" s="15"/>
    </row>
    <row r="364" spans="9:9" ht="13">
      <c r="I364" s="15"/>
    </row>
    <row r="365" spans="9:9" ht="13">
      <c r="I365" s="15"/>
    </row>
    <row r="366" spans="9:9" ht="13">
      <c r="I366" s="15"/>
    </row>
    <row r="367" spans="9:9" ht="13">
      <c r="I367" s="15"/>
    </row>
    <row r="368" spans="9:9" ht="13">
      <c r="I368" s="15"/>
    </row>
    <row r="369" spans="9:9" ht="13">
      <c r="I369" s="15"/>
    </row>
    <row r="370" spans="9:9" ht="13">
      <c r="I370" s="15"/>
    </row>
    <row r="371" spans="9:9" ht="13">
      <c r="I371" s="15"/>
    </row>
    <row r="372" spans="9:9" ht="13">
      <c r="I372" s="15"/>
    </row>
    <row r="373" spans="9:9" ht="13">
      <c r="I373" s="15"/>
    </row>
    <row r="374" spans="9:9" ht="13">
      <c r="I374" s="15"/>
    </row>
    <row r="375" spans="9:9" ht="13">
      <c r="I375" s="15"/>
    </row>
    <row r="376" spans="9:9" ht="13">
      <c r="I376" s="15"/>
    </row>
    <row r="377" spans="9:9" ht="13">
      <c r="I377" s="15"/>
    </row>
    <row r="378" spans="9:9" ht="13">
      <c r="I378" s="15"/>
    </row>
    <row r="379" spans="9:9" ht="13">
      <c r="I379" s="15"/>
    </row>
    <row r="380" spans="9:9" ht="13">
      <c r="I380" s="15"/>
    </row>
    <row r="381" spans="9:9" ht="13">
      <c r="I381" s="15"/>
    </row>
    <row r="382" spans="9:9" ht="13">
      <c r="I382" s="15"/>
    </row>
    <row r="383" spans="9:9" ht="13">
      <c r="I383" s="15"/>
    </row>
    <row r="384" spans="9:9" ht="13">
      <c r="I384" s="15"/>
    </row>
    <row r="385" spans="9:9" ht="13">
      <c r="I385" s="15"/>
    </row>
    <row r="386" spans="9:9" ht="13">
      <c r="I386" s="15"/>
    </row>
    <row r="387" spans="9:9" ht="13">
      <c r="I387" s="15"/>
    </row>
    <row r="388" spans="9:9" ht="13">
      <c r="I388" s="15"/>
    </row>
    <row r="389" spans="9:9" ht="13">
      <c r="I389" s="15"/>
    </row>
    <row r="390" spans="9:9" ht="13">
      <c r="I390" s="15"/>
    </row>
    <row r="391" spans="9:9" ht="13">
      <c r="I391" s="15"/>
    </row>
    <row r="392" spans="9:9" ht="13">
      <c r="I392" s="15"/>
    </row>
    <row r="393" spans="9:9" ht="13">
      <c r="I393" s="15"/>
    </row>
    <row r="394" spans="9:9" ht="13">
      <c r="I394" s="15"/>
    </row>
    <row r="395" spans="9:9" ht="13">
      <c r="I395" s="15"/>
    </row>
    <row r="396" spans="9:9" ht="13">
      <c r="I396" s="15"/>
    </row>
    <row r="397" spans="9:9" ht="13">
      <c r="I397" s="15"/>
    </row>
    <row r="398" spans="9:9" ht="13">
      <c r="I398" s="15"/>
    </row>
    <row r="399" spans="9:9" ht="13">
      <c r="I399" s="15"/>
    </row>
    <row r="400" spans="9:9" ht="13">
      <c r="I400" s="15"/>
    </row>
    <row r="401" spans="9:9" ht="13">
      <c r="I401" s="15"/>
    </row>
    <row r="402" spans="9:9" ht="13">
      <c r="I402" s="15"/>
    </row>
    <row r="403" spans="9:9" ht="13">
      <c r="I403" s="15"/>
    </row>
    <row r="404" spans="9:9" ht="13">
      <c r="I404" s="15"/>
    </row>
    <row r="405" spans="9:9" ht="13">
      <c r="I405" s="15"/>
    </row>
    <row r="406" spans="9:9" ht="13">
      <c r="I406" s="15"/>
    </row>
    <row r="407" spans="9:9" ht="13">
      <c r="I407" s="15"/>
    </row>
    <row r="408" spans="9:9" ht="13">
      <c r="I408" s="15"/>
    </row>
    <row r="409" spans="9:9" ht="13">
      <c r="I409" s="15"/>
    </row>
    <row r="410" spans="9:9" ht="13">
      <c r="I410" s="15"/>
    </row>
    <row r="411" spans="9:9" ht="13">
      <c r="I411" s="15"/>
    </row>
    <row r="412" spans="9:9" ht="13">
      <c r="I412" s="15"/>
    </row>
    <row r="413" spans="9:9" ht="13">
      <c r="I413" s="15"/>
    </row>
    <row r="414" spans="9:9" ht="13">
      <c r="I414" s="15"/>
    </row>
    <row r="415" spans="9:9" ht="13">
      <c r="I415" s="15"/>
    </row>
    <row r="416" spans="9:9" ht="13">
      <c r="I416" s="15"/>
    </row>
    <row r="417" spans="9:9" ht="13">
      <c r="I417" s="15"/>
    </row>
    <row r="418" spans="9:9" ht="13">
      <c r="I418" s="15"/>
    </row>
    <row r="419" spans="9:9" ht="13">
      <c r="I419" s="15"/>
    </row>
    <row r="420" spans="9:9" ht="13">
      <c r="I420" s="15"/>
    </row>
    <row r="421" spans="9:9" ht="13">
      <c r="I421" s="15"/>
    </row>
    <row r="422" spans="9:9" ht="13">
      <c r="I422" s="15"/>
    </row>
    <row r="423" spans="9:9" ht="13">
      <c r="I423" s="15"/>
    </row>
    <row r="424" spans="9:9" ht="13">
      <c r="I424" s="15"/>
    </row>
    <row r="425" spans="9:9" ht="13">
      <c r="I425" s="15"/>
    </row>
    <row r="426" spans="9:9" ht="13">
      <c r="I426" s="15"/>
    </row>
    <row r="427" spans="9:9" ht="13">
      <c r="I427" s="15"/>
    </row>
    <row r="428" spans="9:9" ht="13">
      <c r="I428" s="15"/>
    </row>
    <row r="429" spans="9:9" ht="13">
      <c r="I429" s="15"/>
    </row>
    <row r="430" spans="9:9" ht="13">
      <c r="I430" s="15"/>
    </row>
    <row r="431" spans="9:9" ht="13">
      <c r="I431" s="15"/>
    </row>
    <row r="432" spans="9:9" ht="13">
      <c r="I432" s="15"/>
    </row>
    <row r="433" spans="9:9" ht="13">
      <c r="I433" s="15"/>
    </row>
    <row r="434" spans="9:9" ht="13">
      <c r="I434" s="15"/>
    </row>
    <row r="435" spans="9:9" ht="13">
      <c r="I435" s="15"/>
    </row>
    <row r="436" spans="9:9" ht="13">
      <c r="I436" s="15"/>
    </row>
    <row r="437" spans="9:9" ht="13">
      <c r="I437" s="15"/>
    </row>
    <row r="438" spans="9:9" ht="13">
      <c r="I438" s="15"/>
    </row>
    <row r="439" spans="9:9" ht="13">
      <c r="I439" s="15"/>
    </row>
    <row r="440" spans="9:9" ht="13">
      <c r="I440" s="15"/>
    </row>
    <row r="441" spans="9:9" ht="13">
      <c r="I441" s="15"/>
    </row>
    <row r="442" spans="9:9" ht="13">
      <c r="I442" s="15"/>
    </row>
    <row r="443" spans="9:9" ht="13">
      <c r="I443" s="15"/>
    </row>
    <row r="444" spans="9:9" ht="13">
      <c r="I444" s="15"/>
    </row>
    <row r="445" spans="9:9" ht="13">
      <c r="I445" s="15"/>
    </row>
    <row r="446" spans="9:9" ht="13">
      <c r="I446" s="15"/>
    </row>
    <row r="447" spans="9:9" ht="13">
      <c r="I447" s="15"/>
    </row>
    <row r="448" spans="9:9" ht="13">
      <c r="I448" s="15"/>
    </row>
    <row r="449" spans="9:9" ht="13">
      <c r="I449" s="15"/>
    </row>
    <row r="450" spans="9:9" ht="13">
      <c r="I450" s="15"/>
    </row>
    <row r="451" spans="9:9" ht="13">
      <c r="I451" s="15"/>
    </row>
    <row r="452" spans="9:9" ht="13">
      <c r="I452" s="15"/>
    </row>
    <row r="453" spans="9:9" ht="13">
      <c r="I453" s="15"/>
    </row>
    <row r="454" spans="9:9" ht="13">
      <c r="I454" s="15"/>
    </row>
    <row r="455" spans="9:9" ht="13">
      <c r="I455" s="15"/>
    </row>
    <row r="456" spans="9:9" ht="13">
      <c r="I456" s="15"/>
    </row>
    <row r="457" spans="9:9" ht="13">
      <c r="I457" s="15"/>
    </row>
    <row r="458" spans="9:9" ht="13">
      <c r="I458" s="15"/>
    </row>
    <row r="459" spans="9:9" ht="13">
      <c r="I459" s="15"/>
    </row>
    <row r="460" spans="9:9" ht="13">
      <c r="I460" s="15"/>
    </row>
    <row r="461" spans="9:9" ht="13">
      <c r="I461" s="15"/>
    </row>
    <row r="462" spans="9:9" ht="13">
      <c r="I462" s="15"/>
    </row>
    <row r="463" spans="9:9" ht="13">
      <c r="I463" s="15"/>
    </row>
    <row r="464" spans="9:9" ht="13">
      <c r="I464" s="15"/>
    </row>
    <row r="465" spans="9:9" ht="13">
      <c r="I465" s="15"/>
    </row>
    <row r="466" spans="9:9" ht="13">
      <c r="I466" s="15"/>
    </row>
    <row r="467" spans="9:9" ht="13">
      <c r="I467" s="15"/>
    </row>
    <row r="468" spans="9:9" ht="13">
      <c r="I468" s="15"/>
    </row>
    <row r="469" spans="9:9" ht="13">
      <c r="I469" s="15"/>
    </row>
    <row r="470" spans="9:9" ht="13">
      <c r="I470" s="15"/>
    </row>
    <row r="471" spans="9:9" ht="13">
      <c r="I471" s="15"/>
    </row>
    <row r="472" spans="9:9" ht="13">
      <c r="I472" s="15"/>
    </row>
    <row r="473" spans="9:9" ht="13">
      <c r="I473" s="15"/>
    </row>
    <row r="474" spans="9:9" ht="13">
      <c r="I474" s="15"/>
    </row>
    <row r="475" spans="9:9" ht="13">
      <c r="I475" s="15"/>
    </row>
    <row r="476" spans="9:9" ht="13">
      <c r="I476" s="15"/>
    </row>
    <row r="477" spans="9:9" ht="13">
      <c r="I477" s="15"/>
    </row>
    <row r="478" spans="9:9" ht="13">
      <c r="I478" s="15"/>
    </row>
    <row r="479" spans="9:9" ht="13">
      <c r="I479" s="15"/>
    </row>
    <row r="480" spans="9:9" ht="13">
      <c r="I480" s="15"/>
    </row>
    <row r="481" spans="9:9" ht="13">
      <c r="I481" s="15"/>
    </row>
    <row r="482" spans="9:9" ht="13">
      <c r="I482" s="15"/>
    </row>
    <row r="483" spans="9:9" ht="13">
      <c r="I483" s="15"/>
    </row>
    <row r="484" spans="9:9" ht="13">
      <c r="I484" s="15"/>
    </row>
    <row r="485" spans="9:9" ht="13">
      <c r="I485" s="15"/>
    </row>
    <row r="486" spans="9:9" ht="13">
      <c r="I486" s="15"/>
    </row>
    <row r="487" spans="9:9" ht="13">
      <c r="I487" s="15"/>
    </row>
    <row r="488" spans="9:9" ht="13">
      <c r="I488" s="15"/>
    </row>
    <row r="489" spans="9:9" ht="13">
      <c r="I489" s="15"/>
    </row>
    <row r="490" spans="9:9" ht="13">
      <c r="I490" s="15"/>
    </row>
    <row r="491" spans="9:9" ht="13">
      <c r="I491" s="15"/>
    </row>
    <row r="492" spans="9:9" ht="13">
      <c r="I492" s="15"/>
    </row>
    <row r="493" spans="9:9" ht="13">
      <c r="I493" s="15"/>
    </row>
    <row r="494" spans="9:9" ht="13">
      <c r="I494" s="15"/>
    </row>
    <row r="495" spans="9:9" ht="13">
      <c r="I495" s="15"/>
    </row>
    <row r="496" spans="9:9" ht="13">
      <c r="I496" s="15"/>
    </row>
    <row r="497" spans="9:9" ht="13">
      <c r="I497" s="15"/>
    </row>
    <row r="498" spans="9:9" ht="13">
      <c r="I498" s="15"/>
    </row>
    <row r="499" spans="9:9" ht="13">
      <c r="I499" s="15"/>
    </row>
    <row r="500" spans="9:9" ht="13">
      <c r="I500" s="15"/>
    </row>
    <row r="501" spans="9:9" ht="13">
      <c r="I501" s="15"/>
    </row>
    <row r="502" spans="9:9" ht="13">
      <c r="I502" s="15"/>
    </row>
    <row r="503" spans="9:9" ht="13">
      <c r="I503" s="15"/>
    </row>
    <row r="504" spans="9:9" ht="13">
      <c r="I504" s="15"/>
    </row>
    <row r="505" spans="9:9" ht="13">
      <c r="I505" s="15"/>
    </row>
    <row r="506" spans="9:9" ht="13">
      <c r="I506" s="15"/>
    </row>
    <row r="507" spans="9:9" ht="13">
      <c r="I507" s="15"/>
    </row>
    <row r="508" spans="9:9" ht="13">
      <c r="I508" s="15"/>
    </row>
    <row r="509" spans="9:9" ht="13">
      <c r="I509" s="15"/>
    </row>
    <row r="510" spans="9:9" ht="13">
      <c r="I510" s="15"/>
    </row>
    <row r="511" spans="9:9" ht="13">
      <c r="I511" s="15"/>
    </row>
    <row r="512" spans="9:9" ht="13">
      <c r="I512" s="15"/>
    </row>
    <row r="513" spans="9:9" ht="13">
      <c r="I513" s="15"/>
    </row>
    <row r="514" spans="9:9" ht="13">
      <c r="I514" s="15"/>
    </row>
    <row r="515" spans="9:9" ht="13">
      <c r="I515" s="15"/>
    </row>
    <row r="516" spans="9:9" ht="13">
      <c r="I516" s="15"/>
    </row>
    <row r="517" spans="9:9" ht="13">
      <c r="I517" s="15"/>
    </row>
    <row r="518" spans="9:9" ht="13">
      <c r="I518" s="15"/>
    </row>
    <row r="519" spans="9:9" ht="13">
      <c r="I519" s="15"/>
    </row>
    <row r="520" spans="9:9" ht="13">
      <c r="I520" s="15"/>
    </row>
    <row r="521" spans="9:9" ht="13">
      <c r="I521" s="15"/>
    </row>
    <row r="522" spans="9:9" ht="13">
      <c r="I522" s="15"/>
    </row>
    <row r="523" spans="9:9" ht="13">
      <c r="I523" s="15"/>
    </row>
    <row r="524" spans="9:9" ht="13">
      <c r="I524" s="15"/>
    </row>
    <row r="525" spans="9:9" ht="13">
      <c r="I525" s="15"/>
    </row>
    <row r="526" spans="9:9" ht="13">
      <c r="I526" s="15"/>
    </row>
    <row r="527" spans="9:9" ht="13">
      <c r="I527" s="15"/>
    </row>
    <row r="528" spans="9:9" ht="13">
      <c r="I528" s="15"/>
    </row>
    <row r="529" spans="9:9" ht="13">
      <c r="I529" s="15"/>
    </row>
    <row r="530" spans="9:9" ht="13">
      <c r="I530" s="15"/>
    </row>
    <row r="531" spans="9:9" ht="13">
      <c r="I531" s="15"/>
    </row>
    <row r="532" spans="9:9" ht="13">
      <c r="I532" s="15"/>
    </row>
    <row r="533" spans="9:9" ht="13">
      <c r="I533" s="15"/>
    </row>
    <row r="534" spans="9:9" ht="13">
      <c r="I534" s="15"/>
    </row>
    <row r="535" spans="9:9" ht="13">
      <c r="I535" s="15"/>
    </row>
    <row r="536" spans="9:9" ht="13">
      <c r="I536" s="15"/>
    </row>
    <row r="537" spans="9:9" ht="13">
      <c r="I537" s="15"/>
    </row>
    <row r="538" spans="9:9" ht="13">
      <c r="I538" s="15"/>
    </row>
    <row r="539" spans="9:9" ht="13">
      <c r="I539" s="15"/>
    </row>
    <row r="540" spans="9:9" ht="13">
      <c r="I540" s="15"/>
    </row>
    <row r="541" spans="9:9" ht="13">
      <c r="I541" s="15"/>
    </row>
    <row r="542" spans="9:9" ht="13">
      <c r="I542" s="15"/>
    </row>
    <row r="543" spans="9:9" ht="13">
      <c r="I543" s="15"/>
    </row>
    <row r="544" spans="9:9" ht="13">
      <c r="I544" s="15"/>
    </row>
    <row r="545" spans="9:9" ht="13">
      <c r="I545" s="15"/>
    </row>
    <row r="546" spans="9:9" ht="13">
      <c r="I546" s="15"/>
    </row>
    <row r="547" spans="9:9" ht="13">
      <c r="I547" s="15"/>
    </row>
    <row r="548" spans="9:9" ht="13">
      <c r="I548" s="15"/>
    </row>
    <row r="549" spans="9:9" ht="13">
      <c r="I549" s="15"/>
    </row>
    <row r="550" spans="9:9" ht="13">
      <c r="I550" s="15"/>
    </row>
    <row r="551" spans="9:9" ht="13">
      <c r="I551" s="15"/>
    </row>
    <row r="552" spans="9:9" ht="13">
      <c r="I552" s="15"/>
    </row>
    <row r="553" spans="9:9" ht="13">
      <c r="I553" s="15"/>
    </row>
    <row r="554" spans="9:9" ht="13">
      <c r="I554" s="15"/>
    </row>
    <row r="555" spans="9:9" ht="13">
      <c r="I555" s="15"/>
    </row>
    <row r="556" spans="9:9" ht="13">
      <c r="I556" s="15"/>
    </row>
    <row r="557" spans="9:9" ht="13">
      <c r="I557" s="15"/>
    </row>
    <row r="558" spans="9:9" ht="13">
      <c r="I558" s="15"/>
    </row>
    <row r="559" spans="9:9" ht="13">
      <c r="I559" s="15"/>
    </row>
    <row r="560" spans="9:9" ht="13">
      <c r="I560" s="15"/>
    </row>
    <row r="561" spans="9:9" ht="13">
      <c r="I561" s="15"/>
    </row>
    <row r="562" spans="9:9" ht="13">
      <c r="I562" s="15"/>
    </row>
    <row r="563" spans="9:9" ht="13">
      <c r="I563" s="15"/>
    </row>
    <row r="564" spans="9:9" ht="13">
      <c r="I564" s="15"/>
    </row>
    <row r="565" spans="9:9" ht="13">
      <c r="I565" s="15"/>
    </row>
    <row r="566" spans="9:9" ht="13">
      <c r="I566" s="15"/>
    </row>
    <row r="567" spans="9:9" ht="13">
      <c r="I567" s="15"/>
    </row>
    <row r="568" spans="9:9" ht="13">
      <c r="I568" s="15"/>
    </row>
    <row r="569" spans="9:9" ht="13">
      <c r="I569" s="15"/>
    </row>
    <row r="570" spans="9:9" ht="13">
      <c r="I570" s="15"/>
    </row>
    <row r="571" spans="9:9" ht="13">
      <c r="I571" s="15"/>
    </row>
    <row r="572" spans="9:9" ht="13">
      <c r="I572" s="15"/>
    </row>
    <row r="573" spans="9:9" ht="13">
      <c r="I573" s="15"/>
    </row>
    <row r="574" spans="9:9" ht="13">
      <c r="I574" s="15"/>
    </row>
    <row r="575" spans="9:9" ht="13">
      <c r="I575" s="15"/>
    </row>
    <row r="576" spans="9:9" ht="13">
      <c r="I576" s="15"/>
    </row>
    <row r="577" spans="9:9" ht="13">
      <c r="I577" s="15"/>
    </row>
    <row r="578" spans="9:9" ht="13">
      <c r="I578" s="15"/>
    </row>
    <row r="579" spans="9:9" ht="13">
      <c r="I579" s="15"/>
    </row>
    <row r="580" spans="9:9" ht="13">
      <c r="I580" s="15"/>
    </row>
    <row r="581" spans="9:9" ht="13">
      <c r="I581" s="15"/>
    </row>
    <row r="582" spans="9:9" ht="13">
      <c r="I582" s="15"/>
    </row>
    <row r="583" spans="9:9" ht="13">
      <c r="I583" s="15"/>
    </row>
    <row r="584" spans="9:9" ht="13">
      <c r="I584" s="15"/>
    </row>
    <row r="585" spans="9:9" ht="13">
      <c r="I585" s="15"/>
    </row>
    <row r="586" spans="9:9" ht="13">
      <c r="I586" s="15"/>
    </row>
    <row r="587" spans="9:9" ht="13">
      <c r="I587" s="15"/>
    </row>
    <row r="588" spans="9:9" ht="13">
      <c r="I588" s="15"/>
    </row>
    <row r="589" spans="9:9" ht="13">
      <c r="I589" s="15"/>
    </row>
    <row r="590" spans="9:9" ht="13">
      <c r="I590" s="15"/>
    </row>
    <row r="591" spans="9:9" ht="13">
      <c r="I591" s="15"/>
    </row>
    <row r="592" spans="9:9" ht="13">
      <c r="I592" s="15"/>
    </row>
    <row r="593" spans="9:9" ht="13">
      <c r="I593" s="15"/>
    </row>
    <row r="594" spans="9:9" ht="13">
      <c r="I594" s="15"/>
    </row>
    <row r="595" spans="9:9" ht="13">
      <c r="I595" s="15"/>
    </row>
    <row r="596" spans="9:9" ht="13">
      <c r="I596" s="15"/>
    </row>
    <row r="597" spans="9:9" ht="13">
      <c r="I597" s="15"/>
    </row>
    <row r="598" spans="9:9" ht="13">
      <c r="I598" s="15"/>
    </row>
    <row r="599" spans="9:9" ht="13">
      <c r="I599" s="15"/>
    </row>
    <row r="600" spans="9:9" ht="13">
      <c r="I600" s="15"/>
    </row>
    <row r="601" spans="9:9" ht="13">
      <c r="I601" s="15"/>
    </row>
    <row r="602" spans="9:9" ht="13">
      <c r="I602" s="15"/>
    </row>
    <row r="603" spans="9:9" ht="13">
      <c r="I603" s="15"/>
    </row>
    <row r="604" spans="9:9" ht="13">
      <c r="I604" s="15"/>
    </row>
    <row r="605" spans="9:9" ht="13">
      <c r="I605" s="15"/>
    </row>
    <row r="606" spans="9:9" ht="13">
      <c r="I606" s="15"/>
    </row>
    <row r="607" spans="9:9" ht="13">
      <c r="I607" s="15"/>
    </row>
    <row r="608" spans="9:9" ht="13">
      <c r="I608" s="15"/>
    </row>
    <row r="609" spans="9:9" ht="13">
      <c r="I609" s="15"/>
    </row>
    <row r="610" spans="9:9" ht="13">
      <c r="I610" s="15"/>
    </row>
    <row r="611" spans="9:9" ht="13">
      <c r="I611" s="15"/>
    </row>
    <row r="612" spans="9:9" ht="13">
      <c r="I612" s="15"/>
    </row>
    <row r="613" spans="9:9" ht="13">
      <c r="I613" s="15"/>
    </row>
    <row r="614" spans="9:9" ht="13">
      <c r="I614" s="15"/>
    </row>
    <row r="615" spans="9:9" ht="13">
      <c r="I615" s="15"/>
    </row>
    <row r="616" spans="9:9" ht="13">
      <c r="I616" s="15"/>
    </row>
    <row r="617" spans="9:9" ht="13">
      <c r="I617" s="15"/>
    </row>
    <row r="618" spans="9:9" ht="13">
      <c r="I618" s="15"/>
    </row>
    <row r="619" spans="9:9" ht="13">
      <c r="I619" s="15"/>
    </row>
    <row r="620" spans="9:9" ht="13">
      <c r="I620" s="15"/>
    </row>
    <row r="621" spans="9:9" ht="13">
      <c r="I621" s="15"/>
    </row>
    <row r="622" spans="9:9" ht="13">
      <c r="I622" s="15"/>
    </row>
    <row r="623" spans="9:9" ht="13">
      <c r="I623" s="15"/>
    </row>
    <row r="624" spans="9:9" ht="13">
      <c r="I624" s="15"/>
    </row>
    <row r="625" spans="9:9" ht="13">
      <c r="I625" s="15"/>
    </row>
    <row r="626" spans="9:9" ht="13">
      <c r="I626" s="15"/>
    </row>
    <row r="627" spans="9:9" ht="13">
      <c r="I627" s="15"/>
    </row>
    <row r="628" spans="9:9" ht="13">
      <c r="I628" s="15"/>
    </row>
    <row r="629" spans="9:9" ht="13">
      <c r="I629" s="15"/>
    </row>
    <row r="630" spans="9:9" ht="13">
      <c r="I630" s="15"/>
    </row>
    <row r="631" spans="9:9" ht="13">
      <c r="I631" s="15"/>
    </row>
    <row r="632" spans="9:9" ht="13">
      <c r="I632" s="15"/>
    </row>
    <row r="633" spans="9:9" ht="13">
      <c r="I633" s="15"/>
    </row>
    <row r="634" spans="9:9" ht="13">
      <c r="I634" s="15"/>
    </row>
    <row r="635" spans="9:9" ht="13">
      <c r="I635" s="15"/>
    </row>
    <row r="636" spans="9:9" ht="13">
      <c r="I636" s="15"/>
    </row>
    <row r="637" spans="9:9" ht="13">
      <c r="I637" s="15"/>
    </row>
    <row r="638" spans="9:9" ht="13">
      <c r="I638" s="15"/>
    </row>
    <row r="639" spans="9:9" ht="13">
      <c r="I639" s="15"/>
    </row>
    <row r="640" spans="9:9" ht="13">
      <c r="I640" s="15"/>
    </row>
    <row r="641" spans="9:9" ht="13">
      <c r="I641" s="15"/>
    </row>
    <row r="642" spans="9:9" ht="13">
      <c r="I642" s="15"/>
    </row>
    <row r="643" spans="9:9" ht="13">
      <c r="I643" s="15"/>
    </row>
    <row r="644" spans="9:9" ht="13">
      <c r="I644" s="15"/>
    </row>
    <row r="645" spans="9:9" ht="13">
      <c r="I645" s="15"/>
    </row>
    <row r="646" spans="9:9" ht="13">
      <c r="I646" s="15"/>
    </row>
    <row r="647" spans="9:9" ht="13">
      <c r="I647" s="15"/>
    </row>
    <row r="648" spans="9:9" ht="13">
      <c r="I648" s="15"/>
    </row>
    <row r="649" spans="9:9" ht="13">
      <c r="I649" s="15"/>
    </row>
    <row r="650" spans="9:9" ht="13">
      <c r="I650" s="15"/>
    </row>
    <row r="651" spans="9:9" ht="13">
      <c r="I651" s="15"/>
    </row>
    <row r="652" spans="9:9" ht="13">
      <c r="I652" s="15"/>
    </row>
    <row r="653" spans="9:9" ht="13">
      <c r="I653" s="15"/>
    </row>
    <row r="654" spans="9:9" ht="13">
      <c r="I654" s="15"/>
    </row>
    <row r="655" spans="9:9" ht="13">
      <c r="I655" s="15"/>
    </row>
    <row r="656" spans="9:9" ht="13">
      <c r="I656" s="15"/>
    </row>
    <row r="657" spans="9:9" ht="13">
      <c r="I657" s="15"/>
    </row>
    <row r="658" spans="9:9" ht="13">
      <c r="I658" s="15"/>
    </row>
    <row r="659" spans="9:9" ht="13">
      <c r="I659" s="15"/>
    </row>
    <row r="660" spans="9:9" ht="13">
      <c r="I660" s="15"/>
    </row>
    <row r="661" spans="9:9" ht="13">
      <c r="I661" s="15"/>
    </row>
    <row r="662" spans="9:9" ht="13">
      <c r="I662" s="15"/>
    </row>
    <row r="663" spans="9:9" ht="13">
      <c r="I663" s="15"/>
    </row>
    <row r="664" spans="9:9" ht="13">
      <c r="I664" s="15"/>
    </row>
    <row r="665" spans="9:9" ht="13">
      <c r="I665" s="15"/>
    </row>
    <row r="666" spans="9:9" ht="13">
      <c r="I666" s="15"/>
    </row>
    <row r="667" spans="9:9" ht="13">
      <c r="I667" s="15"/>
    </row>
    <row r="668" spans="9:9" ht="13">
      <c r="I668" s="15"/>
    </row>
    <row r="669" spans="9:9" ht="13">
      <c r="I669" s="15"/>
    </row>
    <row r="670" spans="9:9" ht="13">
      <c r="I670" s="15"/>
    </row>
    <row r="671" spans="9:9" ht="13">
      <c r="I671" s="15"/>
    </row>
    <row r="672" spans="9:9" ht="13">
      <c r="I672" s="15"/>
    </row>
    <row r="673" spans="9:9" ht="13">
      <c r="I673" s="15"/>
    </row>
    <row r="674" spans="9:9" ht="13">
      <c r="I674" s="15"/>
    </row>
    <row r="675" spans="9:9" ht="13">
      <c r="I675" s="15"/>
    </row>
    <row r="676" spans="9:9" ht="13">
      <c r="I676" s="15"/>
    </row>
    <row r="677" spans="9:9" ht="13">
      <c r="I677" s="15"/>
    </row>
    <row r="678" spans="9:9" ht="13">
      <c r="I678" s="15"/>
    </row>
    <row r="679" spans="9:9" ht="13">
      <c r="I679" s="15"/>
    </row>
    <row r="680" spans="9:9" ht="13">
      <c r="I680" s="15"/>
    </row>
    <row r="681" spans="9:9" ht="13">
      <c r="I681" s="15"/>
    </row>
    <row r="682" spans="9:9" ht="13">
      <c r="I682" s="15"/>
    </row>
    <row r="683" spans="9:9" ht="13">
      <c r="I683" s="15"/>
    </row>
    <row r="684" spans="9:9" ht="13">
      <c r="I684" s="15"/>
    </row>
    <row r="685" spans="9:9" ht="13">
      <c r="I685" s="15"/>
    </row>
    <row r="686" spans="9:9" ht="13">
      <c r="I686" s="15"/>
    </row>
    <row r="687" spans="9:9" ht="13">
      <c r="I687" s="15"/>
    </row>
    <row r="688" spans="9:9" ht="13">
      <c r="I688" s="15"/>
    </row>
    <row r="689" spans="9:9" ht="13">
      <c r="I689" s="15"/>
    </row>
    <row r="690" spans="9:9" ht="13">
      <c r="I690" s="15"/>
    </row>
    <row r="691" spans="9:9" ht="13">
      <c r="I691" s="15"/>
    </row>
    <row r="692" spans="9:9" ht="13">
      <c r="I692" s="15"/>
    </row>
    <row r="693" spans="9:9" ht="13">
      <c r="I693" s="15"/>
    </row>
    <row r="694" spans="9:9" ht="13">
      <c r="I694" s="15"/>
    </row>
    <row r="695" spans="9:9" ht="13">
      <c r="I695" s="15"/>
    </row>
    <row r="696" spans="9:9" ht="13">
      <c r="I696" s="15"/>
    </row>
    <row r="697" spans="9:9" ht="13">
      <c r="I697" s="15"/>
    </row>
    <row r="698" spans="9:9" ht="13">
      <c r="I698" s="15"/>
    </row>
    <row r="699" spans="9:9" ht="13">
      <c r="I699" s="15"/>
    </row>
    <row r="700" spans="9:9" ht="13">
      <c r="I700" s="15"/>
    </row>
    <row r="701" spans="9:9" ht="13">
      <c r="I701" s="15"/>
    </row>
    <row r="702" spans="9:9" ht="13">
      <c r="I702" s="15"/>
    </row>
    <row r="703" spans="9:9" ht="13">
      <c r="I703" s="15"/>
    </row>
    <row r="704" spans="9:9" ht="13">
      <c r="I704" s="15"/>
    </row>
    <row r="705" spans="9:9" ht="13">
      <c r="I705" s="15"/>
    </row>
    <row r="706" spans="9:9" ht="13">
      <c r="I706" s="15"/>
    </row>
    <row r="707" spans="9:9" ht="13">
      <c r="I707" s="15"/>
    </row>
    <row r="708" spans="9:9" ht="13">
      <c r="I708" s="15"/>
    </row>
    <row r="709" spans="9:9" ht="13">
      <c r="I709" s="15"/>
    </row>
    <row r="710" spans="9:9" ht="13">
      <c r="I710" s="15"/>
    </row>
    <row r="711" spans="9:9" ht="13">
      <c r="I711" s="15"/>
    </row>
    <row r="712" spans="9:9" ht="13">
      <c r="I712" s="15"/>
    </row>
    <row r="713" spans="9:9" ht="13">
      <c r="I713" s="15"/>
    </row>
    <row r="714" spans="9:9" ht="13">
      <c r="I714" s="15"/>
    </row>
    <row r="715" spans="9:9" ht="13">
      <c r="I715" s="15"/>
    </row>
    <row r="716" spans="9:9" ht="13">
      <c r="I716" s="15"/>
    </row>
    <row r="717" spans="9:9" ht="13">
      <c r="I717" s="15"/>
    </row>
    <row r="718" spans="9:9" ht="13">
      <c r="I718" s="15"/>
    </row>
    <row r="719" spans="9:9" ht="13">
      <c r="I719" s="15"/>
    </row>
    <row r="720" spans="9:9" ht="13">
      <c r="I720" s="15"/>
    </row>
    <row r="721" spans="9:9" ht="13">
      <c r="I721" s="15"/>
    </row>
    <row r="722" spans="9:9" ht="13">
      <c r="I722" s="15"/>
    </row>
    <row r="723" spans="9:9" ht="13">
      <c r="I723" s="15"/>
    </row>
    <row r="724" spans="9:9" ht="13">
      <c r="I724" s="15"/>
    </row>
    <row r="725" spans="9:9" ht="13">
      <c r="I725" s="15"/>
    </row>
    <row r="726" spans="9:9" ht="13">
      <c r="I726" s="15"/>
    </row>
    <row r="727" spans="9:9" ht="13">
      <c r="I727" s="15"/>
    </row>
    <row r="728" spans="9:9" ht="13">
      <c r="I728" s="15"/>
    </row>
    <row r="729" spans="9:9" ht="13">
      <c r="I729" s="15"/>
    </row>
    <row r="730" spans="9:9" ht="13">
      <c r="I730" s="15"/>
    </row>
    <row r="731" spans="9:9" ht="13">
      <c r="I731" s="15"/>
    </row>
    <row r="732" spans="9:9" ht="13">
      <c r="I732" s="15"/>
    </row>
    <row r="733" spans="9:9" ht="13">
      <c r="I733" s="15"/>
    </row>
    <row r="734" spans="9:9" ht="13">
      <c r="I734" s="15"/>
    </row>
    <row r="735" spans="9:9" ht="13">
      <c r="I735" s="15"/>
    </row>
    <row r="736" spans="9:9" ht="13">
      <c r="I736" s="15"/>
    </row>
    <row r="737" spans="9:9" ht="13">
      <c r="I737" s="15"/>
    </row>
    <row r="738" spans="9:9" ht="13">
      <c r="I738" s="15"/>
    </row>
    <row r="739" spans="9:9" ht="13">
      <c r="I739" s="15"/>
    </row>
    <row r="740" spans="9:9" ht="13">
      <c r="I740" s="15"/>
    </row>
    <row r="741" spans="9:9" ht="13">
      <c r="I741" s="15"/>
    </row>
    <row r="742" spans="9:9" ht="13">
      <c r="I742" s="15"/>
    </row>
    <row r="743" spans="9:9" ht="13">
      <c r="I743" s="15"/>
    </row>
    <row r="744" spans="9:9" ht="13">
      <c r="I744" s="15"/>
    </row>
    <row r="745" spans="9:9" ht="13">
      <c r="I745" s="15"/>
    </row>
    <row r="746" spans="9:9" ht="13">
      <c r="I746" s="15"/>
    </row>
    <row r="747" spans="9:9" ht="13">
      <c r="I747" s="15"/>
    </row>
    <row r="748" spans="9:9" ht="13">
      <c r="I748" s="15"/>
    </row>
    <row r="749" spans="9:9" ht="13">
      <c r="I749" s="15"/>
    </row>
    <row r="750" spans="9:9" ht="13">
      <c r="I750" s="15"/>
    </row>
    <row r="751" spans="9:9" ht="13">
      <c r="I751" s="15"/>
    </row>
    <row r="752" spans="9:9" ht="13">
      <c r="I752" s="15"/>
    </row>
    <row r="753" spans="9:9" ht="13">
      <c r="I753" s="15"/>
    </row>
    <row r="754" spans="9:9" ht="13">
      <c r="I754" s="15"/>
    </row>
    <row r="755" spans="9:9" ht="13">
      <c r="I755" s="15"/>
    </row>
    <row r="756" spans="9:9" ht="13">
      <c r="I756" s="15"/>
    </row>
    <row r="757" spans="9:9" ht="13">
      <c r="I757" s="15"/>
    </row>
    <row r="758" spans="9:9" ht="13">
      <c r="I758" s="15"/>
    </row>
    <row r="759" spans="9:9" ht="13">
      <c r="I759" s="15"/>
    </row>
    <row r="760" spans="9:9" ht="13">
      <c r="I760" s="15"/>
    </row>
    <row r="761" spans="9:9" ht="13">
      <c r="I761" s="15"/>
    </row>
    <row r="762" spans="9:9" ht="13">
      <c r="I762" s="15"/>
    </row>
    <row r="763" spans="9:9" ht="13">
      <c r="I763" s="15"/>
    </row>
    <row r="764" spans="9:9" ht="13">
      <c r="I764" s="15"/>
    </row>
    <row r="765" spans="9:9" ht="13">
      <c r="I765" s="15"/>
    </row>
    <row r="766" spans="9:9" ht="13">
      <c r="I766" s="15"/>
    </row>
    <row r="767" spans="9:9" ht="13">
      <c r="I767" s="15"/>
    </row>
    <row r="768" spans="9:9" ht="13">
      <c r="I768" s="15"/>
    </row>
    <row r="769" spans="9:9" ht="13">
      <c r="I769" s="15"/>
    </row>
    <row r="770" spans="9:9" ht="13">
      <c r="I770" s="15"/>
    </row>
    <row r="771" spans="9:9" ht="13">
      <c r="I771" s="15"/>
    </row>
    <row r="772" spans="9:9" ht="13">
      <c r="I772" s="15"/>
    </row>
    <row r="773" spans="9:9" ht="13">
      <c r="I773" s="15"/>
    </row>
    <row r="774" spans="9:9" ht="13">
      <c r="I774" s="15"/>
    </row>
    <row r="775" spans="9:9" ht="13">
      <c r="I775" s="15"/>
    </row>
    <row r="776" spans="9:9" ht="13">
      <c r="I776" s="15"/>
    </row>
    <row r="777" spans="9:9" ht="13">
      <c r="I777" s="15"/>
    </row>
    <row r="778" spans="9:9" ht="13">
      <c r="I778" s="15"/>
    </row>
    <row r="779" spans="9:9" ht="13">
      <c r="I779" s="15"/>
    </row>
    <row r="780" spans="9:9" ht="13">
      <c r="I780" s="15"/>
    </row>
    <row r="781" spans="9:9" ht="13">
      <c r="I781" s="15"/>
    </row>
    <row r="782" spans="9:9" ht="13">
      <c r="I782" s="15"/>
    </row>
    <row r="783" spans="9:9" ht="13">
      <c r="I783" s="15"/>
    </row>
    <row r="784" spans="9:9" ht="13">
      <c r="I784" s="15"/>
    </row>
    <row r="785" spans="9:9" ht="13">
      <c r="I785" s="15"/>
    </row>
    <row r="786" spans="9:9" ht="13">
      <c r="I786" s="15"/>
    </row>
    <row r="787" spans="9:9" ht="13">
      <c r="I787" s="15"/>
    </row>
    <row r="788" spans="9:9" ht="13">
      <c r="I788" s="15"/>
    </row>
    <row r="789" spans="9:9" ht="13">
      <c r="I789" s="15"/>
    </row>
    <row r="790" spans="9:9" ht="13">
      <c r="I790" s="15"/>
    </row>
    <row r="791" spans="9:9" ht="13">
      <c r="I791" s="15"/>
    </row>
    <row r="792" spans="9:9" ht="13">
      <c r="I792" s="15"/>
    </row>
    <row r="793" spans="9:9" ht="13">
      <c r="I793" s="15"/>
    </row>
    <row r="794" spans="9:9" ht="13">
      <c r="I794" s="15"/>
    </row>
    <row r="795" spans="9:9" ht="13">
      <c r="I795" s="15"/>
    </row>
    <row r="796" spans="9:9" ht="13">
      <c r="I796" s="15"/>
    </row>
    <row r="797" spans="9:9" ht="13">
      <c r="I797" s="15"/>
    </row>
    <row r="798" spans="9:9" ht="13">
      <c r="I798" s="15"/>
    </row>
    <row r="799" spans="9:9" ht="13">
      <c r="I799" s="15"/>
    </row>
    <row r="800" spans="9:9" ht="13">
      <c r="I800" s="15"/>
    </row>
    <row r="801" spans="9:9" ht="13">
      <c r="I801" s="15"/>
    </row>
    <row r="802" spans="9:9" ht="13">
      <c r="I802" s="15"/>
    </row>
    <row r="803" spans="9:9" ht="13">
      <c r="I803" s="15"/>
    </row>
    <row r="804" spans="9:9" ht="13">
      <c r="I804" s="15"/>
    </row>
    <row r="805" spans="9:9" ht="13">
      <c r="I805" s="15"/>
    </row>
    <row r="806" spans="9:9" ht="13">
      <c r="I806" s="15"/>
    </row>
    <row r="807" spans="9:9" ht="13">
      <c r="I807" s="15"/>
    </row>
    <row r="808" spans="9:9" ht="13">
      <c r="I808" s="15"/>
    </row>
    <row r="809" spans="9:9" ht="13">
      <c r="I809" s="15"/>
    </row>
    <row r="810" spans="9:9" ht="13">
      <c r="I810" s="15"/>
    </row>
    <row r="811" spans="9:9" ht="13">
      <c r="I811" s="15"/>
    </row>
    <row r="812" spans="9:9" ht="13">
      <c r="I812" s="15"/>
    </row>
    <row r="813" spans="9:9" ht="13">
      <c r="I813" s="15"/>
    </row>
    <row r="814" spans="9:9" ht="13">
      <c r="I814" s="15"/>
    </row>
    <row r="815" spans="9:9" ht="13">
      <c r="I815" s="15"/>
    </row>
    <row r="816" spans="9:9" ht="13">
      <c r="I816" s="15"/>
    </row>
    <row r="817" spans="9:9" ht="13">
      <c r="I817" s="15"/>
    </row>
    <row r="818" spans="9:9" ht="13">
      <c r="I818" s="15"/>
    </row>
    <row r="819" spans="9:9" ht="13">
      <c r="I819" s="15"/>
    </row>
    <row r="820" spans="9:9" ht="13">
      <c r="I820" s="15"/>
    </row>
    <row r="821" spans="9:9" ht="13">
      <c r="I821" s="15"/>
    </row>
    <row r="822" spans="9:9" ht="13">
      <c r="I822" s="15"/>
    </row>
    <row r="823" spans="9:9" ht="13">
      <c r="I823" s="15"/>
    </row>
    <row r="824" spans="9:9" ht="13">
      <c r="I824" s="15"/>
    </row>
    <row r="825" spans="9:9" ht="13">
      <c r="I825" s="15"/>
    </row>
    <row r="826" spans="9:9" ht="13">
      <c r="I826" s="15"/>
    </row>
    <row r="827" spans="9:9" ht="13">
      <c r="I827" s="15"/>
    </row>
    <row r="828" spans="9:9" ht="13">
      <c r="I828" s="15"/>
    </row>
    <row r="829" spans="9:9" ht="13">
      <c r="I829" s="15"/>
    </row>
    <row r="830" spans="9:9" ht="13">
      <c r="I830" s="15"/>
    </row>
    <row r="831" spans="9:9" ht="13">
      <c r="I831" s="15"/>
    </row>
    <row r="832" spans="9:9" ht="13">
      <c r="I832" s="15"/>
    </row>
    <row r="833" spans="9:9" ht="13">
      <c r="I833" s="15"/>
    </row>
    <row r="834" spans="9:9" ht="13">
      <c r="I834" s="15"/>
    </row>
    <row r="835" spans="9:9" ht="13">
      <c r="I835" s="15"/>
    </row>
    <row r="836" spans="9:9" ht="13">
      <c r="I836" s="15"/>
    </row>
    <row r="837" spans="9:9" ht="13">
      <c r="I837" s="15"/>
    </row>
    <row r="838" spans="9:9" ht="13">
      <c r="I838" s="15"/>
    </row>
    <row r="839" spans="9:9" ht="13">
      <c r="I839" s="15"/>
    </row>
    <row r="840" spans="9:9" ht="13">
      <c r="I840" s="15"/>
    </row>
    <row r="841" spans="9:9" ht="13">
      <c r="I841" s="15"/>
    </row>
    <row r="842" spans="9:9" ht="13">
      <c r="I842" s="15"/>
    </row>
    <row r="843" spans="9:9" ht="13">
      <c r="I843" s="15"/>
    </row>
    <row r="844" spans="9:9" ht="13">
      <c r="I844" s="15"/>
    </row>
    <row r="845" spans="9:9" ht="13">
      <c r="I845" s="15"/>
    </row>
    <row r="846" spans="9:9" ht="13">
      <c r="I846" s="15"/>
    </row>
    <row r="847" spans="9:9" ht="13">
      <c r="I847" s="15"/>
    </row>
    <row r="848" spans="9:9" ht="13">
      <c r="I848" s="15"/>
    </row>
    <row r="849" spans="9:9" ht="13">
      <c r="I849" s="15"/>
    </row>
    <row r="850" spans="9:9" ht="13">
      <c r="I850" s="15"/>
    </row>
    <row r="851" spans="9:9" ht="13">
      <c r="I851" s="15"/>
    </row>
    <row r="852" spans="9:9" ht="13">
      <c r="I852" s="15"/>
    </row>
    <row r="853" spans="9:9" ht="13">
      <c r="I853" s="15"/>
    </row>
    <row r="854" spans="9:9" ht="13">
      <c r="I854" s="15"/>
    </row>
    <row r="855" spans="9:9" ht="13">
      <c r="I855" s="15"/>
    </row>
    <row r="856" spans="9:9" ht="13">
      <c r="I856" s="15"/>
    </row>
    <row r="857" spans="9:9" ht="13">
      <c r="I857" s="15"/>
    </row>
    <row r="858" spans="9:9" ht="13">
      <c r="I858" s="15"/>
    </row>
    <row r="859" spans="9:9" ht="13">
      <c r="I859" s="15"/>
    </row>
    <row r="860" spans="9:9" ht="13">
      <c r="I860" s="15"/>
    </row>
    <row r="861" spans="9:9" ht="13">
      <c r="I861" s="15"/>
    </row>
    <row r="862" spans="9:9" ht="13">
      <c r="I862" s="15"/>
    </row>
    <row r="863" spans="9:9" ht="13">
      <c r="I863" s="15"/>
    </row>
    <row r="864" spans="9:9" ht="13">
      <c r="I864" s="15"/>
    </row>
    <row r="865" spans="9:9" ht="13">
      <c r="I865" s="15"/>
    </row>
    <row r="866" spans="9:9" ht="13">
      <c r="I866" s="15"/>
    </row>
    <row r="867" spans="9:9" ht="13">
      <c r="I867" s="15"/>
    </row>
    <row r="868" spans="9:9" ht="13">
      <c r="I868" s="15"/>
    </row>
    <row r="869" spans="9:9" ht="13">
      <c r="I869" s="15"/>
    </row>
    <row r="870" spans="9:9" ht="13">
      <c r="I870" s="15"/>
    </row>
    <row r="871" spans="9:9" ht="13">
      <c r="I871" s="15"/>
    </row>
    <row r="872" spans="9:9" ht="13">
      <c r="I872" s="15"/>
    </row>
    <row r="873" spans="9:9" ht="13">
      <c r="I873" s="15"/>
    </row>
    <row r="874" spans="9:9" ht="13">
      <c r="I874" s="15"/>
    </row>
    <row r="875" spans="9:9" ht="13">
      <c r="I875" s="15"/>
    </row>
    <row r="876" spans="9:9" ht="13">
      <c r="I876" s="15"/>
    </row>
    <row r="877" spans="9:9" ht="13">
      <c r="I877" s="15"/>
    </row>
    <row r="878" spans="9:9" ht="13">
      <c r="I878" s="15"/>
    </row>
    <row r="879" spans="9:9" ht="13">
      <c r="I879" s="15"/>
    </row>
    <row r="880" spans="9:9" ht="13">
      <c r="I880" s="15"/>
    </row>
    <row r="881" spans="9:9" ht="13">
      <c r="I881" s="15"/>
    </row>
    <row r="882" spans="9:9" ht="13">
      <c r="I882" s="15"/>
    </row>
    <row r="883" spans="9:9" ht="13">
      <c r="I883" s="15"/>
    </row>
    <row r="884" spans="9:9" ht="13">
      <c r="I884" s="15"/>
    </row>
    <row r="885" spans="9:9" ht="13">
      <c r="I885" s="15"/>
    </row>
    <row r="886" spans="9:9" ht="13">
      <c r="I886" s="15"/>
    </row>
    <row r="887" spans="9:9" ht="13">
      <c r="I887" s="15"/>
    </row>
    <row r="888" spans="9:9" ht="13">
      <c r="I888" s="15"/>
    </row>
    <row r="889" spans="9:9" ht="13">
      <c r="I889" s="15"/>
    </row>
    <row r="890" spans="9:9" ht="13">
      <c r="I890" s="15"/>
    </row>
    <row r="891" spans="9:9" ht="13">
      <c r="I891" s="15"/>
    </row>
    <row r="892" spans="9:9" ht="13">
      <c r="I892" s="15"/>
    </row>
    <row r="893" spans="9:9" ht="13">
      <c r="I893" s="15"/>
    </row>
    <row r="894" spans="9:9" ht="13">
      <c r="I894" s="15"/>
    </row>
    <row r="895" spans="9:9" ht="13">
      <c r="I895" s="15"/>
    </row>
    <row r="896" spans="9:9" ht="13">
      <c r="I896" s="15"/>
    </row>
    <row r="897" spans="9:9" ht="13">
      <c r="I897" s="15"/>
    </row>
    <row r="898" spans="9:9" ht="13">
      <c r="I898" s="15"/>
    </row>
    <row r="899" spans="9:9" ht="13">
      <c r="I899" s="15"/>
    </row>
    <row r="900" spans="9:9" ht="13">
      <c r="I900" s="15"/>
    </row>
    <row r="901" spans="9:9" ht="13">
      <c r="I901" s="15"/>
    </row>
    <row r="902" spans="9:9" ht="13">
      <c r="I902" s="15"/>
    </row>
    <row r="903" spans="9:9" ht="13">
      <c r="I903" s="15"/>
    </row>
    <row r="904" spans="9:9" ht="13">
      <c r="I904" s="15"/>
    </row>
    <row r="905" spans="9:9" ht="13">
      <c r="I905" s="15"/>
    </row>
    <row r="906" spans="9:9" ht="13">
      <c r="I906" s="15"/>
    </row>
    <row r="907" spans="9:9" ht="13">
      <c r="I907" s="15"/>
    </row>
    <row r="908" spans="9:9" ht="13">
      <c r="I908" s="15"/>
    </row>
    <row r="909" spans="9:9" ht="13">
      <c r="I909" s="15"/>
    </row>
    <row r="910" spans="9:9" ht="13">
      <c r="I910" s="15"/>
    </row>
    <row r="911" spans="9:9" ht="13">
      <c r="I911" s="15"/>
    </row>
    <row r="912" spans="9:9" ht="13">
      <c r="I912" s="15"/>
    </row>
    <row r="913" spans="9:9" ht="13">
      <c r="I913" s="15"/>
    </row>
    <row r="914" spans="9:9" ht="13">
      <c r="I914" s="15"/>
    </row>
    <row r="915" spans="9:9" ht="13">
      <c r="I915" s="15"/>
    </row>
    <row r="916" spans="9:9" ht="13">
      <c r="I916" s="15"/>
    </row>
    <row r="917" spans="9:9" ht="13">
      <c r="I917" s="15"/>
    </row>
    <row r="918" spans="9:9" ht="13">
      <c r="I918" s="15"/>
    </row>
    <row r="919" spans="9:9" ht="13">
      <c r="I919" s="15"/>
    </row>
    <row r="920" spans="9:9" ht="13">
      <c r="I920" s="15"/>
    </row>
    <row r="921" spans="9:9" ht="13">
      <c r="I921" s="15"/>
    </row>
    <row r="922" spans="9:9" ht="13">
      <c r="I922" s="15"/>
    </row>
    <row r="923" spans="9:9" ht="13">
      <c r="I923" s="15"/>
    </row>
    <row r="924" spans="9:9" ht="13">
      <c r="I924" s="15"/>
    </row>
    <row r="925" spans="9:9" ht="13">
      <c r="I925" s="15"/>
    </row>
    <row r="926" spans="9:9" ht="13">
      <c r="I926" s="15"/>
    </row>
    <row r="927" spans="9:9" ht="13">
      <c r="I927" s="15"/>
    </row>
    <row r="928" spans="9:9" ht="13">
      <c r="I928" s="15"/>
    </row>
    <row r="929" spans="9:9" ht="13">
      <c r="I929" s="15"/>
    </row>
    <row r="930" spans="9:9" ht="13">
      <c r="I930" s="15"/>
    </row>
    <row r="931" spans="9:9" ht="13">
      <c r="I931" s="15"/>
    </row>
    <row r="932" spans="9:9" ht="13">
      <c r="I932" s="15"/>
    </row>
    <row r="933" spans="9:9" ht="13">
      <c r="I933" s="15"/>
    </row>
    <row r="934" spans="9:9" ht="13">
      <c r="I934" s="15"/>
    </row>
    <row r="935" spans="9:9" ht="13">
      <c r="I935" s="15"/>
    </row>
    <row r="936" spans="9:9" ht="13">
      <c r="I936" s="15"/>
    </row>
    <row r="937" spans="9:9" ht="13">
      <c r="I937" s="15"/>
    </row>
    <row r="938" spans="9:9" ht="13">
      <c r="I938" s="15"/>
    </row>
    <row r="939" spans="9:9" ht="13">
      <c r="I939" s="15"/>
    </row>
    <row r="940" spans="9:9" ht="13">
      <c r="I940" s="15"/>
    </row>
    <row r="941" spans="9:9" ht="13">
      <c r="I941" s="15"/>
    </row>
    <row r="942" spans="9:9" ht="13">
      <c r="I942" s="15"/>
    </row>
    <row r="943" spans="9:9" ht="13">
      <c r="I943" s="15"/>
    </row>
    <row r="944" spans="9:9" ht="13">
      <c r="I944" s="15"/>
    </row>
    <row r="945" spans="9:9" ht="13">
      <c r="I945" s="15"/>
    </row>
    <row r="946" spans="9:9" ht="13">
      <c r="I946" s="15"/>
    </row>
    <row r="947" spans="9:9" ht="13">
      <c r="I947" s="15"/>
    </row>
    <row r="948" spans="9:9" ht="13">
      <c r="I948" s="15"/>
    </row>
    <row r="949" spans="9:9" ht="13">
      <c r="I949" s="15"/>
    </row>
    <row r="950" spans="9:9" ht="13">
      <c r="I950" s="15"/>
    </row>
    <row r="951" spans="9:9" ht="13">
      <c r="I951" s="15"/>
    </row>
    <row r="952" spans="9:9" ht="13">
      <c r="I952" s="15"/>
    </row>
    <row r="953" spans="9:9" ht="13">
      <c r="I953" s="15"/>
    </row>
    <row r="954" spans="9:9" ht="13">
      <c r="I954" s="15"/>
    </row>
    <row r="955" spans="9:9" ht="13">
      <c r="I955" s="15"/>
    </row>
    <row r="956" spans="9:9" ht="13">
      <c r="I956" s="15"/>
    </row>
    <row r="957" spans="9:9" ht="13">
      <c r="I957" s="15"/>
    </row>
    <row r="958" spans="9:9" ht="13">
      <c r="I958" s="15"/>
    </row>
    <row r="959" spans="9:9" ht="13">
      <c r="I959" s="15"/>
    </row>
    <row r="960" spans="9:9" ht="13">
      <c r="I960" s="15"/>
    </row>
    <row r="961" spans="9:9" ht="13">
      <c r="I961" s="15"/>
    </row>
    <row r="962" spans="9:9" ht="13">
      <c r="I962" s="15"/>
    </row>
    <row r="963" spans="9:9" ht="13">
      <c r="I963" s="15"/>
    </row>
    <row r="964" spans="9:9" ht="13">
      <c r="I964" s="15"/>
    </row>
    <row r="965" spans="9:9" ht="13">
      <c r="I965" s="15"/>
    </row>
    <row r="966" spans="9:9" ht="13">
      <c r="I966" s="15"/>
    </row>
    <row r="967" spans="9:9" ht="13">
      <c r="I967" s="15"/>
    </row>
    <row r="968" spans="9:9" ht="13">
      <c r="I968" s="15"/>
    </row>
    <row r="969" spans="9:9" ht="13">
      <c r="I969" s="15"/>
    </row>
    <row r="970" spans="9:9" ht="13">
      <c r="I970" s="15"/>
    </row>
    <row r="971" spans="9:9" ht="13">
      <c r="I971" s="15"/>
    </row>
    <row r="972" spans="9:9" ht="13">
      <c r="I972" s="15"/>
    </row>
    <row r="973" spans="9:9" ht="13">
      <c r="I973" s="15"/>
    </row>
    <row r="974" spans="9:9" ht="13">
      <c r="I974" s="15"/>
    </row>
    <row r="975" spans="9:9" ht="13">
      <c r="I975" s="15"/>
    </row>
    <row r="976" spans="9:9" ht="13">
      <c r="I976" s="15"/>
    </row>
    <row r="977" spans="9:9" ht="13">
      <c r="I977" s="15"/>
    </row>
    <row r="978" spans="9:9" ht="13">
      <c r="I978" s="15"/>
    </row>
    <row r="979" spans="9:9" ht="13">
      <c r="I979" s="15"/>
    </row>
    <row r="980" spans="9:9" ht="13">
      <c r="I980" s="15"/>
    </row>
    <row r="981" spans="9:9" ht="13">
      <c r="I981" s="15"/>
    </row>
    <row r="982" spans="9:9" ht="13">
      <c r="I982" s="15"/>
    </row>
    <row r="983" spans="9:9" ht="13">
      <c r="I983" s="15"/>
    </row>
    <row r="984" spans="9:9" ht="13">
      <c r="I984" s="15"/>
    </row>
    <row r="985" spans="9:9" ht="13">
      <c r="I985" s="15"/>
    </row>
    <row r="986" spans="9:9" ht="13">
      <c r="I986" s="15"/>
    </row>
    <row r="987" spans="9:9" ht="13">
      <c r="I987" s="15"/>
    </row>
    <row r="988" spans="9:9" ht="13">
      <c r="I988" s="15"/>
    </row>
    <row r="989" spans="9:9" ht="13">
      <c r="I989" s="15"/>
    </row>
    <row r="990" spans="9:9" ht="13">
      <c r="I990" s="15"/>
    </row>
    <row r="991" spans="9:9" ht="13">
      <c r="I991" s="15"/>
    </row>
    <row r="992" spans="9:9" ht="13">
      <c r="I992" s="15"/>
    </row>
    <row r="993" spans="9:9" ht="13">
      <c r="I993" s="15"/>
    </row>
    <row r="994" spans="9:9" ht="13">
      <c r="I994" s="15"/>
    </row>
    <row r="995" spans="9:9" ht="13">
      <c r="I995" s="15"/>
    </row>
    <row r="996" spans="9:9" ht="13">
      <c r="I996" s="15"/>
    </row>
    <row r="997" spans="9:9" ht="13">
      <c r="I997" s="15"/>
    </row>
    <row r="998" spans="9:9" ht="13">
      <c r="I998" s="15"/>
    </row>
    <row r="999" spans="9:9" ht="13">
      <c r="I999" s="15"/>
    </row>
    <row r="1000" spans="9:9" ht="13">
      <c r="I1000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44"/>
  <sheetViews>
    <sheetView workbookViewId="0"/>
  </sheetViews>
  <sheetFormatPr baseColWidth="10" defaultColWidth="14.5" defaultRowHeight="15.75" customHeight="1"/>
  <sheetData>
    <row r="1" spans="1:12" ht="15.75" customHeight="1">
      <c r="A1" s="2" t="s">
        <v>9</v>
      </c>
    </row>
    <row r="4" spans="1:12" ht="15.75" customHeight="1">
      <c r="A4" s="6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I4" s="2" t="s">
        <v>11</v>
      </c>
      <c r="L4">
        <f>SUM(E5:E50)</f>
        <v>130223453</v>
      </c>
    </row>
    <row r="5" spans="1:12" ht="15.75" customHeight="1">
      <c r="A5" s="9" t="s">
        <v>21</v>
      </c>
      <c r="B5" s="11">
        <v>2008</v>
      </c>
      <c r="C5" s="9" t="s">
        <v>23</v>
      </c>
      <c r="D5" s="9" t="s">
        <v>24</v>
      </c>
      <c r="E5" s="11">
        <v>6303913</v>
      </c>
      <c r="F5" s="9" t="s">
        <v>14</v>
      </c>
      <c r="G5" s="9" t="s">
        <v>14</v>
      </c>
      <c r="I5" s="2" t="s">
        <v>37</v>
      </c>
      <c r="L5">
        <f>COUNTA(A5:A50)</f>
        <v>40</v>
      </c>
    </row>
    <row r="6" spans="1:12" ht="15.75" customHeight="1">
      <c r="A6" s="9" t="s">
        <v>27</v>
      </c>
      <c r="B6" s="11">
        <v>2010</v>
      </c>
      <c r="C6" s="9" t="s">
        <v>28</v>
      </c>
      <c r="D6" s="9" t="s">
        <v>29</v>
      </c>
      <c r="E6" s="11">
        <v>4282733</v>
      </c>
      <c r="F6" s="9" t="s">
        <v>14</v>
      </c>
      <c r="G6" s="9" t="s">
        <v>14</v>
      </c>
    </row>
    <row r="7" spans="1:12" ht="15.75" customHeight="1">
      <c r="A7" s="9" t="s">
        <v>32</v>
      </c>
      <c r="B7" s="11">
        <v>2010</v>
      </c>
      <c r="C7" s="9" t="s">
        <v>33</v>
      </c>
      <c r="D7" s="9" t="s">
        <v>35</v>
      </c>
      <c r="E7" s="11">
        <v>8560247</v>
      </c>
      <c r="F7" s="9" t="s">
        <v>14</v>
      </c>
      <c r="G7" s="9" t="s">
        <v>14</v>
      </c>
    </row>
    <row r="8" spans="1:12" ht="15.75" customHeight="1">
      <c r="A8" s="9" t="s">
        <v>32</v>
      </c>
      <c r="B8" s="11">
        <v>2010</v>
      </c>
      <c r="C8" s="9" t="s">
        <v>33</v>
      </c>
      <c r="D8" s="9" t="s">
        <v>18</v>
      </c>
      <c r="E8" s="11">
        <v>3241613</v>
      </c>
      <c r="F8" s="9" t="s">
        <v>14</v>
      </c>
      <c r="G8" s="9" t="s">
        <v>14</v>
      </c>
    </row>
    <row r="9" spans="1:12" ht="15.75" customHeight="1">
      <c r="A9" s="9" t="s">
        <v>32</v>
      </c>
      <c r="B9" s="11">
        <v>2010</v>
      </c>
      <c r="C9" s="9" t="s">
        <v>33</v>
      </c>
      <c r="D9" s="9" t="s">
        <v>36</v>
      </c>
      <c r="E9" s="11">
        <v>1090388</v>
      </c>
      <c r="F9" s="9" t="s">
        <v>14</v>
      </c>
      <c r="G9" s="9" t="s">
        <v>14</v>
      </c>
    </row>
    <row r="10" spans="1:12" ht="15.75" customHeight="1">
      <c r="A10" s="9" t="s">
        <v>38</v>
      </c>
      <c r="B10" s="11">
        <v>2014</v>
      </c>
      <c r="C10" s="9" t="s">
        <v>33</v>
      </c>
      <c r="D10" s="9" t="s">
        <v>29</v>
      </c>
      <c r="E10" s="11">
        <v>493465</v>
      </c>
      <c r="F10" s="9" t="s">
        <v>39</v>
      </c>
      <c r="G10" s="9" t="s">
        <v>14</v>
      </c>
    </row>
    <row r="11" spans="1:12" ht="15.75" customHeight="1">
      <c r="A11" s="9" t="s">
        <v>40</v>
      </c>
      <c r="B11" s="11">
        <v>2014</v>
      </c>
      <c r="C11" s="9" t="s">
        <v>12</v>
      </c>
      <c r="D11" s="9" t="s">
        <v>29</v>
      </c>
      <c r="E11" s="11">
        <v>559249</v>
      </c>
      <c r="F11" s="9" t="s">
        <v>14</v>
      </c>
      <c r="G11" s="9" t="s">
        <v>14</v>
      </c>
    </row>
    <row r="12" spans="1:12" ht="15.75" customHeight="1">
      <c r="A12" s="9" t="s">
        <v>40</v>
      </c>
      <c r="B12" s="11">
        <v>2014</v>
      </c>
      <c r="C12" s="9" t="s">
        <v>12</v>
      </c>
      <c r="D12" s="9" t="s">
        <v>41</v>
      </c>
      <c r="E12" s="11">
        <v>1055408</v>
      </c>
      <c r="F12" s="9" t="s">
        <v>14</v>
      </c>
      <c r="G12" s="9" t="s">
        <v>14</v>
      </c>
    </row>
    <row r="13" spans="1:12" ht="15.75" customHeight="1">
      <c r="A13" s="9" t="s">
        <v>40</v>
      </c>
      <c r="B13" s="11">
        <v>2014</v>
      </c>
      <c r="C13" s="9" t="s">
        <v>12</v>
      </c>
      <c r="D13" s="9" t="s">
        <v>35</v>
      </c>
      <c r="E13" s="11">
        <v>1284882</v>
      </c>
      <c r="F13" s="9" t="s">
        <v>14</v>
      </c>
      <c r="G13" s="9" t="s">
        <v>14</v>
      </c>
    </row>
    <row r="14" spans="1:12" ht="15.75" customHeight="1">
      <c r="A14" s="9" t="s">
        <v>42</v>
      </c>
      <c r="B14" s="11">
        <v>2015</v>
      </c>
      <c r="C14" s="9" t="s">
        <v>28</v>
      </c>
      <c r="D14" s="9" t="s">
        <v>13</v>
      </c>
      <c r="E14" s="11">
        <v>2402153</v>
      </c>
      <c r="F14" s="9" t="s">
        <v>39</v>
      </c>
      <c r="G14" s="9" t="s">
        <v>14</v>
      </c>
    </row>
    <row r="15" spans="1:12" ht="15.75" customHeight="1">
      <c r="A15" s="9" t="s">
        <v>27</v>
      </c>
      <c r="B15" s="11">
        <v>2016</v>
      </c>
      <c r="C15" s="9" t="s">
        <v>28</v>
      </c>
      <c r="D15" s="9" t="s">
        <v>46</v>
      </c>
      <c r="E15" s="11">
        <v>261073</v>
      </c>
      <c r="F15" s="9" t="s">
        <v>39</v>
      </c>
      <c r="G15" s="9" t="s">
        <v>14</v>
      </c>
    </row>
    <row r="16" spans="1:12" ht="15.75" customHeight="1">
      <c r="A16" s="9" t="s">
        <v>49</v>
      </c>
      <c r="B16" s="11">
        <v>2016</v>
      </c>
      <c r="C16" s="9" t="s">
        <v>23</v>
      </c>
      <c r="D16" s="9" t="s">
        <v>35</v>
      </c>
      <c r="E16" s="11">
        <v>975000</v>
      </c>
      <c r="F16" s="9" t="s">
        <v>14</v>
      </c>
      <c r="G16" s="9" t="s">
        <v>14</v>
      </c>
    </row>
    <row r="17" spans="1:7" ht="15.75" customHeight="1">
      <c r="A17" s="9" t="s">
        <v>49</v>
      </c>
      <c r="B17" s="11">
        <v>2016</v>
      </c>
      <c r="C17" s="9" t="s">
        <v>23</v>
      </c>
      <c r="D17" s="9" t="s">
        <v>54</v>
      </c>
      <c r="E17" s="11">
        <v>753277</v>
      </c>
      <c r="F17" s="9" t="s">
        <v>39</v>
      </c>
      <c r="G17" s="9" t="s">
        <v>14</v>
      </c>
    </row>
    <row r="18" spans="1:7" ht="15.75" customHeight="1">
      <c r="A18" s="9" t="s">
        <v>49</v>
      </c>
      <c r="B18" s="11">
        <v>2016</v>
      </c>
      <c r="C18" s="9" t="s">
        <v>23</v>
      </c>
      <c r="D18" s="9" t="s">
        <v>18</v>
      </c>
      <c r="E18" s="11">
        <v>3781788</v>
      </c>
      <c r="F18" s="9" t="s">
        <v>39</v>
      </c>
      <c r="G18" s="9" t="s">
        <v>14</v>
      </c>
    </row>
    <row r="19" spans="1:7" ht="15.75" customHeight="1">
      <c r="A19" s="9" t="s">
        <v>49</v>
      </c>
      <c r="B19" s="11">
        <v>2016</v>
      </c>
      <c r="C19" s="9" t="s">
        <v>23</v>
      </c>
      <c r="D19" s="9" t="s">
        <v>60</v>
      </c>
      <c r="E19" s="11">
        <v>285349</v>
      </c>
      <c r="F19" s="9" t="s">
        <v>39</v>
      </c>
      <c r="G19" s="9" t="s">
        <v>14</v>
      </c>
    </row>
    <row r="20" spans="1:7" ht="15.75" customHeight="1">
      <c r="A20" s="9" t="s">
        <v>49</v>
      </c>
      <c r="B20" s="11">
        <v>2016</v>
      </c>
      <c r="C20" s="9" t="s">
        <v>33</v>
      </c>
      <c r="D20" s="9" t="s">
        <v>26</v>
      </c>
      <c r="E20" s="11">
        <v>20388067</v>
      </c>
      <c r="F20" s="9" t="s">
        <v>14</v>
      </c>
      <c r="G20" s="9" t="s">
        <v>14</v>
      </c>
    </row>
    <row r="21" spans="1:7" ht="15.75" customHeight="1">
      <c r="A21" s="9" t="s">
        <v>49</v>
      </c>
      <c r="B21" s="11">
        <v>2016</v>
      </c>
      <c r="C21" s="9" t="s">
        <v>33</v>
      </c>
      <c r="D21" s="9" t="s">
        <v>26</v>
      </c>
      <c r="E21" s="11">
        <v>3020767</v>
      </c>
      <c r="F21" s="9" t="s">
        <v>39</v>
      </c>
      <c r="G21" s="9" t="s">
        <v>14</v>
      </c>
    </row>
    <row r="22" spans="1:7" ht="15.75" customHeight="1">
      <c r="A22" s="9" t="s">
        <v>67</v>
      </c>
      <c r="B22" s="11">
        <v>2016</v>
      </c>
      <c r="C22" s="9" t="s">
        <v>12</v>
      </c>
      <c r="D22" s="9" t="s">
        <v>45</v>
      </c>
      <c r="E22" s="11">
        <v>1110193</v>
      </c>
      <c r="F22" s="9" t="s">
        <v>14</v>
      </c>
      <c r="G22" s="9" t="s">
        <v>14</v>
      </c>
    </row>
    <row r="23" spans="1:7" ht="15.75" customHeight="1">
      <c r="A23" s="9" t="s">
        <v>69</v>
      </c>
      <c r="B23" s="11">
        <v>2017</v>
      </c>
      <c r="C23" s="9" t="s">
        <v>23</v>
      </c>
      <c r="D23" s="9" t="s">
        <v>71</v>
      </c>
      <c r="E23" s="11">
        <v>2294603</v>
      </c>
      <c r="F23" s="9" t="s">
        <v>14</v>
      </c>
      <c r="G23" s="9" t="s">
        <v>14</v>
      </c>
    </row>
    <row r="24" spans="1:7" ht="15.75" customHeight="1">
      <c r="A24" s="9" t="s">
        <v>69</v>
      </c>
      <c r="B24" s="11">
        <v>2017</v>
      </c>
      <c r="C24" s="9" t="s">
        <v>23</v>
      </c>
      <c r="D24" s="9" t="s">
        <v>29</v>
      </c>
      <c r="E24" s="11">
        <v>6529100</v>
      </c>
      <c r="F24" s="9" t="s">
        <v>14</v>
      </c>
      <c r="G24" s="9" t="s">
        <v>14</v>
      </c>
    </row>
    <row r="25" spans="1:7" ht="15.75" customHeight="1">
      <c r="A25" s="9" t="s">
        <v>69</v>
      </c>
      <c r="B25" s="11">
        <v>2017</v>
      </c>
      <c r="C25" s="9" t="s">
        <v>23</v>
      </c>
      <c r="D25" s="9" t="s">
        <v>29</v>
      </c>
      <c r="E25" s="11">
        <v>158823</v>
      </c>
      <c r="F25" s="9" t="s">
        <v>39</v>
      </c>
      <c r="G25" s="9" t="s">
        <v>14</v>
      </c>
    </row>
    <row r="26" spans="1:7" ht="15.75" customHeight="1">
      <c r="A26" s="9" t="s">
        <v>69</v>
      </c>
      <c r="B26" s="11">
        <v>2017</v>
      </c>
      <c r="C26" s="9" t="s">
        <v>23</v>
      </c>
      <c r="D26" s="9" t="s">
        <v>62</v>
      </c>
      <c r="E26" s="11">
        <v>6794875</v>
      </c>
      <c r="F26" s="9" t="s">
        <v>14</v>
      </c>
      <c r="G26" s="9" t="s">
        <v>14</v>
      </c>
    </row>
    <row r="27" spans="1:7" ht="15.75" customHeight="1">
      <c r="A27" s="9" t="s">
        <v>69</v>
      </c>
      <c r="B27" s="11">
        <v>2017</v>
      </c>
      <c r="C27" s="9" t="s">
        <v>23</v>
      </c>
      <c r="D27" s="9" t="s">
        <v>80</v>
      </c>
      <c r="E27" s="11">
        <v>13631865</v>
      </c>
      <c r="F27" s="9" t="s">
        <v>14</v>
      </c>
      <c r="G27" s="9" t="s">
        <v>14</v>
      </c>
    </row>
    <row r="28" spans="1:7" ht="15.75" customHeight="1">
      <c r="A28" s="9" t="s">
        <v>69</v>
      </c>
      <c r="B28" s="11">
        <v>2017</v>
      </c>
      <c r="C28" s="9" t="s">
        <v>23</v>
      </c>
      <c r="D28" s="9" t="s">
        <v>80</v>
      </c>
      <c r="E28" s="11">
        <v>1232769</v>
      </c>
      <c r="F28" s="9" t="s">
        <v>39</v>
      </c>
      <c r="G28" s="9" t="s">
        <v>14</v>
      </c>
    </row>
    <row r="29" spans="1:7" ht="15.75" customHeight="1">
      <c r="A29" s="9" t="s">
        <v>69</v>
      </c>
      <c r="B29" s="11">
        <v>2017</v>
      </c>
      <c r="C29" s="9" t="s">
        <v>23</v>
      </c>
      <c r="D29" s="9" t="s">
        <v>86</v>
      </c>
      <c r="E29" s="11">
        <v>163598</v>
      </c>
      <c r="F29" s="9" t="s">
        <v>39</v>
      </c>
      <c r="G29" s="9" t="s">
        <v>14</v>
      </c>
    </row>
    <row r="30" spans="1:7" ht="15.75" customHeight="1">
      <c r="A30" s="9" t="s">
        <v>91</v>
      </c>
      <c r="B30" s="11">
        <v>2017</v>
      </c>
      <c r="C30" s="9" t="s">
        <v>23</v>
      </c>
      <c r="D30" s="9" t="s">
        <v>13</v>
      </c>
      <c r="E30" s="11">
        <v>19294800</v>
      </c>
      <c r="F30" s="9" t="s">
        <v>14</v>
      </c>
      <c r="G30" s="9" t="s">
        <v>14</v>
      </c>
    </row>
    <row r="31" spans="1:7" ht="15.75" customHeight="1">
      <c r="A31" s="9" t="s">
        <v>91</v>
      </c>
      <c r="B31" s="11">
        <v>2017</v>
      </c>
      <c r="C31" s="9" t="s">
        <v>23</v>
      </c>
      <c r="D31" s="9" t="s">
        <v>13</v>
      </c>
      <c r="E31" s="11">
        <v>1054022</v>
      </c>
      <c r="F31" s="9" t="s">
        <v>39</v>
      </c>
      <c r="G31" s="9" t="s">
        <v>14</v>
      </c>
    </row>
    <row r="32" spans="1:7" ht="15.75" customHeight="1">
      <c r="A32" s="9" t="s">
        <v>91</v>
      </c>
      <c r="B32" s="11">
        <v>2017</v>
      </c>
      <c r="C32" s="9" t="s">
        <v>23</v>
      </c>
      <c r="D32" s="9" t="s">
        <v>18</v>
      </c>
      <c r="E32" s="11">
        <v>671013</v>
      </c>
      <c r="F32" s="9" t="s">
        <v>39</v>
      </c>
      <c r="G32" s="9" t="s">
        <v>14</v>
      </c>
    </row>
    <row r="33" spans="1:7" ht="15.75" customHeight="1">
      <c r="A33" s="9" t="s">
        <v>91</v>
      </c>
      <c r="B33" s="11">
        <v>2017</v>
      </c>
      <c r="C33" s="9" t="s">
        <v>23</v>
      </c>
      <c r="D33" s="9" t="s">
        <v>97</v>
      </c>
      <c r="E33" s="11">
        <v>419372</v>
      </c>
      <c r="F33" s="9" t="s">
        <v>14</v>
      </c>
      <c r="G33" s="9" t="s">
        <v>14</v>
      </c>
    </row>
    <row r="34" spans="1:7" ht="15.75" customHeight="1">
      <c r="A34" s="9" t="s">
        <v>91</v>
      </c>
      <c r="B34" s="11">
        <v>2017</v>
      </c>
      <c r="C34" s="9" t="s">
        <v>23</v>
      </c>
      <c r="D34" s="9" t="s">
        <v>35</v>
      </c>
      <c r="E34" s="11">
        <v>1917506</v>
      </c>
      <c r="F34" s="9" t="s">
        <v>39</v>
      </c>
      <c r="G34" s="9" t="s">
        <v>14</v>
      </c>
    </row>
    <row r="35" spans="1:7" ht="15.75" customHeight="1">
      <c r="A35" s="9" t="s">
        <v>91</v>
      </c>
      <c r="B35" s="11">
        <v>2017</v>
      </c>
      <c r="C35" s="9" t="s">
        <v>23</v>
      </c>
      <c r="D35" s="9" t="s">
        <v>60</v>
      </c>
      <c r="E35" s="11">
        <v>247257</v>
      </c>
      <c r="F35" s="9" t="s">
        <v>39</v>
      </c>
      <c r="G35" s="9" t="s">
        <v>14</v>
      </c>
    </row>
    <row r="36" spans="1:7" ht="15.75" customHeight="1">
      <c r="A36" s="9" t="s">
        <v>101</v>
      </c>
      <c r="B36" s="11">
        <v>2017</v>
      </c>
      <c r="C36" s="9" t="s">
        <v>33</v>
      </c>
      <c r="D36" s="9" t="s">
        <v>99</v>
      </c>
      <c r="E36" s="11">
        <v>7007886</v>
      </c>
      <c r="F36" s="9" t="s">
        <v>14</v>
      </c>
      <c r="G36" s="9" t="s">
        <v>14</v>
      </c>
    </row>
    <row r="37" spans="1:7" ht="15.75" customHeight="1">
      <c r="A37" s="9" t="s">
        <v>69</v>
      </c>
      <c r="B37" s="11">
        <v>2017</v>
      </c>
      <c r="C37" s="9" t="s">
        <v>23</v>
      </c>
      <c r="D37" s="9" t="s">
        <v>26</v>
      </c>
      <c r="E37" s="11">
        <v>162000</v>
      </c>
      <c r="F37" s="9" t="s">
        <v>105</v>
      </c>
      <c r="G37" s="9" t="s">
        <v>14</v>
      </c>
    </row>
    <row r="38" spans="1:7" ht="15.75" customHeight="1">
      <c r="A38" s="9" t="s">
        <v>69</v>
      </c>
      <c r="B38" s="11">
        <v>2017</v>
      </c>
      <c r="C38" s="9" t="s">
        <v>23</v>
      </c>
      <c r="D38" s="9" t="s">
        <v>65</v>
      </c>
      <c r="E38" s="11">
        <v>234000</v>
      </c>
      <c r="F38" s="9" t="s">
        <v>105</v>
      </c>
      <c r="G38" s="9" t="s">
        <v>14</v>
      </c>
    </row>
    <row r="39" spans="1:7" ht="15.75" customHeight="1">
      <c r="A39" s="9" t="s">
        <v>69</v>
      </c>
      <c r="B39" s="11">
        <v>2017</v>
      </c>
      <c r="C39" s="9" t="s">
        <v>23</v>
      </c>
      <c r="D39" s="9" t="s">
        <v>18</v>
      </c>
      <c r="E39" s="11">
        <v>123750</v>
      </c>
      <c r="F39" s="9" t="s">
        <v>105</v>
      </c>
      <c r="G39" s="9" t="s">
        <v>14</v>
      </c>
    </row>
    <row r="40" spans="1:7" ht="15.75" customHeight="1">
      <c r="A40" s="9" t="s">
        <v>69</v>
      </c>
      <c r="B40" s="11">
        <v>2017</v>
      </c>
      <c r="C40" s="9" t="s">
        <v>23</v>
      </c>
      <c r="D40" s="9" t="s">
        <v>29</v>
      </c>
      <c r="E40" s="11">
        <v>29250</v>
      </c>
      <c r="F40" s="9" t="s">
        <v>105</v>
      </c>
      <c r="G40" s="9" t="s">
        <v>14</v>
      </c>
    </row>
    <row r="41" spans="1:7" ht="13">
      <c r="A41" s="9" t="s">
        <v>69</v>
      </c>
      <c r="B41" s="11">
        <v>2017</v>
      </c>
      <c r="C41" s="9" t="s">
        <v>23</v>
      </c>
      <c r="D41" s="9" t="s">
        <v>62</v>
      </c>
      <c r="E41" s="11">
        <v>32400</v>
      </c>
      <c r="F41" s="9" t="s">
        <v>105</v>
      </c>
      <c r="G41" s="9" t="s">
        <v>14</v>
      </c>
    </row>
    <row r="42" spans="1:7" ht="13">
      <c r="A42" s="9" t="s">
        <v>69</v>
      </c>
      <c r="B42" s="11">
        <v>2017</v>
      </c>
      <c r="C42" s="9" t="s">
        <v>23</v>
      </c>
      <c r="D42" s="9" t="s">
        <v>41</v>
      </c>
      <c r="E42" s="11">
        <v>27150</v>
      </c>
      <c r="F42" s="9" t="s">
        <v>105</v>
      </c>
      <c r="G42" s="9" t="s">
        <v>14</v>
      </c>
    </row>
    <row r="43" spans="1:7" ht="13">
      <c r="A43" s="16" t="s">
        <v>121</v>
      </c>
      <c r="B43" s="16">
        <v>2018</v>
      </c>
      <c r="C43" s="16" t="s">
        <v>33</v>
      </c>
      <c r="D43" s="16" t="s">
        <v>35</v>
      </c>
      <c r="E43" s="18">
        <v>5813299</v>
      </c>
      <c r="F43" s="16" t="s">
        <v>39</v>
      </c>
      <c r="G43" s="7" t="s">
        <v>14</v>
      </c>
    </row>
    <row r="44" spans="1:7" ht="13">
      <c r="A44" s="16" t="s">
        <v>101</v>
      </c>
      <c r="B44" s="16">
        <v>2018</v>
      </c>
      <c r="C44" s="16" t="s">
        <v>33</v>
      </c>
      <c r="D44" s="16" t="s">
        <v>99</v>
      </c>
      <c r="E44" s="18">
        <v>2534550</v>
      </c>
      <c r="F44" s="16" t="s">
        <v>39</v>
      </c>
      <c r="G44" s="7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K27"/>
  <sheetViews>
    <sheetView workbookViewId="0"/>
  </sheetViews>
  <sheetFormatPr baseColWidth="10" defaultColWidth="14.5" defaultRowHeight="15.75" customHeight="1"/>
  <cols>
    <col min="1" max="1" width="4.33203125" customWidth="1"/>
    <col min="2" max="2" width="5" customWidth="1"/>
    <col min="3" max="3" width="47.83203125" customWidth="1"/>
    <col min="4" max="10" width="10.5" customWidth="1"/>
    <col min="11" max="11" width="9.83203125" customWidth="1"/>
    <col min="12" max="12" width="10.5" customWidth="1"/>
    <col min="13" max="13" width="11" customWidth="1"/>
  </cols>
  <sheetData>
    <row r="1" spans="1:37" ht="15.75" customHeight="1">
      <c r="A1" s="7" t="s">
        <v>170</v>
      </c>
    </row>
    <row r="3" spans="1:37" ht="15.75" customHeight="1">
      <c r="K3" s="51" t="s">
        <v>171</v>
      </c>
      <c r="L3" s="52"/>
      <c r="M3" s="52"/>
      <c r="P3" s="7" t="s">
        <v>172</v>
      </c>
      <c r="Q3" s="35" t="s">
        <v>144</v>
      </c>
      <c r="R3" s="36" t="s">
        <v>145</v>
      </c>
      <c r="S3" s="36" t="s">
        <v>146</v>
      </c>
      <c r="T3" s="35" t="s">
        <v>147</v>
      </c>
      <c r="U3" s="35" t="s">
        <v>148</v>
      </c>
      <c r="V3" s="37" t="s">
        <v>149</v>
      </c>
      <c r="W3" s="36" t="s">
        <v>150</v>
      </c>
      <c r="X3" s="36" t="s">
        <v>151</v>
      </c>
      <c r="Y3" s="38" t="s">
        <v>152</v>
      </c>
      <c r="Z3" s="39" t="s">
        <v>153</v>
      </c>
      <c r="AA3" s="35" t="s">
        <v>154</v>
      </c>
      <c r="AB3" s="35" t="s">
        <v>155</v>
      </c>
      <c r="AC3" s="36" t="s">
        <v>156</v>
      </c>
      <c r="AD3" s="36" t="s">
        <v>157</v>
      </c>
      <c r="AE3" s="36" t="s">
        <v>158</v>
      </c>
      <c r="AF3" s="36" t="s">
        <v>159</v>
      </c>
      <c r="AG3" s="36" t="s">
        <v>160</v>
      </c>
      <c r="AH3" s="37" t="s">
        <v>161</v>
      </c>
    </row>
    <row r="4" spans="1:37" ht="15.75" customHeight="1">
      <c r="A4" s="40" t="s">
        <v>173</v>
      </c>
      <c r="B4" s="14" t="s">
        <v>174</v>
      </c>
      <c r="C4" s="7" t="s">
        <v>175</v>
      </c>
      <c r="D4" s="7" t="s">
        <v>176</v>
      </c>
      <c r="E4" s="7" t="s">
        <v>177</v>
      </c>
      <c r="F4" s="7" t="s">
        <v>178</v>
      </c>
      <c r="G4" s="7" t="s">
        <v>179</v>
      </c>
      <c r="H4" s="7" t="s">
        <v>180</v>
      </c>
      <c r="I4" s="7" t="s">
        <v>181</v>
      </c>
      <c r="J4" s="7" t="s">
        <v>182</v>
      </c>
      <c r="K4" s="7" t="s">
        <v>183</v>
      </c>
      <c r="L4" s="7" t="s">
        <v>184</v>
      </c>
      <c r="M4" s="7" t="s">
        <v>185</v>
      </c>
      <c r="N4" s="7" t="s">
        <v>186</v>
      </c>
      <c r="P4" s="7" t="s">
        <v>176</v>
      </c>
      <c r="Q4" s="41">
        <v>19488512</v>
      </c>
      <c r="R4" s="41"/>
      <c r="S4" s="41">
        <v>7947500</v>
      </c>
      <c r="T4" s="41">
        <v>11541012</v>
      </c>
      <c r="U4" s="41">
        <v>104375</v>
      </c>
      <c r="V4" s="41">
        <v>11645387</v>
      </c>
      <c r="W4" s="41">
        <v>946997</v>
      </c>
      <c r="X4" s="41">
        <v>463838</v>
      </c>
      <c r="Y4" s="41">
        <v>10234552</v>
      </c>
      <c r="Z4" s="42"/>
      <c r="AA4" s="41">
        <v>1273909</v>
      </c>
      <c r="AB4" s="43">
        <v>9369160</v>
      </c>
      <c r="AC4" s="42"/>
      <c r="AD4" s="42"/>
      <c r="AE4" s="42"/>
      <c r="AF4" s="42"/>
      <c r="AG4" s="41">
        <v>927107</v>
      </c>
      <c r="AH4" s="41">
        <v>19950514</v>
      </c>
      <c r="AI4" s="36"/>
      <c r="AJ4" s="36"/>
      <c r="AK4" s="37"/>
    </row>
    <row r="5" spans="1:37" ht="15.75" customHeight="1">
      <c r="A5" s="44" t="s">
        <v>187</v>
      </c>
      <c r="B5" s="45"/>
      <c r="C5" s="37" t="s">
        <v>144</v>
      </c>
      <c r="D5" s="41">
        <v>19488512</v>
      </c>
      <c r="E5" s="41">
        <v>21838512</v>
      </c>
      <c r="F5" s="41">
        <v>21488509</v>
      </c>
      <c r="G5" s="41">
        <v>20777214</v>
      </c>
      <c r="H5" s="41">
        <v>20043512</v>
      </c>
      <c r="I5" s="41">
        <v>20272680</v>
      </c>
      <c r="J5" s="41">
        <v>19526232</v>
      </c>
      <c r="K5" s="42">
        <v>21948750</v>
      </c>
      <c r="L5" s="46">
        <v>32141731</v>
      </c>
      <c r="M5" s="46">
        <v>29187563</v>
      </c>
      <c r="N5" s="47">
        <f t="shared" ref="N5:N22" si="0">SUM(D5:M5)</f>
        <v>226713215</v>
      </c>
      <c r="P5" s="7" t="s">
        <v>177</v>
      </c>
      <c r="Q5" s="41">
        <v>21838512</v>
      </c>
      <c r="R5" s="41"/>
      <c r="S5" s="41">
        <v>9461164</v>
      </c>
      <c r="T5" s="41">
        <v>12377348</v>
      </c>
      <c r="U5" s="41">
        <v>184058</v>
      </c>
      <c r="V5" s="41">
        <v>12561406</v>
      </c>
      <c r="W5" s="41">
        <v>6303913</v>
      </c>
      <c r="X5" s="41">
        <v>528310</v>
      </c>
      <c r="Y5" s="41">
        <v>6832223</v>
      </c>
      <c r="Z5" s="42"/>
      <c r="AA5" s="41">
        <v>2597588</v>
      </c>
      <c r="AB5" s="41">
        <v>16021033</v>
      </c>
      <c r="AC5" s="42"/>
      <c r="AD5" s="42"/>
      <c r="AE5" s="42"/>
      <c r="AF5" s="42"/>
      <c r="AG5" s="41">
        <v>877861</v>
      </c>
      <c r="AH5" s="41">
        <v>23469943</v>
      </c>
    </row>
    <row r="6" spans="1:37" ht="15.75" customHeight="1">
      <c r="A6" s="44" t="s">
        <v>188</v>
      </c>
      <c r="B6" s="45"/>
      <c r="C6" s="36" t="s">
        <v>145</v>
      </c>
      <c r="D6" s="41"/>
      <c r="E6" s="41"/>
      <c r="F6" s="41"/>
      <c r="G6" s="41"/>
      <c r="H6" s="41"/>
      <c r="I6" s="41">
        <v>5010878</v>
      </c>
      <c r="J6" s="41">
        <v>5068170</v>
      </c>
      <c r="K6" s="42">
        <v>6385000</v>
      </c>
      <c r="L6" s="46">
        <v>14280905</v>
      </c>
      <c r="M6" s="46">
        <v>6339016</v>
      </c>
      <c r="N6" s="42">
        <f t="shared" si="0"/>
        <v>37083969</v>
      </c>
      <c r="P6" s="7" t="s">
        <v>178</v>
      </c>
      <c r="Q6" s="41">
        <v>21488509</v>
      </c>
      <c r="R6" s="41"/>
      <c r="S6" s="41">
        <v>8766913</v>
      </c>
      <c r="T6" s="41">
        <v>12721596</v>
      </c>
      <c r="U6" s="41">
        <v>146445</v>
      </c>
      <c r="V6" s="41">
        <v>12868041</v>
      </c>
      <c r="W6" s="41">
        <v>7753579</v>
      </c>
      <c r="X6" s="41">
        <v>600304</v>
      </c>
      <c r="Y6" s="41">
        <v>8353883</v>
      </c>
      <c r="Z6" s="41">
        <v>4514158</v>
      </c>
      <c r="AA6" s="41">
        <v>3447804</v>
      </c>
      <c r="AB6" s="41">
        <v>17838307</v>
      </c>
      <c r="AC6" s="42"/>
      <c r="AD6" s="41">
        <v>818219</v>
      </c>
      <c r="AE6" s="42"/>
      <c r="AF6" s="42"/>
      <c r="AG6" s="41">
        <v>860675</v>
      </c>
      <c r="AH6" s="41">
        <v>24121375</v>
      </c>
    </row>
    <row r="7" spans="1:37" ht="15.75" customHeight="1">
      <c r="A7" s="44" t="s">
        <v>188</v>
      </c>
      <c r="B7" s="45"/>
      <c r="C7" s="38" t="s">
        <v>146</v>
      </c>
      <c r="D7" s="41">
        <v>7947500</v>
      </c>
      <c r="E7" s="41">
        <v>9461164</v>
      </c>
      <c r="F7" s="41">
        <v>8766913</v>
      </c>
      <c r="G7" s="41">
        <v>10188150</v>
      </c>
      <c r="H7" s="41">
        <v>10049295</v>
      </c>
      <c r="I7" s="41">
        <v>10400000</v>
      </c>
      <c r="J7" s="41">
        <v>9307450</v>
      </c>
      <c r="K7" s="42">
        <v>12281279</v>
      </c>
      <c r="L7" s="46">
        <v>13742576</v>
      </c>
      <c r="M7" s="46">
        <v>12695025</v>
      </c>
      <c r="N7" s="47">
        <f t="shared" si="0"/>
        <v>104839352</v>
      </c>
      <c r="P7" s="7" t="s">
        <v>179</v>
      </c>
      <c r="Q7" s="41">
        <v>20777214</v>
      </c>
      <c r="R7" s="41"/>
      <c r="S7" s="41">
        <v>10188150</v>
      </c>
      <c r="T7" s="41">
        <v>10589064</v>
      </c>
      <c r="U7" s="41">
        <v>354649</v>
      </c>
      <c r="V7" s="41">
        <v>10943713</v>
      </c>
      <c r="W7" s="41">
        <v>17174981</v>
      </c>
      <c r="X7" s="41">
        <v>800525</v>
      </c>
      <c r="Y7" s="41">
        <v>17975506</v>
      </c>
      <c r="Z7" s="41">
        <v>-7031793</v>
      </c>
      <c r="AA7" s="41">
        <v>393156</v>
      </c>
      <c r="AB7" s="41">
        <v>27196019</v>
      </c>
      <c r="AC7" s="41">
        <v>18000</v>
      </c>
      <c r="AD7" s="41">
        <v>470772</v>
      </c>
      <c r="AE7" s="42"/>
      <c r="AF7" s="42"/>
      <c r="AG7" s="41">
        <v>515375</v>
      </c>
      <c r="AH7" s="41">
        <v>23099235</v>
      </c>
    </row>
    <row r="8" spans="1:37" ht="15.75" customHeight="1">
      <c r="A8" s="44" t="s">
        <v>187</v>
      </c>
      <c r="B8" s="45"/>
      <c r="C8" s="35" t="s">
        <v>147</v>
      </c>
      <c r="D8" s="41">
        <v>11541012</v>
      </c>
      <c r="E8" s="41">
        <v>12377348</v>
      </c>
      <c r="F8" s="41">
        <v>12721596</v>
      </c>
      <c r="G8" s="41">
        <v>10589064</v>
      </c>
      <c r="H8" s="41">
        <v>9994217</v>
      </c>
      <c r="I8" s="41">
        <v>4861802</v>
      </c>
      <c r="J8" s="41">
        <v>5150612</v>
      </c>
      <c r="K8" s="42">
        <v>3282471</v>
      </c>
      <c r="L8" s="46">
        <v>4118250</v>
      </c>
      <c r="M8" s="46">
        <v>10153522</v>
      </c>
      <c r="N8" s="42">
        <f t="shared" si="0"/>
        <v>84789894</v>
      </c>
      <c r="P8" s="7" t="s">
        <v>180</v>
      </c>
      <c r="Q8" s="41">
        <v>20043512</v>
      </c>
      <c r="R8" s="41"/>
      <c r="S8" s="41">
        <v>10049295</v>
      </c>
      <c r="T8" s="41">
        <v>9994217</v>
      </c>
      <c r="U8" s="41">
        <v>393530</v>
      </c>
      <c r="V8" s="41">
        <v>10387747</v>
      </c>
      <c r="W8" s="41">
        <v>0</v>
      </c>
      <c r="X8" s="41">
        <v>852008</v>
      </c>
      <c r="Y8" s="41">
        <v>852008</v>
      </c>
      <c r="Z8" s="41">
        <v>9535739</v>
      </c>
      <c r="AA8" s="41">
        <v>1356559</v>
      </c>
      <c r="AB8" s="41">
        <v>756594</v>
      </c>
      <c r="AC8" s="41">
        <v>95630</v>
      </c>
      <c r="AD8" s="41">
        <v>463186</v>
      </c>
      <c r="AE8" s="42"/>
      <c r="AF8" s="42"/>
      <c r="AG8" s="41">
        <v>1075739</v>
      </c>
      <c r="AH8" s="41">
        <v>10014337</v>
      </c>
    </row>
    <row r="9" spans="1:37" ht="15.75" customHeight="1">
      <c r="A9" s="44" t="s">
        <v>187</v>
      </c>
      <c r="B9" s="45"/>
      <c r="C9" s="35" t="s">
        <v>189</v>
      </c>
      <c r="D9" s="41">
        <v>104375</v>
      </c>
      <c r="E9" s="41">
        <v>184058</v>
      </c>
      <c r="F9" s="41">
        <v>146445</v>
      </c>
      <c r="G9" s="41">
        <v>354649</v>
      </c>
      <c r="H9" s="41">
        <v>393530</v>
      </c>
      <c r="I9" s="41">
        <v>417500</v>
      </c>
      <c r="J9" s="41">
        <v>367750</v>
      </c>
      <c r="K9" s="42">
        <v>218478</v>
      </c>
      <c r="L9" s="46">
        <v>267771</v>
      </c>
      <c r="M9" s="46">
        <v>303751</v>
      </c>
      <c r="N9" s="42">
        <f t="shared" si="0"/>
        <v>2758307</v>
      </c>
      <c r="P9" s="7" t="s">
        <v>181</v>
      </c>
      <c r="Q9" s="41">
        <v>20272680</v>
      </c>
      <c r="R9" s="41">
        <v>5010878</v>
      </c>
      <c r="S9" s="41">
        <v>10400000</v>
      </c>
      <c r="T9" s="41">
        <v>4861802</v>
      </c>
      <c r="U9" s="41">
        <v>417500</v>
      </c>
      <c r="V9" s="41">
        <v>5279302</v>
      </c>
      <c r="W9" s="41">
        <v>0</v>
      </c>
      <c r="X9" s="41">
        <v>863777</v>
      </c>
      <c r="Y9" s="41">
        <v>863777</v>
      </c>
      <c r="Z9" s="41">
        <v>4415525</v>
      </c>
      <c r="AA9" s="41">
        <v>6112478</v>
      </c>
      <c r="AB9" s="41">
        <v>354709</v>
      </c>
      <c r="AC9" s="41">
        <v>205540</v>
      </c>
      <c r="AD9" s="41">
        <v>476162</v>
      </c>
      <c r="AE9" s="41">
        <v>300305</v>
      </c>
      <c r="AF9" s="42"/>
      <c r="AG9" s="41">
        <v>1199707</v>
      </c>
      <c r="AH9" s="41">
        <v>8700998</v>
      </c>
    </row>
    <row r="10" spans="1:37" ht="15.75" customHeight="1">
      <c r="A10" s="44" t="s">
        <v>187</v>
      </c>
      <c r="B10" s="45"/>
      <c r="C10" s="37" t="s">
        <v>149</v>
      </c>
      <c r="D10" s="41">
        <v>11645387</v>
      </c>
      <c r="E10" s="41">
        <v>12561406</v>
      </c>
      <c r="F10" s="41">
        <v>12868041</v>
      </c>
      <c r="G10" s="41">
        <v>10943713</v>
      </c>
      <c r="H10" s="41">
        <v>10387747</v>
      </c>
      <c r="I10" s="41">
        <v>5279302</v>
      </c>
      <c r="J10" s="41">
        <v>5518362</v>
      </c>
      <c r="K10" s="42">
        <v>3500949</v>
      </c>
      <c r="L10" s="46">
        <v>4386021</v>
      </c>
      <c r="M10" s="46">
        <v>10457273</v>
      </c>
      <c r="N10" s="42">
        <f t="shared" si="0"/>
        <v>87548201</v>
      </c>
      <c r="P10" s="7" t="s">
        <v>182</v>
      </c>
      <c r="Q10" s="41">
        <v>19526232</v>
      </c>
      <c r="R10" s="41">
        <v>5068170</v>
      </c>
      <c r="S10" s="41">
        <v>9307450</v>
      </c>
      <c r="T10" s="41">
        <v>5150612</v>
      </c>
      <c r="U10" s="41">
        <v>367750</v>
      </c>
      <c r="V10" s="41">
        <v>5518362</v>
      </c>
      <c r="W10" s="41">
        <v>0</v>
      </c>
      <c r="X10" s="41">
        <v>714212</v>
      </c>
      <c r="Y10" s="41">
        <v>714212</v>
      </c>
      <c r="Z10" s="41">
        <v>4804150</v>
      </c>
      <c r="AA10" s="41">
        <v>3083093</v>
      </c>
      <c r="AB10" s="41">
        <v>191115</v>
      </c>
      <c r="AC10" s="41">
        <v>171585</v>
      </c>
      <c r="AD10" s="41">
        <v>509977</v>
      </c>
      <c r="AE10" s="41">
        <v>0</v>
      </c>
      <c r="AF10" s="41">
        <v>118107</v>
      </c>
      <c r="AG10" s="41">
        <v>1309808</v>
      </c>
      <c r="AH10" s="41">
        <v>5968881</v>
      </c>
    </row>
    <row r="11" spans="1:37" ht="15.75" customHeight="1">
      <c r="A11" s="44" t="s">
        <v>188</v>
      </c>
      <c r="B11" s="45"/>
      <c r="C11" s="36" t="s">
        <v>150</v>
      </c>
      <c r="D11" s="41">
        <v>946997</v>
      </c>
      <c r="E11" s="41">
        <v>6303913</v>
      </c>
      <c r="F11" s="41">
        <v>7753579</v>
      </c>
      <c r="G11" s="41">
        <v>17174981</v>
      </c>
      <c r="H11" s="41">
        <v>0</v>
      </c>
      <c r="I11" s="41">
        <v>0</v>
      </c>
      <c r="J11" s="41">
        <v>0</v>
      </c>
      <c r="K11" s="42">
        <v>3393004</v>
      </c>
      <c r="L11" s="46">
        <v>2402153</v>
      </c>
      <c r="M11" s="46">
        <v>31075515</v>
      </c>
      <c r="N11" s="42">
        <f t="shared" si="0"/>
        <v>69050142</v>
      </c>
      <c r="P11" s="7" t="s">
        <v>183</v>
      </c>
      <c r="Q11" s="42">
        <v>21948750</v>
      </c>
      <c r="R11" s="42">
        <v>6385000</v>
      </c>
      <c r="S11" s="42">
        <v>12281279</v>
      </c>
      <c r="T11" s="42">
        <v>3282471</v>
      </c>
      <c r="U11" s="42">
        <v>218478</v>
      </c>
      <c r="V11" s="42">
        <v>3500949</v>
      </c>
      <c r="W11" s="42">
        <v>3393004</v>
      </c>
      <c r="X11" s="42">
        <v>933466</v>
      </c>
      <c r="Y11" s="42">
        <v>3322466</v>
      </c>
      <c r="Z11" s="42">
        <v>178483</v>
      </c>
      <c r="AA11" s="42">
        <v>3189364</v>
      </c>
      <c r="AB11" s="42">
        <v>83544</v>
      </c>
      <c r="AC11" s="42">
        <v>55667</v>
      </c>
      <c r="AD11" s="42">
        <v>428341</v>
      </c>
      <c r="AE11" s="42">
        <v>0</v>
      </c>
      <c r="AF11" s="42">
        <v>108903</v>
      </c>
      <c r="AG11" s="42">
        <v>1636438</v>
      </c>
      <c r="AH11" s="42">
        <v>1292042</v>
      </c>
    </row>
    <row r="12" spans="1:37" ht="15.75" customHeight="1">
      <c r="A12" s="44" t="s">
        <v>188</v>
      </c>
      <c r="B12" s="45"/>
      <c r="C12" s="36" t="s">
        <v>151</v>
      </c>
      <c r="D12" s="41">
        <v>463838</v>
      </c>
      <c r="E12" s="41">
        <v>528310</v>
      </c>
      <c r="F12" s="41">
        <v>600304</v>
      </c>
      <c r="G12" s="41">
        <v>800525</v>
      </c>
      <c r="H12" s="41">
        <v>852008</v>
      </c>
      <c r="I12" s="41">
        <v>863777</v>
      </c>
      <c r="J12" s="41">
        <v>714212</v>
      </c>
      <c r="K12" s="42">
        <v>933466</v>
      </c>
      <c r="L12" s="46">
        <v>837079</v>
      </c>
      <c r="M12" s="46">
        <v>956560</v>
      </c>
      <c r="N12" s="42">
        <f t="shared" si="0"/>
        <v>7550079</v>
      </c>
      <c r="P12" s="7" t="s">
        <v>184</v>
      </c>
      <c r="Q12" s="46">
        <v>32141731</v>
      </c>
      <c r="R12" s="46">
        <v>14280905</v>
      </c>
      <c r="S12" s="46">
        <v>13742576</v>
      </c>
      <c r="T12" s="46">
        <v>4118250</v>
      </c>
      <c r="U12" s="46">
        <v>267771</v>
      </c>
      <c r="V12" s="46">
        <v>4386021</v>
      </c>
      <c r="W12" s="46">
        <v>2402153</v>
      </c>
      <c r="X12" s="46">
        <v>837079</v>
      </c>
      <c r="Y12" s="46">
        <v>3239232</v>
      </c>
      <c r="Z12" s="46">
        <v>1146789</v>
      </c>
      <c r="AA12" s="46">
        <v>1401255</v>
      </c>
      <c r="AB12" s="46">
        <v>9239</v>
      </c>
      <c r="AC12" s="46">
        <v>-83166</v>
      </c>
      <c r="AD12" s="46">
        <v>-659921</v>
      </c>
      <c r="AE12" s="46">
        <v>0</v>
      </c>
      <c r="AF12" s="46">
        <v>0</v>
      </c>
      <c r="AG12" s="46">
        <v>1709448</v>
      </c>
      <c r="AH12" s="46">
        <v>-9750</v>
      </c>
    </row>
    <row r="13" spans="1:37" ht="15.75" customHeight="1">
      <c r="A13" s="44" t="s">
        <v>188</v>
      </c>
      <c r="B13" s="45"/>
      <c r="C13" s="38" t="s">
        <v>152</v>
      </c>
      <c r="D13" s="41">
        <v>10234552</v>
      </c>
      <c r="E13" s="41">
        <v>6832223</v>
      </c>
      <c r="F13" s="41">
        <v>8353883</v>
      </c>
      <c r="G13" s="41">
        <v>17975506</v>
      </c>
      <c r="H13" s="41">
        <v>852008</v>
      </c>
      <c r="I13" s="41">
        <v>863777</v>
      </c>
      <c r="J13" s="41">
        <v>714212</v>
      </c>
      <c r="K13" s="42">
        <v>3322466</v>
      </c>
      <c r="L13" s="46">
        <v>3239232</v>
      </c>
      <c r="M13" s="46">
        <v>30819627</v>
      </c>
      <c r="N13" s="42">
        <f t="shared" si="0"/>
        <v>83207486</v>
      </c>
      <c r="P13" s="7" t="s">
        <v>185</v>
      </c>
      <c r="Q13" s="46">
        <v>29187563</v>
      </c>
      <c r="R13" s="46">
        <v>6339016</v>
      </c>
      <c r="S13" s="46">
        <v>12695025</v>
      </c>
      <c r="T13" s="46">
        <v>10153522</v>
      </c>
      <c r="U13" s="46">
        <v>303751</v>
      </c>
      <c r="V13" s="46">
        <v>10457273</v>
      </c>
      <c r="W13" s="46">
        <v>31075515</v>
      </c>
      <c r="X13" s="46">
        <v>956560</v>
      </c>
      <c r="Y13" s="46">
        <v>30819627</v>
      </c>
      <c r="Z13" s="46">
        <v>-20362354</v>
      </c>
      <c r="AA13" s="46">
        <v>4202122</v>
      </c>
      <c r="AB13" s="46">
        <v>2378750</v>
      </c>
      <c r="AC13" s="46">
        <v>168700</v>
      </c>
      <c r="AD13" s="46">
        <v>679645</v>
      </c>
      <c r="AE13" s="46">
        <v>0</v>
      </c>
      <c r="AF13" s="46">
        <v>0</v>
      </c>
      <c r="AG13" s="46">
        <v>1883853</v>
      </c>
      <c r="AH13" s="46">
        <v>-16794758</v>
      </c>
      <c r="AI13" s="48"/>
      <c r="AJ13" s="48"/>
      <c r="AK13" s="48"/>
    </row>
    <row r="14" spans="1:37" ht="15.75" customHeight="1">
      <c r="A14" s="44" t="s">
        <v>187</v>
      </c>
      <c r="B14" s="45"/>
      <c r="C14" s="39" t="s">
        <v>153</v>
      </c>
      <c r="D14" s="42"/>
      <c r="E14" s="42"/>
      <c r="F14" s="41">
        <v>4514158</v>
      </c>
      <c r="G14" s="41">
        <v>-7031793</v>
      </c>
      <c r="H14" s="41">
        <v>9535739</v>
      </c>
      <c r="I14" s="41">
        <v>4415525</v>
      </c>
      <c r="J14" s="41">
        <v>4804150</v>
      </c>
      <c r="K14" s="42">
        <v>178483</v>
      </c>
      <c r="L14" s="46">
        <v>1146789</v>
      </c>
      <c r="M14" s="46">
        <v>-20362354</v>
      </c>
      <c r="N14" s="42">
        <f t="shared" si="0"/>
        <v>-2799303</v>
      </c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</row>
    <row r="15" spans="1:37" ht="15.75" customHeight="1">
      <c r="A15" s="44" t="s">
        <v>187</v>
      </c>
      <c r="B15" s="45"/>
      <c r="C15" s="35" t="s">
        <v>154</v>
      </c>
      <c r="D15" s="41">
        <v>1273909</v>
      </c>
      <c r="E15" s="41">
        <v>2597588</v>
      </c>
      <c r="F15" s="41">
        <v>3447804</v>
      </c>
      <c r="G15" s="41">
        <v>393156</v>
      </c>
      <c r="H15" s="41">
        <v>1356559</v>
      </c>
      <c r="I15" s="41">
        <v>6112478</v>
      </c>
      <c r="J15" s="41">
        <v>3083093</v>
      </c>
      <c r="K15" s="42">
        <v>3189364</v>
      </c>
      <c r="L15" s="46">
        <v>1401255</v>
      </c>
      <c r="M15" s="46">
        <v>4202122</v>
      </c>
      <c r="N15" s="42">
        <f t="shared" si="0"/>
        <v>27057328</v>
      </c>
    </row>
    <row r="16" spans="1:37" ht="15.75" customHeight="1">
      <c r="A16" s="44" t="s">
        <v>187</v>
      </c>
      <c r="B16" s="49"/>
      <c r="C16" s="37" t="s">
        <v>155</v>
      </c>
      <c r="D16" s="43">
        <v>9369160</v>
      </c>
      <c r="E16" s="41">
        <v>16021033</v>
      </c>
      <c r="F16" s="41">
        <v>17838307</v>
      </c>
      <c r="G16" s="41">
        <v>27196019</v>
      </c>
      <c r="H16" s="41">
        <v>756594</v>
      </c>
      <c r="I16" s="41">
        <v>354709</v>
      </c>
      <c r="J16" s="41">
        <v>191115</v>
      </c>
      <c r="K16" s="42">
        <v>83544</v>
      </c>
      <c r="L16" s="46">
        <v>9239</v>
      </c>
      <c r="M16" s="46">
        <v>2378750</v>
      </c>
      <c r="N16" s="47">
        <f t="shared" si="0"/>
        <v>74198470</v>
      </c>
    </row>
    <row r="17" spans="1:17" ht="15.75" customHeight="1">
      <c r="A17" s="7" t="s">
        <v>188</v>
      </c>
      <c r="B17" s="15"/>
      <c r="C17" s="36" t="s">
        <v>156</v>
      </c>
      <c r="D17" s="42"/>
      <c r="E17" s="42"/>
      <c r="F17" s="42"/>
      <c r="G17" s="41">
        <v>18000</v>
      </c>
      <c r="H17" s="41">
        <v>95630</v>
      </c>
      <c r="I17" s="41">
        <v>205540</v>
      </c>
      <c r="J17" s="41">
        <v>171585</v>
      </c>
      <c r="K17" s="42">
        <v>55667</v>
      </c>
      <c r="L17" s="46">
        <v>-83166</v>
      </c>
      <c r="M17" s="46">
        <v>168700</v>
      </c>
      <c r="N17" s="42">
        <f t="shared" si="0"/>
        <v>631956</v>
      </c>
      <c r="Q17" s="35"/>
    </row>
    <row r="18" spans="1:17" ht="15.75" customHeight="1">
      <c r="A18" s="44" t="s">
        <v>188</v>
      </c>
      <c r="B18" s="50"/>
      <c r="C18" s="36" t="s">
        <v>157</v>
      </c>
      <c r="D18" s="42"/>
      <c r="E18" s="42"/>
      <c r="F18" s="41">
        <v>818219</v>
      </c>
      <c r="G18" s="41">
        <v>470772</v>
      </c>
      <c r="H18" s="41">
        <v>463186</v>
      </c>
      <c r="I18" s="41">
        <v>476162</v>
      </c>
      <c r="J18" s="41">
        <v>509977</v>
      </c>
      <c r="K18" s="42">
        <v>428341</v>
      </c>
      <c r="L18" s="46">
        <v>-659921</v>
      </c>
      <c r="M18" s="46">
        <v>679645</v>
      </c>
      <c r="N18" s="42">
        <f t="shared" si="0"/>
        <v>3186381</v>
      </c>
      <c r="Q18" s="41"/>
    </row>
    <row r="19" spans="1:17" ht="15.75" customHeight="1">
      <c r="A19" s="7" t="s">
        <v>188</v>
      </c>
      <c r="C19" s="36" t="s">
        <v>158</v>
      </c>
      <c r="D19" s="42"/>
      <c r="E19" s="42"/>
      <c r="F19" s="42"/>
      <c r="G19" s="42"/>
      <c r="H19" s="42"/>
      <c r="I19" s="41">
        <v>300305</v>
      </c>
      <c r="J19" s="41">
        <v>0</v>
      </c>
      <c r="K19" s="42">
        <v>0</v>
      </c>
      <c r="L19" s="46">
        <v>0</v>
      </c>
      <c r="M19" s="46">
        <v>0</v>
      </c>
      <c r="N19" s="42">
        <f t="shared" si="0"/>
        <v>300305</v>
      </c>
      <c r="Q19" s="41"/>
    </row>
    <row r="20" spans="1:17" ht="15.75" customHeight="1">
      <c r="A20" s="7" t="s">
        <v>188</v>
      </c>
      <c r="C20" s="36" t="s">
        <v>159</v>
      </c>
      <c r="D20" s="42"/>
      <c r="E20" s="42"/>
      <c r="F20" s="42"/>
      <c r="G20" s="42"/>
      <c r="H20" s="42"/>
      <c r="I20" s="42"/>
      <c r="J20" s="41">
        <v>118107</v>
      </c>
      <c r="K20" s="42">
        <v>108903</v>
      </c>
      <c r="L20" s="46">
        <v>0</v>
      </c>
      <c r="M20" s="46">
        <v>0</v>
      </c>
      <c r="N20" s="42">
        <f t="shared" si="0"/>
        <v>227010</v>
      </c>
      <c r="Q20" s="41"/>
    </row>
    <row r="21" spans="1:17" ht="15.75" customHeight="1">
      <c r="A21" s="44" t="s">
        <v>188</v>
      </c>
      <c r="B21" s="45"/>
      <c r="C21" s="36" t="s">
        <v>160</v>
      </c>
      <c r="D21" s="41">
        <v>927107</v>
      </c>
      <c r="E21" s="41">
        <v>877861</v>
      </c>
      <c r="F21" s="41">
        <v>860675</v>
      </c>
      <c r="G21" s="41">
        <v>515375</v>
      </c>
      <c r="H21" s="41">
        <v>1075739</v>
      </c>
      <c r="I21" s="41">
        <v>1199707</v>
      </c>
      <c r="J21" s="41">
        <v>1309808</v>
      </c>
      <c r="K21" s="42">
        <v>1636438</v>
      </c>
      <c r="L21" s="46">
        <v>1709448</v>
      </c>
      <c r="M21" s="46">
        <v>1883853</v>
      </c>
      <c r="N21" s="42">
        <f t="shared" si="0"/>
        <v>11996011</v>
      </c>
      <c r="Q21" s="41"/>
    </row>
    <row r="22" spans="1:17" ht="15.75" customHeight="1">
      <c r="A22" s="44" t="s">
        <v>187</v>
      </c>
      <c r="B22" s="45"/>
      <c r="C22" s="37" t="s">
        <v>161</v>
      </c>
      <c r="D22" s="41">
        <v>19950514</v>
      </c>
      <c r="E22" s="41">
        <v>23469943</v>
      </c>
      <c r="F22" s="41">
        <v>24121375</v>
      </c>
      <c r="G22" s="41">
        <v>23099235</v>
      </c>
      <c r="H22" s="41">
        <v>10014337</v>
      </c>
      <c r="I22" s="41">
        <v>8700998</v>
      </c>
      <c r="J22" s="41">
        <v>5968881</v>
      </c>
      <c r="K22" s="42">
        <v>1292042</v>
      </c>
      <c r="L22" s="46">
        <v>-9750</v>
      </c>
      <c r="M22" s="46">
        <v>-16794758</v>
      </c>
      <c r="N22" s="42">
        <f t="shared" si="0"/>
        <v>99812817</v>
      </c>
      <c r="Q22" s="41"/>
    </row>
    <row r="23" spans="1:17" ht="15.75" customHeight="1">
      <c r="Q23" s="41"/>
    </row>
    <row r="24" spans="1:17" ht="15.75" customHeight="1">
      <c r="Q24" s="41"/>
    </row>
    <row r="25" spans="1:17" ht="15.75" customHeight="1">
      <c r="Q25" s="42"/>
    </row>
    <row r="26" spans="1:17" ht="15.75" customHeight="1">
      <c r="Q26" s="46"/>
    </row>
    <row r="27" spans="1:17" ht="15.75" customHeight="1">
      <c r="Q27" s="46"/>
    </row>
  </sheetData>
  <mergeCells count="1">
    <mergeCell ref="K3:M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20"/>
  <sheetViews>
    <sheetView workbookViewId="0"/>
  </sheetViews>
  <sheetFormatPr baseColWidth="10" defaultColWidth="14.5" defaultRowHeight="15.75" customHeight="1"/>
  <cols>
    <col min="1" max="1" width="47.83203125" customWidth="1"/>
  </cols>
  <sheetData>
    <row r="1" spans="1:7">
      <c r="A1" s="34">
        <v>2015</v>
      </c>
    </row>
    <row r="2" spans="1:7" ht="15.75" customHeight="1">
      <c r="B2" s="7" t="s">
        <v>138</v>
      </c>
      <c r="C2" s="7" t="s">
        <v>139</v>
      </c>
      <c r="D2" s="7" t="s">
        <v>140</v>
      </c>
      <c r="E2" s="7" t="s">
        <v>141</v>
      </c>
      <c r="F2" s="7" t="s">
        <v>142</v>
      </c>
      <c r="G2" s="7" t="s">
        <v>143</v>
      </c>
    </row>
    <row r="3" spans="1:7" ht="15.75" customHeight="1">
      <c r="A3" s="35" t="s">
        <v>144</v>
      </c>
      <c r="C3" s="7">
        <v>18357500</v>
      </c>
      <c r="D3" s="7">
        <v>3591250</v>
      </c>
      <c r="G3">
        <f t="shared" ref="G3:G20" si="0">SUM(B3:F3)</f>
        <v>21948750</v>
      </c>
    </row>
    <row r="4" spans="1:7" ht="15.75" customHeight="1">
      <c r="A4" s="36" t="s">
        <v>145</v>
      </c>
      <c r="C4" s="7">
        <v>5340288</v>
      </c>
      <c r="D4" s="7">
        <v>1044712</v>
      </c>
      <c r="G4">
        <f t="shared" si="0"/>
        <v>6385000</v>
      </c>
    </row>
    <row r="5" spans="1:7" ht="15.75" customHeight="1">
      <c r="A5" s="36" t="s">
        <v>146</v>
      </c>
      <c r="C5" s="7">
        <v>9281279</v>
      </c>
      <c r="D5" s="7">
        <v>3000000</v>
      </c>
      <c r="G5">
        <f t="shared" si="0"/>
        <v>12281279</v>
      </c>
    </row>
    <row r="6" spans="1:7" ht="15.75" customHeight="1">
      <c r="A6" s="35" t="s">
        <v>147</v>
      </c>
      <c r="C6" s="7">
        <v>3735933</v>
      </c>
      <c r="D6" s="7">
        <v>-453462</v>
      </c>
      <c r="G6">
        <f t="shared" si="0"/>
        <v>3282471</v>
      </c>
    </row>
    <row r="7" spans="1:7" ht="15.75" customHeight="1">
      <c r="A7" s="35" t="s">
        <v>148</v>
      </c>
      <c r="C7" s="7">
        <v>218478</v>
      </c>
      <c r="G7">
        <f t="shared" si="0"/>
        <v>218478</v>
      </c>
    </row>
    <row r="8" spans="1:7" ht="15.75" customHeight="1">
      <c r="A8" s="37" t="s">
        <v>149</v>
      </c>
      <c r="C8" s="7">
        <v>3954411</v>
      </c>
      <c r="D8" s="7">
        <v>-453462</v>
      </c>
      <c r="G8">
        <f t="shared" si="0"/>
        <v>3500949</v>
      </c>
    </row>
    <row r="9" spans="1:7" ht="15.75" customHeight="1">
      <c r="A9" s="36" t="s">
        <v>150</v>
      </c>
      <c r="D9" s="7">
        <v>3393004</v>
      </c>
      <c r="G9">
        <f t="shared" si="0"/>
        <v>3393004</v>
      </c>
    </row>
    <row r="10" spans="1:7" ht="15.75" customHeight="1">
      <c r="A10" s="36" t="s">
        <v>151</v>
      </c>
      <c r="B10" s="7">
        <v>686072</v>
      </c>
      <c r="C10" s="7">
        <v>222394</v>
      </c>
      <c r="D10" s="7">
        <v>25000</v>
      </c>
      <c r="G10">
        <f t="shared" si="0"/>
        <v>933466</v>
      </c>
    </row>
    <row r="11" spans="1:7" ht="15.75" customHeight="1">
      <c r="A11" s="38" t="s">
        <v>152</v>
      </c>
      <c r="B11" s="7">
        <v>686072</v>
      </c>
      <c r="C11" s="7">
        <v>111394</v>
      </c>
      <c r="D11" s="7">
        <v>2525000</v>
      </c>
      <c r="G11">
        <f t="shared" si="0"/>
        <v>3322466</v>
      </c>
    </row>
    <row r="12" spans="1:7" ht="15.75" customHeight="1">
      <c r="A12" s="39" t="s">
        <v>153</v>
      </c>
      <c r="B12" s="7">
        <v>-686072</v>
      </c>
      <c r="C12" s="7">
        <v>3843017</v>
      </c>
      <c r="D12" s="7">
        <v>-2978462</v>
      </c>
      <c r="G12">
        <f t="shared" si="0"/>
        <v>178483</v>
      </c>
    </row>
    <row r="13" spans="1:7" ht="15.75" customHeight="1">
      <c r="A13" s="35" t="s">
        <v>154</v>
      </c>
      <c r="B13" s="7">
        <v>2292664</v>
      </c>
      <c r="C13" s="7">
        <v>629163</v>
      </c>
      <c r="D13" s="7">
        <v>229690</v>
      </c>
      <c r="E13" s="7">
        <v>37847</v>
      </c>
      <c r="G13">
        <f t="shared" si="0"/>
        <v>3189364</v>
      </c>
    </row>
    <row r="14" spans="1:7" ht="15.75" customHeight="1">
      <c r="A14" s="35" t="s">
        <v>155</v>
      </c>
      <c r="B14" s="7">
        <v>83544</v>
      </c>
      <c r="G14">
        <f t="shared" si="0"/>
        <v>83544</v>
      </c>
    </row>
    <row r="15" spans="1:7" ht="15.75" customHeight="1">
      <c r="A15" s="36" t="s">
        <v>156</v>
      </c>
      <c r="B15" s="7">
        <v>55667</v>
      </c>
      <c r="G15">
        <f t="shared" si="0"/>
        <v>55667</v>
      </c>
    </row>
    <row r="16" spans="1:7" ht="15.75" customHeight="1">
      <c r="A16" s="36" t="s">
        <v>157</v>
      </c>
      <c r="B16" s="7">
        <v>428341</v>
      </c>
      <c r="G16">
        <f t="shared" si="0"/>
        <v>428341</v>
      </c>
    </row>
    <row r="17" spans="1:7" ht="15.75" customHeight="1">
      <c r="A17" s="36" t="s">
        <v>158</v>
      </c>
      <c r="G17">
        <f t="shared" si="0"/>
        <v>0</v>
      </c>
    </row>
    <row r="18" spans="1:7" ht="15.75" customHeight="1">
      <c r="A18" s="36" t="s">
        <v>159</v>
      </c>
      <c r="B18" s="7">
        <v>108903</v>
      </c>
      <c r="G18">
        <f t="shared" si="0"/>
        <v>108903</v>
      </c>
    </row>
    <row r="19" spans="1:7" ht="15.75" customHeight="1">
      <c r="A19" s="36" t="s">
        <v>160</v>
      </c>
      <c r="B19" s="7">
        <v>1421732</v>
      </c>
      <c r="C19" s="7">
        <v>134905</v>
      </c>
      <c r="D19" s="7">
        <v>75301</v>
      </c>
      <c r="E19" s="7">
        <v>4500</v>
      </c>
      <c r="G19">
        <f t="shared" si="0"/>
        <v>1636438</v>
      </c>
    </row>
    <row r="20" spans="1:7" ht="15.75" customHeight="1">
      <c r="A20" s="37" t="s">
        <v>161</v>
      </c>
      <c r="B20" s="7">
        <v>1575493</v>
      </c>
      <c r="C20" s="7">
        <v>2837275</v>
      </c>
      <c r="D20" s="7">
        <v>-3154073</v>
      </c>
      <c r="E20" s="7">
        <v>33347</v>
      </c>
      <c r="G20">
        <f t="shared" si="0"/>
        <v>1292042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20"/>
  <sheetViews>
    <sheetView workbookViewId="0"/>
  </sheetViews>
  <sheetFormatPr baseColWidth="10" defaultColWidth="14.5" defaultRowHeight="15.75" customHeight="1"/>
  <cols>
    <col min="1" max="1" width="47.83203125" customWidth="1"/>
  </cols>
  <sheetData>
    <row r="1" spans="1:11">
      <c r="A1" s="34">
        <v>2016</v>
      </c>
      <c r="J1" s="7" t="s">
        <v>162</v>
      </c>
      <c r="K1" s="7" t="s">
        <v>163</v>
      </c>
    </row>
    <row r="2" spans="1:11" ht="15.75" customHeight="1">
      <c r="B2" s="7" t="s">
        <v>138</v>
      </c>
      <c r="C2" s="7" t="s">
        <v>139</v>
      </c>
      <c r="D2" s="7" t="s">
        <v>140</v>
      </c>
      <c r="E2" s="7" t="s">
        <v>141</v>
      </c>
      <c r="F2" s="7" t="s">
        <v>142</v>
      </c>
      <c r="G2" s="7" t="s">
        <v>143</v>
      </c>
      <c r="J2" s="7" t="s">
        <v>164</v>
      </c>
      <c r="K2" s="7" t="s">
        <v>165</v>
      </c>
    </row>
    <row r="3" spans="1:11" ht="15.75" customHeight="1">
      <c r="A3" s="35" t="s">
        <v>144</v>
      </c>
      <c r="C3" s="7">
        <v>24325646</v>
      </c>
      <c r="D3" s="7">
        <v>6816085</v>
      </c>
      <c r="F3" s="7">
        <v>1000000</v>
      </c>
      <c r="G3">
        <f t="shared" ref="G3:G20" si="0">SUM(B3:F3)</f>
        <v>32141731</v>
      </c>
      <c r="J3" s="7" t="s">
        <v>166</v>
      </c>
      <c r="K3" s="7" t="s">
        <v>167</v>
      </c>
    </row>
    <row r="4" spans="1:11" ht="15.75" customHeight="1">
      <c r="A4" s="36" t="s">
        <v>145</v>
      </c>
      <c r="C4" s="7">
        <v>13294562</v>
      </c>
      <c r="D4" s="7">
        <v>986343</v>
      </c>
      <c r="G4">
        <f t="shared" si="0"/>
        <v>14280905</v>
      </c>
      <c r="J4" s="7" t="s">
        <v>168</v>
      </c>
      <c r="K4" s="7" t="s">
        <v>169</v>
      </c>
    </row>
    <row r="5" spans="1:11" ht="15.75" customHeight="1">
      <c r="A5" s="36" t="s">
        <v>146</v>
      </c>
      <c r="C5" s="7">
        <v>9121276</v>
      </c>
      <c r="D5" s="7">
        <v>4100000</v>
      </c>
      <c r="F5" s="7">
        <v>521300</v>
      </c>
      <c r="G5">
        <f t="shared" si="0"/>
        <v>13742576</v>
      </c>
    </row>
    <row r="6" spans="1:11" ht="15.75" customHeight="1">
      <c r="A6" s="35" t="s">
        <v>147</v>
      </c>
      <c r="C6" s="7">
        <v>1909808</v>
      </c>
      <c r="D6" s="7">
        <v>1729742</v>
      </c>
      <c r="F6" s="7">
        <v>478700</v>
      </c>
      <c r="G6">
        <f t="shared" si="0"/>
        <v>4118250</v>
      </c>
    </row>
    <row r="7" spans="1:11" ht="15.75" customHeight="1">
      <c r="A7" s="35" t="s">
        <v>148</v>
      </c>
      <c r="C7" s="7">
        <v>267771</v>
      </c>
      <c r="G7">
        <f t="shared" si="0"/>
        <v>267771</v>
      </c>
    </row>
    <row r="8" spans="1:11" ht="15.75" customHeight="1">
      <c r="A8" s="37" t="s">
        <v>149</v>
      </c>
      <c r="C8" s="7">
        <v>2177579</v>
      </c>
      <c r="D8" s="7">
        <v>1729742</v>
      </c>
      <c r="F8" s="7">
        <v>478700</v>
      </c>
      <c r="G8">
        <f t="shared" si="0"/>
        <v>4386021</v>
      </c>
    </row>
    <row r="9" spans="1:11" ht="15.75" customHeight="1">
      <c r="A9" s="36" t="s">
        <v>150</v>
      </c>
      <c r="D9" s="7">
        <v>2402153</v>
      </c>
      <c r="G9">
        <f t="shared" si="0"/>
        <v>2402153</v>
      </c>
    </row>
    <row r="10" spans="1:11" ht="15.75" customHeight="1">
      <c r="A10" s="36" t="s">
        <v>151</v>
      </c>
      <c r="B10" s="7">
        <v>785265</v>
      </c>
      <c r="C10" s="7">
        <v>45564</v>
      </c>
      <c r="D10" s="7">
        <v>6250</v>
      </c>
      <c r="G10">
        <f t="shared" si="0"/>
        <v>837079</v>
      </c>
    </row>
    <row r="11" spans="1:11" ht="15.75" customHeight="1">
      <c r="A11" s="38" t="s">
        <v>152</v>
      </c>
      <c r="B11" s="7">
        <v>785265</v>
      </c>
      <c r="C11" s="7">
        <v>45564</v>
      </c>
      <c r="D11" s="7">
        <v>2408403</v>
      </c>
      <c r="G11">
        <f t="shared" si="0"/>
        <v>3239232</v>
      </c>
    </row>
    <row r="12" spans="1:11" ht="15.75" customHeight="1">
      <c r="A12" s="39" t="s">
        <v>153</v>
      </c>
      <c r="B12" s="7">
        <v>-785265</v>
      </c>
      <c r="C12" s="7">
        <v>2132015</v>
      </c>
      <c r="D12" s="7">
        <v>-678661</v>
      </c>
      <c r="F12" s="7">
        <v>478700</v>
      </c>
      <c r="G12">
        <f t="shared" si="0"/>
        <v>1146789</v>
      </c>
    </row>
    <row r="13" spans="1:11" ht="15.75" customHeight="1">
      <c r="A13" s="35" t="s">
        <v>154</v>
      </c>
      <c r="B13" s="7">
        <v>756723</v>
      </c>
      <c r="C13" s="7">
        <v>434195</v>
      </c>
      <c r="D13" s="7">
        <v>178979</v>
      </c>
      <c r="E13" s="7">
        <v>31254</v>
      </c>
      <c r="F13" s="7">
        <v>104</v>
      </c>
      <c r="G13">
        <f t="shared" si="0"/>
        <v>1401255</v>
      </c>
    </row>
    <row r="14" spans="1:11" ht="15.75" customHeight="1">
      <c r="A14" s="35" t="s">
        <v>155</v>
      </c>
      <c r="B14" s="7">
        <v>9239</v>
      </c>
      <c r="G14">
        <f t="shared" si="0"/>
        <v>9239</v>
      </c>
    </row>
    <row r="15" spans="1:11" ht="15.75" customHeight="1">
      <c r="A15" s="36" t="s">
        <v>156</v>
      </c>
      <c r="B15" s="7">
        <v>-83166</v>
      </c>
      <c r="G15">
        <f t="shared" si="0"/>
        <v>-83166</v>
      </c>
    </row>
    <row r="16" spans="1:11" ht="15.75" customHeight="1">
      <c r="A16" s="36" t="s">
        <v>157</v>
      </c>
      <c r="B16" s="7">
        <v>-659921</v>
      </c>
      <c r="G16">
        <f t="shared" si="0"/>
        <v>-659921</v>
      </c>
    </row>
    <row r="17" spans="1:7" ht="15.75" customHeight="1">
      <c r="A17" s="36" t="s">
        <v>158</v>
      </c>
      <c r="G17">
        <f t="shared" si="0"/>
        <v>0</v>
      </c>
    </row>
    <row r="18" spans="1:7" ht="15.75" customHeight="1">
      <c r="A18" s="36" t="s">
        <v>159</v>
      </c>
      <c r="B18" s="7">
        <v>227010</v>
      </c>
      <c r="F18" s="7">
        <v>-227010</v>
      </c>
      <c r="G18">
        <f t="shared" si="0"/>
        <v>0</v>
      </c>
    </row>
    <row r="19" spans="1:7" ht="15.75" customHeight="1">
      <c r="A19" s="36" t="s">
        <v>160</v>
      </c>
      <c r="B19" s="7">
        <v>1336132</v>
      </c>
      <c r="C19" s="7">
        <v>44568</v>
      </c>
      <c r="D19" s="7">
        <v>235129</v>
      </c>
      <c r="E19" s="7">
        <v>3493</v>
      </c>
      <c r="F19" s="7">
        <v>90126</v>
      </c>
      <c r="G19">
        <f t="shared" si="0"/>
        <v>1709448</v>
      </c>
    </row>
    <row r="20" spans="1:7" ht="15.75" customHeight="1">
      <c r="A20" s="37" t="s">
        <v>161</v>
      </c>
      <c r="B20" s="7">
        <v>703</v>
      </c>
      <c r="C20" s="7">
        <v>1021642</v>
      </c>
      <c r="D20" s="7">
        <v>-1134811</v>
      </c>
      <c r="E20" s="7">
        <v>34748</v>
      </c>
      <c r="F20" s="7">
        <v>67968</v>
      </c>
      <c r="G20">
        <f t="shared" si="0"/>
        <v>-9750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20"/>
  <sheetViews>
    <sheetView workbookViewId="0"/>
  </sheetViews>
  <sheetFormatPr baseColWidth="10" defaultColWidth="14.5" defaultRowHeight="15.75" customHeight="1"/>
  <cols>
    <col min="1" max="1" width="47.83203125" customWidth="1"/>
  </cols>
  <sheetData>
    <row r="1" spans="1:7">
      <c r="A1" s="34">
        <v>2017</v>
      </c>
    </row>
    <row r="2" spans="1:7" ht="15.75" customHeight="1">
      <c r="B2" s="7" t="s">
        <v>138</v>
      </c>
      <c r="C2" s="7" t="s">
        <v>139</v>
      </c>
      <c r="D2" s="7" t="s">
        <v>140</v>
      </c>
      <c r="E2" s="7" t="s">
        <v>141</v>
      </c>
      <c r="F2" s="7" t="s">
        <v>142</v>
      </c>
      <c r="G2" s="7" t="s">
        <v>143</v>
      </c>
    </row>
    <row r="3" spans="1:7" ht="15.75" customHeight="1">
      <c r="A3" s="35" t="s">
        <v>144</v>
      </c>
      <c r="C3" s="7">
        <v>21417733</v>
      </c>
      <c r="D3" s="7">
        <v>6269830</v>
      </c>
      <c r="F3" s="7">
        <v>1500000</v>
      </c>
      <c r="G3">
        <f t="shared" ref="G3:G20" si="0">SUM(B3:F3)</f>
        <v>29187563</v>
      </c>
    </row>
    <row r="4" spans="1:7" ht="15.75" customHeight="1">
      <c r="A4" s="36" t="s">
        <v>145</v>
      </c>
      <c r="C4" s="7">
        <v>5388233</v>
      </c>
      <c r="D4" s="7">
        <v>950783</v>
      </c>
      <c r="G4">
        <f t="shared" si="0"/>
        <v>6339016</v>
      </c>
    </row>
    <row r="5" spans="1:7" ht="15.75" customHeight="1">
      <c r="A5" s="36" t="s">
        <v>146</v>
      </c>
      <c r="C5" s="7">
        <v>8895025</v>
      </c>
      <c r="D5" s="7">
        <v>2850000</v>
      </c>
      <c r="F5" s="7">
        <v>950000</v>
      </c>
      <c r="G5">
        <f t="shared" si="0"/>
        <v>12695025</v>
      </c>
    </row>
    <row r="6" spans="1:7" ht="15.75" customHeight="1">
      <c r="A6" s="35" t="s">
        <v>147</v>
      </c>
      <c r="C6" s="7">
        <v>7134475</v>
      </c>
      <c r="D6" s="7">
        <v>2469047</v>
      </c>
      <c r="F6" s="7">
        <v>550000</v>
      </c>
      <c r="G6">
        <f t="shared" si="0"/>
        <v>10153522</v>
      </c>
    </row>
    <row r="7" spans="1:7" ht="15.75" customHeight="1">
      <c r="A7" s="35" t="s">
        <v>148</v>
      </c>
      <c r="C7" s="7">
        <v>208751</v>
      </c>
      <c r="F7" s="7">
        <v>95000</v>
      </c>
      <c r="G7">
        <f t="shared" si="0"/>
        <v>303751</v>
      </c>
    </row>
    <row r="8" spans="1:7" ht="15.75" customHeight="1">
      <c r="A8" s="37" t="s">
        <v>149</v>
      </c>
      <c r="C8" s="7">
        <v>7343226</v>
      </c>
      <c r="D8" s="7">
        <v>2469047</v>
      </c>
      <c r="F8" s="7">
        <v>645000</v>
      </c>
      <c r="G8">
        <f t="shared" si="0"/>
        <v>10457273</v>
      </c>
    </row>
    <row r="9" spans="1:7" ht="15.75" customHeight="1">
      <c r="A9" s="36" t="s">
        <v>150</v>
      </c>
      <c r="C9" s="7">
        <v>21363067</v>
      </c>
      <c r="D9" s="7">
        <v>8102255</v>
      </c>
      <c r="F9" s="7">
        <v>1610193</v>
      </c>
      <c r="G9">
        <f t="shared" si="0"/>
        <v>31075515</v>
      </c>
    </row>
    <row r="10" spans="1:7" ht="15.75" customHeight="1">
      <c r="A10" s="36" t="s">
        <v>151</v>
      </c>
      <c r="B10" s="7">
        <v>661736</v>
      </c>
      <c r="C10" s="7">
        <v>193746</v>
      </c>
      <c r="F10" s="7">
        <v>101078</v>
      </c>
      <c r="G10">
        <f t="shared" si="0"/>
        <v>956560</v>
      </c>
    </row>
    <row r="11" spans="1:7" ht="15.75" customHeight="1">
      <c r="A11" s="38" t="s">
        <v>152</v>
      </c>
      <c r="B11" s="7">
        <v>661736</v>
      </c>
      <c r="C11" s="7">
        <v>21556813</v>
      </c>
      <c r="D11" s="7">
        <v>7000000</v>
      </c>
      <c r="F11" s="7">
        <v>1601078</v>
      </c>
      <c r="G11">
        <f t="shared" si="0"/>
        <v>30819627</v>
      </c>
    </row>
    <row r="12" spans="1:7" ht="15.75" customHeight="1">
      <c r="A12" s="39" t="s">
        <v>153</v>
      </c>
      <c r="B12" s="7">
        <v>-661736</v>
      </c>
      <c r="C12" s="7">
        <v>-14213587</v>
      </c>
      <c r="D12" s="7">
        <v>-4530953</v>
      </c>
      <c r="F12" s="7">
        <v>-956078</v>
      </c>
      <c r="G12">
        <f t="shared" si="0"/>
        <v>-20362354</v>
      </c>
    </row>
    <row r="13" spans="1:7" ht="15.75" customHeight="1">
      <c r="A13" s="35" t="s">
        <v>154</v>
      </c>
      <c r="B13" s="7">
        <v>1945784</v>
      </c>
      <c r="C13" s="7">
        <v>1590657</v>
      </c>
      <c r="D13" s="7">
        <v>493222</v>
      </c>
      <c r="E13" s="7">
        <v>172307</v>
      </c>
      <c r="F13" s="7">
        <v>152</v>
      </c>
      <c r="G13">
        <f t="shared" si="0"/>
        <v>4202122</v>
      </c>
    </row>
    <row r="14" spans="1:7" ht="15.75" customHeight="1">
      <c r="A14" s="35" t="s">
        <v>155</v>
      </c>
      <c r="F14" s="7">
        <v>2378750</v>
      </c>
      <c r="G14">
        <f t="shared" si="0"/>
        <v>2378750</v>
      </c>
    </row>
    <row r="15" spans="1:7" ht="15.75" customHeight="1">
      <c r="A15" s="36" t="s">
        <v>156</v>
      </c>
      <c r="B15" s="7">
        <v>168700</v>
      </c>
      <c r="G15">
        <f t="shared" si="0"/>
        <v>168700</v>
      </c>
    </row>
    <row r="16" spans="1:7" ht="15.75" customHeight="1">
      <c r="A16" s="36" t="s">
        <v>157</v>
      </c>
      <c r="B16" s="7">
        <v>679645</v>
      </c>
      <c r="G16">
        <f t="shared" si="0"/>
        <v>679645</v>
      </c>
    </row>
    <row r="17" spans="1:7" ht="15.75" customHeight="1">
      <c r="A17" s="36" t="s">
        <v>158</v>
      </c>
      <c r="G17">
        <f t="shared" si="0"/>
        <v>0</v>
      </c>
    </row>
    <row r="18" spans="1:7" ht="15.75" customHeight="1">
      <c r="A18" s="36" t="s">
        <v>159</v>
      </c>
      <c r="G18">
        <f t="shared" si="0"/>
        <v>0</v>
      </c>
    </row>
    <row r="19" spans="1:7" ht="15.75" customHeight="1">
      <c r="A19" s="36" t="s">
        <v>160</v>
      </c>
      <c r="B19" s="7">
        <v>1448624</v>
      </c>
      <c r="C19" s="7">
        <v>106508</v>
      </c>
      <c r="D19" s="7">
        <v>246597</v>
      </c>
      <c r="E19" s="7">
        <v>1311</v>
      </c>
      <c r="F19" s="7">
        <v>80813</v>
      </c>
      <c r="G19">
        <f t="shared" si="0"/>
        <v>1883853</v>
      </c>
    </row>
    <row r="20" spans="1:7" ht="15.75" customHeight="1">
      <c r="A20" s="37" t="s">
        <v>161</v>
      </c>
      <c r="B20" s="7">
        <v>1562079</v>
      </c>
      <c r="C20" s="7">
        <v>-14229438</v>
      </c>
      <c r="D20" s="7">
        <v>-4965406</v>
      </c>
      <c r="E20" s="7">
        <v>170996</v>
      </c>
      <c r="F20" s="7">
        <v>667011</v>
      </c>
      <c r="G20">
        <f t="shared" si="0"/>
        <v>-16794758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Original</vt:lpstr>
      <vt:lpstr>Working Copy</vt:lpstr>
      <vt:lpstr>Working copy wo earthquakes</vt:lpstr>
      <vt:lpstr>Operating Income - all years</vt:lpstr>
      <vt:lpstr>Operating Income 2015</vt:lpstr>
      <vt:lpstr>Operating Income 2016</vt:lpstr>
      <vt:lpstr>Operating Income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gcg</cp:lastModifiedBy>
  <dcterms:created xsi:type="dcterms:W3CDTF">2018-11-30T14:22:37Z</dcterms:created>
  <dcterms:modified xsi:type="dcterms:W3CDTF">2018-11-30T14:22:37Z</dcterms:modified>
</cp:coreProperties>
</file>