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achtk/Documents/DW/458_462_gigwork/extern/"/>
    </mc:Choice>
  </mc:AlternateContent>
  <xr:revisionPtr revIDLastSave="0" documentId="13_ncr:1_{F5EDAA39-E144-0646-A8B4-B690A55FD606}" xr6:coauthVersionLast="47" xr6:coauthVersionMax="47" xr10:uidLastSave="{00000000-0000-0000-0000-000000000000}"/>
  <bookViews>
    <workbookView xWindow="3340" yWindow="500" windowWidth="29560" windowHeight="20500" xr2:uid="{3EEA0FAF-BA3B-1045-9A0D-A043B78646E9}"/>
  </bookViews>
  <sheets>
    <sheet name="Metadata" sheetId="1" r:id="rId1"/>
    <sheet name="employees vs. partners" sheetId="2" r:id="rId2"/>
    <sheet name="most used platforms" sheetId="4" r:id="rId3"/>
    <sheet name="hourly wages" sheetId="5" r:id="rId4"/>
    <sheet name="protests" sheetId="6" r:id="rId5"/>
    <sheet name="regulations" sheetId="7" r:id="rId6"/>
  </sheets>
  <definedNames>
    <definedName name="_xlnm._FilterDatabase" localSheetId="3" hidden="1">'hourly wages'!$A$8:$N$28</definedName>
    <definedName name="_xlnm._FilterDatabase" localSheetId="4" hidden="1">protests!$A$8:$D$148</definedName>
    <definedName name="_xlnm._FilterDatabase" localSheetId="5" hidden="1">regulations!$A$4:$F$16</definedName>
    <definedName name="tabula_wcms_849215" localSheetId="4">protests!$A$1:$P$18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5" l="1"/>
  <c r="I9" i="5" s="1"/>
  <c r="K9" i="5" s="1"/>
  <c r="H10" i="5"/>
  <c r="I10" i="5" s="1"/>
  <c r="K10" i="5" s="1"/>
  <c r="H11" i="5"/>
  <c r="J11" i="5" s="1"/>
  <c r="L11" i="5" s="1"/>
  <c r="H12" i="5"/>
  <c r="I12" i="5" s="1"/>
  <c r="K12" i="5" s="1"/>
  <c r="H13" i="5"/>
  <c r="I13" i="5" s="1"/>
  <c r="K13" i="5" s="1"/>
  <c r="H14" i="5"/>
  <c r="J14" i="5" s="1"/>
  <c r="L14" i="5" s="1"/>
  <c r="H15" i="5"/>
  <c r="I15" i="5" s="1"/>
  <c r="K15" i="5" s="1"/>
  <c r="H16" i="5"/>
  <c r="J16" i="5" s="1"/>
  <c r="L16" i="5" s="1"/>
  <c r="H17" i="5"/>
  <c r="I17" i="5" s="1"/>
  <c r="K17" i="5" s="1"/>
  <c r="H18" i="5"/>
  <c r="I18" i="5" s="1"/>
  <c r="K18" i="5" s="1"/>
  <c r="H19" i="5"/>
  <c r="I19" i="5" s="1"/>
  <c r="K19" i="5" s="1"/>
  <c r="H20" i="5"/>
  <c r="I20" i="5" s="1"/>
  <c r="K20" i="5" s="1"/>
  <c r="H21" i="5"/>
  <c r="I21" i="5" s="1"/>
  <c r="K21" i="5" s="1"/>
  <c r="H22" i="5"/>
  <c r="I22" i="5" s="1"/>
  <c r="K22" i="5" s="1"/>
  <c r="H23" i="5"/>
  <c r="I23" i="5" s="1"/>
  <c r="K23" i="5" s="1"/>
  <c r="H24" i="5"/>
  <c r="I24" i="5"/>
  <c r="K24" i="5" s="1"/>
  <c r="J24" i="5"/>
  <c r="L24" i="5" s="1"/>
  <c r="H25" i="5"/>
  <c r="I25" i="5" s="1"/>
  <c r="K25" i="5" s="1"/>
  <c r="H26" i="5"/>
  <c r="I26" i="5" s="1"/>
  <c r="K26" i="5" s="1"/>
  <c r="H27" i="5"/>
  <c r="J27" i="5" s="1"/>
  <c r="L27" i="5" s="1"/>
  <c r="H28" i="5"/>
  <c r="I28" i="5" s="1"/>
  <c r="K28" i="5" s="1"/>
  <c r="G14" i="2"/>
  <c r="G13" i="2"/>
  <c r="G12" i="2"/>
  <c r="G11" i="2"/>
  <c r="G10" i="2"/>
  <c r="G9" i="2"/>
  <c r="G8" i="2"/>
  <c r="G7" i="2"/>
  <c r="G6" i="2"/>
  <c r="G5" i="2"/>
  <c r="I27" i="5" l="1"/>
  <c r="K27" i="5" s="1"/>
  <c r="I11" i="5"/>
  <c r="K11" i="5" s="1"/>
  <c r="J15" i="5"/>
  <c r="L15" i="5" s="1"/>
  <c r="J18" i="5"/>
  <c r="L18" i="5" s="1"/>
  <c r="J21" i="5"/>
  <c r="L21" i="5" s="1"/>
  <c r="J23" i="5"/>
  <c r="L23" i="5" s="1"/>
  <c r="J26" i="5"/>
  <c r="L26" i="5" s="1"/>
  <c r="I14" i="5"/>
  <c r="K14" i="5" s="1"/>
  <c r="J22" i="5"/>
  <c r="L22" i="5" s="1"/>
  <c r="I16" i="5"/>
  <c r="K16" i="5" s="1"/>
  <c r="J20" i="5"/>
  <c r="L20" i="5" s="1"/>
  <c r="J13" i="5"/>
  <c r="L13" i="5" s="1"/>
  <c r="J28" i="5"/>
  <c r="L28" i="5" s="1"/>
  <c r="J17" i="5"/>
  <c r="L17" i="5" s="1"/>
  <c r="J19" i="5"/>
  <c r="L19" i="5" s="1"/>
  <c r="J10" i="5"/>
  <c r="L10" i="5" s="1"/>
  <c r="J25" i="5"/>
  <c r="L25" i="5" s="1"/>
  <c r="J12" i="5"/>
  <c r="L12" i="5" s="1"/>
  <c r="J9" i="5"/>
  <c r="L9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EDB710-2215-4440-AFF3-23234545DFBD}" name="tabula-wcms_849215" type="6" refreshedVersion="8" background="1" saveData="1">
    <textPr sourceFile="/Users/schachtk/Downloads/tabula-wcms_849215.csv" decimal="," thousands="." tab="0" comma="1">
      <textFields count="15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<sst xmlns="http://schemas.openxmlformats.org/spreadsheetml/2006/main" count="926" uniqueCount="273">
  <si>
    <t>Full article:</t>
  </si>
  <si>
    <t>Methodology:</t>
  </si>
  <si>
    <t>How the world can make Uber &amp; Co. treat workers better</t>
  </si>
  <si>
    <t>Employees vs. Drivers of leading platforms</t>
  </si>
  <si>
    <t>Branch</t>
  </si>
  <si>
    <t>Company</t>
  </si>
  <si>
    <t>Employees</t>
  </si>
  <si>
    <t>Source</t>
  </si>
  <si>
    <t>Drivers</t>
  </si>
  <si>
    <t>Drivers per employee</t>
  </si>
  <si>
    <t>Ridehailing</t>
  </si>
  <si>
    <t>Uber</t>
  </si>
  <si>
    <t>Uber 2022</t>
  </si>
  <si>
    <t>Uber Q4 2022</t>
  </si>
  <si>
    <t>DiDi</t>
  </si>
  <si>
    <t>Didi 2021</t>
  </si>
  <si>
    <t>DiDi 2021</t>
  </si>
  <si>
    <t>Ola</t>
  </si>
  <si>
    <t>Ola 2023</t>
  </si>
  <si>
    <t>Bolt</t>
  </si>
  <si>
    <t>Bolt 2023</t>
  </si>
  <si>
    <t>Grab</t>
  </si>
  <si>
    <t>Grab 2022</t>
  </si>
  <si>
    <t>Gojek</t>
  </si>
  <si>
    <t>GoTo Group 2021</t>
  </si>
  <si>
    <t>Meituan</t>
  </si>
  <si>
    <t>ILO 2021</t>
  </si>
  <si>
    <t>Delivery</t>
  </si>
  <si>
    <t>Zomato</t>
  </si>
  <si>
    <t>Zomato 2023</t>
  </si>
  <si>
    <t>Swiggy</t>
  </si>
  <si>
    <t>Rappi</t>
  </si>
  <si>
    <t>(question phrased "which of these plarforms have you used before", in 2020)</t>
  </si>
  <si>
    <t>Ghana</t>
  </si>
  <si>
    <t>Other</t>
  </si>
  <si>
    <t>China</t>
  </si>
  <si>
    <t>Yongche</t>
  </si>
  <si>
    <t>Vvipone</t>
  </si>
  <si>
    <t>Yangguang</t>
  </si>
  <si>
    <t>ON TIME</t>
  </si>
  <si>
    <t>ShouQi</t>
  </si>
  <si>
    <t>Hasee Tailored Car</t>
  </si>
  <si>
    <t>T3go</t>
  </si>
  <si>
    <t>Caocao</t>
  </si>
  <si>
    <t>DidaChuxing</t>
  </si>
  <si>
    <t>HELLOGLOBAL</t>
  </si>
  <si>
    <t>MeiTuan Dache</t>
  </si>
  <si>
    <t>South Korea</t>
  </si>
  <si>
    <t>Macaron M</t>
  </si>
  <si>
    <t>Poolus</t>
  </si>
  <si>
    <t>PAPA</t>
  </si>
  <si>
    <t>Chacha</t>
  </si>
  <si>
    <t>UT</t>
  </si>
  <si>
    <t>TADA</t>
  </si>
  <si>
    <t>Kakao T</t>
  </si>
  <si>
    <t>Mexico</t>
  </si>
  <si>
    <t>Urbvan</t>
  </si>
  <si>
    <t>Easy Taxi</t>
  </si>
  <si>
    <t>BlaBlaCar</t>
  </si>
  <si>
    <t>Beat</t>
  </si>
  <si>
    <t>Cabify</t>
  </si>
  <si>
    <t>InDriver</t>
  </si>
  <si>
    <t>Brazil</t>
  </si>
  <si>
    <t>Moovit Carpool</t>
  </si>
  <si>
    <t>Me leva</t>
  </si>
  <si>
    <t>De Caronas</t>
  </si>
  <si>
    <t>Waze Carpool</t>
  </si>
  <si>
    <t>99</t>
  </si>
  <si>
    <t>United States</t>
  </si>
  <si>
    <t>Waave</t>
  </si>
  <si>
    <t>Limos.com</t>
  </si>
  <si>
    <t>Kapten</t>
  </si>
  <si>
    <t>GroundLink</t>
  </si>
  <si>
    <t>Flywheel Software</t>
  </si>
  <si>
    <t>Curb</t>
  </si>
  <si>
    <t>Bird</t>
  </si>
  <si>
    <t>Lyft</t>
  </si>
  <si>
    <t>Germany</t>
  </si>
  <si>
    <t>Mifaz.de</t>
  </si>
  <si>
    <t>Twogo</t>
  </si>
  <si>
    <t>Pendlerportal.de</t>
  </si>
  <si>
    <t>MOIA</t>
  </si>
  <si>
    <t>Greendrive</t>
  </si>
  <si>
    <t>Drive2day</t>
  </si>
  <si>
    <t>CleverShuttle</t>
  </si>
  <si>
    <t>BesserMitfahren.de</t>
  </si>
  <si>
    <t>BerlKönig</t>
  </si>
  <si>
    <t>Fahrgemeinschaft.de</t>
  </si>
  <si>
    <t>FREE NOW</t>
  </si>
  <si>
    <t>ADAC Mitfahrclub</t>
  </si>
  <si>
    <t>South Africa</t>
  </si>
  <si>
    <t>Jumpin rides</t>
  </si>
  <si>
    <t>India</t>
  </si>
  <si>
    <t>Zify</t>
  </si>
  <si>
    <t>SavaariCar rentals</t>
  </si>
  <si>
    <t>SRide</t>
  </si>
  <si>
    <t>NTL TAXI</t>
  </si>
  <si>
    <t>Carzonrent</t>
  </si>
  <si>
    <t>Hippocabs</t>
  </si>
  <si>
    <t>Meru</t>
  </si>
  <si>
    <t>Mega cabs</t>
  </si>
  <si>
    <t>Aamchi Drive</t>
  </si>
  <si>
    <t>Quick Ride</t>
  </si>
  <si>
    <t>Jugnoo</t>
  </si>
  <si>
    <t>Easycabs</t>
  </si>
  <si>
    <t>Australia</t>
  </si>
  <si>
    <t>Shebah</t>
  </si>
  <si>
    <t>Muve</t>
  </si>
  <si>
    <t>Rydo</t>
  </si>
  <si>
    <t>InGoGo</t>
  </si>
  <si>
    <t>IHail</t>
  </si>
  <si>
    <t>HopHop Ride</t>
  </si>
  <si>
    <t>GoCatch</t>
  </si>
  <si>
    <t>Rank</t>
  </si>
  <si>
    <t>% used in past year</t>
  </si>
  <si>
    <t>Brand</t>
  </si>
  <si>
    <t>Country</t>
  </si>
  <si>
    <t>Multiple answers were possible. During the survey, the question was phrased as follows: "Which of these ride sharing / ride hailing or online taxi providers have you used in the past 12 months?"</t>
  </si>
  <si>
    <t>Note</t>
  </si>
  <si>
    <t>respondents who used ride sharing/hailing services or booked taxis online (Mobility, Travel)</t>
  </si>
  <si>
    <t>Special characteristics</t>
  </si>
  <si>
    <t>18-64 years</t>
  </si>
  <si>
    <t>Age group</t>
  </si>
  <si>
    <t>four waves from 07 January 2022 to 15 December 2022</t>
  </si>
  <si>
    <t>Survey period</t>
  </si>
  <si>
    <t>https://www.sciencedirect.com/science/article/pii/S2468227620300260</t>
  </si>
  <si>
    <t>Source for Ghana:</t>
  </si>
  <si>
    <t>Statista Consumer Insights</t>
  </si>
  <si>
    <t>Most used ride-hailing platforms</t>
  </si>
  <si>
    <t>Ukraine</t>
  </si>
  <si>
    <t>UAH</t>
  </si>
  <si>
    <t>Morocco</t>
  </si>
  <si>
    <t>MAD</t>
  </si>
  <si>
    <t>MXN</t>
  </si>
  <si>
    <t>Lebanon</t>
  </si>
  <si>
    <t>LBP</t>
  </si>
  <si>
    <t>Kenya</t>
  </si>
  <si>
    <t>KES</t>
  </si>
  <si>
    <t>Indonesia</t>
  </si>
  <si>
    <t>IDR</t>
  </si>
  <si>
    <t>INR</t>
  </si>
  <si>
    <t>GHS</t>
  </si>
  <si>
    <t>CNY</t>
  </si>
  <si>
    <t>Chile</t>
  </si>
  <si>
    <t>CLP</t>
  </si>
  <si>
    <t>Argentina</t>
  </si>
  <si>
    <t>ARS</t>
  </si>
  <si>
    <t>Taxi</t>
  </si>
  <si>
    <t>Industry</t>
  </si>
  <si>
    <t>net profit (~20%)</t>
  </si>
  <si>
    <t>gross earnings</t>
  </si>
  <si>
    <t>in USD</t>
  </si>
  <si>
    <t>Exchange rate</t>
  </si>
  <si>
    <t>Amount</t>
  </si>
  <si>
    <t>Currency</t>
  </si>
  <si>
    <t>App-based</t>
  </si>
  <si>
    <t>Traditional</t>
  </si>
  <si>
    <t>per day</t>
  </si>
  <si>
    <t>per month</t>
  </si>
  <si>
    <t>Average nominal monthly employee wages</t>
  </si>
  <si>
    <t>Hours worked for average monthly wage</t>
  </si>
  <si>
    <t>Official exchange rates, 2019 annual average</t>
  </si>
  <si>
    <t>World Bank</t>
  </si>
  <si>
    <t>p. 160 f.</t>
  </si>
  <si>
    <t>ILO Global Wage Report</t>
  </si>
  <si>
    <t>ILO, Leeds Index of Platform Labour Protest</t>
  </si>
  <si>
    <t>https://digit-research.org/publication/a-global-analysis-of-worker-protest-in-digital-labour-platforms/</t>
  </si>
  <si>
    <t>Reason</t>
  </si>
  <si>
    <t>variable</t>
  </si>
  <si>
    <t>region</t>
  </si>
  <si>
    <t>value</t>
  </si>
  <si>
    <t>Pay</t>
  </si>
  <si>
    <t>%</t>
  </si>
  <si>
    <t>Africa</t>
  </si>
  <si>
    <t>Running costs/equipment</t>
  </si>
  <si>
    <t>Working conditions</t>
  </si>
  <si>
    <t>Health &amp; safety</t>
  </si>
  <si>
    <t>Other regulatory issues</t>
  </si>
  <si>
    <t>Working hours</t>
  </si>
  <si>
    <t>Deactivation</t>
  </si>
  <si>
    <t>Non-pay benefits</t>
  </si>
  <si>
    <t>Employment status</t>
  </si>
  <si>
    <t>Union representation</t>
  </si>
  <si>
    <t>N</t>
  </si>
  <si>
    <t>Arab States</t>
  </si>
  <si>
    <t>Asia &amp; the Pacific</t>
  </si>
  <si>
    <t>Europe &amp; Central Asia</t>
  </si>
  <si>
    <t>Latin America &amp; the Caribbean</t>
  </si>
  <si>
    <t>North America</t>
  </si>
  <si>
    <t>Overall</t>
  </si>
  <si>
    <t>Year</t>
  </si>
  <si>
    <t>Focus</t>
  </si>
  <si>
    <t>Description</t>
  </si>
  <si>
    <t>Belgium</t>
  </si>
  <si>
    <t>employment status</t>
  </si>
  <si>
    <t>Belgium amended its Labour Relations Act to to introduce a legal presumption of employment for platform workers</t>
  </si>
  <si>
    <t>https://library.fes.de/pdf-files/bueros/bruessel/20338.pdf</t>
  </si>
  <si>
    <t>Denmark</t>
  </si>
  <si>
    <t>The Danish tax authority ruled that workers delivery app Wolt are employees for tax purposes</t>
  </si>
  <si>
    <t>https://apps.eurofound.europa.eu/platformeconomydb/danish-tax-authority-rules-wolt-must-administer-taxes-for-couriers-110034</t>
  </si>
  <si>
    <t>Finland</t>
  </si>
  <si>
    <t>The Labour Council deemed food couriers of certain companies to be employees and subject to the Working Hours Act</t>
  </si>
  <si>
    <t>https://futureofwork.fes.de/fileadmin/user_upload/Factsheet-FES-Finland.pdf</t>
  </si>
  <si>
    <t>France</t>
  </si>
  <si>
    <t>2018-2023</t>
  </si>
  <si>
    <t>multiple areas</t>
  </si>
  <si>
    <t>Recent court cases have ruled that delivery workers should be considered employees. In 2021, the Bill on Transport Mobility was passed to improve rights and working conditions for platform workers.</t>
  </si>
  <si>
    <t>https://apps.eurofound.europa.eu/platformeconomydb/revision-of-the-legal-framework-for-platform-workers-103100</t>
  </si>
  <si>
    <t>https://library.fes.de/pdf-files/bueros/bruessel/20312.pdf</t>
  </si>
  <si>
    <t>other benefits</t>
  </si>
  <si>
    <t>A court ruled that food delivery platforms have to provide couriers with equipment, including an bike and a smartphone</t>
  </si>
  <si>
    <t>https://apps.eurofound.europa.eu/platformeconomydb/court-judgement-on-working-conditions-lieferando-105708</t>
  </si>
  <si>
    <t>Greece</t>
  </si>
  <si>
    <t>A new labor law regulates platform work and makes it harder for platforms to hire drivers as freelancers</t>
  </si>
  <si>
    <t>https://apps.eurofound.europa.eu/platformeconomydb/greek-law-no-48082021-105256</t>
  </si>
  <si>
    <t>Italy</t>
  </si>
  <si>
    <t>2020-2023</t>
  </si>
  <si>
    <t>Recent court rulings have recognized couriers on delivery platforms as employees. The Italian Parliament also passed a law in 2019 to provide access to social protections for self-employed workers.</t>
  </si>
  <si>
    <t>https://library.fes.de/pdf-files/bueros/bruessel/20313.pdf</t>
  </si>
  <si>
    <t>https://apps.eurofound.europa.eu/platformeconomydb/social-protection-for-selfemployed-delivery-platform-workers-103101</t>
  </si>
  <si>
    <t>Malta</t>
  </si>
  <si>
    <t>An announced law in Malta would make it harder for platform companies to hire drivers as freelancers</t>
  </si>
  <si>
    <t>https://apps.eurofound.europa.eu/platformeconomydb/legal-notice-268-of-2022-digital-platform-delivery-wages-council-wage-regulation-order-2022-110016</t>
  </si>
  <si>
    <t>Netherlands</t>
  </si>
  <si>
    <t>2019-2023</t>
  </si>
  <si>
    <t>The Supreme Court of the Netherlands found that Deliveroo couriers are to be considered employees. Similar rulings exist for Uber in Amsterdam.</t>
  </si>
  <si>
    <t>https://apps.eurofound.europa.eu/platformeconomydb/supreme-court-of-netherlands-finds-deliveroo-couriers-are-employees-110025</t>
  </si>
  <si>
    <t>https://apps.eurofound.europa.eu/platformeconomydb/court-judgement-on-employment-status-uber-105711</t>
  </si>
  <si>
    <t>Portugal</t>
  </si>
  <si>
    <t>The government's "Decent Work Agenda" established rules that make it harder for platforms to falsely classify workers as independent contractors</t>
  </si>
  <si>
    <t>https://apps.eurofound.europa.eu/platformeconomydb/portugal-enters-new-legal-framework-for-decent-work-agenda-into-labour-code-110033</t>
  </si>
  <si>
    <t>Spain</t>
  </si>
  <si>
    <t>Spain's “Rider Law” protects delivery workers and recognizes them as employees with basic rights. Over 50 rulings in the country have confirmed the employment relationship between platforms and drivers.</t>
  </si>
  <si>
    <t>https://futureofwork.fes.de/fileadmin/user_upload/Factsheet-FES-SpainV3.pdf</t>
  </si>
  <si>
    <t>United Kingdom</t>
  </si>
  <si>
    <t>A UK court ruled that Uber drivers are "workers", not independent contractors.</t>
  </si>
  <si>
    <t>https://apps.eurofound.europa.eu/platformeconomydb/judgment-in-uber-v-aslam-farrar-dawson-and-others-ukeat005617da-95040</t>
  </si>
  <si>
    <t>fares and commissions</t>
  </si>
  <si>
    <t>New regulations by the Ministry of Transport cap commission fees for taxi apps at 18%</t>
  </si>
  <si>
    <t>https://techcrunch.com/2022/11/04/uber-withdraws-petition-to-annul-new-ride-hailing-regulations-in-kenya/</t>
  </si>
  <si>
    <t>United States of America</t>
  </si>
  <si>
    <t>California passed a law that will require ride-hailing platforms to reclassify many drivers as employees.</t>
  </si>
  <si>
    <t>https://apps.eurofound.europa.eu/platformeconomydb/california-assembly-bill-no-5-103099</t>
  </si>
  <si>
    <t>Indias new guidelines for ride-hailing companies aim to provide better working conditions for drivers, capping platform commissions at 20% and introducing a 12-hour limit on driving. There are also provisions for health insurance, as well as for pricing: Discounted rides have to be at least half the base fare, and surge prices are capped at 1.5 times the base fare.</t>
  </si>
  <si>
    <t>https://wri-india.org/blog/balancing-innovation-and-regulation-mobility-aggregators</t>
  </si>
  <si>
    <t>Fares for ride-hailing drivers are set by the Ministry of Transport, not by platforms</t>
  </si>
  <si>
    <t>https://fulcrum.sg/how-platform-drivers-in-indonesia-are-being-taken-for-a-ride/</t>
  </si>
  <si>
    <t>United Arab Emirates</t>
  </si>
  <si>
    <t>In Dubai, ride-hailing apps are required to charge at least 30% higher fares than taxi fares.</t>
  </si>
  <si>
    <t>https://valoriserconsultants.com/regulatory-matrix-ridesharing-services-in-major-cities-across-the-globe/</t>
  </si>
  <si>
    <t>China's Ministry of Human Resources and Social Security has issued guidelines to protect the rights of platform workers. They would require platforms to enter into contracts with workers even without a clear employment relationship, and provide insurance or assistance in obtaining insurance.</t>
  </si>
  <si>
    <t>https://www.nyujilp.org/china-and-international-labor-standards-new-guidelines-extend-labor-protections-to-platform-workers/</t>
  </si>
  <si>
    <t>Platform worker protests, by region and cause</t>
  </si>
  <si>
    <t>Note: multiple reasons can apply to each protest</t>
  </si>
  <si>
    <t>Regulations on working conditions for ride-hailing drivers</t>
  </si>
  <si>
    <t>Source 2</t>
  </si>
  <si>
    <t>Average hourly earnings for platform workers</t>
  </si>
  <si>
    <t>Sources</t>
  </si>
  <si>
    <t>2019 average employee wages</t>
  </si>
  <si>
    <t>Sheet</t>
  </si>
  <si>
    <t>Content</t>
  </si>
  <si>
    <t>employees vs. partners</t>
  </si>
  <si>
    <t>Number of employees and number of driver-partners of leading platforms, across all operating countries</t>
  </si>
  <si>
    <t>most used platforms</t>
  </si>
  <si>
    <t>Most used platforms in the past year among online survey respondents</t>
  </si>
  <si>
    <t>hourly wages</t>
  </si>
  <si>
    <t>Mean gross hourly earnings of workers in USD</t>
  </si>
  <si>
    <t>Average earnings for ride-hailing drivers, in comparison with national average employee wages. The calculations show how many hours driver would have to work per month/day to receive the country's average employee wage</t>
  </si>
  <si>
    <t>protests</t>
  </si>
  <si>
    <t>Instances of platform worker protests by region and cause of protest</t>
  </si>
  <si>
    <t>regulation</t>
  </si>
  <si>
    <t>Collection of regulations on platform workers' working conditions</t>
  </si>
  <si>
    <t>https://github.com/dw-data/ride-hailing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</si>
</sst>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b/>
      <i/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7"/>
      <color theme="1"/>
      <name val="Arial"/>
      <family val="2"/>
    </font>
    <font>
      <u/>
      <sz val="12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57">
    <xf numFmtId="0" fontId="0" fillId="0" borderId="0" xfId="0"/>
    <xf numFmtId="0" fontId="3" fillId="0" borderId="0" xfId="0" applyFont="1"/>
    <xf numFmtId="0" fontId="2" fillId="0" borderId="0" xfId="1"/>
    <xf numFmtId="0" fontId="1" fillId="0" borderId="0" xfId="0" applyFont="1"/>
    <xf numFmtId="2" fontId="0" fillId="0" borderId="0" xfId="0" applyNumberFormat="1"/>
    <xf numFmtId="3" fontId="0" fillId="0" borderId="0" xfId="0" applyNumberFormat="1"/>
    <xf numFmtId="0" fontId="4" fillId="0" borderId="0" xfId="0" applyFont="1"/>
    <xf numFmtId="3" fontId="0" fillId="0" borderId="0" xfId="2" applyNumberFormat="1" applyFont="1" applyAlignment="1">
      <alignment horizontal="right" vertical="center"/>
    </xf>
    <xf numFmtId="0" fontId="0" fillId="0" borderId="0" xfId="2" applyFont="1" applyAlignment="1">
      <alignment horizontal="left" vertical="center"/>
    </xf>
    <xf numFmtId="3" fontId="1" fillId="0" borderId="0" xfId="2" applyNumberFormat="1" applyFont="1" applyAlignment="1">
      <alignment horizontal="right" vertical="center"/>
    </xf>
    <xf numFmtId="0" fontId="1" fillId="0" borderId="0" xfId="2" applyFont="1" applyAlignment="1">
      <alignment horizontal="left" vertical="center"/>
    </xf>
    <xf numFmtId="0" fontId="0" fillId="0" borderId="0" xfId="2" applyFont="1" applyAlignment="1">
      <alignment horizontal="left" vertical="center" wrapText="1"/>
    </xf>
    <xf numFmtId="0" fontId="1" fillId="0" borderId="0" xfId="2" applyFont="1" applyAlignment="1">
      <alignment horizontal="left" vertical="center" wrapText="1"/>
    </xf>
    <xf numFmtId="0" fontId="2" fillId="0" borderId="0" xfId="1" applyAlignment="1">
      <alignment horizontal="left" vertical="center"/>
    </xf>
    <xf numFmtId="2" fontId="0" fillId="0" borderId="1" xfId="0" applyNumberFormat="1" applyBorder="1"/>
    <xf numFmtId="0" fontId="0" fillId="0" borderId="2" xfId="0" applyBorder="1"/>
    <xf numFmtId="2" fontId="0" fillId="0" borderId="3" xfId="0" applyNumberFormat="1" applyBorder="1"/>
    <xf numFmtId="0" fontId="0" fillId="0" borderId="4" xfId="0" applyBorder="1"/>
    <xf numFmtId="2" fontId="0" fillId="0" borderId="2" xfId="0" applyNumberFormat="1" applyBorder="1"/>
    <xf numFmtId="1" fontId="0" fillId="0" borderId="7" xfId="0" applyNumberFormat="1" applyBorder="1"/>
    <xf numFmtId="1" fontId="0" fillId="0" borderId="2" xfId="0" applyNumberFormat="1" applyBorder="1"/>
    <xf numFmtId="2" fontId="0" fillId="0" borderId="7" xfId="0" applyNumberFormat="1" applyBorder="1"/>
    <xf numFmtId="0" fontId="0" fillId="0" borderId="1" xfId="0" applyBorder="1"/>
    <xf numFmtId="0" fontId="0" fillId="0" borderId="7" xfId="0" applyBorder="1"/>
    <xf numFmtId="2" fontId="0" fillId="0" borderId="4" xfId="0" applyNumberFormat="1" applyBorder="1"/>
    <xf numFmtId="1" fontId="0" fillId="0" borderId="0" xfId="0" applyNumberFormat="1"/>
    <xf numFmtId="1" fontId="0" fillId="0" borderId="4" xfId="0" applyNumberFormat="1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49" fontId="0" fillId="0" borderId="0" xfId="0" applyNumberFormat="1"/>
    <xf numFmtId="49" fontId="2" fillId="0" borderId="0" xfId="1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15" fontId="0" fillId="0" borderId="0" xfId="0" applyNumberFormat="1"/>
    <xf numFmtId="0" fontId="6" fillId="0" borderId="0" xfId="0" applyFont="1"/>
    <xf numFmtId="0" fontId="2" fillId="0" borderId="0" xfId="1" applyAlignment="1"/>
    <xf numFmtId="49" fontId="1" fillId="0" borderId="0" xfId="0" applyNumberFormat="1" applyFont="1"/>
    <xf numFmtId="0" fontId="7" fillId="0" borderId="0" xfId="2" applyFont="1"/>
    <xf numFmtId="0" fontId="8" fillId="0" borderId="0" xfId="0" applyFont="1"/>
    <xf numFmtId="0" fontId="9" fillId="0" borderId="0" xfId="0" applyFont="1"/>
    <xf numFmtId="0" fontId="1" fillId="0" borderId="6" xfId="0" applyFont="1" applyBorder="1"/>
    <xf numFmtId="0" fontId="0" fillId="0" borderId="10" xfId="0" applyBorder="1"/>
    <xf numFmtId="0" fontId="0" fillId="0" borderId="5" xfId="0" applyBorder="1"/>
    <xf numFmtId="0" fontId="2" fillId="0" borderId="4" xfId="1" applyBorder="1"/>
    <xf numFmtId="0" fontId="2" fillId="0" borderId="2" xfId="1" applyBorder="1"/>
    <xf numFmtId="0" fontId="10" fillId="0" borderId="0" xfId="0" applyFont="1"/>
    <xf numFmtId="0" fontId="1" fillId="0" borderId="8" xfId="0" applyFont="1" applyBorder="1"/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3">
    <cellStyle name="Link" xfId="1" builtinId="8"/>
    <cellStyle name="Normal" xfId="2" xr:uid="{2A553369-A9C5-9547-B186-5BB99500EDD5}"/>
    <cellStyle name="Standard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wcms_849215" connectionId="1" xr16:uid="{52BB5189-CDC3-9F4E-8F5D-14FB40DAF50A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18005-0E7C-D34C-87A4-0FB980F7916C}" name="Tabelle1" displayName="Tabelle1" ref="A10:D110" totalsRowShown="0" headerRowDxfId="2">
  <autoFilter ref="A10:D110" xr:uid="{4B44A25A-43E9-C841-ABE3-F1F14A06C7D8}"/>
  <sortState xmlns:xlrd2="http://schemas.microsoft.com/office/spreadsheetml/2017/richdata2" ref="A11:D110">
    <sortCondition ref="A10:A110"/>
  </sortState>
  <tableColumns count="4">
    <tableColumn id="1" xr3:uid="{A1794A1D-5026-E54E-A410-4F95DBCCE0A6}" name="Country"/>
    <tableColumn id="2" xr3:uid="{8B1B02BB-936A-8E4A-8885-1E2DEBA59CB3}" name="Brand" dataDxfId="1" dataCellStyle="Normal"/>
    <tableColumn id="3" xr3:uid="{4EB27DB9-3444-944C-8A53-B81E4883825F}" name="% used in past year" dataDxfId="0" dataCellStyle="Normal"/>
    <tableColumn id="4" xr3:uid="{4BD64718-2B7C-C64D-9049-1C9419EFD180}" name="Ra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w-data/ride-hail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18rn0p25nwr6d.cloudfront.net/CIK-0001764757/f87dc2fa-f658-4eae-b105-8c7333dbe926.pdf" TargetMode="External"/><Relationship Id="rId13" Type="http://schemas.openxmlformats.org/officeDocument/2006/relationships/hyperlink" Target="https://investors.grab.com/static-files/37b91750-2014-4f50-b24d-60b89559d5d7" TargetMode="External"/><Relationship Id="rId18" Type="http://schemas.openxmlformats.org/officeDocument/2006/relationships/hyperlink" Target="https://careers.swiggy.com/" TargetMode="External"/><Relationship Id="rId3" Type="http://schemas.openxmlformats.org/officeDocument/2006/relationships/hyperlink" Target="https://www.ilo.org/wcmsp5/groups/public/---dgreports/---dcomm/---publ/documents/publication/wcms_771749.pdf" TargetMode="External"/><Relationship Id="rId7" Type="http://schemas.openxmlformats.org/officeDocument/2006/relationships/hyperlink" Target="https://s28.q4cdn.com/896456191/files/doc_financials/2021/ar/22-8339-1_DiDi-Global-Inc._20-F-AsFiled.pdf" TargetMode="External"/><Relationship Id="rId12" Type="http://schemas.openxmlformats.org/officeDocument/2006/relationships/hyperlink" Target="https://bolt.eu/en/careers/about-bolt/" TargetMode="External"/><Relationship Id="rId17" Type="http://schemas.openxmlformats.org/officeDocument/2006/relationships/hyperlink" Target="https://careers.swiggy.com/" TargetMode="External"/><Relationship Id="rId2" Type="http://schemas.openxmlformats.org/officeDocument/2006/relationships/hyperlink" Target="https://www.ilo.org/wcmsp5/groups/public/---dgreports/---dcomm/---publ/documents/publication/wcms_771749.pdf" TargetMode="External"/><Relationship Id="rId16" Type="http://schemas.openxmlformats.org/officeDocument/2006/relationships/hyperlink" Target="https://b.zmtcdn.com/investor_relations_documents/zomato_annual_report_2022_1659701415938.pdf" TargetMode="External"/><Relationship Id="rId20" Type="http://schemas.openxmlformats.org/officeDocument/2006/relationships/hyperlink" Target="https://assets.tokopedia.net/asts/goto/GoTo_Sustainability%20Report%202021_ENG.pdf" TargetMode="External"/><Relationship Id="rId1" Type="http://schemas.openxmlformats.org/officeDocument/2006/relationships/hyperlink" Target="https://www.ilo.org/wcmsp5/groups/public/---dgreports/---dcomm/---publ/documents/publication/wcms_771749.pdf" TargetMode="External"/><Relationship Id="rId6" Type="http://schemas.openxmlformats.org/officeDocument/2006/relationships/hyperlink" Target="https://s23.q4cdn.com/407969754/files/doc_financials/2022/q4/Uber-Q4-22-Earnings-Supplemental-Data.pdf" TargetMode="External"/><Relationship Id="rId11" Type="http://schemas.openxmlformats.org/officeDocument/2006/relationships/hyperlink" Target="https://bolt.eu/en/press/" TargetMode="External"/><Relationship Id="rId5" Type="http://schemas.openxmlformats.org/officeDocument/2006/relationships/hyperlink" Target="https://s23.q4cdn.com/407969754/files/doc_financials/2023/ar/2022-annual-report.pdf" TargetMode="External"/><Relationship Id="rId15" Type="http://schemas.openxmlformats.org/officeDocument/2006/relationships/hyperlink" Target="https://b.zmtcdn.com/investor_relations_documents/zomato_annual_report_2022_1659701415938.pdf" TargetMode="External"/><Relationship Id="rId10" Type="http://schemas.openxmlformats.org/officeDocument/2006/relationships/hyperlink" Target="https://www.olacabs.com/about" TargetMode="External"/><Relationship Id="rId19" Type="http://schemas.openxmlformats.org/officeDocument/2006/relationships/hyperlink" Target="https://assets.tokopedia.net/asts/goto/ANNUAL%20REPORT_FINAL_2021.pdf" TargetMode="External"/><Relationship Id="rId4" Type="http://schemas.openxmlformats.org/officeDocument/2006/relationships/hyperlink" Target="https://www.ilo.org/wcmsp5/groups/public/---dgreports/---dcomm/---publ/documents/publication/wcms_771749.pdf" TargetMode="External"/><Relationship Id="rId9" Type="http://schemas.openxmlformats.org/officeDocument/2006/relationships/hyperlink" Target="https://www.olacabs.com/about" TargetMode="External"/><Relationship Id="rId14" Type="http://schemas.openxmlformats.org/officeDocument/2006/relationships/hyperlink" Target="https://investors.grab.com/static-files/37b91750-2014-4f50-b24d-60b89559d5d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sciencedirect.com/science/article/pii/S2468227620300260" TargetMode="External"/><Relationship Id="rId1" Type="http://schemas.openxmlformats.org/officeDocument/2006/relationships/hyperlink" Target="https://www.sciencedirect.com/science/article/pii/S246822762030026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PA.NUS.FCRF" TargetMode="External"/><Relationship Id="rId2" Type="http://schemas.openxmlformats.org/officeDocument/2006/relationships/hyperlink" Target="https://www.ilo.org/digitalguides/en-gb/story/globalwagereport2022-23" TargetMode="External"/><Relationship Id="rId1" Type="http://schemas.openxmlformats.org/officeDocument/2006/relationships/hyperlink" Target="https://www.ilo.org/wcmsp5/groups/public/---dgreports/---dcomm/---publ/documents/publication/wcms_771749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hyperlink" Target="https://digit-research.org/publication/a-global-analysis-of-worker-protest-in-digital-labour-platforms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.eurofound.europa.eu/platformeconomydb/court-judgement-on-employment-status-uber-105711" TargetMode="External"/><Relationship Id="rId13" Type="http://schemas.openxmlformats.org/officeDocument/2006/relationships/hyperlink" Target="https://library.fes.de/pdf-files/bueros/bruessel/20338.pdf" TargetMode="External"/><Relationship Id="rId18" Type="http://schemas.openxmlformats.org/officeDocument/2006/relationships/hyperlink" Target="https://fulcrum.sg/how-platform-drivers-in-indonesia-are-being-taken-for-a-ride/" TargetMode="External"/><Relationship Id="rId3" Type="http://schemas.openxmlformats.org/officeDocument/2006/relationships/hyperlink" Target="https://apps.eurofound.europa.eu/platformeconomydb/california-assembly-bill-no-5-103099" TargetMode="External"/><Relationship Id="rId7" Type="http://schemas.openxmlformats.org/officeDocument/2006/relationships/hyperlink" Target="https://apps.eurofound.europa.eu/platformeconomydb/portugal-enters-new-legal-framework-for-decent-work-agenda-into-labour-code-110033" TargetMode="External"/><Relationship Id="rId12" Type="http://schemas.openxmlformats.org/officeDocument/2006/relationships/hyperlink" Target="https://apps.eurofound.europa.eu/platformeconomydb/greek-law-no-48082021-105256" TargetMode="External"/><Relationship Id="rId17" Type="http://schemas.openxmlformats.org/officeDocument/2006/relationships/hyperlink" Target="https://futureofwork.fes.de/fileadmin/user_upload/Factsheet-FES-SpainV3.pdf" TargetMode="External"/><Relationship Id="rId2" Type="http://schemas.openxmlformats.org/officeDocument/2006/relationships/hyperlink" Target="https://wri-india.org/blog/balancing-innovation-and-regulation-mobility-aggregators" TargetMode="External"/><Relationship Id="rId16" Type="http://schemas.openxmlformats.org/officeDocument/2006/relationships/hyperlink" Target="https://library.fes.de/pdf-files/bueros/bruessel/20313.pdf" TargetMode="External"/><Relationship Id="rId20" Type="http://schemas.openxmlformats.org/officeDocument/2006/relationships/hyperlink" Target="https://www.nyujilp.org/china-and-international-labor-standards-new-guidelines-extend-labor-protections-to-platform-workers/" TargetMode="External"/><Relationship Id="rId1" Type="http://schemas.openxmlformats.org/officeDocument/2006/relationships/hyperlink" Target="https://techcrunch.com/2022/11/04/uber-withdraws-petition-to-annul-new-ride-hailing-regulations-in-kenya/" TargetMode="External"/><Relationship Id="rId6" Type="http://schemas.openxmlformats.org/officeDocument/2006/relationships/hyperlink" Target="https://apps.eurofound.europa.eu/platformeconomydb/judgment-in-uber-v-aslam-farrar-dawson-and-others-ukeat005617da-95040" TargetMode="External"/><Relationship Id="rId11" Type="http://schemas.openxmlformats.org/officeDocument/2006/relationships/hyperlink" Target="https://apps.eurofound.europa.eu/platformeconomydb/court-judgement-on-working-conditions-lieferando-105708" TargetMode="External"/><Relationship Id="rId5" Type="http://schemas.openxmlformats.org/officeDocument/2006/relationships/hyperlink" Target="https://apps.eurofound.europa.eu/platformeconomydb/revision-of-the-legal-framework-for-platform-workers-103100" TargetMode="External"/><Relationship Id="rId15" Type="http://schemas.openxmlformats.org/officeDocument/2006/relationships/hyperlink" Target="https://apps.eurofound.europa.eu/platformeconomydb/social-protection-for-selfemployed-delivery-platform-workers-103101" TargetMode="External"/><Relationship Id="rId10" Type="http://schemas.openxmlformats.org/officeDocument/2006/relationships/hyperlink" Target="https://apps.eurofound.europa.eu/platformeconomydb/legal-notice-268-of-2022-digital-platform-delivery-wages-council-wage-regulation-order-2022-110016" TargetMode="External"/><Relationship Id="rId19" Type="http://schemas.openxmlformats.org/officeDocument/2006/relationships/hyperlink" Target="https://valoriserconsultants.com/regulatory-matrix-ridesharing-services-in-major-cities-across-the-globe/" TargetMode="External"/><Relationship Id="rId4" Type="http://schemas.openxmlformats.org/officeDocument/2006/relationships/hyperlink" Target="https://apps.eurofound.europa.eu/platformeconomydb/danish-tax-authority-rules-wolt-must-administer-taxes-for-couriers-110034" TargetMode="External"/><Relationship Id="rId9" Type="http://schemas.openxmlformats.org/officeDocument/2006/relationships/hyperlink" Target="https://apps.eurofound.europa.eu/platformeconomydb/supreme-court-of-netherlands-finds-deliveroo-couriers-are-employees-110025" TargetMode="External"/><Relationship Id="rId14" Type="http://schemas.openxmlformats.org/officeDocument/2006/relationships/hyperlink" Target="https://library.fes.de/pdf-files/bueros/bruessel/203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8017-AB8C-C043-A279-346564A70AFB}">
  <dimension ref="A1:B13"/>
  <sheetViews>
    <sheetView tabSelected="1" zoomScale="160" zoomScaleNormal="160" workbookViewId="0">
      <selection activeCell="B6" sqref="B6"/>
    </sheetView>
  </sheetViews>
  <sheetFormatPr baseColWidth="10" defaultRowHeight="16" x14ac:dyDescent="0.2"/>
  <cols>
    <col min="1" max="1" width="19.1640625" customWidth="1"/>
    <col min="2" max="2" width="47.5" customWidth="1"/>
  </cols>
  <sheetData>
    <row r="1" spans="1:2" ht="30" x14ac:dyDescent="0.35">
      <c r="A1" s="1" t="s">
        <v>2</v>
      </c>
    </row>
    <row r="3" spans="1:2" x14ac:dyDescent="0.2">
      <c r="A3" s="3"/>
    </row>
    <row r="4" spans="1:2" x14ac:dyDescent="0.2">
      <c r="A4" s="3" t="s">
        <v>0</v>
      </c>
      <c r="B4" s="46"/>
    </row>
    <row r="5" spans="1:2" x14ac:dyDescent="0.2">
      <c r="A5" s="3" t="s">
        <v>1</v>
      </c>
      <c r="B5" s="2" t="s">
        <v>272</v>
      </c>
    </row>
    <row r="8" spans="1:2" x14ac:dyDescent="0.2">
      <c r="A8" s="47" t="s">
        <v>259</v>
      </c>
      <c r="B8" s="47" t="s">
        <v>260</v>
      </c>
    </row>
    <row r="9" spans="1:2" ht="34" x14ac:dyDescent="0.2">
      <c r="A9" s="48" t="s">
        <v>261</v>
      </c>
      <c r="B9" s="49" t="s">
        <v>262</v>
      </c>
    </row>
    <row r="10" spans="1:2" ht="34" x14ac:dyDescent="0.2">
      <c r="A10" s="48" t="s">
        <v>263</v>
      </c>
      <c r="B10" s="49" t="s">
        <v>264</v>
      </c>
    </row>
    <row r="11" spans="1:2" ht="85" x14ac:dyDescent="0.2">
      <c r="A11" s="48" t="s">
        <v>265</v>
      </c>
      <c r="B11" s="49" t="s">
        <v>267</v>
      </c>
    </row>
    <row r="12" spans="1:2" ht="34" x14ac:dyDescent="0.2">
      <c r="A12" s="48" t="s">
        <v>268</v>
      </c>
      <c r="B12" s="49" t="s">
        <v>269</v>
      </c>
    </row>
    <row r="13" spans="1:2" ht="34" x14ac:dyDescent="0.2">
      <c r="A13" s="48" t="s">
        <v>270</v>
      </c>
      <c r="B13" s="49" t="s">
        <v>271</v>
      </c>
    </row>
  </sheetData>
  <hyperlinks>
    <hyperlink ref="B5" r:id="rId1" xr:uid="{5E46F447-491F-F044-9EE4-A69AB006B14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6E85-EF79-BF41-A95E-2A8506CCAD46}">
  <dimension ref="A1:G15"/>
  <sheetViews>
    <sheetView zoomScale="180" zoomScaleNormal="180" workbookViewId="0">
      <selection activeCell="B9" sqref="B9"/>
    </sheetView>
  </sheetViews>
  <sheetFormatPr baseColWidth="10" defaultRowHeight="16" x14ac:dyDescent="0.2"/>
  <cols>
    <col min="2" max="2" width="9" bestFit="1" customWidth="1"/>
    <col min="5" max="5" width="9.1640625" bestFit="1" customWidth="1"/>
  </cols>
  <sheetData>
    <row r="1" spans="1:7" ht="21" x14ac:dyDescent="0.25">
      <c r="A1" s="6" t="s">
        <v>3</v>
      </c>
    </row>
    <row r="4" spans="1:7" x14ac:dyDescent="0.2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7</v>
      </c>
      <c r="G4" s="3" t="s">
        <v>9</v>
      </c>
    </row>
    <row r="5" spans="1:7" x14ac:dyDescent="0.2">
      <c r="A5" t="s">
        <v>10</v>
      </c>
      <c r="B5" t="s">
        <v>11</v>
      </c>
      <c r="C5">
        <v>32800</v>
      </c>
      <c r="D5" s="2" t="s">
        <v>12</v>
      </c>
      <c r="E5">
        <v>5400000</v>
      </c>
      <c r="F5" s="2" t="s">
        <v>13</v>
      </c>
      <c r="G5" s="4">
        <f>E5/C5</f>
        <v>164.63414634146341</v>
      </c>
    </row>
    <row r="6" spans="1:7" x14ac:dyDescent="0.2">
      <c r="A6" t="s">
        <v>10</v>
      </c>
      <c r="B6" t="s">
        <v>14</v>
      </c>
      <c r="C6">
        <v>24396</v>
      </c>
      <c r="D6" s="2" t="s">
        <v>15</v>
      </c>
      <c r="E6">
        <v>15000000</v>
      </c>
      <c r="F6" s="2" t="s">
        <v>16</v>
      </c>
      <c r="G6" s="4">
        <f t="shared" ref="G6:G14" si="0">E6/C6</f>
        <v>614.85489424495825</v>
      </c>
    </row>
    <row r="7" spans="1:7" x14ac:dyDescent="0.2">
      <c r="A7" t="s">
        <v>10</v>
      </c>
      <c r="B7" t="s">
        <v>17</v>
      </c>
      <c r="C7">
        <v>7000</v>
      </c>
      <c r="D7" s="2" t="s">
        <v>18</v>
      </c>
      <c r="E7">
        <v>1500000</v>
      </c>
      <c r="F7" s="2" t="s">
        <v>18</v>
      </c>
      <c r="G7" s="4">
        <f t="shared" si="0"/>
        <v>214.28571428571428</v>
      </c>
    </row>
    <row r="8" spans="1:7" x14ac:dyDescent="0.2">
      <c r="A8" t="s">
        <v>10</v>
      </c>
      <c r="B8" t="s">
        <v>19</v>
      </c>
      <c r="C8">
        <v>3000</v>
      </c>
      <c r="D8" s="2" t="s">
        <v>20</v>
      </c>
      <c r="E8">
        <v>3000000</v>
      </c>
      <c r="F8" s="2" t="s">
        <v>20</v>
      </c>
      <c r="G8" s="4">
        <f t="shared" si="0"/>
        <v>1000</v>
      </c>
    </row>
    <row r="9" spans="1:7" x14ac:dyDescent="0.2">
      <c r="A9" t="s">
        <v>10</v>
      </c>
      <c r="B9" t="s">
        <v>21</v>
      </c>
      <c r="C9">
        <v>8834</v>
      </c>
      <c r="D9" s="2" t="s">
        <v>22</v>
      </c>
      <c r="E9">
        <v>5000000</v>
      </c>
      <c r="F9" s="2" t="s">
        <v>22</v>
      </c>
      <c r="G9" s="4">
        <f t="shared" si="0"/>
        <v>565.9950192438306</v>
      </c>
    </row>
    <row r="10" spans="1:7" x14ac:dyDescent="0.2">
      <c r="A10" t="s">
        <v>10</v>
      </c>
      <c r="B10" t="s">
        <v>23</v>
      </c>
      <c r="C10">
        <v>3169</v>
      </c>
      <c r="D10" s="2" t="s">
        <v>24</v>
      </c>
      <c r="E10">
        <v>2600000</v>
      </c>
      <c r="F10" s="2" t="s">
        <v>24</v>
      </c>
      <c r="G10" s="4">
        <f t="shared" si="0"/>
        <v>820.44809088040392</v>
      </c>
    </row>
    <row r="11" spans="1:7" x14ac:dyDescent="0.2">
      <c r="A11" t="s">
        <v>10</v>
      </c>
      <c r="B11" t="s">
        <v>25</v>
      </c>
      <c r="C11">
        <v>54580</v>
      </c>
      <c r="D11" s="2" t="s">
        <v>26</v>
      </c>
      <c r="E11">
        <v>3987000</v>
      </c>
      <c r="F11" s="2" t="s">
        <v>26</v>
      </c>
      <c r="G11" s="4">
        <f t="shared" si="0"/>
        <v>73.048735800659585</v>
      </c>
    </row>
    <row r="12" spans="1:7" x14ac:dyDescent="0.2">
      <c r="A12" t="s">
        <v>27</v>
      </c>
      <c r="B12" t="s">
        <v>28</v>
      </c>
      <c r="C12">
        <v>3517</v>
      </c>
      <c r="D12" s="2" t="s">
        <v>29</v>
      </c>
      <c r="E12">
        <v>285000</v>
      </c>
      <c r="F12" s="2" t="s">
        <v>29</v>
      </c>
      <c r="G12" s="4">
        <f t="shared" si="0"/>
        <v>81.034972988342332</v>
      </c>
    </row>
    <row r="13" spans="1:7" x14ac:dyDescent="0.2">
      <c r="A13" t="s">
        <v>27</v>
      </c>
      <c r="B13" t="s">
        <v>30</v>
      </c>
      <c r="C13">
        <v>5000</v>
      </c>
      <c r="D13" s="2" t="s">
        <v>30</v>
      </c>
      <c r="E13">
        <v>260000</v>
      </c>
      <c r="F13" s="2" t="s">
        <v>30</v>
      </c>
      <c r="G13" s="4">
        <f t="shared" si="0"/>
        <v>52</v>
      </c>
    </row>
    <row r="14" spans="1:7" x14ac:dyDescent="0.2">
      <c r="A14" t="s">
        <v>27</v>
      </c>
      <c r="B14" t="s">
        <v>31</v>
      </c>
      <c r="C14">
        <v>1500</v>
      </c>
      <c r="D14" s="2" t="s">
        <v>26</v>
      </c>
      <c r="E14">
        <v>25000</v>
      </c>
      <c r="F14" s="2" t="s">
        <v>26</v>
      </c>
      <c r="G14" s="4">
        <f t="shared" si="0"/>
        <v>16.666666666666668</v>
      </c>
    </row>
    <row r="15" spans="1:7" x14ac:dyDescent="0.2">
      <c r="G15" s="4"/>
    </row>
  </sheetData>
  <hyperlinks>
    <hyperlink ref="D11" r:id="rId1" xr:uid="{892C6C39-8432-9C46-8807-4023972C19D1}"/>
    <hyperlink ref="F11" r:id="rId2" xr:uid="{2B959811-FE68-554B-BB15-0D4B4897D4AE}"/>
    <hyperlink ref="D14" r:id="rId3" xr:uid="{B06E3D65-5A2F-954E-A45D-2F8DB874683C}"/>
    <hyperlink ref="F14" r:id="rId4" xr:uid="{C3109420-30F0-A744-9C33-116458F647DB}"/>
    <hyperlink ref="D5" r:id="rId5" xr:uid="{BCA3D38B-38CB-D943-8A54-6FEF9C93780D}"/>
    <hyperlink ref="F5" r:id="rId6" xr:uid="{B6C5F8D7-FB54-E44E-80A3-1453F9DA905C}"/>
    <hyperlink ref="D6" r:id="rId7" xr:uid="{BD663E38-8544-6940-A66E-C37D69B18185}"/>
    <hyperlink ref="F6" r:id="rId8" xr:uid="{80FE8A93-ABC2-3448-AD7C-B45AE1954358}"/>
    <hyperlink ref="F7" r:id="rId9" xr:uid="{DFCC8326-15DE-D24E-97C0-4303738D04DE}"/>
    <hyperlink ref="D7" r:id="rId10" xr:uid="{B7F2887C-E53A-F84E-ABF8-7A5DF135E1E6}"/>
    <hyperlink ref="F8" r:id="rId11" xr:uid="{29E31B37-7058-704B-9CB5-CD683308E463}"/>
    <hyperlink ref="D8" r:id="rId12" xr:uid="{C76F0735-9D79-8547-A38A-2ECD7340ED27}"/>
    <hyperlink ref="D9" r:id="rId13" xr:uid="{F3AC8A42-04A0-934D-BDEE-992283F5C46E}"/>
    <hyperlink ref="F9" r:id="rId14" xr:uid="{4F2F6814-1CE1-AA4A-80BE-0A648DE5F54F}"/>
    <hyperlink ref="F12" r:id="rId15" xr:uid="{FFF5B752-C27E-2F44-91B8-4EBB5B239848}"/>
    <hyperlink ref="D12" r:id="rId16" xr:uid="{3BF29794-7268-0146-9172-014E925590AE}"/>
    <hyperlink ref="F13" r:id="rId17" location="/about" xr:uid="{356D5375-53C2-CA4E-B156-C497D42ED12A}"/>
    <hyperlink ref="D13" r:id="rId18" location="/about" xr:uid="{5F4CCF1D-C211-3343-9FFD-658C599DCA6B}"/>
    <hyperlink ref="F10" r:id="rId19" display="Gojek 2021" xr:uid="{4F9B85A1-AEF4-244E-9332-B3345E8E18F5}"/>
    <hyperlink ref="D10" r:id="rId20" xr:uid="{4D8BD3EC-25B9-8C4F-8351-2D1DFD2AA3EA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0E26-35EC-144B-8F9A-294F05BD5D6B}">
  <dimension ref="A1:J111"/>
  <sheetViews>
    <sheetView topLeftCell="A64" zoomScale="170" zoomScaleNormal="170" workbookViewId="0">
      <selection activeCell="A101" sqref="A101"/>
    </sheetView>
  </sheetViews>
  <sheetFormatPr baseColWidth="10" defaultRowHeight="16" x14ac:dyDescent="0.2"/>
  <cols>
    <col min="2" max="2" width="17.1640625" bestFit="1" customWidth="1"/>
    <col min="3" max="3" width="19.6640625" customWidth="1"/>
    <col min="4" max="4" width="15.5" customWidth="1"/>
  </cols>
  <sheetData>
    <row r="1" spans="1:10" ht="21" x14ac:dyDescent="0.25">
      <c r="A1" s="6" t="s">
        <v>128</v>
      </c>
    </row>
    <row r="3" spans="1:10" x14ac:dyDescent="0.2">
      <c r="A3" s="10" t="s">
        <v>7</v>
      </c>
      <c r="B3" s="8" t="s">
        <v>127</v>
      </c>
      <c r="D3" t="s">
        <v>126</v>
      </c>
      <c r="E3" s="13" t="s">
        <v>125</v>
      </c>
    </row>
    <row r="4" spans="1:10" x14ac:dyDescent="0.2">
      <c r="A4" s="10" t="s">
        <v>124</v>
      </c>
      <c r="B4" s="8" t="s">
        <v>123</v>
      </c>
    </row>
    <row r="5" spans="1:10" x14ac:dyDescent="0.2">
      <c r="A5" s="10" t="s">
        <v>122</v>
      </c>
      <c r="B5" s="8" t="s">
        <v>121</v>
      </c>
    </row>
    <row r="6" spans="1:10" x14ac:dyDescent="0.2">
      <c r="A6" s="10" t="s">
        <v>120</v>
      </c>
      <c r="B6" s="8" t="s">
        <v>119</v>
      </c>
    </row>
    <row r="7" spans="1:10" ht="17" x14ac:dyDescent="0.2">
      <c r="A7" s="12" t="s">
        <v>118</v>
      </c>
      <c r="B7" s="8" t="s">
        <v>117</v>
      </c>
    </row>
    <row r="8" spans="1:10" x14ac:dyDescent="0.2">
      <c r="A8" s="11"/>
    </row>
    <row r="9" spans="1:10" x14ac:dyDescent="0.2">
      <c r="A9" s="11"/>
      <c r="B9" s="8"/>
    </row>
    <row r="10" spans="1:10" x14ac:dyDescent="0.2">
      <c r="A10" s="3" t="s">
        <v>116</v>
      </c>
      <c r="B10" s="3" t="s">
        <v>115</v>
      </c>
      <c r="C10" s="3" t="s">
        <v>114</v>
      </c>
      <c r="D10" s="3" t="s">
        <v>113</v>
      </c>
      <c r="G10" s="3"/>
      <c r="H10" s="3"/>
      <c r="J10" s="3"/>
    </row>
    <row r="11" spans="1:10" x14ac:dyDescent="0.2">
      <c r="A11" t="s">
        <v>105</v>
      </c>
      <c r="B11" s="8" t="s">
        <v>11</v>
      </c>
      <c r="C11" s="7">
        <v>70</v>
      </c>
      <c r="D11">
        <v>1</v>
      </c>
      <c r="G11" s="3"/>
      <c r="H11" s="10"/>
      <c r="J11" s="9"/>
    </row>
    <row r="12" spans="1:10" x14ac:dyDescent="0.2">
      <c r="A12" t="s">
        <v>105</v>
      </c>
      <c r="B12" s="8" t="s">
        <v>14</v>
      </c>
      <c r="C12" s="7">
        <v>30</v>
      </c>
      <c r="D12">
        <v>2</v>
      </c>
      <c r="G12" s="3"/>
      <c r="H12" s="10"/>
      <c r="J12" s="9"/>
    </row>
    <row r="13" spans="1:10" x14ac:dyDescent="0.2">
      <c r="A13" t="s">
        <v>105</v>
      </c>
      <c r="B13" s="8" t="s">
        <v>17</v>
      </c>
      <c r="C13" s="7">
        <v>20</v>
      </c>
      <c r="D13">
        <v>3</v>
      </c>
    </row>
    <row r="14" spans="1:10" x14ac:dyDescent="0.2">
      <c r="A14" t="s">
        <v>105</v>
      </c>
      <c r="B14" s="8" t="s">
        <v>112</v>
      </c>
      <c r="C14" s="7">
        <v>10</v>
      </c>
      <c r="D14">
        <v>4</v>
      </c>
      <c r="G14" s="3"/>
      <c r="H14" s="10"/>
      <c r="J14" s="9"/>
    </row>
    <row r="15" spans="1:10" x14ac:dyDescent="0.2">
      <c r="A15" t="s">
        <v>105</v>
      </c>
      <c r="B15" s="8" t="s">
        <v>111</v>
      </c>
      <c r="C15" s="7">
        <v>8</v>
      </c>
      <c r="D15">
        <v>5</v>
      </c>
      <c r="H15" s="8"/>
      <c r="J15" s="7"/>
    </row>
    <row r="16" spans="1:10" x14ac:dyDescent="0.2">
      <c r="A16" t="s">
        <v>105</v>
      </c>
      <c r="B16" s="8" t="s">
        <v>110</v>
      </c>
      <c r="C16" s="7">
        <v>8</v>
      </c>
      <c r="D16">
        <v>6</v>
      </c>
      <c r="G16" s="3"/>
      <c r="H16" s="10"/>
      <c r="J16" s="9"/>
    </row>
    <row r="17" spans="1:10" x14ac:dyDescent="0.2">
      <c r="A17" t="s">
        <v>105</v>
      </c>
      <c r="B17" s="8" t="s">
        <v>109</v>
      </c>
      <c r="C17" s="7">
        <v>8</v>
      </c>
      <c r="D17">
        <v>7</v>
      </c>
      <c r="H17" s="8"/>
      <c r="J17" s="7"/>
    </row>
    <row r="18" spans="1:10" x14ac:dyDescent="0.2">
      <c r="A18" t="s">
        <v>105</v>
      </c>
      <c r="B18" s="8" t="s">
        <v>108</v>
      </c>
      <c r="C18" s="7">
        <v>7</v>
      </c>
      <c r="D18">
        <v>8</v>
      </c>
      <c r="G18" s="3"/>
      <c r="H18" s="3"/>
      <c r="J18" s="3"/>
    </row>
    <row r="19" spans="1:10" x14ac:dyDescent="0.2">
      <c r="A19" t="s">
        <v>105</v>
      </c>
      <c r="B19" s="8" t="s">
        <v>107</v>
      </c>
      <c r="C19" s="7">
        <v>6</v>
      </c>
      <c r="D19">
        <v>9</v>
      </c>
      <c r="H19" s="8"/>
      <c r="J19" s="7"/>
    </row>
    <row r="20" spans="1:10" x14ac:dyDescent="0.2">
      <c r="A20" t="s">
        <v>105</v>
      </c>
      <c r="B20" s="8" t="s">
        <v>106</v>
      </c>
      <c r="C20" s="7">
        <v>5</v>
      </c>
      <c r="D20">
        <v>10</v>
      </c>
      <c r="H20" s="8"/>
      <c r="J20" s="7"/>
    </row>
    <row r="21" spans="1:10" x14ac:dyDescent="0.2">
      <c r="A21" t="s">
        <v>105</v>
      </c>
      <c r="B21" s="8" t="s">
        <v>34</v>
      </c>
      <c r="C21" s="7">
        <v>8</v>
      </c>
      <c r="D21">
        <v>11</v>
      </c>
    </row>
    <row r="22" spans="1:10" x14ac:dyDescent="0.2">
      <c r="A22" s="3" t="s">
        <v>62</v>
      </c>
      <c r="B22" s="10" t="s">
        <v>11</v>
      </c>
      <c r="C22" s="9">
        <v>90</v>
      </c>
      <c r="D22" s="3">
        <v>1</v>
      </c>
    </row>
    <row r="23" spans="1:10" x14ac:dyDescent="0.2">
      <c r="A23" s="3" t="s">
        <v>62</v>
      </c>
      <c r="B23" s="10" t="s">
        <v>67</v>
      </c>
      <c r="C23" s="9">
        <v>71</v>
      </c>
      <c r="D23" s="3">
        <v>2</v>
      </c>
    </row>
    <row r="24" spans="1:10" x14ac:dyDescent="0.2">
      <c r="A24" t="s">
        <v>62</v>
      </c>
      <c r="B24" s="8" t="s">
        <v>61</v>
      </c>
      <c r="C24" s="7">
        <v>16</v>
      </c>
      <c r="D24">
        <v>3</v>
      </c>
    </row>
    <row r="25" spans="1:10" x14ac:dyDescent="0.2">
      <c r="A25" t="s">
        <v>62</v>
      </c>
      <c r="B25" s="8" t="s">
        <v>58</v>
      </c>
      <c r="C25" s="7">
        <v>10</v>
      </c>
      <c r="D25">
        <v>4</v>
      </c>
    </row>
    <row r="26" spans="1:10" x14ac:dyDescent="0.2">
      <c r="A26" t="s">
        <v>62</v>
      </c>
      <c r="B26" s="8" t="s">
        <v>66</v>
      </c>
      <c r="C26" s="7">
        <v>6</v>
      </c>
      <c r="D26">
        <v>5</v>
      </c>
    </row>
    <row r="27" spans="1:10" x14ac:dyDescent="0.2">
      <c r="A27" t="s">
        <v>62</v>
      </c>
      <c r="B27" s="8" t="s">
        <v>60</v>
      </c>
      <c r="C27" s="7">
        <v>5</v>
      </c>
      <c r="D27">
        <v>6</v>
      </c>
    </row>
    <row r="28" spans="1:10" x14ac:dyDescent="0.2">
      <c r="A28" t="s">
        <v>62</v>
      </c>
      <c r="B28" s="8" t="s">
        <v>65</v>
      </c>
      <c r="C28" s="7">
        <v>2</v>
      </c>
      <c r="D28">
        <v>7</v>
      </c>
    </row>
    <row r="29" spans="1:10" x14ac:dyDescent="0.2">
      <c r="A29" t="s">
        <v>62</v>
      </c>
      <c r="B29" s="8" t="s">
        <v>64</v>
      </c>
      <c r="C29" s="7">
        <v>2</v>
      </c>
      <c r="D29">
        <v>8</v>
      </c>
    </row>
    <row r="30" spans="1:10" x14ac:dyDescent="0.2">
      <c r="A30" t="s">
        <v>62</v>
      </c>
      <c r="B30" s="8" t="s">
        <v>63</v>
      </c>
      <c r="C30" s="7">
        <v>2</v>
      </c>
      <c r="D30">
        <v>9</v>
      </c>
    </row>
    <row r="31" spans="1:10" x14ac:dyDescent="0.2">
      <c r="A31" t="s">
        <v>62</v>
      </c>
      <c r="B31" s="8" t="s">
        <v>14</v>
      </c>
      <c r="C31" s="7">
        <v>1</v>
      </c>
      <c r="D31">
        <v>10</v>
      </c>
    </row>
    <row r="32" spans="1:10" x14ac:dyDescent="0.2">
      <c r="A32" t="s">
        <v>62</v>
      </c>
      <c r="B32" s="8" t="s">
        <v>34</v>
      </c>
      <c r="C32" s="7">
        <v>4</v>
      </c>
      <c r="D32">
        <v>11</v>
      </c>
    </row>
    <row r="33" spans="1:4" x14ac:dyDescent="0.2">
      <c r="A33" s="3" t="s">
        <v>35</v>
      </c>
      <c r="B33" s="10" t="s">
        <v>14</v>
      </c>
      <c r="C33" s="9">
        <v>78</v>
      </c>
      <c r="D33" s="3">
        <v>1</v>
      </c>
    </row>
    <row r="34" spans="1:4" x14ac:dyDescent="0.2">
      <c r="A34" t="s">
        <v>35</v>
      </c>
      <c r="B34" s="8" t="s">
        <v>46</v>
      </c>
      <c r="C34" s="7">
        <v>39</v>
      </c>
      <c r="D34">
        <v>2</v>
      </c>
    </row>
    <row r="35" spans="1:4" x14ac:dyDescent="0.2">
      <c r="A35" t="s">
        <v>35</v>
      </c>
      <c r="B35" s="8" t="s">
        <v>45</v>
      </c>
      <c r="C35" s="7">
        <v>36</v>
      </c>
      <c r="D35">
        <v>3</v>
      </c>
    </row>
    <row r="36" spans="1:4" x14ac:dyDescent="0.2">
      <c r="A36" t="s">
        <v>35</v>
      </c>
      <c r="B36" s="8" t="s">
        <v>44</v>
      </c>
      <c r="C36" s="7">
        <v>23</v>
      </c>
      <c r="D36">
        <v>4</v>
      </c>
    </row>
    <row r="37" spans="1:4" x14ac:dyDescent="0.2">
      <c r="A37" t="s">
        <v>35</v>
      </c>
      <c r="B37" s="8" t="s">
        <v>43</v>
      </c>
      <c r="C37" s="7">
        <v>22</v>
      </c>
      <c r="D37">
        <v>5</v>
      </c>
    </row>
    <row r="38" spans="1:4" x14ac:dyDescent="0.2">
      <c r="A38" t="s">
        <v>35</v>
      </c>
      <c r="B38" s="8" t="s">
        <v>42</v>
      </c>
      <c r="C38" s="7">
        <v>19</v>
      </c>
      <c r="D38">
        <v>6</v>
      </c>
    </row>
    <row r="39" spans="1:4" x14ac:dyDescent="0.2">
      <c r="A39" t="s">
        <v>35</v>
      </c>
      <c r="B39" s="8" t="s">
        <v>41</v>
      </c>
      <c r="C39" s="7">
        <v>16</v>
      </c>
      <c r="D39">
        <v>7</v>
      </c>
    </row>
    <row r="40" spans="1:4" x14ac:dyDescent="0.2">
      <c r="A40" t="s">
        <v>35</v>
      </c>
      <c r="B40" s="8" t="s">
        <v>40</v>
      </c>
      <c r="C40" s="7">
        <v>11</v>
      </c>
      <c r="D40">
        <v>8</v>
      </c>
    </row>
    <row r="41" spans="1:4" x14ac:dyDescent="0.2">
      <c r="A41" t="s">
        <v>35</v>
      </c>
      <c r="B41" s="8" t="s">
        <v>39</v>
      </c>
      <c r="C41" s="7">
        <v>8</v>
      </c>
      <c r="D41">
        <v>9</v>
      </c>
    </row>
    <row r="42" spans="1:4" x14ac:dyDescent="0.2">
      <c r="A42" t="s">
        <v>35</v>
      </c>
      <c r="B42" s="8" t="s">
        <v>38</v>
      </c>
      <c r="C42" s="7">
        <v>8</v>
      </c>
      <c r="D42">
        <v>10</v>
      </c>
    </row>
    <row r="43" spans="1:4" x14ac:dyDescent="0.2">
      <c r="A43" t="s">
        <v>35</v>
      </c>
      <c r="B43" s="8" t="s">
        <v>37</v>
      </c>
      <c r="C43" s="7">
        <v>4</v>
      </c>
      <c r="D43">
        <v>11</v>
      </c>
    </row>
    <row r="44" spans="1:4" x14ac:dyDescent="0.2">
      <c r="A44" t="s">
        <v>35</v>
      </c>
      <c r="B44" s="8" t="s">
        <v>36</v>
      </c>
      <c r="C44" s="7">
        <v>3</v>
      </c>
      <c r="D44">
        <v>12</v>
      </c>
    </row>
    <row r="45" spans="1:4" x14ac:dyDescent="0.2">
      <c r="A45" t="s">
        <v>35</v>
      </c>
      <c r="B45" s="8" t="s">
        <v>34</v>
      </c>
      <c r="C45" s="7">
        <v>3</v>
      </c>
      <c r="D45">
        <v>13</v>
      </c>
    </row>
    <row r="46" spans="1:4" x14ac:dyDescent="0.2">
      <c r="A46" t="s">
        <v>77</v>
      </c>
      <c r="B46" s="8" t="s">
        <v>11</v>
      </c>
      <c r="C46" s="7">
        <v>30</v>
      </c>
      <c r="D46">
        <v>1</v>
      </c>
    </row>
    <row r="47" spans="1:4" x14ac:dyDescent="0.2">
      <c r="A47" t="s">
        <v>77</v>
      </c>
      <c r="B47" s="8" t="s">
        <v>89</v>
      </c>
      <c r="C47" s="7">
        <v>26</v>
      </c>
      <c r="D47">
        <v>2</v>
      </c>
    </row>
    <row r="48" spans="1:4" x14ac:dyDescent="0.2">
      <c r="A48" t="s">
        <v>77</v>
      </c>
      <c r="B48" s="8" t="s">
        <v>58</v>
      </c>
      <c r="C48" s="7">
        <v>26</v>
      </c>
      <c r="D48">
        <v>3</v>
      </c>
    </row>
    <row r="49" spans="1:4" x14ac:dyDescent="0.2">
      <c r="A49" t="s">
        <v>77</v>
      </c>
      <c r="B49" s="8" t="s">
        <v>88</v>
      </c>
      <c r="C49" s="7">
        <v>19</v>
      </c>
      <c r="D49">
        <v>4</v>
      </c>
    </row>
    <row r="50" spans="1:4" x14ac:dyDescent="0.2">
      <c r="A50" t="s">
        <v>77</v>
      </c>
      <c r="B50" s="8" t="s">
        <v>87</v>
      </c>
      <c r="C50" s="7">
        <v>13</v>
      </c>
      <c r="D50">
        <v>5</v>
      </c>
    </row>
    <row r="51" spans="1:4" x14ac:dyDescent="0.2">
      <c r="A51" t="s">
        <v>77</v>
      </c>
      <c r="B51" s="8" t="s">
        <v>86</v>
      </c>
      <c r="C51" s="7">
        <v>12</v>
      </c>
      <c r="D51">
        <v>6</v>
      </c>
    </row>
    <row r="52" spans="1:4" x14ac:dyDescent="0.2">
      <c r="A52" t="s">
        <v>77</v>
      </c>
      <c r="B52" s="8" t="s">
        <v>85</v>
      </c>
      <c r="C52" s="7">
        <v>12</v>
      </c>
      <c r="D52">
        <v>7</v>
      </c>
    </row>
    <row r="53" spans="1:4" x14ac:dyDescent="0.2">
      <c r="A53" t="s">
        <v>77</v>
      </c>
      <c r="B53" s="8" t="s">
        <v>84</v>
      </c>
      <c r="C53" s="7">
        <v>11</v>
      </c>
      <c r="D53">
        <v>8</v>
      </c>
    </row>
    <row r="54" spans="1:4" x14ac:dyDescent="0.2">
      <c r="A54" t="s">
        <v>77</v>
      </c>
      <c r="B54" s="8" t="s">
        <v>83</v>
      </c>
      <c r="C54" s="7">
        <v>9</v>
      </c>
      <c r="D54">
        <v>9</v>
      </c>
    </row>
    <row r="55" spans="1:4" x14ac:dyDescent="0.2">
      <c r="A55" t="s">
        <v>77</v>
      </c>
      <c r="B55" s="8" t="s">
        <v>82</v>
      </c>
      <c r="C55" s="7">
        <v>8</v>
      </c>
      <c r="D55">
        <v>10</v>
      </c>
    </row>
    <row r="56" spans="1:4" x14ac:dyDescent="0.2">
      <c r="A56" t="s">
        <v>77</v>
      </c>
      <c r="B56" s="8" t="s">
        <v>81</v>
      </c>
      <c r="C56" s="7">
        <v>8</v>
      </c>
      <c r="D56">
        <v>11</v>
      </c>
    </row>
    <row r="57" spans="1:4" x14ac:dyDescent="0.2">
      <c r="A57" t="s">
        <v>77</v>
      </c>
      <c r="B57" s="8" t="s">
        <v>80</v>
      </c>
      <c r="C57" s="7">
        <v>6</v>
      </c>
      <c r="D57">
        <v>12</v>
      </c>
    </row>
    <row r="58" spans="1:4" x14ac:dyDescent="0.2">
      <c r="A58" t="s">
        <v>77</v>
      </c>
      <c r="B58" s="8" t="s">
        <v>79</v>
      </c>
      <c r="C58" s="7">
        <v>6</v>
      </c>
      <c r="D58">
        <v>13</v>
      </c>
    </row>
    <row r="59" spans="1:4" x14ac:dyDescent="0.2">
      <c r="A59" t="s">
        <v>77</v>
      </c>
      <c r="B59" s="8" t="s">
        <v>78</v>
      </c>
      <c r="C59" s="7">
        <v>5</v>
      </c>
      <c r="D59">
        <v>14</v>
      </c>
    </row>
    <row r="60" spans="1:4" x14ac:dyDescent="0.2">
      <c r="A60" t="s">
        <v>77</v>
      </c>
      <c r="B60" s="8" t="s">
        <v>34</v>
      </c>
      <c r="C60" s="7">
        <v>19</v>
      </c>
      <c r="D60">
        <v>15</v>
      </c>
    </row>
    <row r="61" spans="1:4" x14ac:dyDescent="0.2">
      <c r="A61" s="3" t="s">
        <v>92</v>
      </c>
      <c r="B61" s="3" t="s">
        <v>11</v>
      </c>
      <c r="C61" s="3">
        <v>72</v>
      </c>
      <c r="D61" s="3">
        <v>1</v>
      </c>
    </row>
    <row r="62" spans="1:4" x14ac:dyDescent="0.2">
      <c r="A62" s="3" t="s">
        <v>92</v>
      </c>
      <c r="B62" s="3" t="s">
        <v>17</v>
      </c>
      <c r="C62" s="3">
        <v>70</v>
      </c>
      <c r="D62" s="3">
        <v>2</v>
      </c>
    </row>
    <row r="63" spans="1:4" x14ac:dyDescent="0.2">
      <c r="A63" t="s">
        <v>92</v>
      </c>
      <c r="B63" t="s">
        <v>104</v>
      </c>
      <c r="C63">
        <v>20</v>
      </c>
      <c r="D63">
        <v>3</v>
      </c>
    </row>
    <row r="64" spans="1:4" x14ac:dyDescent="0.2">
      <c r="A64" t="s">
        <v>92</v>
      </c>
      <c r="B64" t="s">
        <v>103</v>
      </c>
      <c r="C64">
        <v>15</v>
      </c>
      <c r="D64">
        <v>4</v>
      </c>
    </row>
    <row r="65" spans="1:4" x14ac:dyDescent="0.2">
      <c r="A65" t="s">
        <v>92</v>
      </c>
      <c r="B65" t="s">
        <v>102</v>
      </c>
      <c r="C65">
        <v>15</v>
      </c>
      <c r="D65">
        <v>5</v>
      </c>
    </row>
    <row r="66" spans="1:4" x14ac:dyDescent="0.2">
      <c r="A66" t="s">
        <v>92</v>
      </c>
      <c r="B66" t="s">
        <v>101</v>
      </c>
      <c r="C66">
        <v>14</v>
      </c>
      <c r="D66">
        <v>6</v>
      </c>
    </row>
    <row r="67" spans="1:4" x14ac:dyDescent="0.2">
      <c r="A67" t="s">
        <v>92</v>
      </c>
      <c r="B67" t="s">
        <v>100</v>
      </c>
      <c r="C67">
        <v>14</v>
      </c>
      <c r="D67">
        <v>7</v>
      </c>
    </row>
    <row r="68" spans="1:4" x14ac:dyDescent="0.2">
      <c r="A68" t="s">
        <v>92</v>
      </c>
      <c r="B68" t="s">
        <v>58</v>
      </c>
      <c r="C68">
        <v>13</v>
      </c>
      <c r="D68">
        <v>8</v>
      </c>
    </row>
    <row r="69" spans="1:4" x14ac:dyDescent="0.2">
      <c r="A69" t="s">
        <v>92</v>
      </c>
      <c r="B69" t="s">
        <v>99</v>
      </c>
      <c r="C69">
        <v>13</v>
      </c>
      <c r="D69">
        <v>9</v>
      </c>
    </row>
    <row r="70" spans="1:4" x14ac:dyDescent="0.2">
      <c r="A70" t="s">
        <v>92</v>
      </c>
      <c r="B70" t="s">
        <v>98</v>
      </c>
      <c r="C70">
        <v>12</v>
      </c>
      <c r="D70">
        <v>10</v>
      </c>
    </row>
    <row r="71" spans="1:4" x14ac:dyDescent="0.2">
      <c r="A71" t="s">
        <v>92</v>
      </c>
      <c r="B71" t="s">
        <v>97</v>
      </c>
      <c r="C71">
        <v>11</v>
      </c>
      <c r="D71">
        <v>11</v>
      </c>
    </row>
    <row r="72" spans="1:4" x14ac:dyDescent="0.2">
      <c r="A72" t="s">
        <v>92</v>
      </c>
      <c r="B72" t="s">
        <v>96</v>
      </c>
      <c r="C72">
        <v>8</v>
      </c>
      <c r="D72">
        <v>12</v>
      </c>
    </row>
    <row r="73" spans="1:4" x14ac:dyDescent="0.2">
      <c r="A73" t="s">
        <v>92</v>
      </c>
      <c r="B73" t="s">
        <v>95</v>
      </c>
      <c r="C73">
        <v>8</v>
      </c>
      <c r="D73">
        <v>13</v>
      </c>
    </row>
    <row r="74" spans="1:4" x14ac:dyDescent="0.2">
      <c r="A74" t="s">
        <v>92</v>
      </c>
      <c r="B74" t="s">
        <v>94</v>
      </c>
      <c r="C74">
        <v>6</v>
      </c>
      <c r="D74">
        <v>14</v>
      </c>
    </row>
    <row r="75" spans="1:4" x14ac:dyDescent="0.2">
      <c r="A75" t="s">
        <v>92</v>
      </c>
      <c r="B75" t="s">
        <v>93</v>
      </c>
      <c r="C75">
        <v>6</v>
      </c>
      <c r="D75">
        <v>15</v>
      </c>
    </row>
    <row r="76" spans="1:4" x14ac:dyDescent="0.2">
      <c r="A76" t="s">
        <v>92</v>
      </c>
      <c r="B76" t="s">
        <v>34</v>
      </c>
      <c r="C76">
        <v>4</v>
      </c>
      <c r="D76">
        <v>16</v>
      </c>
    </row>
    <row r="77" spans="1:4" x14ac:dyDescent="0.2">
      <c r="A77" s="3" t="s">
        <v>55</v>
      </c>
      <c r="B77" s="10" t="s">
        <v>11</v>
      </c>
      <c r="C77" s="9">
        <v>87</v>
      </c>
      <c r="D77" s="3">
        <v>1</v>
      </c>
    </row>
    <row r="78" spans="1:4" x14ac:dyDescent="0.2">
      <c r="A78" s="3" t="s">
        <v>55</v>
      </c>
      <c r="B78" s="10" t="s">
        <v>14</v>
      </c>
      <c r="C78" s="9">
        <v>71</v>
      </c>
      <c r="D78" s="3">
        <v>2</v>
      </c>
    </row>
    <row r="79" spans="1:4" x14ac:dyDescent="0.2">
      <c r="A79" t="s">
        <v>55</v>
      </c>
      <c r="B79" s="8" t="s">
        <v>61</v>
      </c>
      <c r="C79" s="7">
        <v>16</v>
      </c>
      <c r="D79">
        <v>3</v>
      </c>
    </row>
    <row r="80" spans="1:4" x14ac:dyDescent="0.2">
      <c r="A80" t="s">
        <v>55</v>
      </c>
      <c r="B80" s="8" t="s">
        <v>60</v>
      </c>
      <c r="C80" s="7">
        <v>11</v>
      </c>
      <c r="D80">
        <v>4</v>
      </c>
    </row>
    <row r="81" spans="1:4" x14ac:dyDescent="0.2">
      <c r="A81" t="s">
        <v>55</v>
      </c>
      <c r="B81" s="8" t="s">
        <v>59</v>
      </c>
      <c r="C81" s="7">
        <v>9</v>
      </c>
      <c r="D81">
        <v>5</v>
      </c>
    </row>
    <row r="82" spans="1:4" x14ac:dyDescent="0.2">
      <c r="A82" t="s">
        <v>55</v>
      </c>
      <c r="B82" s="8" t="s">
        <v>58</v>
      </c>
      <c r="C82" s="7">
        <v>6</v>
      </c>
      <c r="D82">
        <v>6</v>
      </c>
    </row>
    <row r="83" spans="1:4" x14ac:dyDescent="0.2">
      <c r="A83" t="s">
        <v>55</v>
      </c>
      <c r="B83" s="8" t="s">
        <v>57</v>
      </c>
      <c r="C83" s="7">
        <v>6</v>
      </c>
      <c r="D83">
        <v>7</v>
      </c>
    </row>
    <row r="84" spans="1:4" x14ac:dyDescent="0.2">
      <c r="A84" t="s">
        <v>55</v>
      </c>
      <c r="B84" s="8" t="s">
        <v>19</v>
      </c>
      <c r="C84" s="7">
        <v>2</v>
      </c>
      <c r="D84">
        <v>8</v>
      </c>
    </row>
    <row r="85" spans="1:4" x14ac:dyDescent="0.2">
      <c r="A85" t="s">
        <v>55</v>
      </c>
      <c r="B85" s="8" t="s">
        <v>56</v>
      </c>
      <c r="C85" s="7">
        <v>2</v>
      </c>
      <c r="D85">
        <v>9</v>
      </c>
    </row>
    <row r="86" spans="1:4" x14ac:dyDescent="0.2">
      <c r="A86" t="s">
        <v>55</v>
      </c>
      <c r="B86" s="8" t="s">
        <v>34</v>
      </c>
      <c r="C86" s="7">
        <v>5</v>
      </c>
      <c r="D86">
        <v>10</v>
      </c>
    </row>
    <row r="87" spans="1:4" x14ac:dyDescent="0.2">
      <c r="A87" s="3" t="s">
        <v>90</v>
      </c>
      <c r="B87" s="10" t="s">
        <v>19</v>
      </c>
      <c r="C87" s="9">
        <v>78</v>
      </c>
      <c r="D87" s="3">
        <v>1</v>
      </c>
    </row>
    <row r="88" spans="1:4" x14ac:dyDescent="0.2">
      <c r="A88" s="3" t="s">
        <v>90</v>
      </c>
      <c r="B88" s="10" t="s">
        <v>11</v>
      </c>
      <c r="C88" s="9">
        <v>73</v>
      </c>
      <c r="D88" s="3">
        <v>2</v>
      </c>
    </row>
    <row r="89" spans="1:4" x14ac:dyDescent="0.2">
      <c r="A89" t="s">
        <v>90</v>
      </c>
      <c r="B89" s="8" t="s">
        <v>61</v>
      </c>
      <c r="C89" s="7">
        <v>18</v>
      </c>
      <c r="D89">
        <v>3</v>
      </c>
    </row>
    <row r="90" spans="1:4" x14ac:dyDescent="0.2">
      <c r="A90" t="s">
        <v>90</v>
      </c>
      <c r="B90" s="8" t="s">
        <v>91</v>
      </c>
      <c r="C90" s="7">
        <v>1</v>
      </c>
      <c r="D90">
        <v>4</v>
      </c>
    </row>
    <row r="91" spans="1:4" x14ac:dyDescent="0.2">
      <c r="A91" t="s">
        <v>90</v>
      </c>
      <c r="B91" s="8" t="s">
        <v>34</v>
      </c>
      <c r="C91" s="7">
        <v>5</v>
      </c>
      <c r="D91">
        <v>5</v>
      </c>
    </row>
    <row r="92" spans="1:4" x14ac:dyDescent="0.2">
      <c r="A92" t="s">
        <v>47</v>
      </c>
      <c r="B92" s="8" t="s">
        <v>54</v>
      </c>
      <c r="C92" s="7">
        <v>78</v>
      </c>
      <c r="D92">
        <v>1</v>
      </c>
    </row>
    <row r="93" spans="1:4" x14ac:dyDescent="0.2">
      <c r="A93" t="s">
        <v>47</v>
      </c>
      <c r="B93" s="8" t="s">
        <v>53</v>
      </c>
      <c r="C93" s="7">
        <v>20</v>
      </c>
      <c r="D93">
        <v>2</v>
      </c>
    </row>
    <row r="94" spans="1:4" x14ac:dyDescent="0.2">
      <c r="A94" t="s">
        <v>47</v>
      </c>
      <c r="B94" s="8" t="s">
        <v>52</v>
      </c>
      <c r="C94" s="7">
        <v>10</v>
      </c>
      <c r="D94">
        <v>3</v>
      </c>
    </row>
    <row r="95" spans="1:4" x14ac:dyDescent="0.2">
      <c r="A95" t="s">
        <v>47</v>
      </c>
      <c r="B95" s="8" t="s">
        <v>11</v>
      </c>
      <c r="C95" s="7">
        <v>8</v>
      </c>
      <c r="D95">
        <v>4</v>
      </c>
    </row>
    <row r="96" spans="1:4" x14ac:dyDescent="0.2">
      <c r="A96" t="s">
        <v>47</v>
      </c>
      <c r="B96" s="8" t="s">
        <v>51</v>
      </c>
      <c r="C96" s="7">
        <v>5</v>
      </c>
      <c r="D96">
        <v>5</v>
      </c>
    </row>
    <row r="97" spans="1:5" x14ac:dyDescent="0.2">
      <c r="A97" t="s">
        <v>47</v>
      </c>
      <c r="B97" s="8" t="s">
        <v>50</v>
      </c>
      <c r="C97" s="7">
        <v>4</v>
      </c>
      <c r="D97">
        <v>6</v>
      </c>
    </row>
    <row r="98" spans="1:5" x14ac:dyDescent="0.2">
      <c r="A98" t="s">
        <v>47</v>
      </c>
      <c r="B98" s="8" t="s">
        <v>49</v>
      </c>
      <c r="C98" s="7">
        <v>4</v>
      </c>
      <c r="D98">
        <v>7</v>
      </c>
    </row>
    <row r="99" spans="1:5" x14ac:dyDescent="0.2">
      <c r="A99" t="s">
        <v>47</v>
      </c>
      <c r="B99" s="8" t="s">
        <v>48</v>
      </c>
      <c r="C99" s="7">
        <v>3</v>
      </c>
      <c r="D99">
        <v>8</v>
      </c>
    </row>
    <row r="100" spans="1:5" x14ac:dyDescent="0.2">
      <c r="A100" t="s">
        <v>47</v>
      </c>
      <c r="B100" s="8" t="s">
        <v>34</v>
      </c>
      <c r="C100" s="7">
        <v>11</v>
      </c>
      <c r="D100">
        <v>9</v>
      </c>
    </row>
    <row r="101" spans="1:5" x14ac:dyDescent="0.2">
      <c r="A101" t="s">
        <v>68</v>
      </c>
      <c r="B101" s="8" t="s">
        <v>11</v>
      </c>
      <c r="C101" s="7">
        <v>77</v>
      </c>
      <c r="D101">
        <v>1</v>
      </c>
    </row>
    <row r="102" spans="1:5" x14ac:dyDescent="0.2">
      <c r="A102" t="s">
        <v>68</v>
      </c>
      <c r="B102" s="8" t="s">
        <v>76</v>
      </c>
      <c r="C102" s="7">
        <v>58</v>
      </c>
      <c r="D102">
        <v>2</v>
      </c>
    </row>
    <row r="103" spans="1:5" x14ac:dyDescent="0.2">
      <c r="A103" t="s">
        <v>68</v>
      </c>
      <c r="B103" s="8" t="s">
        <v>75</v>
      </c>
      <c r="C103" s="7">
        <v>14</v>
      </c>
      <c r="D103">
        <v>3</v>
      </c>
    </row>
    <row r="104" spans="1:5" x14ac:dyDescent="0.2">
      <c r="A104" t="s">
        <v>68</v>
      </c>
      <c r="B104" s="8" t="s">
        <v>74</v>
      </c>
      <c r="C104" s="7">
        <v>11</v>
      </c>
      <c r="D104">
        <v>4</v>
      </c>
    </row>
    <row r="105" spans="1:5" x14ac:dyDescent="0.2">
      <c r="A105" t="s">
        <v>68</v>
      </c>
      <c r="B105" s="8" t="s">
        <v>73</v>
      </c>
      <c r="C105" s="7">
        <v>9</v>
      </c>
      <c r="D105">
        <v>5</v>
      </c>
    </row>
    <row r="106" spans="1:5" x14ac:dyDescent="0.2">
      <c r="A106" t="s">
        <v>68</v>
      </c>
      <c r="B106" s="8" t="s">
        <v>72</v>
      </c>
      <c r="C106" s="7">
        <v>8</v>
      </c>
      <c r="D106">
        <v>6</v>
      </c>
    </row>
    <row r="107" spans="1:5" x14ac:dyDescent="0.2">
      <c r="A107" t="s">
        <v>68</v>
      </c>
      <c r="B107" s="8" t="s">
        <v>71</v>
      </c>
      <c r="C107" s="7">
        <v>8</v>
      </c>
      <c r="D107">
        <v>7</v>
      </c>
    </row>
    <row r="108" spans="1:5" x14ac:dyDescent="0.2">
      <c r="A108" t="s">
        <v>68</v>
      </c>
      <c r="B108" s="8" t="s">
        <v>70</v>
      </c>
      <c r="C108" s="7">
        <v>8</v>
      </c>
      <c r="D108">
        <v>8</v>
      </c>
    </row>
    <row r="109" spans="1:5" x14ac:dyDescent="0.2">
      <c r="A109" t="s">
        <v>68</v>
      </c>
      <c r="B109" s="8" t="s">
        <v>69</v>
      </c>
      <c r="C109" s="7">
        <v>5</v>
      </c>
      <c r="D109">
        <v>9</v>
      </c>
    </row>
    <row r="110" spans="1:5" x14ac:dyDescent="0.2">
      <c r="A110" t="s">
        <v>68</v>
      </c>
      <c r="B110" s="8" t="s">
        <v>34</v>
      </c>
      <c r="C110" s="7">
        <v>5</v>
      </c>
      <c r="D110">
        <v>10</v>
      </c>
    </row>
    <row r="111" spans="1:5" x14ac:dyDescent="0.2">
      <c r="A111" t="s">
        <v>33</v>
      </c>
      <c r="B111" t="s">
        <v>11</v>
      </c>
      <c r="C111">
        <v>80</v>
      </c>
      <c r="E111" s="2" t="s">
        <v>32</v>
      </c>
    </row>
  </sheetData>
  <hyperlinks>
    <hyperlink ref="E111" r:id="rId1" location="fig0003" display="(used before, in 2020)" xr:uid="{1CE82462-46DE-CA42-9D25-3041077AC1F6}"/>
    <hyperlink ref="E3" r:id="rId2" xr:uid="{25244850-97BF-7244-88AF-A7069B32FCB3}"/>
  </hyperlinks>
  <pageMargins left="0.7" right="0.7" top="0.78740157499999996" bottom="0.78740157499999996" header="0.3" footer="0.3"/>
  <pageSetup paperSize="9" orientation="portrait" horizontalDpi="0" verticalDpi="0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26DB-1E0D-834D-A929-BD9E47A9B561}">
  <dimension ref="A2:N30"/>
  <sheetViews>
    <sheetView zoomScale="150" zoomScaleNormal="15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6" sqref="E6"/>
    </sheetView>
  </sheetViews>
  <sheetFormatPr baseColWidth="10" defaultRowHeight="16" x14ac:dyDescent="0.2"/>
  <cols>
    <col min="3" max="3" width="23" customWidth="1"/>
    <col min="4" max="4" width="20.6640625" customWidth="1"/>
    <col min="5" max="5" width="12.1640625" bestFit="1" customWidth="1"/>
    <col min="8" max="8" width="15.1640625" bestFit="1" customWidth="1"/>
    <col min="10" max="10" width="15.5" bestFit="1" customWidth="1"/>
    <col min="11" max="11" width="17.6640625" bestFit="1" customWidth="1"/>
    <col min="12" max="13" width="15.5" customWidth="1"/>
  </cols>
  <sheetData>
    <row r="2" spans="1:14" ht="22" x14ac:dyDescent="0.25">
      <c r="A2" s="40" t="s">
        <v>256</v>
      </c>
    </row>
    <row r="4" spans="1:14" x14ac:dyDescent="0.2">
      <c r="E4" s="41" t="s">
        <v>257</v>
      </c>
      <c r="F4" s="42"/>
      <c r="G4" s="42"/>
      <c r="H4" s="43"/>
    </row>
    <row r="5" spans="1:14" x14ac:dyDescent="0.2">
      <c r="C5" s="41" t="s">
        <v>7</v>
      </c>
      <c r="D5" s="43"/>
      <c r="E5" s="44" t="s">
        <v>164</v>
      </c>
      <c r="F5" t="s">
        <v>258</v>
      </c>
      <c r="H5" s="27"/>
    </row>
    <row r="6" spans="1:14" x14ac:dyDescent="0.2">
      <c r="C6" s="45" t="s">
        <v>26</v>
      </c>
      <c r="D6" s="22" t="s">
        <v>163</v>
      </c>
      <c r="E6" s="45" t="s">
        <v>162</v>
      </c>
      <c r="F6" s="23" t="s">
        <v>161</v>
      </c>
      <c r="G6" s="23"/>
      <c r="H6" s="22"/>
      <c r="I6" s="53" t="s">
        <v>160</v>
      </c>
      <c r="J6" s="53"/>
      <c r="K6" s="54"/>
      <c r="L6" s="55"/>
    </row>
    <row r="7" spans="1:14" x14ac:dyDescent="0.2">
      <c r="C7" s="52" t="s">
        <v>266</v>
      </c>
      <c r="D7" s="56"/>
      <c r="E7" s="50" t="s">
        <v>159</v>
      </c>
      <c r="F7" s="50"/>
      <c r="G7" s="50"/>
      <c r="H7" s="50"/>
      <c r="I7" s="51" t="s">
        <v>158</v>
      </c>
      <c r="J7" s="52"/>
      <c r="K7" s="51" t="s">
        <v>157</v>
      </c>
      <c r="L7" s="51"/>
    </row>
    <row r="8" spans="1:14" x14ac:dyDescent="0.2">
      <c r="A8" t="s">
        <v>116</v>
      </c>
      <c r="B8" t="s">
        <v>148</v>
      </c>
      <c r="C8" s="28" t="s">
        <v>156</v>
      </c>
      <c r="D8" s="28" t="s">
        <v>155</v>
      </c>
      <c r="E8" s="28" t="s">
        <v>154</v>
      </c>
      <c r="F8" s="28" t="s">
        <v>153</v>
      </c>
      <c r="G8" s="28" t="s">
        <v>152</v>
      </c>
      <c r="H8" s="28" t="s">
        <v>151</v>
      </c>
      <c r="I8" s="28" t="s">
        <v>150</v>
      </c>
      <c r="J8" s="29" t="s">
        <v>149</v>
      </c>
      <c r="K8" s="28" t="s">
        <v>150</v>
      </c>
      <c r="L8" s="28" t="s">
        <v>149</v>
      </c>
      <c r="M8" t="s">
        <v>116</v>
      </c>
      <c r="N8" t="s">
        <v>148</v>
      </c>
    </row>
    <row r="9" spans="1:14" x14ac:dyDescent="0.2">
      <c r="A9" t="s">
        <v>143</v>
      </c>
      <c r="B9" t="s">
        <v>147</v>
      </c>
      <c r="C9" s="17">
        <v>3.7</v>
      </c>
      <c r="D9">
        <v>7.2</v>
      </c>
      <c r="E9" s="17" t="s">
        <v>144</v>
      </c>
      <c r="F9" s="4">
        <v>653892.29267237894</v>
      </c>
      <c r="G9" s="4">
        <v>703.14615420117002</v>
      </c>
      <c r="H9" s="16">
        <f t="shared" ref="H9:H28" si="0">F9/G9</f>
        <v>929.95217106072721</v>
      </c>
      <c r="I9" s="26">
        <f t="shared" ref="I9:I28" si="1">H9/D9</f>
        <v>129.16002375843433</v>
      </c>
      <c r="J9" s="25">
        <f t="shared" ref="J9:J28" si="2">H9/(D9*0.2)</f>
        <v>645.80011879217159</v>
      </c>
      <c r="K9" s="24">
        <f t="shared" ref="K9:K28" si="3">I9*12/365</f>
        <v>4.2463569454827725</v>
      </c>
      <c r="L9" s="16">
        <f t="shared" ref="L9:L28" si="4">J9*12/365</f>
        <v>21.23178472741386</v>
      </c>
      <c r="M9" t="s">
        <v>143</v>
      </c>
      <c r="N9" t="s">
        <v>147</v>
      </c>
    </row>
    <row r="10" spans="1:14" x14ac:dyDescent="0.2">
      <c r="A10" t="s">
        <v>33</v>
      </c>
      <c r="B10" t="s">
        <v>147</v>
      </c>
      <c r="C10" s="17">
        <v>1.7</v>
      </c>
      <c r="D10">
        <v>3.4</v>
      </c>
      <c r="E10" s="17" t="s">
        <v>141</v>
      </c>
      <c r="F10" s="4">
        <v>688.68129999999996</v>
      </c>
      <c r="G10" s="4">
        <v>5.4061399742800003</v>
      </c>
      <c r="H10" s="16">
        <f t="shared" si="0"/>
        <v>127.38872897787294</v>
      </c>
      <c r="I10" s="26">
        <f t="shared" si="1"/>
        <v>37.467273228786162</v>
      </c>
      <c r="J10" s="25">
        <f t="shared" si="2"/>
        <v>187.33636614393077</v>
      </c>
      <c r="K10" s="24">
        <f t="shared" si="3"/>
        <v>1.2318007636861206</v>
      </c>
      <c r="L10" s="16">
        <f t="shared" si="4"/>
        <v>6.1590038184306017</v>
      </c>
      <c r="M10" t="s">
        <v>33</v>
      </c>
      <c r="N10" t="s">
        <v>147</v>
      </c>
    </row>
    <row r="11" spans="1:14" x14ac:dyDescent="0.2">
      <c r="A11" t="s">
        <v>92</v>
      </c>
      <c r="B11" t="s">
        <v>147</v>
      </c>
      <c r="C11" s="17">
        <v>0.6</v>
      </c>
      <c r="D11">
        <v>1.1000000000000001</v>
      </c>
      <c r="E11" s="17" t="s">
        <v>140</v>
      </c>
      <c r="F11" s="4">
        <v>15584</v>
      </c>
      <c r="G11" s="4">
        <v>70.432228442810001</v>
      </c>
      <c r="H11" s="16">
        <f t="shared" si="0"/>
        <v>221.26234459064423</v>
      </c>
      <c r="I11" s="26">
        <f t="shared" si="1"/>
        <v>201.14758599149474</v>
      </c>
      <c r="J11" s="25">
        <f t="shared" si="2"/>
        <v>1005.7379299574736</v>
      </c>
      <c r="K11" s="24">
        <f t="shared" si="3"/>
        <v>6.6130713202683209</v>
      </c>
      <c r="L11" s="16">
        <f t="shared" si="4"/>
        <v>33.065356601341598</v>
      </c>
      <c r="M11" t="s">
        <v>92</v>
      </c>
      <c r="N11" t="s">
        <v>147</v>
      </c>
    </row>
    <row r="12" spans="1:14" x14ac:dyDescent="0.2">
      <c r="A12" t="s">
        <v>138</v>
      </c>
      <c r="B12" t="s">
        <v>147</v>
      </c>
      <c r="C12" s="17">
        <v>1.4</v>
      </c>
      <c r="D12">
        <v>1.7</v>
      </c>
      <c r="E12" s="17" t="s">
        <v>139</v>
      </c>
      <c r="F12" s="4">
        <v>2913897</v>
      </c>
      <c r="G12" s="4">
        <v>14144.503255772001</v>
      </c>
      <c r="H12" s="16">
        <f t="shared" si="0"/>
        <v>206.00914343251432</v>
      </c>
      <c r="I12" s="26">
        <f t="shared" si="1"/>
        <v>121.18184907794961</v>
      </c>
      <c r="J12" s="25">
        <f t="shared" si="2"/>
        <v>605.90924538974798</v>
      </c>
      <c r="K12" s="24">
        <f t="shared" si="3"/>
        <v>3.9840607916038229</v>
      </c>
      <c r="L12" s="16">
        <f t="shared" si="4"/>
        <v>19.920303958019112</v>
      </c>
      <c r="M12" t="s">
        <v>138</v>
      </c>
      <c r="N12" t="s">
        <v>147</v>
      </c>
    </row>
    <row r="13" spans="1:14" x14ac:dyDescent="0.2">
      <c r="A13" t="s">
        <v>136</v>
      </c>
      <c r="B13" t="s">
        <v>147</v>
      </c>
      <c r="C13" s="17">
        <v>1.6</v>
      </c>
      <c r="D13">
        <v>2</v>
      </c>
      <c r="E13" s="17" t="s">
        <v>137</v>
      </c>
      <c r="F13" s="4">
        <v>65389.566666666673</v>
      </c>
      <c r="G13" s="4">
        <v>102.00636591849999</v>
      </c>
      <c r="H13" s="16">
        <f t="shared" si="0"/>
        <v>641.03417544460865</v>
      </c>
      <c r="I13" s="26">
        <f t="shared" si="1"/>
        <v>320.51708772230432</v>
      </c>
      <c r="J13" s="25">
        <f t="shared" si="2"/>
        <v>1602.5854386115216</v>
      </c>
      <c r="K13" s="24">
        <f t="shared" si="3"/>
        <v>10.537548089500417</v>
      </c>
      <c r="L13" s="16">
        <f t="shared" si="4"/>
        <v>52.68774044750208</v>
      </c>
      <c r="M13" t="s">
        <v>136</v>
      </c>
      <c r="N13" t="s">
        <v>147</v>
      </c>
    </row>
    <row r="14" spans="1:14" x14ac:dyDescent="0.2">
      <c r="A14" t="s">
        <v>134</v>
      </c>
      <c r="B14" t="s">
        <v>147</v>
      </c>
      <c r="C14" s="17">
        <v>3.7</v>
      </c>
      <c r="D14">
        <v>8.1999999999999993</v>
      </c>
      <c r="E14" s="17" t="s">
        <v>135</v>
      </c>
      <c r="F14" s="4">
        <v>1175862.2</v>
      </c>
      <c r="G14" s="4">
        <v>1511.29089280225</v>
      </c>
      <c r="H14" s="16">
        <f t="shared" si="0"/>
        <v>778.05153567736056</v>
      </c>
      <c r="I14" s="26">
        <f t="shared" si="1"/>
        <v>94.884333619190315</v>
      </c>
      <c r="J14" s="25">
        <f t="shared" si="2"/>
        <v>474.42166809595159</v>
      </c>
      <c r="K14" s="24">
        <f t="shared" si="3"/>
        <v>3.1194849409048868</v>
      </c>
      <c r="L14" s="16">
        <f t="shared" si="4"/>
        <v>15.597424704524435</v>
      </c>
      <c r="M14" t="s">
        <v>134</v>
      </c>
      <c r="N14" t="s">
        <v>147</v>
      </c>
    </row>
    <row r="15" spans="1:14" x14ac:dyDescent="0.2">
      <c r="A15" t="s">
        <v>55</v>
      </c>
      <c r="B15" t="s">
        <v>147</v>
      </c>
      <c r="C15" s="17">
        <v>2.9</v>
      </c>
      <c r="D15">
        <v>5.3</v>
      </c>
      <c r="E15" s="17" t="s">
        <v>133</v>
      </c>
      <c r="F15" s="4">
        <v>7828.2875840000006</v>
      </c>
      <c r="G15" s="4">
        <v>19.255863389719998</v>
      </c>
      <c r="H15" s="16">
        <f t="shared" si="0"/>
        <v>406.54046123837986</v>
      </c>
      <c r="I15" s="26">
        <f t="shared" si="1"/>
        <v>76.705747403467896</v>
      </c>
      <c r="J15" s="25">
        <f t="shared" si="2"/>
        <v>383.52873701733949</v>
      </c>
      <c r="K15" s="24">
        <f t="shared" si="3"/>
        <v>2.5218327913468896</v>
      </c>
      <c r="L15" s="16">
        <f t="shared" si="4"/>
        <v>12.609163956734449</v>
      </c>
      <c r="M15" t="s">
        <v>55</v>
      </c>
      <c r="N15" t="s">
        <v>147</v>
      </c>
    </row>
    <row r="16" spans="1:14" x14ac:dyDescent="0.2">
      <c r="A16" t="s">
        <v>131</v>
      </c>
      <c r="B16" t="s">
        <v>147</v>
      </c>
      <c r="C16" s="17">
        <v>1.9</v>
      </c>
      <c r="D16">
        <v>2.9</v>
      </c>
      <c r="E16" s="17" t="s">
        <v>132</v>
      </c>
      <c r="F16" s="4">
        <v>5255</v>
      </c>
      <c r="G16" s="4">
        <v>9.6160277836599999</v>
      </c>
      <c r="H16" s="16">
        <f t="shared" si="0"/>
        <v>546.48344599518941</v>
      </c>
      <c r="I16" s="26">
        <f t="shared" si="1"/>
        <v>188.44256758454807</v>
      </c>
      <c r="J16" s="25">
        <f t="shared" si="2"/>
        <v>942.21283792274039</v>
      </c>
      <c r="K16" s="24">
        <f t="shared" si="3"/>
        <v>6.1953720849714431</v>
      </c>
      <c r="L16" s="16">
        <f t="shared" si="4"/>
        <v>30.976860424857215</v>
      </c>
      <c r="M16" t="s">
        <v>131</v>
      </c>
      <c r="N16" t="s">
        <v>147</v>
      </c>
    </row>
    <row r="17" spans="1:14" x14ac:dyDescent="0.2">
      <c r="A17" t="s">
        <v>129</v>
      </c>
      <c r="B17" t="s">
        <v>147</v>
      </c>
      <c r="C17" s="17">
        <v>4.9000000000000004</v>
      </c>
      <c r="D17">
        <v>5.8</v>
      </c>
      <c r="E17" s="17" t="s">
        <v>130</v>
      </c>
      <c r="F17" s="4">
        <v>10497</v>
      </c>
      <c r="G17" s="4">
        <v>25.81258693613</v>
      </c>
      <c r="H17" s="16">
        <f t="shared" si="0"/>
        <v>406.6620686246406</v>
      </c>
      <c r="I17" s="26">
        <f t="shared" si="1"/>
        <v>70.114149762869076</v>
      </c>
      <c r="J17" s="25">
        <f t="shared" si="2"/>
        <v>350.57074881434539</v>
      </c>
      <c r="K17" s="24">
        <f t="shared" si="3"/>
        <v>2.3051227319299419</v>
      </c>
      <c r="L17" s="16">
        <f t="shared" si="4"/>
        <v>11.525613659649713</v>
      </c>
      <c r="M17" t="s">
        <v>129</v>
      </c>
      <c r="N17" t="s">
        <v>147</v>
      </c>
    </row>
    <row r="18" spans="1:14" x14ac:dyDescent="0.2">
      <c r="A18" t="s">
        <v>145</v>
      </c>
      <c r="B18" t="s">
        <v>27</v>
      </c>
      <c r="C18" s="17"/>
      <c r="D18">
        <v>2.2999999999999998</v>
      </c>
      <c r="E18" s="17" t="s">
        <v>146</v>
      </c>
      <c r="F18" s="4">
        <v>23502.263089266286</v>
      </c>
      <c r="G18" s="4">
        <v>48.226796995180003</v>
      </c>
      <c r="H18" s="16">
        <f t="shared" si="0"/>
        <v>487.32788726597795</v>
      </c>
      <c r="I18" s="26">
        <f t="shared" si="1"/>
        <v>211.88169011564261</v>
      </c>
      <c r="J18" s="25">
        <f t="shared" si="2"/>
        <v>1059.408450578213</v>
      </c>
      <c r="K18" s="24">
        <f t="shared" si="3"/>
        <v>6.9659733736649621</v>
      </c>
      <c r="L18" s="16">
        <f t="shared" si="4"/>
        <v>34.829866868324807</v>
      </c>
      <c r="M18" t="s">
        <v>145</v>
      </c>
      <c r="N18" t="s">
        <v>27</v>
      </c>
    </row>
    <row r="19" spans="1:14" x14ac:dyDescent="0.2">
      <c r="A19" t="s">
        <v>143</v>
      </c>
      <c r="B19" t="s">
        <v>27</v>
      </c>
      <c r="C19" s="17">
        <v>5.0999999999999996</v>
      </c>
      <c r="D19">
        <v>3.4</v>
      </c>
      <c r="E19" s="17" t="s">
        <v>144</v>
      </c>
      <c r="F19" s="4">
        <v>653892.29267237894</v>
      </c>
      <c r="G19" s="4">
        <v>703.14615420117002</v>
      </c>
      <c r="H19" s="16">
        <f t="shared" si="0"/>
        <v>929.95217106072721</v>
      </c>
      <c r="I19" s="26">
        <f t="shared" si="1"/>
        <v>273.51534442962566</v>
      </c>
      <c r="J19" s="25">
        <f t="shared" si="2"/>
        <v>1367.5767221481281</v>
      </c>
      <c r="K19" s="24">
        <f t="shared" si="3"/>
        <v>8.9922852963164601</v>
      </c>
      <c r="L19" s="16">
        <f t="shared" si="4"/>
        <v>44.961426481582286</v>
      </c>
      <c r="M19" t="s">
        <v>143</v>
      </c>
      <c r="N19" t="s">
        <v>27</v>
      </c>
    </row>
    <row r="20" spans="1:14" x14ac:dyDescent="0.2">
      <c r="A20" t="s">
        <v>35</v>
      </c>
      <c r="B20" t="s">
        <v>27</v>
      </c>
      <c r="C20" s="17"/>
      <c r="D20">
        <v>3.2</v>
      </c>
      <c r="E20" s="17" t="s">
        <v>142</v>
      </c>
      <c r="F20" s="4">
        <v>7541.75</v>
      </c>
      <c r="G20" s="4">
        <v>6.9099226825700004</v>
      </c>
      <c r="H20" s="16">
        <f t="shared" si="0"/>
        <v>1091.4376826565308</v>
      </c>
      <c r="I20" s="26">
        <f t="shared" si="1"/>
        <v>341.07427583016585</v>
      </c>
      <c r="J20" s="25">
        <f t="shared" si="2"/>
        <v>1705.3713791508289</v>
      </c>
      <c r="K20" s="24">
        <f t="shared" si="3"/>
        <v>11.213400849210933</v>
      </c>
      <c r="L20" s="16">
        <f t="shared" si="4"/>
        <v>56.067004246054651</v>
      </c>
      <c r="M20" t="s">
        <v>35</v>
      </c>
      <c r="N20" t="s">
        <v>27</v>
      </c>
    </row>
    <row r="21" spans="1:14" x14ac:dyDescent="0.2">
      <c r="A21" t="s">
        <v>33</v>
      </c>
      <c r="B21" t="s">
        <v>27</v>
      </c>
      <c r="C21" s="17"/>
      <c r="D21">
        <v>0.9</v>
      </c>
      <c r="E21" s="17" t="s">
        <v>141</v>
      </c>
      <c r="F21" s="4">
        <v>688.68129999999996</v>
      </c>
      <c r="G21" s="4">
        <v>5.4061399742800003</v>
      </c>
      <c r="H21" s="16">
        <f t="shared" si="0"/>
        <v>127.38872897787294</v>
      </c>
      <c r="I21" s="26">
        <f t="shared" si="1"/>
        <v>141.54303219763659</v>
      </c>
      <c r="J21" s="25">
        <f t="shared" si="2"/>
        <v>707.7151609881829</v>
      </c>
      <c r="K21" s="24">
        <f t="shared" si="3"/>
        <v>4.6534695517031208</v>
      </c>
      <c r="L21" s="16">
        <f t="shared" si="4"/>
        <v>23.267347758515601</v>
      </c>
      <c r="M21" t="s">
        <v>33</v>
      </c>
      <c r="N21" t="s">
        <v>27</v>
      </c>
    </row>
    <row r="22" spans="1:14" x14ac:dyDescent="0.2">
      <c r="A22" t="s">
        <v>92</v>
      </c>
      <c r="B22" t="s">
        <v>27</v>
      </c>
      <c r="C22" s="17">
        <v>1</v>
      </c>
      <c r="D22">
        <v>1.1000000000000001</v>
      </c>
      <c r="E22" s="17" t="s">
        <v>140</v>
      </c>
      <c r="F22" s="4">
        <v>15584</v>
      </c>
      <c r="G22" s="4">
        <v>70.432228442810001</v>
      </c>
      <c r="H22" s="16">
        <f t="shared" si="0"/>
        <v>221.26234459064423</v>
      </c>
      <c r="I22" s="26">
        <f t="shared" si="1"/>
        <v>201.14758599149474</v>
      </c>
      <c r="J22" s="25">
        <f t="shared" si="2"/>
        <v>1005.7379299574736</v>
      </c>
      <c r="K22" s="24">
        <f t="shared" si="3"/>
        <v>6.6130713202683209</v>
      </c>
      <c r="L22" s="16">
        <f t="shared" si="4"/>
        <v>33.065356601341598</v>
      </c>
      <c r="M22" t="s">
        <v>92</v>
      </c>
      <c r="N22" t="s">
        <v>27</v>
      </c>
    </row>
    <row r="23" spans="1:14" x14ac:dyDescent="0.2">
      <c r="A23" t="s">
        <v>138</v>
      </c>
      <c r="B23" t="s">
        <v>27</v>
      </c>
      <c r="C23" s="17"/>
      <c r="D23">
        <v>1.2</v>
      </c>
      <c r="E23" s="17" t="s">
        <v>139</v>
      </c>
      <c r="F23" s="4">
        <v>2913897</v>
      </c>
      <c r="G23" s="4">
        <v>14144.503255772001</v>
      </c>
      <c r="H23" s="16">
        <f t="shared" si="0"/>
        <v>206.00914343251432</v>
      </c>
      <c r="I23" s="26">
        <f t="shared" si="1"/>
        <v>171.67428619376193</v>
      </c>
      <c r="J23" s="25">
        <f t="shared" si="2"/>
        <v>858.3714309688097</v>
      </c>
      <c r="K23" s="24">
        <f t="shared" si="3"/>
        <v>5.6440861214387485</v>
      </c>
      <c r="L23" s="16">
        <f t="shared" si="4"/>
        <v>28.220430607193741</v>
      </c>
      <c r="M23" t="s">
        <v>138</v>
      </c>
      <c r="N23" t="s">
        <v>27</v>
      </c>
    </row>
    <row r="24" spans="1:14" x14ac:dyDescent="0.2">
      <c r="A24" t="s">
        <v>136</v>
      </c>
      <c r="B24" t="s">
        <v>27</v>
      </c>
      <c r="C24" s="17">
        <v>1.1000000000000001</v>
      </c>
      <c r="D24">
        <v>1.5</v>
      </c>
      <c r="E24" s="17" t="s">
        <v>137</v>
      </c>
      <c r="F24" s="4">
        <v>65389.566666666673</v>
      </c>
      <c r="G24" s="4">
        <v>102.00636591849999</v>
      </c>
      <c r="H24" s="16">
        <f t="shared" si="0"/>
        <v>641.03417544460865</v>
      </c>
      <c r="I24" s="26">
        <f t="shared" si="1"/>
        <v>427.35611696307245</v>
      </c>
      <c r="J24" s="25">
        <f t="shared" si="2"/>
        <v>2136.7805848153616</v>
      </c>
      <c r="K24" s="24">
        <f t="shared" si="3"/>
        <v>14.050064119333888</v>
      </c>
      <c r="L24" s="16">
        <f t="shared" si="4"/>
        <v>70.250320596669425</v>
      </c>
      <c r="M24" t="s">
        <v>136</v>
      </c>
      <c r="N24" t="s">
        <v>27</v>
      </c>
    </row>
    <row r="25" spans="1:14" x14ac:dyDescent="0.2">
      <c r="A25" t="s">
        <v>134</v>
      </c>
      <c r="B25" t="s">
        <v>27</v>
      </c>
      <c r="C25" s="17">
        <v>2.4</v>
      </c>
      <c r="D25">
        <v>3.4</v>
      </c>
      <c r="E25" s="17" t="s">
        <v>135</v>
      </c>
      <c r="F25" s="4">
        <v>1175862.2</v>
      </c>
      <c r="G25" s="4">
        <v>1511.29089280225</v>
      </c>
      <c r="H25" s="16">
        <f t="shared" si="0"/>
        <v>778.05153567736056</v>
      </c>
      <c r="I25" s="26">
        <f t="shared" si="1"/>
        <v>228.83868696392958</v>
      </c>
      <c r="J25" s="25">
        <f t="shared" si="2"/>
        <v>1144.1934348196478</v>
      </c>
      <c r="K25" s="24">
        <f t="shared" si="3"/>
        <v>7.5234636810059037</v>
      </c>
      <c r="L25" s="16">
        <f t="shared" si="4"/>
        <v>37.617318405029515</v>
      </c>
      <c r="M25" t="s">
        <v>134</v>
      </c>
      <c r="N25" t="s">
        <v>27</v>
      </c>
    </row>
    <row r="26" spans="1:14" x14ac:dyDescent="0.2">
      <c r="A26" t="s">
        <v>55</v>
      </c>
      <c r="B26" t="s">
        <v>27</v>
      </c>
      <c r="C26" s="17"/>
      <c r="D26">
        <v>2.8</v>
      </c>
      <c r="E26" s="17" t="s">
        <v>133</v>
      </c>
      <c r="F26" s="4">
        <v>7828.2875840000006</v>
      </c>
      <c r="G26" s="4">
        <v>19.255863389719998</v>
      </c>
      <c r="H26" s="16">
        <f t="shared" si="0"/>
        <v>406.54046123837986</v>
      </c>
      <c r="I26" s="26">
        <f t="shared" si="1"/>
        <v>145.19302187084995</v>
      </c>
      <c r="J26" s="25">
        <f t="shared" si="2"/>
        <v>725.96510935424988</v>
      </c>
      <c r="K26" s="24">
        <f t="shared" si="3"/>
        <v>4.7734692121923263</v>
      </c>
      <c r="L26" s="16">
        <f t="shared" si="4"/>
        <v>23.867346060961641</v>
      </c>
      <c r="M26" t="s">
        <v>55</v>
      </c>
      <c r="N26" t="s">
        <v>27</v>
      </c>
    </row>
    <row r="27" spans="1:14" x14ac:dyDescent="0.2">
      <c r="A27" t="s">
        <v>131</v>
      </c>
      <c r="B27" t="s">
        <v>27</v>
      </c>
      <c r="C27" s="17"/>
      <c r="D27">
        <v>1.6</v>
      </c>
      <c r="E27" s="17" t="s">
        <v>132</v>
      </c>
      <c r="F27" s="4">
        <v>5255</v>
      </c>
      <c r="G27" s="4">
        <v>9.6160277836599999</v>
      </c>
      <c r="H27" s="16">
        <f t="shared" si="0"/>
        <v>546.48344599518941</v>
      </c>
      <c r="I27" s="26">
        <f t="shared" si="1"/>
        <v>341.55215374699338</v>
      </c>
      <c r="J27" s="25">
        <f t="shared" si="2"/>
        <v>1707.7607687349666</v>
      </c>
      <c r="K27" s="24">
        <f t="shared" si="3"/>
        <v>11.229111904010741</v>
      </c>
      <c r="L27" s="16">
        <f t="shared" si="4"/>
        <v>56.145559520053702</v>
      </c>
      <c r="M27" t="s">
        <v>131</v>
      </c>
      <c r="N27" t="s">
        <v>27</v>
      </c>
    </row>
    <row r="28" spans="1:14" x14ac:dyDescent="0.2">
      <c r="A28" t="s">
        <v>129</v>
      </c>
      <c r="B28" t="s">
        <v>27</v>
      </c>
      <c r="C28" s="15"/>
      <c r="D28" s="23">
        <v>3.5</v>
      </c>
      <c r="E28" s="15" t="s">
        <v>130</v>
      </c>
      <c r="F28" s="21">
        <v>10497</v>
      </c>
      <c r="G28" s="21">
        <v>25.81258693613</v>
      </c>
      <c r="H28" s="14">
        <f t="shared" si="0"/>
        <v>406.6620686246406</v>
      </c>
      <c r="I28" s="20">
        <f t="shared" si="1"/>
        <v>116.18916246418303</v>
      </c>
      <c r="J28" s="19">
        <f t="shared" si="2"/>
        <v>580.94581232091514</v>
      </c>
      <c r="K28" s="18">
        <f t="shared" si="3"/>
        <v>3.8199176700553323</v>
      </c>
      <c r="L28" s="14">
        <f t="shared" si="4"/>
        <v>19.099588350276662</v>
      </c>
      <c r="M28" t="s">
        <v>129</v>
      </c>
      <c r="N28" t="s">
        <v>27</v>
      </c>
    </row>
    <row r="30" spans="1:14" x14ac:dyDescent="0.2">
      <c r="H30" s="5"/>
      <c r="I30" s="4"/>
    </row>
  </sheetData>
  <autoFilter ref="A8:N28" xr:uid="{FAD8F826-6024-9940-8185-10A426A699B5}">
    <sortState xmlns:xlrd2="http://schemas.microsoft.com/office/spreadsheetml/2017/richdata2" ref="A9:N28">
      <sortCondition descending="1" ref="B8:B28"/>
    </sortState>
  </autoFilter>
  <mergeCells count="5">
    <mergeCell ref="E7:H7"/>
    <mergeCell ref="I7:J7"/>
    <mergeCell ref="K7:L7"/>
    <mergeCell ref="I6:L6"/>
    <mergeCell ref="C7:D7"/>
  </mergeCells>
  <hyperlinks>
    <hyperlink ref="C6" r:id="rId1" xr:uid="{A07767B8-264E-AB49-81C4-E1455EF0CBBF}"/>
    <hyperlink ref="E5" r:id="rId2" xr:uid="{04315388-E104-E449-9B88-01418FAA7507}"/>
    <hyperlink ref="E6" r:id="rId3" xr:uid="{2CA80FE4-FF37-C944-BDEE-F720C0FC9F6C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FACF-97F4-694C-8B6D-52DA5279F097}">
  <dimension ref="A1:P148"/>
  <sheetViews>
    <sheetView zoomScale="200" zoomScaleNormal="200" workbookViewId="0">
      <selection activeCell="A9" sqref="A9"/>
    </sheetView>
  </sheetViews>
  <sheetFormatPr baseColWidth="10" defaultRowHeight="16" x14ac:dyDescent="0.2"/>
  <cols>
    <col min="1" max="1" width="36.1640625" customWidth="1"/>
    <col min="2" max="2" width="10.1640625" bestFit="1" customWidth="1"/>
    <col min="3" max="3" width="8.6640625" bestFit="1" customWidth="1"/>
    <col min="4" max="4" width="9.6640625" bestFit="1" customWidth="1"/>
    <col min="5" max="5" width="8" bestFit="1" customWidth="1"/>
    <col min="6" max="6" width="14.33203125" bestFit="1" customWidth="1"/>
    <col min="7" max="7" width="6" bestFit="1" customWidth="1"/>
    <col min="8" max="8" width="6.33203125" bestFit="1" customWidth="1"/>
    <col min="9" max="9" width="4.1640625" bestFit="1" customWidth="1"/>
    <col min="10" max="10" width="4.6640625" bestFit="1" customWidth="1"/>
    <col min="11" max="11" width="4.1640625" bestFit="1" customWidth="1"/>
    <col min="12" max="12" width="4.6640625" bestFit="1" customWidth="1"/>
    <col min="13" max="13" width="3.1640625" bestFit="1" customWidth="1"/>
    <col min="14" max="14" width="4.6640625" bestFit="1" customWidth="1"/>
    <col min="15" max="15" width="2.5" bestFit="1" customWidth="1"/>
    <col min="16" max="16" width="4.6640625" bestFit="1" customWidth="1"/>
  </cols>
  <sheetData>
    <row r="1" spans="1:16" ht="21" x14ac:dyDescent="0.25">
      <c r="A1" s="6" t="s">
        <v>252</v>
      </c>
      <c r="C1" s="30"/>
      <c r="F1" s="30"/>
    </row>
    <row r="2" spans="1:16" x14ac:dyDescent="0.2">
      <c r="C2" s="30"/>
      <c r="F2" s="30"/>
    </row>
    <row r="3" spans="1:16" x14ac:dyDescent="0.2">
      <c r="A3" s="3" t="s">
        <v>7</v>
      </c>
    </row>
    <row r="4" spans="1:16" x14ac:dyDescent="0.2">
      <c r="A4" t="s">
        <v>165</v>
      </c>
      <c r="C4" s="31"/>
    </row>
    <row r="5" spans="1:16" x14ac:dyDescent="0.2">
      <c r="A5" s="31" t="s">
        <v>166</v>
      </c>
      <c r="C5" s="31"/>
    </row>
    <row r="6" spans="1:16" x14ac:dyDescent="0.2">
      <c r="A6" s="38" t="s">
        <v>253</v>
      </c>
      <c r="C6" s="31"/>
    </row>
    <row r="7" spans="1:16" ht="16" customHeight="1" x14ac:dyDescent="0.2">
      <c r="D7" s="30"/>
      <c r="E7" s="32"/>
      <c r="F7" s="32"/>
      <c r="G7" s="33"/>
      <c r="H7" s="33"/>
      <c r="I7" s="33"/>
      <c r="J7" s="33"/>
      <c r="K7" s="33"/>
      <c r="L7" s="33"/>
      <c r="M7" s="30"/>
      <c r="O7" s="33"/>
      <c r="P7" s="33"/>
    </row>
    <row r="8" spans="1:16" x14ac:dyDescent="0.2">
      <c r="A8" s="37" t="s">
        <v>167</v>
      </c>
      <c r="B8" s="37" t="s">
        <v>168</v>
      </c>
      <c r="C8" s="37" t="s">
        <v>169</v>
      </c>
      <c r="D8" s="37" t="s">
        <v>170</v>
      </c>
    </row>
    <row r="9" spans="1:16" x14ac:dyDescent="0.2">
      <c r="A9" s="30" t="s">
        <v>171</v>
      </c>
      <c r="B9" t="s">
        <v>172</v>
      </c>
      <c r="C9" s="30" t="s">
        <v>173</v>
      </c>
      <c r="D9">
        <v>67.2</v>
      </c>
    </row>
    <row r="10" spans="1:16" x14ac:dyDescent="0.2">
      <c r="A10" s="30" t="s">
        <v>174</v>
      </c>
      <c r="B10" t="s">
        <v>172</v>
      </c>
      <c r="C10" s="30" t="s">
        <v>173</v>
      </c>
      <c r="D10">
        <v>35.9</v>
      </c>
    </row>
    <row r="11" spans="1:16" x14ac:dyDescent="0.2">
      <c r="A11" s="30" t="s">
        <v>175</v>
      </c>
      <c r="B11" t="s">
        <v>172</v>
      </c>
      <c r="C11" s="30" t="s">
        <v>173</v>
      </c>
      <c r="D11">
        <v>35</v>
      </c>
    </row>
    <row r="12" spans="1:16" x14ac:dyDescent="0.2">
      <c r="A12" s="30" t="s">
        <v>176</v>
      </c>
      <c r="B12" t="s">
        <v>172</v>
      </c>
      <c r="C12" s="30" t="s">
        <v>173</v>
      </c>
      <c r="D12">
        <v>34.4</v>
      </c>
    </row>
    <row r="13" spans="1:16" x14ac:dyDescent="0.2">
      <c r="A13" s="30" t="s">
        <v>177</v>
      </c>
      <c r="B13" t="s">
        <v>172</v>
      </c>
      <c r="C13" s="30" t="s">
        <v>173</v>
      </c>
      <c r="D13">
        <v>20.3</v>
      </c>
    </row>
    <row r="14" spans="1:16" x14ac:dyDescent="0.2">
      <c r="A14" s="30" t="s">
        <v>178</v>
      </c>
      <c r="B14" t="s">
        <v>172</v>
      </c>
      <c r="C14" s="30" t="s">
        <v>173</v>
      </c>
      <c r="D14">
        <v>7.8</v>
      </c>
    </row>
    <row r="15" spans="1:16" x14ac:dyDescent="0.2">
      <c r="A15" s="30" t="s">
        <v>179</v>
      </c>
      <c r="B15" t="s">
        <v>172</v>
      </c>
      <c r="C15" s="30" t="s">
        <v>173</v>
      </c>
      <c r="D15">
        <v>6.3</v>
      </c>
    </row>
    <row r="16" spans="1:16" x14ac:dyDescent="0.2">
      <c r="A16" s="30" t="s">
        <v>180</v>
      </c>
      <c r="B16" t="s">
        <v>172</v>
      </c>
      <c r="C16" s="30" t="s">
        <v>173</v>
      </c>
      <c r="D16">
        <v>6.3</v>
      </c>
    </row>
    <row r="17" spans="1:4" x14ac:dyDescent="0.2">
      <c r="A17" s="30" t="s">
        <v>181</v>
      </c>
      <c r="B17" t="s">
        <v>172</v>
      </c>
      <c r="C17" s="30" t="s">
        <v>173</v>
      </c>
      <c r="D17">
        <v>4.7</v>
      </c>
    </row>
    <row r="18" spans="1:4" x14ac:dyDescent="0.2">
      <c r="A18" s="30" t="s">
        <v>182</v>
      </c>
      <c r="B18" t="s">
        <v>172</v>
      </c>
      <c r="C18" s="30" t="s">
        <v>173</v>
      </c>
      <c r="D18">
        <v>1.6</v>
      </c>
    </row>
    <row r="19" spans="1:4" x14ac:dyDescent="0.2">
      <c r="A19" s="30" t="s">
        <v>171</v>
      </c>
      <c r="B19" s="30" t="s">
        <v>183</v>
      </c>
      <c r="C19" s="30" t="s">
        <v>173</v>
      </c>
      <c r="D19">
        <v>43</v>
      </c>
    </row>
    <row r="20" spans="1:4" x14ac:dyDescent="0.2">
      <c r="A20" s="30" t="s">
        <v>178</v>
      </c>
      <c r="B20" s="30" t="s">
        <v>183</v>
      </c>
      <c r="C20" s="30" t="s">
        <v>173</v>
      </c>
      <c r="D20">
        <v>5</v>
      </c>
    </row>
    <row r="21" spans="1:4" x14ac:dyDescent="0.2">
      <c r="A21" s="30" t="s">
        <v>175</v>
      </c>
      <c r="B21" s="30" t="s">
        <v>183</v>
      </c>
      <c r="C21" s="30" t="s">
        <v>173</v>
      </c>
      <c r="D21">
        <v>7</v>
      </c>
    </row>
    <row r="22" spans="1:4" x14ac:dyDescent="0.2">
      <c r="A22" s="30" t="s">
        <v>181</v>
      </c>
      <c r="B22" s="30" t="s">
        <v>183</v>
      </c>
      <c r="C22" s="30" t="s">
        <v>173</v>
      </c>
      <c r="D22">
        <v>3</v>
      </c>
    </row>
    <row r="23" spans="1:4" x14ac:dyDescent="0.2">
      <c r="A23" s="30" t="s">
        <v>182</v>
      </c>
      <c r="B23" s="30" t="s">
        <v>183</v>
      </c>
      <c r="C23" s="30" t="s">
        <v>173</v>
      </c>
      <c r="D23">
        <v>1</v>
      </c>
    </row>
    <row r="24" spans="1:4" x14ac:dyDescent="0.2">
      <c r="A24" s="30" t="s">
        <v>177</v>
      </c>
      <c r="B24" s="30" t="s">
        <v>183</v>
      </c>
      <c r="C24" s="30" t="s">
        <v>173</v>
      </c>
      <c r="D24">
        <v>13</v>
      </c>
    </row>
    <row r="25" spans="1:4" x14ac:dyDescent="0.2">
      <c r="A25" s="30" t="s">
        <v>179</v>
      </c>
      <c r="B25" s="30" t="s">
        <v>183</v>
      </c>
      <c r="C25" s="30" t="s">
        <v>173</v>
      </c>
      <c r="D25">
        <v>4</v>
      </c>
    </row>
    <row r="26" spans="1:4" x14ac:dyDescent="0.2">
      <c r="A26" s="30" t="s">
        <v>176</v>
      </c>
      <c r="B26" s="30" t="s">
        <v>183</v>
      </c>
      <c r="C26" s="30" t="s">
        <v>173</v>
      </c>
      <c r="D26">
        <v>22</v>
      </c>
    </row>
    <row r="27" spans="1:4" x14ac:dyDescent="0.2">
      <c r="A27" s="30" t="s">
        <v>180</v>
      </c>
      <c r="B27" s="30" t="s">
        <v>183</v>
      </c>
      <c r="C27" s="30" t="s">
        <v>173</v>
      </c>
      <c r="D27">
        <v>4</v>
      </c>
    </row>
    <row r="28" spans="1:4" x14ac:dyDescent="0.2">
      <c r="A28" s="30" t="s">
        <v>174</v>
      </c>
      <c r="B28" s="30" t="s">
        <v>183</v>
      </c>
      <c r="C28" s="30" t="s">
        <v>173</v>
      </c>
      <c r="D28">
        <v>23</v>
      </c>
    </row>
    <row r="29" spans="1:4" x14ac:dyDescent="0.2">
      <c r="A29" s="30" t="s">
        <v>177</v>
      </c>
      <c r="B29" t="s">
        <v>172</v>
      </c>
      <c r="C29" t="s">
        <v>184</v>
      </c>
      <c r="D29">
        <v>50</v>
      </c>
    </row>
    <row r="30" spans="1:4" x14ac:dyDescent="0.2">
      <c r="A30" s="30" t="s">
        <v>171</v>
      </c>
      <c r="B30" t="s">
        <v>172</v>
      </c>
      <c r="C30" t="s">
        <v>184</v>
      </c>
      <c r="D30">
        <v>33.299999999999997</v>
      </c>
    </row>
    <row r="31" spans="1:4" x14ac:dyDescent="0.2">
      <c r="A31" s="30" t="s">
        <v>175</v>
      </c>
      <c r="B31" t="s">
        <v>172</v>
      </c>
      <c r="C31" t="s">
        <v>184</v>
      </c>
      <c r="D31">
        <v>25</v>
      </c>
    </row>
    <row r="32" spans="1:4" x14ac:dyDescent="0.2">
      <c r="A32" s="30" t="s">
        <v>174</v>
      </c>
      <c r="B32" t="s">
        <v>172</v>
      </c>
      <c r="C32" t="s">
        <v>184</v>
      </c>
      <c r="D32">
        <v>6.7</v>
      </c>
    </row>
    <row r="33" spans="1:4" x14ac:dyDescent="0.2">
      <c r="A33" s="30" t="s">
        <v>178</v>
      </c>
      <c r="B33" t="s">
        <v>172</v>
      </c>
      <c r="C33" t="s">
        <v>184</v>
      </c>
      <c r="D33">
        <v>0</v>
      </c>
    </row>
    <row r="34" spans="1:4" x14ac:dyDescent="0.2">
      <c r="A34" s="30" t="s">
        <v>181</v>
      </c>
      <c r="B34" t="s">
        <v>172</v>
      </c>
      <c r="C34" t="s">
        <v>184</v>
      </c>
      <c r="D34">
        <v>0</v>
      </c>
    </row>
    <row r="35" spans="1:4" x14ac:dyDescent="0.2">
      <c r="A35" s="30" t="s">
        <v>182</v>
      </c>
      <c r="B35" t="s">
        <v>172</v>
      </c>
      <c r="C35" t="s">
        <v>184</v>
      </c>
      <c r="D35">
        <v>0</v>
      </c>
    </row>
    <row r="36" spans="1:4" x14ac:dyDescent="0.2">
      <c r="A36" s="30" t="s">
        <v>179</v>
      </c>
      <c r="B36" t="s">
        <v>172</v>
      </c>
      <c r="C36" t="s">
        <v>184</v>
      </c>
      <c r="D36">
        <v>0</v>
      </c>
    </row>
    <row r="37" spans="1:4" x14ac:dyDescent="0.2">
      <c r="A37" s="30" t="s">
        <v>176</v>
      </c>
      <c r="B37" t="s">
        <v>172</v>
      </c>
      <c r="C37" t="s">
        <v>184</v>
      </c>
      <c r="D37">
        <v>0</v>
      </c>
    </row>
    <row r="38" spans="1:4" x14ac:dyDescent="0.2">
      <c r="A38" s="30" t="s">
        <v>180</v>
      </c>
      <c r="B38" t="s">
        <v>172</v>
      </c>
      <c r="C38" t="s">
        <v>184</v>
      </c>
      <c r="D38">
        <v>0</v>
      </c>
    </row>
    <row r="39" spans="1:4" x14ac:dyDescent="0.2">
      <c r="A39" s="30" t="s">
        <v>171</v>
      </c>
      <c r="B39" s="30" t="s">
        <v>183</v>
      </c>
      <c r="C39" t="s">
        <v>184</v>
      </c>
      <c r="D39">
        <v>2</v>
      </c>
    </row>
    <row r="40" spans="1:4" x14ac:dyDescent="0.2">
      <c r="A40" s="30" t="s">
        <v>178</v>
      </c>
      <c r="B40" s="30" t="s">
        <v>183</v>
      </c>
      <c r="C40" t="s">
        <v>184</v>
      </c>
      <c r="D40">
        <v>0</v>
      </c>
    </row>
    <row r="41" spans="1:4" x14ac:dyDescent="0.2">
      <c r="A41" s="30" t="s">
        <v>175</v>
      </c>
      <c r="B41" s="30" t="s">
        <v>183</v>
      </c>
      <c r="C41" t="s">
        <v>184</v>
      </c>
      <c r="D41">
        <v>1</v>
      </c>
    </row>
    <row r="42" spans="1:4" x14ac:dyDescent="0.2">
      <c r="A42" s="30" t="s">
        <v>181</v>
      </c>
      <c r="B42" s="30" t="s">
        <v>183</v>
      </c>
      <c r="C42" t="s">
        <v>184</v>
      </c>
      <c r="D42">
        <v>0</v>
      </c>
    </row>
    <row r="43" spans="1:4" x14ac:dyDescent="0.2">
      <c r="A43" s="30" t="s">
        <v>182</v>
      </c>
      <c r="B43" s="30" t="s">
        <v>183</v>
      </c>
      <c r="C43" t="s">
        <v>184</v>
      </c>
      <c r="D43">
        <v>0</v>
      </c>
    </row>
    <row r="44" spans="1:4" x14ac:dyDescent="0.2">
      <c r="A44" s="30" t="s">
        <v>177</v>
      </c>
      <c r="B44" s="30" t="s">
        <v>183</v>
      </c>
      <c r="C44" t="s">
        <v>184</v>
      </c>
      <c r="D44">
        <v>3</v>
      </c>
    </row>
    <row r="45" spans="1:4" x14ac:dyDescent="0.2">
      <c r="A45" s="30" t="s">
        <v>179</v>
      </c>
      <c r="B45" s="30" t="s">
        <v>183</v>
      </c>
      <c r="C45" t="s">
        <v>184</v>
      </c>
      <c r="D45">
        <v>0</v>
      </c>
    </row>
    <row r="46" spans="1:4" x14ac:dyDescent="0.2">
      <c r="A46" s="30" t="s">
        <v>176</v>
      </c>
      <c r="B46" s="30" t="s">
        <v>183</v>
      </c>
      <c r="C46" t="s">
        <v>184</v>
      </c>
      <c r="D46">
        <v>0</v>
      </c>
    </row>
    <row r="47" spans="1:4" x14ac:dyDescent="0.2">
      <c r="A47" s="30" t="s">
        <v>180</v>
      </c>
      <c r="B47" s="30" t="s">
        <v>183</v>
      </c>
      <c r="C47" t="s">
        <v>184</v>
      </c>
      <c r="D47">
        <v>0</v>
      </c>
    </row>
    <row r="48" spans="1:4" x14ac:dyDescent="0.2">
      <c r="A48" s="30" t="s">
        <v>174</v>
      </c>
      <c r="B48" s="30" t="s">
        <v>183</v>
      </c>
      <c r="C48" t="s">
        <v>184</v>
      </c>
      <c r="D48">
        <v>1</v>
      </c>
    </row>
    <row r="49" spans="1:4" x14ac:dyDescent="0.2">
      <c r="A49" s="30" t="s">
        <v>171</v>
      </c>
      <c r="B49" t="s">
        <v>172</v>
      </c>
      <c r="C49" t="s">
        <v>185</v>
      </c>
      <c r="D49">
        <v>74.900000000000006</v>
      </c>
    </row>
    <row r="50" spans="1:4" x14ac:dyDescent="0.2">
      <c r="A50" s="30" t="s">
        <v>175</v>
      </c>
      <c r="B50" t="s">
        <v>172</v>
      </c>
      <c r="C50" t="s">
        <v>185</v>
      </c>
      <c r="D50">
        <v>20.7</v>
      </c>
    </row>
    <row r="51" spans="1:4" x14ac:dyDescent="0.2">
      <c r="A51" s="30" t="s">
        <v>177</v>
      </c>
      <c r="B51" t="s">
        <v>172</v>
      </c>
      <c r="C51" t="s">
        <v>185</v>
      </c>
      <c r="D51">
        <v>15.8</v>
      </c>
    </row>
    <row r="52" spans="1:4" x14ac:dyDescent="0.2">
      <c r="A52" s="30" t="s">
        <v>180</v>
      </c>
      <c r="B52" t="s">
        <v>172</v>
      </c>
      <c r="C52" t="s">
        <v>185</v>
      </c>
      <c r="D52">
        <v>14.5</v>
      </c>
    </row>
    <row r="53" spans="1:4" x14ac:dyDescent="0.2">
      <c r="A53" s="30" t="s">
        <v>176</v>
      </c>
      <c r="B53" t="s">
        <v>172</v>
      </c>
      <c r="C53" t="s">
        <v>185</v>
      </c>
      <c r="D53">
        <v>13.7</v>
      </c>
    </row>
    <row r="54" spans="1:4" x14ac:dyDescent="0.2">
      <c r="A54" s="30" t="s">
        <v>181</v>
      </c>
      <c r="B54" t="s">
        <v>172</v>
      </c>
      <c r="C54" t="s">
        <v>185</v>
      </c>
      <c r="D54">
        <v>8.6999999999999993</v>
      </c>
    </row>
    <row r="55" spans="1:4" x14ac:dyDescent="0.2">
      <c r="A55" s="30" t="s">
        <v>178</v>
      </c>
      <c r="B55" t="s">
        <v>172</v>
      </c>
      <c r="C55" t="s">
        <v>185</v>
      </c>
      <c r="D55">
        <v>7.1</v>
      </c>
    </row>
    <row r="56" spans="1:4" x14ac:dyDescent="0.2">
      <c r="A56" s="30" t="s">
        <v>174</v>
      </c>
      <c r="B56" t="s">
        <v>172</v>
      </c>
      <c r="C56" t="s">
        <v>185</v>
      </c>
      <c r="D56">
        <v>5</v>
      </c>
    </row>
    <row r="57" spans="1:4" x14ac:dyDescent="0.2">
      <c r="A57" s="30" t="s">
        <v>179</v>
      </c>
      <c r="B57" t="s">
        <v>172</v>
      </c>
      <c r="C57" t="s">
        <v>185</v>
      </c>
      <c r="D57">
        <v>3.2</v>
      </c>
    </row>
    <row r="58" spans="1:4" x14ac:dyDescent="0.2">
      <c r="A58" s="30" t="s">
        <v>182</v>
      </c>
      <c r="B58" t="s">
        <v>172</v>
      </c>
      <c r="C58" t="s">
        <v>185</v>
      </c>
      <c r="D58">
        <v>2.9</v>
      </c>
    </row>
    <row r="59" spans="1:4" x14ac:dyDescent="0.2">
      <c r="A59" s="30" t="s">
        <v>171</v>
      </c>
      <c r="B59" s="30" t="s">
        <v>183</v>
      </c>
      <c r="C59" t="s">
        <v>185</v>
      </c>
      <c r="D59">
        <v>284</v>
      </c>
    </row>
    <row r="60" spans="1:4" x14ac:dyDescent="0.2">
      <c r="A60" s="30" t="s">
        <v>178</v>
      </c>
      <c r="B60" s="30" t="s">
        <v>183</v>
      </c>
      <c r="C60" t="s">
        <v>185</v>
      </c>
      <c r="D60">
        <v>27</v>
      </c>
    </row>
    <row r="61" spans="1:4" x14ac:dyDescent="0.2">
      <c r="A61" s="30" t="s">
        <v>175</v>
      </c>
      <c r="B61" s="30" t="s">
        <v>183</v>
      </c>
      <c r="C61" t="s">
        <v>185</v>
      </c>
      <c r="D61">
        <v>38</v>
      </c>
    </row>
    <row r="62" spans="1:4" x14ac:dyDescent="0.2">
      <c r="A62" s="30" t="s">
        <v>181</v>
      </c>
      <c r="B62" s="30" t="s">
        <v>183</v>
      </c>
      <c r="C62" t="s">
        <v>185</v>
      </c>
      <c r="D62">
        <v>33</v>
      </c>
    </row>
    <row r="63" spans="1:4" x14ac:dyDescent="0.2">
      <c r="A63" s="30" t="s">
        <v>182</v>
      </c>
      <c r="B63" s="30" t="s">
        <v>183</v>
      </c>
      <c r="C63" t="s">
        <v>185</v>
      </c>
      <c r="D63">
        <v>11</v>
      </c>
    </row>
    <row r="64" spans="1:4" x14ac:dyDescent="0.2">
      <c r="A64" s="30" t="s">
        <v>177</v>
      </c>
      <c r="B64" s="30" t="s">
        <v>183</v>
      </c>
      <c r="C64" t="s">
        <v>185</v>
      </c>
      <c r="D64">
        <v>60</v>
      </c>
    </row>
    <row r="65" spans="1:4" x14ac:dyDescent="0.2">
      <c r="A65" s="30" t="s">
        <v>179</v>
      </c>
      <c r="B65" s="30" t="s">
        <v>183</v>
      </c>
      <c r="C65" t="s">
        <v>185</v>
      </c>
      <c r="D65">
        <v>12</v>
      </c>
    </row>
    <row r="66" spans="1:4" x14ac:dyDescent="0.2">
      <c r="A66" s="30" t="s">
        <v>176</v>
      </c>
      <c r="B66" s="30" t="s">
        <v>183</v>
      </c>
      <c r="C66" t="s">
        <v>185</v>
      </c>
      <c r="D66">
        <v>52</v>
      </c>
    </row>
    <row r="67" spans="1:4" x14ac:dyDescent="0.2">
      <c r="A67" s="30" t="s">
        <v>180</v>
      </c>
      <c r="B67" s="30" t="s">
        <v>183</v>
      </c>
      <c r="C67" t="s">
        <v>185</v>
      </c>
      <c r="D67">
        <v>55</v>
      </c>
    </row>
    <row r="68" spans="1:4" x14ac:dyDescent="0.2">
      <c r="A68" s="30" t="s">
        <v>174</v>
      </c>
      <c r="B68" s="30" t="s">
        <v>183</v>
      </c>
      <c r="C68" t="s">
        <v>185</v>
      </c>
      <c r="D68">
        <v>19</v>
      </c>
    </row>
    <row r="69" spans="1:4" x14ac:dyDescent="0.2">
      <c r="A69" s="30" t="s">
        <v>171</v>
      </c>
      <c r="B69" t="s">
        <v>172</v>
      </c>
      <c r="C69" s="30" t="s">
        <v>186</v>
      </c>
      <c r="D69">
        <v>62</v>
      </c>
    </row>
    <row r="70" spans="1:4" x14ac:dyDescent="0.2">
      <c r="A70" s="30" t="s">
        <v>181</v>
      </c>
      <c r="B70" t="s">
        <v>172</v>
      </c>
      <c r="C70" s="30" t="s">
        <v>186</v>
      </c>
      <c r="D70">
        <v>30.3</v>
      </c>
    </row>
    <row r="71" spans="1:4" x14ac:dyDescent="0.2">
      <c r="A71" s="30" t="s">
        <v>175</v>
      </c>
      <c r="B71" t="s">
        <v>172</v>
      </c>
      <c r="C71" s="30" t="s">
        <v>186</v>
      </c>
      <c r="D71">
        <v>26.9</v>
      </c>
    </row>
    <row r="72" spans="1:4" x14ac:dyDescent="0.2">
      <c r="A72" s="30" t="s">
        <v>177</v>
      </c>
      <c r="B72" t="s">
        <v>172</v>
      </c>
      <c r="C72" s="30" t="s">
        <v>186</v>
      </c>
      <c r="D72">
        <v>9</v>
      </c>
    </row>
    <row r="73" spans="1:4" x14ac:dyDescent="0.2">
      <c r="A73" s="30" t="s">
        <v>180</v>
      </c>
      <c r="B73" t="s">
        <v>172</v>
      </c>
      <c r="C73" s="30" t="s">
        <v>186</v>
      </c>
      <c r="D73">
        <v>8</v>
      </c>
    </row>
    <row r="74" spans="1:4" x14ac:dyDescent="0.2">
      <c r="A74" s="30" t="s">
        <v>182</v>
      </c>
      <c r="B74" t="s">
        <v>172</v>
      </c>
      <c r="C74" s="30" t="s">
        <v>186</v>
      </c>
      <c r="D74">
        <v>7.2</v>
      </c>
    </row>
    <row r="75" spans="1:4" x14ac:dyDescent="0.2">
      <c r="A75" s="30" t="s">
        <v>176</v>
      </c>
      <c r="B75" t="s">
        <v>172</v>
      </c>
      <c r="C75" s="30" t="s">
        <v>186</v>
      </c>
      <c r="D75">
        <v>7.2</v>
      </c>
    </row>
    <row r="76" spans="1:4" x14ac:dyDescent="0.2">
      <c r="A76" s="30" t="s">
        <v>174</v>
      </c>
      <c r="B76" t="s">
        <v>172</v>
      </c>
      <c r="C76" s="30" t="s">
        <v>186</v>
      </c>
      <c r="D76">
        <v>6.9</v>
      </c>
    </row>
    <row r="77" spans="1:4" x14ac:dyDescent="0.2">
      <c r="A77" s="30" t="s">
        <v>179</v>
      </c>
      <c r="B77" t="s">
        <v>172</v>
      </c>
      <c r="C77" s="30" t="s">
        <v>186</v>
      </c>
      <c r="D77">
        <v>6.6</v>
      </c>
    </row>
    <row r="78" spans="1:4" x14ac:dyDescent="0.2">
      <c r="A78" s="30" t="s">
        <v>178</v>
      </c>
      <c r="B78" t="s">
        <v>172</v>
      </c>
      <c r="C78" s="30" t="s">
        <v>186</v>
      </c>
      <c r="D78">
        <v>4.3</v>
      </c>
    </row>
    <row r="79" spans="1:4" x14ac:dyDescent="0.2">
      <c r="A79" s="30" t="s">
        <v>171</v>
      </c>
      <c r="B79" s="30" t="s">
        <v>183</v>
      </c>
      <c r="C79" s="30" t="s">
        <v>186</v>
      </c>
      <c r="D79">
        <v>233</v>
      </c>
    </row>
    <row r="80" spans="1:4" x14ac:dyDescent="0.2">
      <c r="A80" s="30" t="s">
        <v>178</v>
      </c>
      <c r="B80" s="30" t="s">
        <v>183</v>
      </c>
      <c r="C80" s="30" t="s">
        <v>186</v>
      </c>
      <c r="D80">
        <v>16</v>
      </c>
    </row>
    <row r="81" spans="1:4" x14ac:dyDescent="0.2">
      <c r="A81" s="30" t="s">
        <v>175</v>
      </c>
      <c r="B81" s="30" t="s">
        <v>183</v>
      </c>
      <c r="C81" s="30" t="s">
        <v>186</v>
      </c>
      <c r="D81">
        <v>80</v>
      </c>
    </row>
    <row r="82" spans="1:4" x14ac:dyDescent="0.2">
      <c r="A82" s="30" t="s">
        <v>181</v>
      </c>
      <c r="B82" s="30" t="s">
        <v>183</v>
      </c>
      <c r="C82" s="30" t="s">
        <v>186</v>
      </c>
      <c r="D82">
        <v>114</v>
      </c>
    </row>
    <row r="83" spans="1:4" x14ac:dyDescent="0.2">
      <c r="A83" s="30" t="s">
        <v>182</v>
      </c>
      <c r="B83" s="30" t="s">
        <v>183</v>
      </c>
      <c r="C83" s="30" t="s">
        <v>186</v>
      </c>
      <c r="D83">
        <v>27</v>
      </c>
    </row>
    <row r="84" spans="1:4" x14ac:dyDescent="0.2">
      <c r="A84" s="30" t="s">
        <v>177</v>
      </c>
      <c r="B84" s="30" t="s">
        <v>183</v>
      </c>
      <c r="C84" s="30" t="s">
        <v>186</v>
      </c>
      <c r="D84">
        <v>34</v>
      </c>
    </row>
    <row r="85" spans="1:4" x14ac:dyDescent="0.2">
      <c r="A85" s="30" t="s">
        <v>179</v>
      </c>
      <c r="B85" s="30" t="s">
        <v>183</v>
      </c>
      <c r="C85" s="30" t="s">
        <v>186</v>
      </c>
      <c r="D85">
        <v>25</v>
      </c>
    </row>
    <row r="86" spans="1:4" x14ac:dyDescent="0.2">
      <c r="A86" s="30" t="s">
        <v>176</v>
      </c>
      <c r="B86" s="30" t="s">
        <v>183</v>
      </c>
      <c r="C86" s="30" t="s">
        <v>186</v>
      </c>
      <c r="D86">
        <v>27</v>
      </c>
    </row>
    <row r="87" spans="1:4" x14ac:dyDescent="0.2">
      <c r="A87" s="30" t="s">
        <v>180</v>
      </c>
      <c r="B87" s="30" t="s">
        <v>183</v>
      </c>
      <c r="C87" s="30" t="s">
        <v>186</v>
      </c>
      <c r="D87">
        <v>30</v>
      </c>
    </row>
    <row r="88" spans="1:4" x14ac:dyDescent="0.2">
      <c r="A88" s="30" t="s">
        <v>174</v>
      </c>
      <c r="B88" s="30" t="s">
        <v>183</v>
      </c>
      <c r="C88" s="30" t="s">
        <v>186</v>
      </c>
      <c r="D88">
        <v>26</v>
      </c>
    </row>
    <row r="89" spans="1:4" x14ac:dyDescent="0.2">
      <c r="A89" s="30" t="s">
        <v>171</v>
      </c>
      <c r="B89" t="s">
        <v>172</v>
      </c>
      <c r="C89" t="s">
        <v>187</v>
      </c>
      <c r="D89">
        <v>50.4</v>
      </c>
    </row>
    <row r="90" spans="1:4" x14ac:dyDescent="0.2">
      <c r="A90" s="30" t="s">
        <v>176</v>
      </c>
      <c r="B90" t="s">
        <v>172</v>
      </c>
      <c r="C90" t="s">
        <v>187</v>
      </c>
      <c r="D90">
        <v>46.7</v>
      </c>
    </row>
    <row r="91" spans="1:4" x14ac:dyDescent="0.2">
      <c r="A91" s="30" t="s">
        <v>175</v>
      </c>
      <c r="B91" t="s">
        <v>172</v>
      </c>
      <c r="C91" t="s">
        <v>187</v>
      </c>
      <c r="D91">
        <v>29.1</v>
      </c>
    </row>
    <row r="92" spans="1:4" x14ac:dyDescent="0.2">
      <c r="A92" s="30" t="s">
        <v>177</v>
      </c>
      <c r="B92" t="s">
        <v>172</v>
      </c>
      <c r="C92" t="s">
        <v>187</v>
      </c>
      <c r="D92">
        <v>23.3</v>
      </c>
    </row>
    <row r="93" spans="1:4" x14ac:dyDescent="0.2">
      <c r="A93" s="30" t="s">
        <v>181</v>
      </c>
      <c r="B93" t="s">
        <v>172</v>
      </c>
      <c r="C93" t="s">
        <v>187</v>
      </c>
      <c r="D93">
        <v>13.3</v>
      </c>
    </row>
    <row r="94" spans="1:4" x14ac:dyDescent="0.2">
      <c r="A94" s="30" t="s">
        <v>179</v>
      </c>
      <c r="B94" t="s">
        <v>172</v>
      </c>
      <c r="C94" t="s">
        <v>187</v>
      </c>
      <c r="D94">
        <v>7.9</v>
      </c>
    </row>
    <row r="95" spans="1:4" x14ac:dyDescent="0.2">
      <c r="A95" s="30" t="s">
        <v>182</v>
      </c>
      <c r="B95" t="s">
        <v>172</v>
      </c>
      <c r="C95" t="s">
        <v>187</v>
      </c>
      <c r="D95">
        <v>5</v>
      </c>
    </row>
    <row r="96" spans="1:4" x14ac:dyDescent="0.2">
      <c r="A96" s="30" t="s">
        <v>180</v>
      </c>
      <c r="B96" t="s">
        <v>172</v>
      </c>
      <c r="C96" t="s">
        <v>187</v>
      </c>
      <c r="D96">
        <v>4.2</v>
      </c>
    </row>
    <row r="97" spans="1:4" x14ac:dyDescent="0.2">
      <c r="A97" s="30" t="s">
        <v>174</v>
      </c>
      <c r="B97" t="s">
        <v>172</v>
      </c>
      <c r="C97" t="s">
        <v>187</v>
      </c>
      <c r="D97">
        <v>3.8</v>
      </c>
    </row>
    <row r="98" spans="1:4" x14ac:dyDescent="0.2">
      <c r="A98" s="30" t="s">
        <v>178</v>
      </c>
      <c r="B98" t="s">
        <v>172</v>
      </c>
      <c r="C98" t="s">
        <v>187</v>
      </c>
      <c r="D98">
        <v>2.5</v>
      </c>
    </row>
    <row r="99" spans="1:4" x14ac:dyDescent="0.2">
      <c r="A99" s="30" t="s">
        <v>171</v>
      </c>
      <c r="B99" s="30" t="s">
        <v>183</v>
      </c>
      <c r="C99" t="s">
        <v>187</v>
      </c>
      <c r="D99">
        <v>121</v>
      </c>
    </row>
    <row r="100" spans="1:4" x14ac:dyDescent="0.2">
      <c r="A100" s="30" t="s">
        <v>178</v>
      </c>
      <c r="B100" s="30" t="s">
        <v>183</v>
      </c>
      <c r="C100" t="s">
        <v>187</v>
      </c>
      <c r="D100">
        <v>6</v>
      </c>
    </row>
    <row r="101" spans="1:4" x14ac:dyDescent="0.2">
      <c r="A101" s="30" t="s">
        <v>175</v>
      </c>
      <c r="B101" s="30" t="s">
        <v>183</v>
      </c>
      <c r="C101" t="s">
        <v>187</v>
      </c>
      <c r="D101">
        <v>34</v>
      </c>
    </row>
    <row r="102" spans="1:4" x14ac:dyDescent="0.2">
      <c r="A102" s="30" t="s">
        <v>181</v>
      </c>
      <c r="B102" s="30" t="s">
        <v>183</v>
      </c>
      <c r="C102" t="s">
        <v>187</v>
      </c>
      <c r="D102">
        <v>32</v>
      </c>
    </row>
    <row r="103" spans="1:4" x14ac:dyDescent="0.2">
      <c r="A103" s="30" t="s">
        <v>182</v>
      </c>
      <c r="B103" s="30" t="s">
        <v>183</v>
      </c>
      <c r="C103" t="s">
        <v>187</v>
      </c>
      <c r="D103">
        <v>12</v>
      </c>
    </row>
    <row r="104" spans="1:4" x14ac:dyDescent="0.2">
      <c r="A104" s="30" t="s">
        <v>177</v>
      </c>
      <c r="B104" s="30" t="s">
        <v>183</v>
      </c>
      <c r="C104" t="s">
        <v>187</v>
      </c>
      <c r="D104">
        <v>56</v>
      </c>
    </row>
    <row r="105" spans="1:4" x14ac:dyDescent="0.2">
      <c r="A105" s="30" t="s">
        <v>179</v>
      </c>
      <c r="B105" s="30" t="s">
        <v>183</v>
      </c>
      <c r="C105" t="s">
        <v>187</v>
      </c>
      <c r="D105">
        <v>19</v>
      </c>
    </row>
    <row r="106" spans="1:4" x14ac:dyDescent="0.2">
      <c r="A106" s="30" t="s">
        <v>176</v>
      </c>
      <c r="B106" s="30" t="s">
        <v>183</v>
      </c>
      <c r="C106" t="s">
        <v>187</v>
      </c>
      <c r="D106">
        <v>112</v>
      </c>
    </row>
    <row r="107" spans="1:4" x14ac:dyDescent="0.2">
      <c r="A107" s="30" t="s">
        <v>180</v>
      </c>
      <c r="B107" s="30" t="s">
        <v>183</v>
      </c>
      <c r="C107" t="s">
        <v>187</v>
      </c>
      <c r="D107">
        <v>10</v>
      </c>
    </row>
    <row r="108" spans="1:4" x14ac:dyDescent="0.2">
      <c r="A108" s="30" t="s">
        <v>174</v>
      </c>
      <c r="B108" s="30" t="s">
        <v>183</v>
      </c>
      <c r="C108" t="s">
        <v>187</v>
      </c>
      <c r="D108">
        <v>9</v>
      </c>
    </row>
    <row r="109" spans="1:4" x14ac:dyDescent="0.2">
      <c r="A109" s="30" t="s">
        <v>171</v>
      </c>
      <c r="B109" t="s">
        <v>172</v>
      </c>
      <c r="C109" t="s">
        <v>188</v>
      </c>
      <c r="D109">
        <v>59.6</v>
      </c>
    </row>
    <row r="110" spans="1:4" x14ac:dyDescent="0.2">
      <c r="A110" s="30" t="s">
        <v>175</v>
      </c>
      <c r="B110" t="s">
        <v>172</v>
      </c>
      <c r="C110" t="s">
        <v>188</v>
      </c>
      <c r="D110">
        <v>44.6</v>
      </c>
    </row>
    <row r="111" spans="1:4" x14ac:dyDescent="0.2">
      <c r="A111" s="30" t="s">
        <v>181</v>
      </c>
      <c r="B111" t="s">
        <v>172</v>
      </c>
      <c r="C111" t="s">
        <v>188</v>
      </c>
      <c r="D111">
        <v>37.1</v>
      </c>
    </row>
    <row r="112" spans="1:4" x14ac:dyDescent="0.2">
      <c r="A112" s="30" t="s">
        <v>176</v>
      </c>
      <c r="B112" t="s">
        <v>172</v>
      </c>
      <c r="C112" t="s">
        <v>188</v>
      </c>
      <c r="D112">
        <v>14.8</v>
      </c>
    </row>
    <row r="113" spans="1:4" x14ac:dyDescent="0.2">
      <c r="A113" s="30" t="s">
        <v>182</v>
      </c>
      <c r="B113" t="s">
        <v>172</v>
      </c>
      <c r="C113" t="s">
        <v>188</v>
      </c>
      <c r="D113">
        <v>9.9</v>
      </c>
    </row>
    <row r="114" spans="1:4" x14ac:dyDescent="0.2">
      <c r="A114" s="30" t="s">
        <v>180</v>
      </c>
      <c r="B114" t="s">
        <v>172</v>
      </c>
      <c r="C114" t="s">
        <v>188</v>
      </c>
      <c r="D114">
        <v>7.4</v>
      </c>
    </row>
    <row r="115" spans="1:4" x14ac:dyDescent="0.2">
      <c r="A115" s="30" t="s">
        <v>177</v>
      </c>
      <c r="B115" t="s">
        <v>172</v>
      </c>
      <c r="C115" t="s">
        <v>188</v>
      </c>
      <c r="D115">
        <v>6.9</v>
      </c>
    </row>
    <row r="116" spans="1:4" x14ac:dyDescent="0.2">
      <c r="A116" s="30" t="s">
        <v>174</v>
      </c>
      <c r="B116" t="s">
        <v>172</v>
      </c>
      <c r="C116" t="s">
        <v>188</v>
      </c>
      <c r="D116">
        <v>6.4</v>
      </c>
    </row>
    <row r="117" spans="1:4" x14ac:dyDescent="0.2">
      <c r="A117" s="30" t="s">
        <v>179</v>
      </c>
      <c r="B117" t="s">
        <v>172</v>
      </c>
      <c r="C117" t="s">
        <v>188</v>
      </c>
      <c r="D117">
        <v>5</v>
      </c>
    </row>
    <row r="118" spans="1:4" x14ac:dyDescent="0.2">
      <c r="A118" s="30" t="s">
        <v>178</v>
      </c>
      <c r="B118" t="s">
        <v>172</v>
      </c>
      <c r="C118" t="s">
        <v>188</v>
      </c>
      <c r="D118">
        <v>2</v>
      </c>
    </row>
    <row r="119" spans="1:4" x14ac:dyDescent="0.2">
      <c r="A119" s="30" t="s">
        <v>171</v>
      </c>
      <c r="B119" s="30" t="s">
        <v>183</v>
      </c>
      <c r="C119" t="s">
        <v>188</v>
      </c>
      <c r="D119">
        <v>121</v>
      </c>
    </row>
    <row r="120" spans="1:4" x14ac:dyDescent="0.2">
      <c r="A120" s="30" t="s">
        <v>178</v>
      </c>
      <c r="B120" s="30" t="s">
        <v>183</v>
      </c>
      <c r="C120" t="s">
        <v>188</v>
      </c>
    </row>
    <row r="121" spans="1:4" x14ac:dyDescent="0.2">
      <c r="A121" s="30" t="s">
        <v>175</v>
      </c>
      <c r="B121" s="30" t="s">
        <v>183</v>
      </c>
      <c r="C121" t="s">
        <v>188</v>
      </c>
      <c r="D121">
        <v>29</v>
      </c>
    </row>
    <row r="122" spans="1:4" x14ac:dyDescent="0.2">
      <c r="A122" s="30" t="s">
        <v>181</v>
      </c>
      <c r="B122" s="30" t="s">
        <v>183</v>
      </c>
      <c r="C122" t="s">
        <v>188</v>
      </c>
      <c r="D122">
        <v>75</v>
      </c>
    </row>
    <row r="123" spans="1:4" x14ac:dyDescent="0.2">
      <c r="A123" s="30" t="s">
        <v>182</v>
      </c>
      <c r="B123" s="30" t="s">
        <v>183</v>
      </c>
      <c r="C123" t="s">
        <v>188</v>
      </c>
      <c r="D123">
        <v>20</v>
      </c>
    </row>
    <row r="124" spans="1:4" x14ac:dyDescent="0.2">
      <c r="A124" s="30" t="s">
        <v>177</v>
      </c>
      <c r="B124" s="30" t="s">
        <v>183</v>
      </c>
      <c r="C124" t="s">
        <v>188</v>
      </c>
      <c r="D124">
        <v>14</v>
      </c>
    </row>
    <row r="125" spans="1:4" x14ac:dyDescent="0.2">
      <c r="A125" s="30" t="s">
        <v>179</v>
      </c>
      <c r="B125" s="30" t="s">
        <v>183</v>
      </c>
      <c r="C125" t="s">
        <v>188</v>
      </c>
      <c r="D125">
        <v>10</v>
      </c>
    </row>
    <row r="126" spans="1:4" x14ac:dyDescent="0.2">
      <c r="A126" s="30" t="s">
        <v>176</v>
      </c>
      <c r="B126" s="30" t="s">
        <v>183</v>
      </c>
      <c r="C126" t="s">
        <v>188</v>
      </c>
      <c r="D126">
        <v>30</v>
      </c>
    </row>
    <row r="127" spans="1:4" x14ac:dyDescent="0.2">
      <c r="A127" s="30" t="s">
        <v>180</v>
      </c>
      <c r="B127" s="30" t="s">
        <v>183</v>
      </c>
      <c r="C127" t="s">
        <v>188</v>
      </c>
      <c r="D127">
        <v>15</v>
      </c>
    </row>
    <row r="128" spans="1:4" x14ac:dyDescent="0.2">
      <c r="A128" s="30" t="s">
        <v>174</v>
      </c>
      <c r="B128" s="30" t="s">
        <v>183</v>
      </c>
      <c r="C128" t="s">
        <v>188</v>
      </c>
      <c r="D128">
        <v>13</v>
      </c>
    </row>
    <row r="129" spans="1:4" x14ac:dyDescent="0.2">
      <c r="A129" s="30" t="s">
        <v>171</v>
      </c>
      <c r="B129" t="s">
        <v>172</v>
      </c>
      <c r="C129" s="30" t="s">
        <v>189</v>
      </c>
      <c r="D129">
        <v>63.4</v>
      </c>
    </row>
    <row r="130" spans="1:4" x14ac:dyDescent="0.2">
      <c r="A130" s="30" t="s">
        <v>175</v>
      </c>
      <c r="B130" t="s">
        <v>172</v>
      </c>
      <c r="C130" s="30" t="s">
        <v>189</v>
      </c>
      <c r="D130">
        <v>27.5</v>
      </c>
    </row>
    <row r="131" spans="1:4" x14ac:dyDescent="0.2">
      <c r="A131" s="30" t="s">
        <v>181</v>
      </c>
      <c r="B131" t="s">
        <v>172</v>
      </c>
      <c r="C131" s="30" t="s">
        <v>189</v>
      </c>
      <c r="D131">
        <v>20.3</v>
      </c>
    </row>
    <row r="132" spans="1:4" x14ac:dyDescent="0.2">
      <c r="A132" s="30" t="s">
        <v>176</v>
      </c>
      <c r="B132" t="s">
        <v>172</v>
      </c>
      <c r="C132" s="30" t="s">
        <v>189</v>
      </c>
      <c r="D132">
        <v>19.2</v>
      </c>
    </row>
    <row r="133" spans="1:4" x14ac:dyDescent="0.2">
      <c r="A133" s="30" t="s">
        <v>177</v>
      </c>
      <c r="B133" t="s">
        <v>172</v>
      </c>
      <c r="C133" s="30" t="s">
        <v>189</v>
      </c>
      <c r="D133">
        <v>14.2</v>
      </c>
    </row>
    <row r="134" spans="1:4" x14ac:dyDescent="0.2">
      <c r="A134" s="30" t="s">
        <v>180</v>
      </c>
      <c r="B134" t="s">
        <v>172</v>
      </c>
      <c r="C134" s="30" t="s">
        <v>189</v>
      </c>
      <c r="D134">
        <v>9</v>
      </c>
    </row>
    <row r="135" spans="1:4" x14ac:dyDescent="0.2">
      <c r="A135" s="30" t="s">
        <v>174</v>
      </c>
      <c r="B135" t="s">
        <v>172</v>
      </c>
      <c r="C135" s="30" t="s">
        <v>189</v>
      </c>
      <c r="D135">
        <v>7.2</v>
      </c>
    </row>
    <row r="136" spans="1:4" x14ac:dyDescent="0.2">
      <c r="A136" s="30" t="s">
        <v>182</v>
      </c>
      <c r="B136" t="s">
        <v>172</v>
      </c>
      <c r="C136" s="30" t="s">
        <v>189</v>
      </c>
      <c r="D136">
        <v>5.6</v>
      </c>
    </row>
    <row r="137" spans="1:4" x14ac:dyDescent="0.2">
      <c r="A137" s="30" t="s">
        <v>179</v>
      </c>
      <c r="B137" t="s">
        <v>172</v>
      </c>
      <c r="C137" s="30" t="s">
        <v>189</v>
      </c>
      <c r="D137">
        <v>5.5</v>
      </c>
    </row>
    <row r="138" spans="1:4" x14ac:dyDescent="0.2">
      <c r="A138" s="30" t="s">
        <v>178</v>
      </c>
      <c r="B138" t="s">
        <v>172</v>
      </c>
      <c r="C138" s="30" t="s">
        <v>189</v>
      </c>
      <c r="D138">
        <v>4.5999999999999996</v>
      </c>
    </row>
    <row r="139" spans="1:4" x14ac:dyDescent="0.2">
      <c r="A139" s="30" t="s">
        <v>171</v>
      </c>
      <c r="B139" s="30" t="s">
        <v>183</v>
      </c>
      <c r="C139" s="30" t="s">
        <v>189</v>
      </c>
      <c r="D139">
        <v>804</v>
      </c>
    </row>
    <row r="140" spans="1:4" x14ac:dyDescent="0.2">
      <c r="A140" s="30" t="s">
        <v>181</v>
      </c>
      <c r="B140" s="30" t="s">
        <v>183</v>
      </c>
      <c r="C140" s="30" t="s">
        <v>189</v>
      </c>
      <c r="D140">
        <v>257</v>
      </c>
    </row>
    <row r="141" spans="1:4" x14ac:dyDescent="0.2">
      <c r="A141" s="30" t="s">
        <v>176</v>
      </c>
      <c r="B141" s="30" t="s">
        <v>183</v>
      </c>
      <c r="C141" s="30" t="s">
        <v>189</v>
      </c>
      <c r="D141">
        <v>243</v>
      </c>
    </row>
    <row r="142" spans="1:4" x14ac:dyDescent="0.2">
      <c r="A142" s="30" t="s">
        <v>175</v>
      </c>
      <c r="B142" s="30" t="s">
        <v>183</v>
      </c>
      <c r="C142" s="30" t="s">
        <v>189</v>
      </c>
      <c r="D142">
        <v>189</v>
      </c>
    </row>
    <row r="143" spans="1:4" x14ac:dyDescent="0.2">
      <c r="A143" s="30" t="s">
        <v>177</v>
      </c>
      <c r="B143" s="30" t="s">
        <v>183</v>
      </c>
      <c r="C143" s="30" t="s">
        <v>189</v>
      </c>
      <c r="D143">
        <v>180</v>
      </c>
    </row>
    <row r="144" spans="1:4" x14ac:dyDescent="0.2">
      <c r="A144" s="30" t="s">
        <v>180</v>
      </c>
      <c r="B144" s="30" t="s">
        <v>183</v>
      </c>
      <c r="C144" s="30" t="s">
        <v>189</v>
      </c>
      <c r="D144">
        <v>114</v>
      </c>
    </row>
    <row r="145" spans="1:4" x14ac:dyDescent="0.2">
      <c r="A145" s="30" t="s">
        <v>174</v>
      </c>
      <c r="B145" s="30" t="s">
        <v>183</v>
      </c>
      <c r="C145" s="30" t="s">
        <v>189</v>
      </c>
      <c r="D145">
        <v>91</v>
      </c>
    </row>
    <row r="146" spans="1:4" x14ac:dyDescent="0.2">
      <c r="A146" s="30" t="s">
        <v>182</v>
      </c>
      <c r="B146" s="30" t="s">
        <v>183</v>
      </c>
      <c r="C146" s="30" t="s">
        <v>189</v>
      </c>
      <c r="D146">
        <v>71</v>
      </c>
    </row>
    <row r="147" spans="1:4" x14ac:dyDescent="0.2">
      <c r="A147" s="30" t="s">
        <v>179</v>
      </c>
      <c r="B147" s="30" t="s">
        <v>183</v>
      </c>
      <c r="C147" s="30" t="s">
        <v>189</v>
      </c>
      <c r="D147">
        <v>70</v>
      </c>
    </row>
    <row r="148" spans="1:4" x14ac:dyDescent="0.2">
      <c r="A148" s="30" t="s">
        <v>178</v>
      </c>
      <c r="B148" s="30" t="s">
        <v>183</v>
      </c>
      <c r="C148" s="30" t="s">
        <v>189</v>
      </c>
      <c r="D148">
        <v>58</v>
      </c>
    </row>
  </sheetData>
  <autoFilter ref="A8:D148" xr:uid="{372E90B7-31DB-F34D-BD76-9B3019D2B8E4}"/>
  <hyperlinks>
    <hyperlink ref="A5" r:id="rId1" xr:uid="{455BED37-1946-AA49-A42A-BACB8A4C77DF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034C6-13FA-7E4A-89ED-2F50F4E0095E}">
  <dimension ref="A1:F22"/>
  <sheetViews>
    <sheetView zoomScale="180" zoomScaleNormal="180" workbookViewId="0">
      <selection activeCell="C21" sqref="C21"/>
    </sheetView>
  </sheetViews>
  <sheetFormatPr baseColWidth="10" defaultRowHeight="16" x14ac:dyDescent="0.2"/>
  <cols>
    <col min="1" max="1" width="15.1640625" customWidth="1"/>
    <col min="2" max="2" width="9.83203125" bestFit="1" customWidth="1"/>
    <col min="3" max="3" width="20.5" customWidth="1"/>
    <col min="4" max="4" width="17" customWidth="1"/>
  </cols>
  <sheetData>
    <row r="1" spans="1:6" ht="24" x14ac:dyDescent="0.3">
      <c r="A1" s="39" t="s">
        <v>254</v>
      </c>
    </row>
    <row r="4" spans="1:6" x14ac:dyDescent="0.2">
      <c r="A4" s="3" t="s">
        <v>116</v>
      </c>
      <c r="B4" s="3" t="s">
        <v>190</v>
      </c>
      <c r="C4" s="3" t="s">
        <v>191</v>
      </c>
      <c r="D4" s="3" t="s">
        <v>192</v>
      </c>
      <c r="E4" s="3" t="s">
        <v>7</v>
      </c>
      <c r="F4" s="3" t="s">
        <v>255</v>
      </c>
    </row>
    <row r="5" spans="1:6" x14ac:dyDescent="0.2">
      <c r="A5" t="s">
        <v>193</v>
      </c>
      <c r="B5">
        <v>2023</v>
      </c>
      <c r="C5" t="s">
        <v>194</v>
      </c>
      <c r="D5" t="s">
        <v>195</v>
      </c>
      <c r="E5" s="2" t="s">
        <v>196</v>
      </c>
      <c r="F5" s="2"/>
    </row>
    <row r="6" spans="1:6" x14ac:dyDescent="0.2">
      <c r="A6" t="s">
        <v>197</v>
      </c>
      <c r="B6">
        <v>2023</v>
      </c>
      <c r="C6" t="s">
        <v>194</v>
      </c>
      <c r="D6" t="s">
        <v>198</v>
      </c>
      <c r="E6" s="2" t="s">
        <v>199</v>
      </c>
    </row>
    <row r="7" spans="1:6" x14ac:dyDescent="0.2">
      <c r="A7" t="s">
        <v>200</v>
      </c>
      <c r="B7">
        <v>2020</v>
      </c>
      <c r="C7" t="s">
        <v>194</v>
      </c>
      <c r="D7" t="s">
        <v>201</v>
      </c>
      <c r="E7" s="2" t="s">
        <v>202</v>
      </c>
    </row>
    <row r="8" spans="1:6" x14ac:dyDescent="0.2">
      <c r="A8" t="s">
        <v>203</v>
      </c>
      <c r="B8" t="s">
        <v>204</v>
      </c>
      <c r="C8" t="s">
        <v>205</v>
      </c>
      <c r="D8" t="s">
        <v>206</v>
      </c>
      <c r="E8" s="2" t="s">
        <v>207</v>
      </c>
      <c r="F8" s="2" t="s">
        <v>208</v>
      </c>
    </row>
    <row r="9" spans="1:6" x14ac:dyDescent="0.2">
      <c r="A9" t="s">
        <v>77</v>
      </c>
      <c r="B9">
        <v>2021</v>
      </c>
      <c r="C9" s="34" t="s">
        <v>209</v>
      </c>
      <c r="D9" t="s">
        <v>210</v>
      </c>
      <c r="E9" s="2" t="s">
        <v>211</v>
      </c>
    </row>
    <row r="10" spans="1:6" x14ac:dyDescent="0.2">
      <c r="A10" t="s">
        <v>212</v>
      </c>
      <c r="B10">
        <v>2021</v>
      </c>
      <c r="C10" s="35" t="s">
        <v>194</v>
      </c>
      <c r="D10" t="s">
        <v>213</v>
      </c>
      <c r="E10" s="2" t="s">
        <v>214</v>
      </c>
    </row>
    <row r="11" spans="1:6" x14ac:dyDescent="0.2">
      <c r="A11" t="s">
        <v>215</v>
      </c>
      <c r="B11" t="s">
        <v>216</v>
      </c>
      <c r="C11" t="s">
        <v>205</v>
      </c>
      <c r="D11" t="s">
        <v>217</v>
      </c>
      <c r="E11" s="2" t="s">
        <v>218</v>
      </c>
      <c r="F11" s="2" t="s">
        <v>219</v>
      </c>
    </row>
    <row r="12" spans="1:6" x14ac:dyDescent="0.2">
      <c r="A12" t="s">
        <v>220</v>
      </c>
      <c r="B12">
        <v>2022</v>
      </c>
      <c r="C12" t="s">
        <v>194</v>
      </c>
      <c r="D12" t="s">
        <v>221</v>
      </c>
      <c r="E12" s="2" t="s">
        <v>222</v>
      </c>
    </row>
    <row r="13" spans="1:6" x14ac:dyDescent="0.2">
      <c r="A13" t="s">
        <v>223</v>
      </c>
      <c r="B13" t="s">
        <v>224</v>
      </c>
      <c r="C13" t="s">
        <v>194</v>
      </c>
      <c r="D13" t="s">
        <v>225</v>
      </c>
      <c r="E13" s="2" t="s">
        <v>226</v>
      </c>
      <c r="F13" s="2" t="s">
        <v>227</v>
      </c>
    </row>
    <row r="14" spans="1:6" x14ac:dyDescent="0.2">
      <c r="A14" t="s">
        <v>228</v>
      </c>
      <c r="B14">
        <v>2023</v>
      </c>
      <c r="C14" t="s">
        <v>194</v>
      </c>
      <c r="D14" t="s">
        <v>229</v>
      </c>
      <c r="E14" s="2" t="s">
        <v>230</v>
      </c>
    </row>
    <row r="15" spans="1:6" x14ac:dyDescent="0.2">
      <c r="A15" t="s">
        <v>231</v>
      </c>
      <c r="B15">
        <v>2021</v>
      </c>
      <c r="C15" t="s">
        <v>194</v>
      </c>
      <c r="D15" t="s">
        <v>232</v>
      </c>
      <c r="E15" s="2" t="s">
        <v>233</v>
      </c>
    </row>
    <row r="16" spans="1:6" x14ac:dyDescent="0.2">
      <c r="A16" t="s">
        <v>234</v>
      </c>
      <c r="B16">
        <v>2017</v>
      </c>
      <c r="C16" t="s">
        <v>194</v>
      </c>
      <c r="D16" t="s">
        <v>235</v>
      </c>
      <c r="E16" s="2" t="s">
        <v>236</v>
      </c>
    </row>
    <row r="17" spans="1:5" x14ac:dyDescent="0.2">
      <c r="A17" t="s">
        <v>136</v>
      </c>
      <c r="B17">
        <v>2022</v>
      </c>
      <c r="C17" t="s">
        <v>237</v>
      </c>
      <c r="D17" t="s">
        <v>238</v>
      </c>
      <c r="E17" s="36" t="s">
        <v>239</v>
      </c>
    </row>
    <row r="18" spans="1:5" x14ac:dyDescent="0.2">
      <c r="A18" t="s">
        <v>240</v>
      </c>
      <c r="B18">
        <v>2021</v>
      </c>
      <c r="C18" t="s">
        <v>194</v>
      </c>
      <c r="D18" t="s">
        <v>241</v>
      </c>
      <c r="E18" s="36" t="s">
        <v>242</v>
      </c>
    </row>
    <row r="19" spans="1:5" x14ac:dyDescent="0.2">
      <c r="A19" t="s">
        <v>92</v>
      </c>
      <c r="B19">
        <v>2020</v>
      </c>
      <c r="C19" t="s">
        <v>237</v>
      </c>
      <c r="D19" t="s">
        <v>243</v>
      </c>
      <c r="E19" s="36" t="s">
        <v>244</v>
      </c>
    </row>
    <row r="20" spans="1:5" x14ac:dyDescent="0.2">
      <c r="A20" t="s">
        <v>138</v>
      </c>
      <c r="B20">
        <v>2020</v>
      </c>
      <c r="C20" t="s">
        <v>237</v>
      </c>
      <c r="D20" t="s">
        <v>245</v>
      </c>
      <c r="E20" s="36" t="s">
        <v>246</v>
      </c>
    </row>
    <row r="21" spans="1:5" x14ac:dyDescent="0.2">
      <c r="A21" t="s">
        <v>247</v>
      </c>
      <c r="C21" t="s">
        <v>237</v>
      </c>
      <c r="D21" t="s">
        <v>248</v>
      </c>
      <c r="E21" s="2" t="s">
        <v>249</v>
      </c>
    </row>
    <row r="22" spans="1:5" x14ac:dyDescent="0.2">
      <c r="A22" t="s">
        <v>35</v>
      </c>
      <c r="B22">
        <v>2021</v>
      </c>
      <c r="C22" t="s">
        <v>209</v>
      </c>
      <c r="D22" t="s">
        <v>250</v>
      </c>
      <c r="E22" s="2" t="s">
        <v>251</v>
      </c>
    </row>
  </sheetData>
  <autoFilter ref="A4:F16" xr:uid="{6BEFB6FD-4F3B-6840-8E62-8F2E318DCC37}">
    <sortState xmlns:xlrd2="http://schemas.microsoft.com/office/spreadsheetml/2017/richdata2" ref="A5:F16">
      <sortCondition ref="A4:A16"/>
    </sortState>
  </autoFilter>
  <hyperlinks>
    <hyperlink ref="E17" r:id="rId1" xr:uid="{AF767D7A-C887-BA4D-ADB9-E6B099C1169E}"/>
    <hyperlink ref="E19" r:id="rId2" xr:uid="{79065E93-7CC0-9F48-ADA5-54684D828D05}"/>
    <hyperlink ref="E18" r:id="rId3" xr:uid="{E1A821E8-47C4-E04A-8891-AE8C064235E0}"/>
    <hyperlink ref="E6" r:id="rId4" xr:uid="{A6DF9854-37E3-4549-B3FD-AA6F6EF4954E}"/>
    <hyperlink ref="E8" r:id="rId5" xr:uid="{0FA3B198-1BDD-0B40-B027-5FDBDEB5608C}"/>
    <hyperlink ref="E16" r:id="rId6" xr:uid="{BD2AB413-521B-8047-96BF-E28F93B4C4F0}"/>
    <hyperlink ref="E14" r:id="rId7" xr:uid="{0BA7C9EC-0FE8-0541-A86D-604636D6880B}"/>
    <hyperlink ref="F13" r:id="rId8" xr:uid="{81BA55C8-B50D-E543-A530-4EB149ECDB24}"/>
    <hyperlink ref="E13" r:id="rId9" xr:uid="{D0050DF7-117B-174F-9B12-557B0175450D}"/>
    <hyperlink ref="E12" r:id="rId10" xr:uid="{1085531D-14CA-7946-AE0E-50C10FF1A161}"/>
    <hyperlink ref="E9" r:id="rId11" xr:uid="{ECF842C6-42D8-F74A-82EF-111CDBBA1406}"/>
    <hyperlink ref="E10" r:id="rId12" xr:uid="{AFB395BA-6E34-C941-A2F4-4BA94C6DA847}"/>
    <hyperlink ref="E5" r:id="rId13" xr:uid="{919C786A-E52D-0A41-B1BF-EB598316B3CB}"/>
    <hyperlink ref="F8" r:id="rId14" xr:uid="{0F1D9299-EA8A-D54E-9F3A-8BC4F32976EE}"/>
    <hyperlink ref="F11" r:id="rId15" xr:uid="{407EFB9F-85C3-1C4E-B4A8-B8CB5AAD3886}"/>
    <hyperlink ref="E11" r:id="rId16" xr:uid="{6BBE7F11-6302-7746-B4CE-3A735795BBD1}"/>
    <hyperlink ref="E15" r:id="rId17" xr:uid="{9AF78C1E-C0F4-F649-A894-B48FAA0922F6}"/>
    <hyperlink ref="E20" r:id="rId18" xr:uid="{EF14F163-046C-9049-9748-729E5B3A1132}"/>
    <hyperlink ref="E21" r:id="rId19" xr:uid="{8F4914B6-419E-0E45-A23F-EEBC3F9EAEE6}"/>
    <hyperlink ref="E22" r:id="rId20" xr:uid="{55DA8870-C5B9-1C45-8D58-4420028545F5}"/>
  </hyperlinks>
  <pageMargins left="0.7" right="0.7" top="0.78740157499999996" bottom="0.78740157499999996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8a2c307e-0521-474d-811d-e4135bb254bd}" enabled="1" method="Standard" siteId="{2401f820-b2b4-4e78-9c4b-ca13a0d9c13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Metadata</vt:lpstr>
      <vt:lpstr>employees vs. partners</vt:lpstr>
      <vt:lpstr>most used platforms</vt:lpstr>
      <vt:lpstr>hourly wages</vt:lpstr>
      <vt:lpstr>protests</vt:lpstr>
      <vt:lpstr>regulations</vt:lpstr>
      <vt:lpstr>protests!tabula_wcms_849215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Kira Schacht</cp:lastModifiedBy>
  <dcterms:created xsi:type="dcterms:W3CDTF">2023-08-09T09:53:44Z</dcterms:created>
  <dcterms:modified xsi:type="dcterms:W3CDTF">2023-10-31T10:33:07Z</dcterms:modified>
</cp:coreProperties>
</file>