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38537EF7-F4C5-4322-A4DC-95E99AD188FD}" xr6:coauthVersionLast="32" xr6:coauthVersionMax="32" xr10:uidLastSave="{00000000-0000-0000-0000-000000000000}"/>
  <bookViews>
    <workbookView xWindow="240" yWindow="15" windowWidth="16095" windowHeight="9660" activeTab="1" xr2:uid="{00000000-000D-0000-FFFF-FFFF00000000}"/>
  </bookViews>
  <sheets>
    <sheet name="Sheet2" sheetId="2" r:id="rId1"/>
    <sheet name="Sheet3" sheetId="3" r:id="rId2"/>
    <sheet name="Sheet1" sheetId="1" r:id="rId3"/>
  </sheets>
  <calcPr calcId="179017"/>
  <pivotCaches>
    <pivotCache cacheId="15" r:id="rId4"/>
  </pivotCaches>
</workbook>
</file>

<file path=xl/calcChain.xml><?xml version="1.0" encoding="utf-8"?>
<calcChain xmlns="http://schemas.openxmlformats.org/spreadsheetml/2006/main">
  <c r="F18" i="3" l="1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12" i="3"/>
  <c r="F16" i="3"/>
  <c r="F14" i="3"/>
  <c r="F15" i="3"/>
  <c r="F13" i="3"/>
  <c r="F17" i="3"/>
  <c r="F10" i="3"/>
  <c r="F11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<sst xmlns="http://schemas.openxmlformats.org/spreadsheetml/2006/main" count="539" uniqueCount="271">
  <si>
    <t>NodeID</t>
  </si>
  <si>
    <t>mixed</t>
  </si>
  <si>
    <t>all0</t>
  </si>
  <si>
    <t>all1</t>
  </si>
  <si>
    <t>EVENT_NAME</t>
  </si>
  <si>
    <t>DiversionID</t>
  </si>
  <si>
    <t>NodeType</t>
  </si>
  <si>
    <t>Intake K-1a&amp;1b from Makapipi trib</t>
  </si>
  <si>
    <t>MinorDiversion</t>
  </si>
  <si>
    <t>Intake K-1 from Makapipi Stream</t>
  </si>
  <si>
    <t>MajorDiversion</t>
  </si>
  <si>
    <t xml:space="preserve"> </t>
  </si>
  <si>
    <t>Sink</t>
  </si>
  <si>
    <t>Intake K-2 from Hanawi Stream</t>
  </si>
  <si>
    <t>Intake K-3 from Hanawi Stream</t>
  </si>
  <si>
    <t>Intake K-4 from Hanawi Stream</t>
  </si>
  <si>
    <t>Intake K-4b from Hanawi Stream</t>
  </si>
  <si>
    <t>Spring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</si>
  <si>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</si>
  <si>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</si>
  <si>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</si>
  <si>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</si>
  <si>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</si>
  <si>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</si>
  <si>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</si>
  <si>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</si>
  <si>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</si>
  <si>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</si>
  <si>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</si>
  <si>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</si>
  <si>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</si>
  <si>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</si>
  <si>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</si>
  <si>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</si>
  <si>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</si>
  <si>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</si>
  <si>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</si>
  <si>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</si>
  <si>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</si>
  <si>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</si>
  <si>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</si>
  <si>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</si>
  <si>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</si>
  <si>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</si>
  <si>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</si>
  <si>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</si>
  <si>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</si>
  <si>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</si>
  <si>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</si>
  <si>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</si>
  <si>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</si>
  <si>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</si>
  <si>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</si>
  <si>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</si>
  <si>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</si>
  <si>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</si>
  <si>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</si>
  <si>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</si>
  <si>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Split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</si>
  <si>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</si>
  <si>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</si>
  <si>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</si>
  <si>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</si>
  <si>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</si>
  <si>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</si>
  <si>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S-2a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</si>
  <si>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</si>
  <si>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</si>
  <si>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</si>
  <si>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</si>
  <si>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</si>
  <si>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</si>
  <si>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</si>
  <si>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</si>
  <si>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</si>
  <si>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</si>
  <si>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</si>
  <si>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</si>
  <si>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</si>
  <si>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</si>
  <si>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</si>
  <si>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</si>
  <si>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</si>
  <si>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</si>
  <si>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</si>
  <si>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</si>
  <si>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</si>
  <si>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</si>
  <si>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</si>
  <si>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</si>
  <si>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</si>
  <si>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</si>
  <si>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</si>
  <si>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</si>
  <si>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</si>
  <si>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</si>
  <si>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</si>
  <si>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</si>
  <si>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</si>
  <si>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</si>
  <si>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</si>
  <si>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</si>
  <si>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</si>
  <si>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</si>
  <si>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</si>
  <si>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</si>
  <si>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</si>
  <si>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</si>
  <si>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</si>
  <si>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</si>
  <si>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</si>
  <si>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</si>
  <si>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</si>
  <si>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</si>
  <si>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</si>
  <si>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</si>
  <si>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</si>
  <si>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</si>
  <si>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</si>
  <si>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</si>
  <si>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</si>
  <si>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</si>
  <si>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</si>
  <si>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</si>
  <si>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</si>
  <si>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</si>
  <si>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</si>
  <si>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</si>
  <si>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</si>
  <si>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</si>
  <si>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</si>
  <si>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</si>
  <si>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</si>
  <si>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</si>
  <si>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</si>
  <si>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</si>
  <si>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</si>
  <si>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</si>
  <si>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</si>
  <si>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</si>
  <si>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</si>
  <si>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</si>
  <si>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</si>
  <si>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</si>
  <si>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</si>
  <si>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</si>
  <si>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</si>
  <si>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</si>
  <si>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</si>
  <si>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</si>
  <si>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</si>
  <si>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</si>
  <si>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</si>
  <si>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0</t>
  </si>
  <si>
    <t>StreamMouth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</si>
  <si>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</si>
  <si>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</si>
  <si>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</si>
  <si>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</si>
  <si>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</si>
  <si>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</si>
  <si>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</si>
  <si>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</si>
  <si>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</si>
  <si>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</si>
  <si>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</si>
  <si>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</si>
  <si>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</si>
  <si>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</si>
  <si>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</si>
  <si>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</si>
  <si>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</si>
  <si>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</si>
  <si>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</si>
  <si>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</si>
  <si>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</si>
  <si>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</si>
  <si>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</si>
  <si>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</si>
  <si>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</si>
  <si>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</si>
  <si>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</si>
  <si>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</si>
  <si>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</si>
  <si>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</si>
  <si>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</si>
  <si>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</si>
  <si>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</si>
  <si>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</si>
  <si>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</si>
  <si>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</si>
  <si>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</si>
  <si>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</si>
  <si>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</si>
  <si>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</si>
  <si>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</si>
  <si>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</si>
  <si>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</si>
  <si>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</si>
  <si>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</si>
  <si>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</si>
  <si>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</si>
  <si>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</si>
  <si>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</si>
  <si>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</si>
  <si>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</si>
  <si>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</si>
  <si>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</si>
  <si>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</si>
  <si>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</si>
  <si>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</si>
  <si>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</si>
  <si>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</si>
  <si>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</si>
  <si>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</si>
  <si>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</si>
  <si>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</si>
  <si>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</si>
  <si>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</si>
  <si>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</si>
  <si>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</si>
  <si>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</si>
  <si>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</si>
  <si>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</si>
  <si>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</si>
  <si>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</si>
  <si>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</si>
  <si>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</si>
  <si>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</si>
  <si>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</si>
  <si>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</si>
  <si>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</si>
  <si>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</si>
  <si>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</si>
  <si>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</si>
  <si>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</si>
  <si>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</si>
  <si>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</si>
  <si>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</si>
  <si>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</si>
  <si>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</si>
  <si>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</si>
  <si>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</si>
  <si>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</si>
  <si>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</si>
  <si>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</si>
  <si>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</si>
  <si>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</si>
  <si>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</si>
  <si>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</si>
  <si>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</si>
  <si>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</si>
  <si>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</si>
  <si>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</si>
  <si>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</si>
  <si>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</si>
  <si>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</si>
  <si>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</si>
  <si>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</si>
  <si>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</si>
  <si>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</si>
  <si>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</si>
  <si>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</si>
  <si>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</si>
  <si>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</si>
  <si>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</si>
  <si>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Row Labels</t>
  </si>
  <si>
    <t>Grand Total</t>
  </si>
  <si>
    <t>Sum of mixed</t>
  </si>
  <si>
    <t>Sum of all0</t>
  </si>
  <si>
    <t>Sum of all1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</si>
</sst>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Walker" refreshedDate="43221.507449999997" createdVersion="6" refreshedVersion="6" minRefreshableVersion="3" recordCount="261" xr:uid="{44C5C00D-2E23-4F7C-AF63-8D019B96D213}">
  <cacheSource type="worksheet">
    <worksheetSource ref="A1:G262" sheet="Sheet1"/>
  </cacheSource>
  <cacheFields count="7">
    <cacheField name="NodeID" numFmtId="0">
      <sharedItems containsSemiMixedTypes="0" containsString="0" containsNumber="1" containsInteger="1" minValue="46" maxValue="310" count="261">
        <n v="228"/>
        <n v="196"/>
        <n v="49"/>
        <n v="192"/>
        <n v="193"/>
        <n v="194"/>
        <n v="229"/>
        <n v="50"/>
        <n v="187"/>
        <n v="188"/>
        <n v="195"/>
        <n v="186"/>
        <n v="230"/>
        <n v="232"/>
        <n v="185"/>
        <n v="231"/>
        <n v="184"/>
        <n v="233"/>
        <n v="234"/>
        <n v="182"/>
        <n v="183"/>
        <n v="180"/>
        <n v="191"/>
        <n v="237"/>
        <n v="236"/>
        <n v="235"/>
        <n v="190"/>
        <n v="223"/>
        <n v="227"/>
        <n v="220"/>
        <n v="218"/>
        <n v="238"/>
        <n v="217"/>
        <n v="222"/>
        <n v="239"/>
        <n v="240"/>
        <n v="241"/>
        <n v="242"/>
        <n v="243"/>
        <n v="225"/>
        <n v="216"/>
        <n v="224"/>
        <n v="54"/>
        <n v="207"/>
        <n v="205"/>
        <n v="208"/>
        <n v="215"/>
        <n v="214"/>
        <n v="226"/>
        <n v="53"/>
        <n v="52"/>
        <n v="47"/>
        <n v="247"/>
        <n v="221"/>
        <n v="246"/>
        <n v="245"/>
        <n v="244"/>
        <n v="200"/>
        <n v="248"/>
        <n v="206"/>
        <n v="249"/>
        <n v="199"/>
        <n v="181"/>
        <n v="198"/>
        <n v="281"/>
        <n v="197"/>
        <n v="251"/>
        <n v="250"/>
        <n v="280"/>
        <n v="278"/>
        <n v="252"/>
        <n v="111"/>
        <n v="113"/>
        <n v="285"/>
        <n v="284"/>
        <n v="72"/>
        <n v="279"/>
        <n v="119"/>
        <n v="256"/>
        <n v="255"/>
        <n v="254"/>
        <n v="73"/>
        <n v="253"/>
        <n v="109"/>
        <n v="201"/>
        <n v="100"/>
        <n v="287"/>
        <n v="289"/>
        <n v="112"/>
        <n v="286"/>
        <n v="288"/>
        <n v="71"/>
        <n v="139"/>
        <n v="258"/>
        <n v="257"/>
        <n v="114"/>
        <n v="74"/>
        <n v="132"/>
        <n v="290"/>
        <n v="61"/>
        <n v="67"/>
        <n v="68"/>
        <n v="116"/>
        <n v="115"/>
        <n v="135"/>
        <n v="130"/>
        <n v="110"/>
        <n v="128"/>
        <n v="60"/>
        <n v="282"/>
        <n v="136"/>
        <n v="101"/>
        <n v="56"/>
        <n v="62"/>
        <n v="81"/>
        <n v="83"/>
        <n v="165"/>
        <n v="167"/>
        <n v="291"/>
        <n v="102"/>
        <n v="164"/>
        <n v="166"/>
        <n v="179"/>
        <n v="204"/>
        <n v="203"/>
        <n v="293"/>
        <n v="103"/>
        <n v="106"/>
        <n v="294"/>
        <n v="212"/>
        <n v="292"/>
        <n v="88"/>
        <n v="176"/>
        <n v="107"/>
        <n v="78"/>
        <n v="77"/>
        <n v="97"/>
        <n v="172"/>
        <n v="173"/>
        <n v="171"/>
        <n v="159"/>
        <n v="75"/>
        <n v="94"/>
        <n v="202"/>
        <n v="89"/>
        <n v="92"/>
        <n v="310"/>
        <n v="177"/>
        <n v="95"/>
        <n v="69"/>
        <n v="154"/>
        <n v="178"/>
        <n v="86"/>
        <n v="93"/>
        <n v="261"/>
        <n v="259"/>
        <n v="263"/>
        <n v="262"/>
        <n v="149"/>
        <n v="260"/>
        <n v="55"/>
        <n v="134"/>
        <n v="299"/>
        <n v="265"/>
        <n v="298"/>
        <n v="98"/>
        <n v="168"/>
        <n v="144"/>
        <n v="264"/>
        <n v="297"/>
        <n v="296"/>
        <n v="146"/>
        <n v="66"/>
        <n v="123"/>
        <n v="131"/>
        <n v="266"/>
        <n v="143"/>
        <n v="108"/>
        <n v="142"/>
        <n v="122"/>
        <n v="174"/>
        <n v="175"/>
        <n v="120"/>
        <n v="57"/>
        <n v="58"/>
        <n v="268"/>
        <n v="59"/>
        <n v="141"/>
        <n v="300"/>
        <n v="138"/>
        <n v="148"/>
        <n v="267"/>
        <n v="158"/>
        <n v="140"/>
        <n v="147"/>
        <n v="121"/>
        <n v="170"/>
        <n v="161"/>
        <n v="150"/>
        <n v="269"/>
        <n v="63"/>
        <n v="151"/>
        <n v="117"/>
        <n v="96"/>
        <n v="70"/>
        <n v="275"/>
        <n v="273"/>
        <n v="272"/>
        <n v="274"/>
        <n v="64"/>
        <n v="295"/>
        <n v="301"/>
        <n v="118"/>
        <n v="124"/>
        <n v="302"/>
        <n v="303"/>
        <n v="270"/>
        <n v="155"/>
        <n v="271"/>
        <n v="153"/>
        <n v="209"/>
        <n v="160"/>
        <n v="210"/>
        <n v="156"/>
        <n v="276"/>
        <n v="152"/>
        <n v="125"/>
        <n v="105"/>
        <n v="91"/>
        <n v="211"/>
        <n v="126"/>
        <n v="90"/>
        <n v="87"/>
        <n v="46"/>
        <n v="82"/>
        <n v="127"/>
        <n v="80"/>
        <n v="79"/>
        <n v="133"/>
        <n v="104"/>
        <n v="304"/>
        <n v="305"/>
        <n v="306"/>
        <n v="169"/>
        <n v="219"/>
        <n v="189"/>
        <n v="163"/>
        <n v="162"/>
        <n v="157"/>
        <n v="308"/>
        <n v="213"/>
        <n v="84"/>
        <n v="307"/>
        <n v="277"/>
        <n v="65"/>
        <n v="145"/>
        <n v="76"/>
        <n v="137"/>
        <n v="129"/>
        <n v="99"/>
        <n v="85"/>
      </sharedItems>
    </cacheField>
    <cacheField name="mixed" numFmtId="0">
      <sharedItems containsSemiMixedTypes="0" containsString="0" containsNumber="1" minValue="-15.5" maxValue="8.8875999999999991" count="225">
        <n v="0.3715"/>
        <n v="0.93179999999999996"/>
        <n v="3.1366999999999998"/>
        <n v="0.40679999999999999"/>
        <n v="2.2800000000000001E-2"/>
        <n v="1.1556"/>
        <n v="0.68740000000000001"/>
        <n v="-15.5"/>
        <n v="6.8400000000000002E-2"/>
        <n v="0.35976000000000002"/>
        <n v="0.160104"/>
        <n v="7.0199999999999999E-2"/>
        <n v="1.7000000000000001E-2"/>
        <n v="7.4999999999999997E-3"/>
        <n v="6.3E-2"/>
        <n v="1.2E-2"/>
        <n v="0.4632"/>
        <n v="4.1999999999999997E-3"/>
        <n v="5.3999999999999994E-3"/>
        <n v="7.6799999999999993E-2"/>
        <n v="0.63719999999999999"/>
        <n v="0.32040000000000002"/>
        <n v="1.0116000000000001"/>
        <n v="9.4999999999999998E-3"/>
        <n v="0.10780000000000001"/>
        <n v="0.92399999999999993"/>
        <n v="0.83819999999999995"/>
        <n v="0.86219999999999997"/>
        <n v="2.58E-2"/>
        <n v="2.5000000000000001E-3"/>
        <n v="0.43409999999999987"/>
        <n v="0.114"/>
        <n v="1.4500000000000001E-2"/>
        <n v="3.0000000000000001E-3"/>
        <n v="5.4999999999999997E-3"/>
        <n v="8.0399999999999999E-2"/>
        <n v="0.54479999999999995"/>
        <n v="0.21792"/>
        <n v="1.24838"/>
        <n v="0.43140000000000001"/>
        <n v="8.3999999999999995E-3"/>
        <n v="3.2399999999999998E-2"/>
        <n v="0.58739999999999992"/>
        <n v="4.2324000000000002"/>
        <n v="3.649"/>
        <n v="8.8875999999999991"/>
        <n v="0"/>
        <n v="4.4999999999999997E-3"/>
        <n v="7.3799999999999991E-2"/>
        <n v="0.02"/>
        <n v="5.0000000000000001E-3"/>
        <n v="1E-3"/>
        <n v="0.34320000000000001"/>
        <n v="0.1144"/>
        <n v="0.15060000000000001"/>
        <n v="1.5E-3"/>
        <n v="0.23400000000000001"/>
        <n v="0.75299999999999989"/>
        <n v="7.9200000000000007E-2"/>
        <n v="6.3700000000000007E-2"/>
        <n v="0.222"/>
        <n v="2.4E-2"/>
        <n v="8.4500000000000006E-2"/>
        <n v="1.4E-2"/>
        <n v="0.2172"/>
        <n v="0.35808000000000001"/>
        <n v="0.13086"/>
        <n v="3.5000000000000001E-3"/>
        <n v="0.51659999999999995"/>
        <n v="0.21870000000000001"/>
        <n v="0.28061999999999998"/>
        <n v="3.95E-2"/>
        <n v="2.1000000000000001E-2"/>
        <n v="2.1318000000000001"/>
        <n v="0.15870000000000001"/>
        <n v="0.85331999999999997"/>
        <n v="0.53062799999999999"/>
        <n v="4.02E-2"/>
        <n v="1.9E-2"/>
        <n v="0.66960000000000008"/>
        <n v="0.53279999999999994"/>
        <n v="2.35E-2"/>
        <n v="4.0000000000000001E-3"/>
        <n v="0.26844000000000001"/>
        <n v="0.23712"/>
        <n v="0.49052400000000002"/>
        <n v="4.2599999999999992E-2"/>
        <n v="8.5799999999999987E-2"/>
        <n v="1.9439999999999999E-2"/>
        <n v="3.492E-2"/>
        <n v="0.46394399999999991"/>
        <n v="0.1909776"/>
        <n v="8.4191040000000023E-2"/>
        <n v="0.20580000000000001"/>
        <n v="0.58079999999999998"/>
        <n v="0.19409999999999999"/>
        <n v="0.19266"/>
        <n v="0.16106400000000001"/>
        <n v="7.3200000000000001E-2"/>
        <n v="5.3400000000000003E-2"/>
        <n v="0.2676"/>
        <n v="1.5599999999999999E-2"/>
        <n v="5.9999999999999995E-4"/>
        <n v="5.0000000000000001E-4"/>
        <n v="1.6199999999999999E-2"/>
        <n v="3.048E-2"/>
        <n v="2.196E-2"/>
        <n v="1.524E-2"/>
        <n v="0.227856"/>
        <n v="0.13785600000000001"/>
        <n v="4.7452000000000001E-2"/>
        <n v="0.11274240000000001"/>
        <n v="8.4271199999999991E-2"/>
        <n v="4.9799999999999997E-2"/>
        <n v="0.03"/>
        <n v="0.14915999999999999"/>
        <n v="3.927"/>
        <n v="1.38E-2"/>
        <n v="4.7999999999999996E-3"/>
        <n v="8.5199999999999998E-3"/>
        <n v="5.5199999999999997E-3"/>
        <n v="1.5713999999999999"/>
        <n v="0.7527600000000001"/>
        <n v="0.43281599999999998"/>
        <n v="1.1186304"/>
        <n v="0.47205216000000011"/>
        <n v="1.1160000000000001"/>
        <n v="1.5786"/>
        <n v="0.45300000000000012"/>
        <n v="1.48644"/>
        <n v="0.64617600000000008"/>
        <n v="0.26027040000000001"/>
        <n v="0.41832000000000003"/>
        <n v="0.68220000000000003"/>
        <n v="3.3000000000000002E-2"/>
        <n v="1.25E-3"/>
        <n v="0.27528000000000002"/>
        <n v="8.9999999999999993E-3"/>
        <n v="0.68888499999999986"/>
        <n v="0.61553099999999994"/>
        <n v="0.01"/>
        <n v="0.22"/>
        <n v="0.40079999999999999"/>
        <n v="0.16092000000000001"/>
        <n v="0.283968"/>
        <n v="7.1399999999999991E-2"/>
        <n v="0.1323"/>
        <n v="0.49986720000000001"/>
        <n v="4.65E-2"/>
        <n v="7.4999999999999997E-2"/>
        <n v="2.7900000000000001E-2"/>
        <n v="0.33695999999999998"/>
        <n v="0.39518399999999998"/>
        <n v="7.7399999999999997E-2"/>
        <n v="0.51036000000000004"/>
        <n v="5.4600000000000003E-2"/>
        <n v="1.6337999999999999"/>
        <n v="0.82019999999999993"/>
        <n v="0.40197696000000011"/>
        <n v="2.0500000000000001E-2"/>
        <n v="0.66042000000000001"/>
        <n v="2.2440000000000002E-2"/>
        <n v="7.4800000000000014E-3"/>
        <n v="0.27885599999999999"/>
        <n v="0.51294240000000002"/>
        <n v="1.1464799999999999"/>
        <n v="1.2670827840000001"/>
        <n v="3.7199999999999997E-2"/>
        <n v="9.4799999999999995E-2"/>
        <n v="3.5999999999999999E-3"/>
        <n v="1.8499999999999999E-2"/>
        <n v="1.0506"/>
        <n v="0.42143999999999998"/>
        <n v="2.042316"/>
        <n v="1.1697264000000001"/>
        <n v="1.9805999999999999"/>
        <n v="1.1579999999999999"/>
        <n v="0.186"/>
        <n v="0.20200000000000001"/>
        <n v="0.27300000000000002"/>
        <n v="0.115"/>
        <n v="2.5999999999999999E-2"/>
        <n v="9.2999999999999999E-2"/>
        <n v="8.5199999999999984E-2"/>
        <n v="6.8500000000000005E-2"/>
        <n v="7.0000000000000001E-3"/>
        <n v="1.9199999999999998E-2"/>
        <n v="1.848E-2"/>
        <n v="0.10979999999999999"/>
        <n v="0.79319999999999991"/>
        <n v="6.0120000000000007E-2"/>
        <n v="0.10349999999999999"/>
        <n v="0.79884000000000011"/>
        <n v="1.028448"/>
        <n v="0.6169920000000001"/>
        <n v="0.45457920000000002"/>
        <n v="0.52473599999999998"/>
        <n v="1.54128"/>
        <n v="0.46983167999999997"/>
        <n v="2.1691031999999999"/>
        <n v="0.21779999999999999"/>
        <n v="0.28139999999999998"/>
        <n v="3.2915999999999999"/>
        <n v="1.8084"/>
        <n v="4.0800000000000003E-2"/>
        <n v="0.14099999999999999"/>
        <n v="7.1499999999999994E-2"/>
        <n v="6.9500000000000006E-2"/>
        <n v="0.59699999999999998"/>
        <n v="0.76919999999999999"/>
        <n v="0.1356"/>
        <n v="2.6515200000000001"/>
        <n v="1.2832079999999999"/>
        <n v="1.1486832"/>
        <n v="0.23200000000000001"/>
        <n v="0.49740000000000001"/>
        <n v="1.4241600000000001"/>
        <n v="1.6E-2"/>
        <n v="1.2707999999999999"/>
        <n v="0.61199999999999999"/>
        <n v="0.85140000000000005"/>
        <n v="1.18092"/>
        <n v="0.49680000000000002"/>
        <n v="0.53112000000000004"/>
        <n v="1.185648"/>
      </sharedItems>
    </cacheField>
    <cacheField name="all0" numFmtId="0">
      <sharedItems containsSemiMixedTypes="0" containsString="0" containsNumber="1" minValue="-15.5" maxValue="7.0540000000000003" count="175">
        <n v="0.74299999999999999"/>
        <n v="1.5529999999999999"/>
        <n v="2.1440000000000001"/>
        <n v="0.67800000000000005"/>
        <n v="3.7999999999999999E-2"/>
        <n v="1.9259999999999999"/>
        <n v="0.318"/>
        <n v="-15.5"/>
        <n v="0.114"/>
        <n v="0.55400000000000005"/>
        <n v="2.7E-2"/>
        <n v="0.11700000000000001"/>
        <n v="3.4000000000000002E-2"/>
        <n v="1.4999999999999999E-2"/>
        <n v="0.105"/>
        <n v="2.4E-2"/>
        <n v="0.77200000000000002"/>
        <n v="7.0000000000000001E-3"/>
        <n v="8.9999999999999993E-3"/>
        <n v="0.128"/>
        <n v="1.0620000000000001"/>
        <n v="0.53400000000000003"/>
        <n v="1.6859999999999999"/>
        <n v="1.9E-2"/>
        <n v="2E-3"/>
        <n v="1.54"/>
        <n v="1.397"/>
        <n v="1.4370000000000001"/>
        <n v="4.2999999999999997E-2"/>
        <n v="5.0000000000000001E-3"/>
        <n v="0.72099999999999997"/>
        <n v="0.19"/>
        <n v="2.9000000000000001E-2"/>
        <n v="6.0000000000000001E-3"/>
        <n v="1.0999999999999999E-2"/>
        <n v="0.13400000000000001"/>
        <n v="0.90800000000000003"/>
        <n v="0"/>
        <n v="0.94499999999999995"/>
        <n v="0.71899999999999997"/>
        <n v="1.4E-2"/>
        <n v="5.3999999999999999E-2"/>
        <n v="0.97899999999999998"/>
        <n v="7.0540000000000003"/>
        <n v="2.9390000000000001"/>
        <n v="6.0659999999999998"/>
        <n v="0.123"/>
        <n v="0.04"/>
        <n v="0.01"/>
        <n v="0.57199999999999995"/>
        <n v="0.251"/>
        <n v="3.0000000000000001E-3"/>
        <n v="0.39"/>
        <n v="1.2549999999999999"/>
        <n v="0.13200000000000001"/>
        <n v="0.37"/>
        <n v="4.8000000000000001E-2"/>
        <n v="0.16900000000000001"/>
        <n v="4.0000000000000001E-3"/>
        <n v="0.19500000000000001"/>
        <n v="0.36599999999999999"/>
        <n v="2.3E-2"/>
        <n v="0.86099999999999999"/>
        <n v="9.2999999999999999E-2"/>
        <n v="0.249"/>
        <n v="7.9000000000000001E-2"/>
        <n v="4.2000000000000003E-2"/>
        <n v="3.5529999999999999"/>
        <n v="0.20100000000000001"/>
        <n v="1E-3"/>
        <n v="0.313"/>
        <n v="6.7000000000000004E-2"/>
        <n v="1.1160000000000001"/>
        <n v="0.88800000000000001"/>
        <n v="4.7E-2"/>
        <n v="8.0000000000000002E-3"/>
        <n v="0.45300000000000001"/>
        <n v="7.0999999999999994E-2"/>
        <n v="0.14299999999999999"/>
        <n v="0.73699999999999999"/>
        <n v="1.2999999999999999E-2"/>
        <n v="0.34300000000000003"/>
        <n v="0.96799999999999997"/>
        <n v="0.127"/>
        <n v="0.14000000000000001"/>
        <n v="0.122"/>
        <n v="8.8999999999999996E-2"/>
        <n v="0.44600000000000001"/>
        <n v="2.5999999999999999E-2"/>
        <n v="0.16600000000000001"/>
        <n v="0.216"/>
        <n v="3.5999999999999997E-2"/>
        <n v="8.3000000000000004E-2"/>
        <n v="0.05"/>
        <n v="0.20399999999999999"/>
        <n v="6.5449999999999999"/>
        <n v="0.20699999999999999"/>
        <n v="0.71199999999999997"/>
        <n v="1.0740000000000001"/>
        <n v="4.1000000000000002E-2"/>
        <n v="1.86"/>
        <n v="2.6309999999999998"/>
        <n v="1.123"/>
        <n v="8.5999999999999993E-2"/>
        <n v="0.64800000000000002"/>
        <n v="1.137"/>
        <n v="6.6000000000000003E-2"/>
        <n v="1.151"/>
        <n v="0.33700000000000002"/>
        <n v="0.02"/>
        <n v="0.437"/>
        <n v="0.66800000000000004"/>
        <n v="0.11899999999999999"/>
        <n v="0.21299999999999999"/>
        <n v="0.502"/>
        <n v="0.125"/>
        <n v="0.54300000000000004"/>
        <n v="0.38400000000000001"/>
        <n v="0.129"/>
        <n v="0.79300000000000004"/>
        <n v="9.0999999999999998E-2"/>
        <n v="2.7229999999999999"/>
        <n v="1.367"/>
        <n v="0.32800000000000001"/>
        <n v="1.7000000000000001E-2"/>
        <n v="0.66900000000000004"/>
        <n v="1.3640000000000001"/>
        <n v="1.0589999999999999"/>
        <n v="6.2E-2"/>
        <n v="0.158"/>
        <n v="3.6999999999999998E-2"/>
        <n v="1.7509999999999999"/>
        <n v="3.1019999999999999"/>
        <n v="0.5"/>
        <n v="3.3010000000000002"/>
        <n v="2.3159999999999998"/>
        <n v="0.372"/>
        <n v="0.40400000000000003"/>
        <n v="0.45500000000000002"/>
        <n v="0.23"/>
        <n v="5.1999999999999998E-2"/>
        <n v="0.155"/>
        <n v="0.14199999999999999"/>
        <n v="0.13700000000000001"/>
        <n v="3.2000000000000001E-2"/>
        <n v="1.7999999999999999E-2"/>
        <n v="0.16400000000000001"/>
        <n v="2.1000000000000001E-2"/>
        <n v="1.667"/>
        <n v="1"/>
        <n v="7.1999999999999995E-2"/>
        <n v="1.9339999999999999"/>
        <n v="0.45400000000000001"/>
        <n v="1.758"/>
        <n v="0.36299999999999999"/>
        <n v="0.46899999999999997"/>
        <n v="5.4859999999999998"/>
        <n v="0.63200000000000001"/>
        <n v="6.8000000000000005E-2"/>
        <n v="0.23499999999999999"/>
        <n v="0.13900000000000001"/>
        <n v="0.995"/>
        <n v="1.282"/>
        <n v="0.22600000000000001"/>
        <n v="3.8159999999999998"/>
        <n v="0.371"/>
        <n v="0.46400000000000002"/>
        <n v="0.82899999999999996"/>
        <n v="2.0419999999999998"/>
        <n v="2.1179999999999999"/>
        <n v="1.02"/>
        <n v="1.419"/>
        <n v="1.105"/>
        <n v="0.42"/>
        <n v="1.6220000000000001"/>
      </sharedItems>
    </cacheField>
    <cacheField name="all1" numFmtId="0">
      <sharedItems containsSemiMixedTypes="0" containsString="0" containsNumber="1" minValue="-15.5" maxValue="10"/>
    </cacheField>
    <cacheField name="EVENT_NAME" numFmtId="0">
      <sharedItems count="253">
        <s v="Intake K-1a&amp;1b from Makapipi trib"/>
        <s v="Intake K-1 from Makapipi Stream"/>
        <s v=" "/>
        <s v="Intake K-2 from Hanawi Stream"/>
        <s v="Intake K-3 from Hanawi Stream"/>
        <s v="Intake K-4 from Hanawi Stream"/>
        <s v="Intake K-4b from Hanawi Stream"/>
        <s v="Intake K-6 from Kapaula Stream"/>
        <s v="Intake K-7 from Kapaula Stream"/>
        <s v="Intake K-5 from Kapaula Stream"/>
        <s v="Intake K-8 from Unnamed stream"/>
        <s v="Intake K-9 from Waiaaka Stream"/>
        <s v="Intake K-11b from Puakea Stream"/>
        <s v="Intake K-11 from Puakea Stream"/>
        <s v="Intake K-11a from Puakea Stream"/>
        <s v="Intake K-10 from Paakea Stream"/>
        <s v="Intake K-12a from Waiohue Stream"/>
        <s v="Intake K-12b from Waiohue Stream"/>
        <s v="Intake K-12 from Waiohue Stream"/>
        <s v="Intake K-13 from Waiohue Stream"/>
        <s v="Intake K-14 from East Kopiliula Stream"/>
        <s v="Intake K-15 from West Kopiliula Stream"/>
        <s v="Intake K-14d from Kopiliula Stream"/>
        <s v="Intake K-14c from Kopiliula Stream"/>
        <s v="Intake K-14b from Kopiliula Stream"/>
        <s v="Intake K-16 from East Wailua-Iki Stream"/>
        <s v="Intake K-17 from West Wailua-Iki Stream"/>
        <s v="Intake K-18 from East Wailua-Nui"/>
        <s v="Intake K-19 from East Wailua-Nui Stream"/>
        <s v="Intake K-20 from Wailua-Nui Stream"/>
        <s v="Intake K-21b from Filipino Ditch"/>
        <s v="Intake K-21 from West Wailua-Nui Stream"/>
        <s v="Intake K-22 from Kualani Stream"/>
        <s v="Intake K-22b from Kualani Stream"/>
        <s v="Intake K-22c from Kualani Stream"/>
        <s v="Intake K-22d from Kualani Stream"/>
        <s v="Intake K-22e from Kualani Stream"/>
        <s v="Intake K-22f from Kualani Stream"/>
        <s v="Intake K-23 from Waiokamilo Stream"/>
        <s v="Intake K-25 from Waiokamilo Stream"/>
        <s v="Intake K-24 from Waiokamilo Stream"/>
        <s v="Intake K-29 from Kaauau Stream"/>
        <s v="Intake K-30 from Hauoli Wahine Stream"/>
        <s v="Intake K-28 from Lalapipi Stream"/>
        <s v="Intake K-27 from Lalahao Stream"/>
        <s v="Intake K-26 from Kano Stream"/>
        <s v="Intake K-31 from Piinaau Stream"/>
        <s v="Intake S-1d from Nuaailua Stream"/>
        <s v="Intake S-1 from Nuaailua Stream"/>
        <s v="Intake S-1c from Nuaailua Stream"/>
        <s v="Intake S-1b from Nuaailua Stream"/>
        <s v="Intake S-1a from Nuaailua Stream"/>
        <s v="Intake S-2 from Honomanu Stream"/>
        <s v="Intake S-2a from Honomanu Stream"/>
        <s v="Intake S-6 from Uluini Stream"/>
        <s v="Intake S-5a from Honomanu Stream"/>
        <s v="Intake S-5 from Honomanu Stream"/>
        <s v="Intake S-4 from Honomanu Stream"/>
        <s v="Intake S-3 from Honomanu Stream"/>
        <s v="Intake K-32a at Kolea Stream"/>
        <s v="Intake S-7 from Kolea Stream"/>
        <s v="Intake S-7b from Kolea Stream"/>
        <s v="Intake S-7a from Kolea Stream"/>
        <s v="Intake K-32c at Kolea Stream"/>
        <s v="Intake K-32b at Kolea Stream"/>
        <s v="Intake S-7c from Kolea Stream"/>
        <s v="Intake K-32 at Kolea Stream"/>
        <s v="Intake ML-1 from Punaluu Stream"/>
        <s v="Intake ML-1a from Punaluu Stream"/>
        <s v="Intake ML-1b from Punaluu Stream"/>
        <s v="Intake S-8 from Haipuaena Stream"/>
        <s v="Intake K-32d at Kolea Stream"/>
        <s v="Intake ML-2 from Haipuaena Stream"/>
        <s v="Intake S-9d from Puohokamoa Stream"/>
        <s v="Intake S-9c from Puohokamoa Stream"/>
        <s v="Intake S-9b from Puohokamoa Stream"/>
        <s v="Intake S-9 from Puohokamoa Stream"/>
        <s v="Intake S-9a from Puohokamoa Stream"/>
        <s v="Intake ML-4 from West Puohokamoa Stream"/>
        <s v="Intake K-33 from Puohokamoa Stream"/>
        <s v="Intake ML-3 from Puohokamoa Stream"/>
        <s v="Intake ML-5a from Waihanepee Stream"/>
        <s v="Intake ML-5f from Waihanepee Stream"/>
        <s v="Intake ML-5 from Waihanepee Stream"/>
        <s v="Intake ML-5b from Waihanepee Stream"/>
        <s v="Intake ML-4a from West Puohokamoa Stream"/>
        <s v="Intake W-1 from Alo Stream"/>
        <s v="Intake W-2 from Waikamoi Stream"/>
        <s v="Intake S-9f from Puohokamoa Stream"/>
        <s v="Intake S-9e from Puohokamoa Stream"/>
        <s v="Intake NH-1 from Alo Stream"/>
        <s v="Intake S-10 from Waikamoi Stream"/>
        <s v="Intake C-1 from Waikamoi Stream"/>
        <s v="Intake C-3a from Kolea Stream"/>
        <s v="Intake W-5 from Punaluu Stream"/>
        <s v="Intake W-3 from East Kolea Stream"/>
        <s v="Intake W-4 from West Kolea Stream"/>
        <s v="Intake NH-2 from East Kolea Stream"/>
        <s v="Intake NH-3 from West Kolea Stream"/>
        <s v="Kolea Reservoir from Kolea Stream"/>
        <s v="Intake C-2 from Kolea Stream"/>
        <s v="Intake C-3 from Kolea Stream"/>
        <s v="Intake C-4 from Punaluu Stream"/>
        <s v="Intake W-6 from Kaaiea Stream"/>
        <s v="Intake NH-4a from Makanali Stream"/>
        <s v="Intake S-11 from Kaaiea Stream"/>
        <s v="Intake C-5 from Kaaiea Stream"/>
        <s v="Intake W-10 from Oopuola Stream"/>
        <s v="Intake W-9 from Oopuola Stream"/>
        <s v="Intake W-8 from Oopuola Stream"/>
        <s v="Intake W-7 from Makanali Stream"/>
        <s v="Intake NH-7 from Oopuola Stream"/>
        <s v="Intake NH-5 fr Oopuola Stream"/>
        <s v="Intake C-8a from West Oopuola Stream"/>
        <s v="Intake C-8 from West Oopuola Stream"/>
        <s v="Intake NH-8 from Oopuola Stream"/>
        <s v="Intake NH-6 from Oopuola Stream"/>
        <s v="Intake NH-4 from Makanali Stream"/>
        <s v="Intake S-13 from Oopuola Stream"/>
        <s v="Intake S-12 from Makanali Stream"/>
        <s v="Intake S-12a from Makanali Stream"/>
        <s v="Intake C-7 from Oopuola Stream"/>
        <s v="Intake C-6 from Makanali Stream"/>
        <s v="Intake S-14a from West Oopuola Stream"/>
        <s v="Intake S-14 from West Oopuola Stream"/>
        <s v="Intake C-9a from Puehu Stream"/>
        <s v="Intake W-11 from Nailiilihaele Stream"/>
        <s v="Intake NH-9 from Nailiilihaele Stream"/>
        <s v="Intake C-9 from Puehu Stream"/>
        <s v="Intake W-14 from Nailiilihaele Stream"/>
        <s v="Intake W-13 from Nailiilihaele Stream"/>
        <s v="Intake W-12 from Nailiilihaele Stream"/>
        <s v="Intake NH-11 from Nailiilihaele Stream"/>
        <s v="Intake NH-10 from Nailiilihaele Stream"/>
        <s v="Intake NH-12 from Nailiilihaele Stream"/>
        <s v="Intake NH-13 from Nailiilihaele"/>
        <s v="Papaaea Reservoir from Nailiilihaele Stream"/>
        <s v="Intake L-1 from Nailiilihaele Stream"/>
        <s v="Intake S-15 from Nailiilihaele Stream"/>
        <s v="Intake W-16 from Ohanui Stream"/>
        <s v="Intake W-15 from Kailua Stream"/>
        <s v="0"/>
        <s v="Intake NH-14 from Ohanui Stream"/>
        <s v="Intake L-2 from Kailua Stream"/>
        <s v="Kailua Reservoir from Kailua Stream"/>
        <s v="Intake H-1 from Kailua Stream"/>
        <s v="Intake NH-15 from Hanauana Stream"/>
        <s v="Intake L-3 from Hanauana Stream"/>
        <s v="Intake W-17 from Hoalua Stream"/>
        <s v="Intake NH-16d from Hoalua Stream"/>
        <s v="Intake W-17c from Hoalua Stream"/>
        <s v="Intake NH-16b from Hoalua Stream"/>
        <s v="Intake NH-16a from Hoalua Stream"/>
        <s v="Intake NH-16 from Hoalua Stream"/>
        <s v="Intake NH-16c from Hoalua Stream"/>
        <s v="Intake L-4 from Hoalua Stream"/>
        <s v="Intake H-2 from Hoalua Stream"/>
        <s v="Intake L-7b from Hanehoi Stream"/>
        <s v="Intake NH-18a from Hoalua Stream"/>
        <s v="Intake L-7a from Hanehoi Stream"/>
        <s v="Intake W-18 from Hanehoi Stream"/>
        <s v="Intake NH-17 from Hanehoi Stream"/>
        <s v="Intake L-5 from Hanehoi Stream"/>
        <s v="Intake NH-17a from Hoalua Stream"/>
        <s v="Intake L-5b from Hanehoi Stream"/>
        <s v="Intake L-5c from Hanehoi Stream"/>
        <s v="Intake L-6 from Hanehoi Stream"/>
        <s v="Intake L-7 from Hanehoi Stream"/>
        <s v="Intake H-3 from East Hanehoi Stream"/>
        <s v="Intake H-4 from Huelo Stream"/>
        <s v="Intake W-18a from Hanehoi Stream"/>
        <s v="Intake L-8 from Waipio Stream"/>
        <s v="Intake NH-18 from Waipio Stream"/>
        <s v="Intake L-9 from West Waipio Stream"/>
        <s v="Intake H-5 from Waipio Stream"/>
        <s v="Intake L-10 from East Mokupapa Stream"/>
        <s v="Intake L-11 from West Mokupapa Stream"/>
        <s v="Intake H-6 from Mokupapa Stream"/>
        <s v="Intake W-21 from West Hoolawa-Nui Stream"/>
        <s v="Intake W-20 from Hoolawa-Nui Stream"/>
        <s v="Intake NH-19a from Hoolawa-Nui Stream"/>
        <s v="Intake W-19 from Hoolawa-Liilii Stream"/>
        <s v="Intake L-14 from West Hoolawa-Nui Stream"/>
        <s v="Intake L-14a from West Hoolawa-Nui Stream"/>
        <s v="Intake NH-19 from Hoolawa-Nui Stream"/>
        <s v="Intake NH-20 from West Hoolawa-Nui Stream"/>
        <s v="Intake NH-21 from West Hoolawa-Nui Stream"/>
        <s v="Intake L-13 from Hoolawa-Nui Stream"/>
        <s v="Intake L-12 from Hoolawa-Liilii Stream"/>
        <s v="Intake H-7 from Hoolawa Stream"/>
        <s v="Intake L-15 from East Honopou Stream"/>
        <s v="Intake L-16 from East Honopou Stream"/>
        <s v="Intake NH-23 from East Honopou Stream"/>
        <s v="Intake W-22a from Honopou Stream"/>
        <s v="Intake W-22 from Honopou Stream"/>
        <s v="Intake NH-22 from Honopou Stream"/>
        <s v="Intake L-17 from Honopou Stream"/>
        <s v="Intake H-8 from Honopou Stream"/>
        <s v="Intake W-24 from Halehaku Stream"/>
        <s v="Intake NH-28c from Halehaku Stream"/>
        <s v="Intake NH-28a from Halehaku Stream"/>
        <s v="Intake NH-28d from Halehaku Stream"/>
        <s v="Intake NH-28b from Halehaku Stream"/>
        <s v="Intake W-23 from Piiloi Stream"/>
        <s v="Intake H-9b from Kapalaalaea Stream"/>
        <s v="Intake L-19a from Kapalaalea Stream"/>
        <s v="Intake L-18 from East Kapalaalea Stream"/>
        <s v="Intake L-20 from East Halehaku Stream"/>
        <s v="Intake L-20a from East Halehaku Stream"/>
        <s v="Intake L-22 from Opana Stream"/>
        <s v="Intake NH-24a from Piiloi Stream"/>
        <s v="Intake NH-26 from Kaulu Stream"/>
        <s v="Intake NH-28e from Halehaku Stream"/>
        <s v="Intake NH-27 from Makaa Stream"/>
        <s v="Intake KH-1 from Makaa Stream"/>
        <s v="Intake NH-24 from Piiloi Stream"/>
        <s v="Intake KH-3 from Opana Stream"/>
        <s v="Intake NH-25 from West Piiloi Stream"/>
        <s v="Intake KH-3a from Opana Stream"/>
        <s v="Intake NH-28 from Halehaku Stream"/>
        <s v="Intake L-19 from Kapalaalea Stream"/>
        <s v="Intake L-21 from Waihee Stream"/>
        <s v="Kapalaalaea Reservoir from Piiloi Stream"/>
        <s v="Intake KH-2 from Halehaku Stream"/>
        <s v="Intake H-9 from Kapalaalaea Stream"/>
        <s v="Intake H-10 from Halahaku Stream"/>
        <s v="Intake H-11 from Kealii Stream"/>
        <s v="Intake L-23 from Uaoa Stream"/>
        <s v="Peahi Reservoir from Uaoa Stream"/>
        <s v="Intake H-12 from Uaoa Stream"/>
        <s v="Intake H-13 from East Manawai Stream"/>
        <s v="Intake H-14 from West Manawai Stream"/>
        <s v="Intake L-24a from Manawaiiao Stream"/>
        <s v="Intake L-24b from Manawaiiao Stream"/>
        <s v="Intake L-24c from Manawaiiao Stream"/>
        <s v="Intake L-24 from Manawaiiao Stream"/>
        <s v="Intake KH-4 from Opaepilau Stream"/>
        <s v="Intake KH-5 from West Kaupakulua Stream"/>
        <s v="Kaupakulua Reservoir from Opaepilau Gulch"/>
        <s v="Intake L-25 from Kaupakulua Stream"/>
        <s v="Intake H-15 from Kaupakalua Stream"/>
        <s v="Intake L-25a from Kaupakulua Stream"/>
        <s v="Intake KH-6 from East Kuiaha Stream"/>
        <s v="Intake H-16 from East Kuiaha Stream"/>
        <s v="Intake L-25b from Kaupakulua Stream"/>
        <s v="Intake KH-7a from West Kuiaha Stream"/>
        <s v="Intake KH-7 from West Kuiaha Stream"/>
        <s v="Intake KH-8 from Lilikoi Stream"/>
        <s v="Intake H-17 from Pauwela Gulch"/>
        <s v="Intake L-26 from West Kuiaha Stream"/>
        <s v="Intake L-27 from Lilikoi Stream"/>
        <s v="Pauwela Reservoir from Lilikoi Gulch"/>
        <s v="Intake H-18 Lilikoi Gulch"/>
      </sharedItems>
    </cacheField>
    <cacheField name="DiversionID" numFmtId="0">
      <sharedItems containsSemiMixedTypes="0" containsString="0" containsNumber="1" containsInteger="1" minValue="0" maxValue="14" count="14">
        <n v="3"/>
        <n v="13"/>
        <n v="14"/>
        <n v="12"/>
        <n v="8"/>
        <n v="6"/>
        <n v="9"/>
        <n v="7"/>
        <n v="1"/>
        <n v="10"/>
        <n v="5"/>
        <n v="0"/>
        <n v="2"/>
        <n v="4"/>
      </sharedItems>
    </cacheField>
    <cacheField name="Node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x v="0"/>
    <n v="0"/>
    <x v="0"/>
    <x v="0"/>
    <s v="MinorDiversion"/>
  </r>
  <r>
    <x v="1"/>
    <x v="1"/>
    <x v="1"/>
    <n v="0"/>
    <x v="1"/>
    <x v="0"/>
    <s v="MajorDiversion"/>
  </r>
  <r>
    <x v="2"/>
    <x v="2"/>
    <x v="2"/>
    <n v="4.4400000000000004"/>
    <x v="2"/>
    <x v="1"/>
    <s v="Sink"/>
  </r>
  <r>
    <x v="3"/>
    <x v="3"/>
    <x v="3"/>
    <n v="0"/>
    <x v="3"/>
    <x v="0"/>
    <s v="MajorDiversion"/>
  </r>
  <r>
    <x v="4"/>
    <x v="4"/>
    <x v="4"/>
    <n v="0"/>
    <x v="4"/>
    <x v="0"/>
    <s v="MajorDiversion"/>
  </r>
  <r>
    <x v="5"/>
    <x v="5"/>
    <x v="5"/>
    <n v="0"/>
    <x v="5"/>
    <x v="0"/>
    <s v="MajorDiversion"/>
  </r>
  <r>
    <x v="6"/>
    <x v="6"/>
    <x v="6"/>
    <n v="0"/>
    <x v="6"/>
    <x v="0"/>
    <s v="MinorDiversion"/>
  </r>
  <r>
    <x v="7"/>
    <x v="7"/>
    <x v="7"/>
    <n v="-15.5"/>
    <x v="2"/>
    <x v="2"/>
    <s v="Spring"/>
  </r>
  <r>
    <x v="8"/>
    <x v="8"/>
    <x v="8"/>
    <n v="0"/>
    <x v="7"/>
    <x v="0"/>
    <s v="MajorDiversion"/>
  </r>
  <r>
    <x v="9"/>
    <x v="9"/>
    <x v="9"/>
    <n v="0"/>
    <x v="8"/>
    <x v="0"/>
    <s v="MajorDiversion"/>
  </r>
  <r>
    <x v="10"/>
    <x v="10"/>
    <x v="10"/>
    <n v="0"/>
    <x v="9"/>
    <x v="0"/>
    <s v="MajorDiversion"/>
  </r>
  <r>
    <x v="11"/>
    <x v="11"/>
    <x v="11"/>
    <n v="0"/>
    <x v="10"/>
    <x v="0"/>
    <s v="MajorDiversion"/>
  </r>
  <r>
    <x v="12"/>
    <x v="12"/>
    <x v="12"/>
    <n v="0"/>
    <x v="11"/>
    <x v="0"/>
    <s v="MajorDiversion"/>
  </r>
  <r>
    <x v="13"/>
    <x v="13"/>
    <x v="13"/>
    <n v="0"/>
    <x v="12"/>
    <x v="0"/>
    <s v="MinorDiversion"/>
  </r>
  <r>
    <x v="14"/>
    <x v="14"/>
    <x v="14"/>
    <n v="0"/>
    <x v="13"/>
    <x v="0"/>
    <s v="MajorDiversion"/>
  </r>
  <r>
    <x v="15"/>
    <x v="15"/>
    <x v="15"/>
    <n v="0"/>
    <x v="14"/>
    <x v="0"/>
    <s v="MinorDiversion"/>
  </r>
  <r>
    <x v="16"/>
    <x v="16"/>
    <x v="16"/>
    <n v="0"/>
    <x v="15"/>
    <x v="0"/>
    <s v="MajorDiversion"/>
  </r>
  <r>
    <x v="17"/>
    <x v="17"/>
    <x v="17"/>
    <n v="0"/>
    <x v="16"/>
    <x v="0"/>
    <s v="MinorDiversion"/>
  </r>
  <r>
    <x v="18"/>
    <x v="18"/>
    <x v="18"/>
    <n v="0"/>
    <x v="17"/>
    <x v="0"/>
    <s v="MinorDiversion"/>
  </r>
  <r>
    <x v="19"/>
    <x v="19"/>
    <x v="19"/>
    <n v="0"/>
    <x v="18"/>
    <x v="0"/>
    <s v="MajorDiversion"/>
  </r>
  <r>
    <x v="20"/>
    <x v="20"/>
    <x v="20"/>
    <n v="0"/>
    <x v="19"/>
    <x v="0"/>
    <s v="MajorDiversion"/>
  </r>
  <r>
    <x v="21"/>
    <x v="21"/>
    <x v="21"/>
    <n v="0"/>
    <x v="20"/>
    <x v="0"/>
    <s v="MajorDiversion"/>
  </r>
  <r>
    <x v="22"/>
    <x v="22"/>
    <x v="22"/>
    <n v="0"/>
    <x v="21"/>
    <x v="0"/>
    <s v="MajorDiversion"/>
  </r>
  <r>
    <x v="23"/>
    <x v="23"/>
    <x v="23"/>
    <n v="0"/>
    <x v="22"/>
    <x v="0"/>
    <s v="MinorDiversion"/>
  </r>
  <r>
    <x v="24"/>
    <x v="13"/>
    <x v="13"/>
    <n v="0"/>
    <x v="23"/>
    <x v="0"/>
    <s v="MinorDiversion"/>
  </r>
  <r>
    <x v="25"/>
    <x v="24"/>
    <x v="24"/>
    <n v="0"/>
    <x v="24"/>
    <x v="0"/>
    <s v="MinorDiversion"/>
  </r>
  <r>
    <x v="26"/>
    <x v="25"/>
    <x v="25"/>
    <n v="0"/>
    <x v="25"/>
    <x v="0"/>
    <s v="MajorDiversion"/>
  </r>
  <r>
    <x v="27"/>
    <x v="26"/>
    <x v="26"/>
    <n v="0"/>
    <x v="26"/>
    <x v="0"/>
    <s v="MajorDiversion"/>
  </r>
  <r>
    <x v="28"/>
    <x v="27"/>
    <x v="27"/>
    <n v="0"/>
    <x v="27"/>
    <x v="0"/>
    <s v="MajorDiversion"/>
  </r>
  <r>
    <x v="29"/>
    <x v="28"/>
    <x v="28"/>
    <n v="0"/>
    <x v="28"/>
    <x v="0"/>
    <s v="MajorDiversion"/>
  </r>
  <r>
    <x v="30"/>
    <x v="4"/>
    <x v="4"/>
    <n v="0"/>
    <x v="29"/>
    <x v="0"/>
    <s v="MajorDiversion"/>
  </r>
  <r>
    <x v="31"/>
    <x v="29"/>
    <x v="29"/>
    <n v="0"/>
    <x v="30"/>
    <x v="0"/>
    <s v="MinorDiversion"/>
  </r>
  <r>
    <x v="32"/>
    <x v="30"/>
    <x v="30"/>
    <n v="0"/>
    <x v="31"/>
    <x v="0"/>
    <s v="MajorDiversion"/>
  </r>
  <r>
    <x v="33"/>
    <x v="31"/>
    <x v="31"/>
    <n v="0"/>
    <x v="32"/>
    <x v="0"/>
    <s v="MajorDiversion"/>
  </r>
  <r>
    <x v="34"/>
    <x v="32"/>
    <x v="32"/>
    <n v="0"/>
    <x v="33"/>
    <x v="0"/>
    <s v="MinorDiversion"/>
  </r>
  <r>
    <x v="35"/>
    <x v="33"/>
    <x v="33"/>
    <n v="0"/>
    <x v="34"/>
    <x v="0"/>
    <s v="MinorDiversion"/>
  </r>
  <r>
    <x v="36"/>
    <x v="34"/>
    <x v="34"/>
    <n v="0"/>
    <x v="35"/>
    <x v="0"/>
    <s v="MinorDiversion"/>
  </r>
  <r>
    <x v="37"/>
    <x v="33"/>
    <x v="33"/>
    <n v="0"/>
    <x v="36"/>
    <x v="0"/>
    <s v="MinorDiversion"/>
  </r>
  <r>
    <x v="38"/>
    <x v="29"/>
    <x v="29"/>
    <n v="0"/>
    <x v="37"/>
    <x v="0"/>
    <s v="MinorDiversion"/>
  </r>
  <r>
    <x v="39"/>
    <x v="35"/>
    <x v="35"/>
    <n v="0"/>
    <x v="38"/>
    <x v="0"/>
    <s v="MajorDiversion"/>
  </r>
  <r>
    <x v="40"/>
    <x v="36"/>
    <x v="36"/>
    <n v="0"/>
    <x v="39"/>
    <x v="0"/>
    <s v="MajorDiversion"/>
  </r>
  <r>
    <x v="41"/>
    <x v="37"/>
    <x v="37"/>
    <n v="0"/>
    <x v="40"/>
    <x v="0"/>
    <s v="MajorDiversion"/>
  </r>
  <r>
    <x v="42"/>
    <x v="38"/>
    <x v="38"/>
    <n v="2.234"/>
    <x v="2"/>
    <x v="1"/>
    <s v="Sink"/>
  </r>
  <r>
    <x v="43"/>
    <x v="18"/>
    <x v="18"/>
    <n v="0"/>
    <x v="41"/>
    <x v="0"/>
    <s v="MajorDiversion"/>
  </r>
  <r>
    <x v="44"/>
    <x v="39"/>
    <x v="39"/>
    <n v="0"/>
    <x v="42"/>
    <x v="0"/>
    <s v="MajorDiversion"/>
  </r>
  <r>
    <x v="45"/>
    <x v="40"/>
    <x v="40"/>
    <n v="0"/>
    <x v="43"/>
    <x v="0"/>
    <s v="MajorDiversion"/>
  </r>
  <r>
    <x v="46"/>
    <x v="41"/>
    <x v="41"/>
    <n v="0"/>
    <x v="44"/>
    <x v="0"/>
    <s v="MajorDiversion"/>
  </r>
  <r>
    <x v="47"/>
    <x v="42"/>
    <x v="42"/>
    <n v="0"/>
    <x v="45"/>
    <x v="0"/>
    <s v="MajorDiversion"/>
  </r>
  <r>
    <x v="48"/>
    <x v="43"/>
    <x v="43"/>
    <n v="0"/>
    <x v="46"/>
    <x v="0"/>
    <s v="MajorDiversion"/>
  </r>
  <r>
    <x v="49"/>
    <x v="44"/>
    <x v="44"/>
    <n v="4.7140000000000004"/>
    <x v="2"/>
    <x v="1"/>
    <s v="Sink"/>
  </r>
  <r>
    <x v="50"/>
    <x v="45"/>
    <x v="45"/>
    <n v="10"/>
    <x v="2"/>
    <x v="1"/>
    <s v="Sink"/>
  </r>
  <r>
    <x v="51"/>
    <x v="46"/>
    <x v="37"/>
    <n v="0"/>
    <x v="2"/>
    <x v="3"/>
    <s v="Split"/>
  </r>
  <r>
    <x v="52"/>
    <x v="47"/>
    <x v="18"/>
    <n v="0"/>
    <x v="47"/>
    <x v="4"/>
    <s v="MinorDiversion"/>
  </r>
  <r>
    <x v="53"/>
    <x v="48"/>
    <x v="46"/>
    <n v="0"/>
    <x v="48"/>
    <x v="4"/>
    <s v="MajorDiversion"/>
  </r>
  <r>
    <x v="54"/>
    <x v="49"/>
    <x v="47"/>
    <n v="0"/>
    <x v="49"/>
    <x v="4"/>
    <s v="MinorDiversion"/>
  </r>
  <r>
    <x v="55"/>
    <x v="50"/>
    <x v="48"/>
    <n v="0"/>
    <x v="50"/>
    <x v="4"/>
    <s v="MinorDiversion"/>
  </r>
  <r>
    <x v="56"/>
    <x v="51"/>
    <x v="24"/>
    <n v="0"/>
    <x v="51"/>
    <x v="4"/>
    <s v="MinorDiversion"/>
  </r>
  <r>
    <x v="57"/>
    <x v="52"/>
    <x v="49"/>
    <n v="0"/>
    <x v="52"/>
    <x v="4"/>
    <s v="MajorDiversion"/>
  </r>
  <r>
    <x v="58"/>
    <x v="53"/>
    <x v="37"/>
    <n v="0"/>
    <x v="53"/>
    <x v="4"/>
    <s v="MinorDiversion"/>
  </r>
  <r>
    <x v="59"/>
    <x v="54"/>
    <x v="50"/>
    <n v="0"/>
    <x v="54"/>
    <x v="4"/>
    <s v="MajorDiversion"/>
  </r>
  <r>
    <x v="60"/>
    <x v="55"/>
    <x v="51"/>
    <n v="0"/>
    <x v="55"/>
    <x v="4"/>
    <s v="MinorDiversion"/>
  </r>
  <r>
    <x v="61"/>
    <x v="56"/>
    <x v="52"/>
    <n v="0"/>
    <x v="56"/>
    <x v="4"/>
    <s v="MajorDiversion"/>
  </r>
  <r>
    <x v="62"/>
    <x v="57"/>
    <x v="53"/>
    <n v="0"/>
    <x v="57"/>
    <x v="4"/>
    <s v="MajorDiversion"/>
  </r>
  <r>
    <x v="63"/>
    <x v="58"/>
    <x v="54"/>
    <n v="0"/>
    <x v="58"/>
    <x v="4"/>
    <s v="MajorDiversion"/>
  </r>
  <r>
    <x v="64"/>
    <x v="59"/>
    <x v="10"/>
    <n v="0"/>
    <x v="59"/>
    <x v="0"/>
    <s v="MinorDiversion"/>
  </r>
  <r>
    <x v="65"/>
    <x v="60"/>
    <x v="55"/>
    <n v="0"/>
    <x v="60"/>
    <x v="4"/>
    <s v="MajorDiversion"/>
  </r>
  <r>
    <x v="66"/>
    <x v="61"/>
    <x v="56"/>
    <n v="0"/>
    <x v="61"/>
    <x v="4"/>
    <s v="MinorDiversion"/>
  </r>
  <r>
    <x v="67"/>
    <x v="50"/>
    <x v="48"/>
    <n v="0"/>
    <x v="62"/>
    <x v="4"/>
    <s v="MinorDiversion"/>
  </r>
  <r>
    <x v="68"/>
    <x v="55"/>
    <x v="51"/>
    <n v="0"/>
    <x v="63"/>
    <x v="0"/>
    <s v="MinorDiversion"/>
  </r>
  <r>
    <x v="69"/>
    <x v="62"/>
    <x v="57"/>
    <n v="0"/>
    <x v="64"/>
    <x v="0"/>
    <s v="MinorDiversion"/>
  </r>
  <r>
    <x v="70"/>
    <x v="63"/>
    <x v="58"/>
    <n v="0"/>
    <x v="65"/>
    <x v="4"/>
    <s v="MinorDiversion"/>
  </r>
  <r>
    <x v="71"/>
    <x v="64"/>
    <x v="59"/>
    <n v="0"/>
    <x v="66"/>
    <x v="0"/>
    <s v="MajorDiversion"/>
  </r>
  <r>
    <x v="72"/>
    <x v="65"/>
    <x v="60"/>
    <n v="0"/>
    <x v="67"/>
    <x v="5"/>
    <s v="MajorDiversion"/>
  </r>
  <r>
    <x v="73"/>
    <x v="66"/>
    <x v="61"/>
    <n v="0"/>
    <x v="68"/>
    <x v="5"/>
    <s v="MinorDiversion"/>
  </r>
  <r>
    <x v="74"/>
    <x v="67"/>
    <x v="17"/>
    <n v="0"/>
    <x v="69"/>
    <x v="5"/>
    <s v="MinorDiversion"/>
  </r>
  <r>
    <x v="75"/>
    <x v="68"/>
    <x v="62"/>
    <n v="0"/>
    <x v="70"/>
    <x v="4"/>
    <s v="MajorDiversion"/>
  </r>
  <r>
    <x v="76"/>
    <x v="69"/>
    <x v="63"/>
    <n v="0"/>
    <x v="71"/>
    <x v="0"/>
    <s v="MinorDiversion"/>
  </r>
  <r>
    <x v="77"/>
    <x v="70"/>
    <x v="64"/>
    <n v="0"/>
    <x v="72"/>
    <x v="5"/>
    <s v="MajorDiversion"/>
  </r>
  <r>
    <x v="78"/>
    <x v="33"/>
    <x v="33"/>
    <n v="0"/>
    <x v="73"/>
    <x v="4"/>
    <s v="MinorDiversion"/>
  </r>
  <r>
    <x v="79"/>
    <x v="71"/>
    <x v="65"/>
    <n v="0"/>
    <x v="74"/>
    <x v="4"/>
    <s v="MinorDiversion"/>
  </r>
  <r>
    <x v="80"/>
    <x v="72"/>
    <x v="66"/>
    <n v="0"/>
    <x v="75"/>
    <x v="4"/>
    <s v="MinorDiversion"/>
  </r>
  <r>
    <x v="81"/>
    <x v="73"/>
    <x v="67"/>
    <n v="0"/>
    <x v="76"/>
    <x v="4"/>
    <s v="MajorDiversion"/>
  </r>
  <r>
    <x v="82"/>
    <x v="29"/>
    <x v="29"/>
    <n v="0"/>
    <x v="77"/>
    <x v="4"/>
    <s v="MinorDiversion"/>
  </r>
  <r>
    <x v="83"/>
    <x v="74"/>
    <x v="68"/>
    <n v="0"/>
    <x v="78"/>
    <x v="5"/>
    <s v="MajorDiversion"/>
  </r>
  <r>
    <x v="84"/>
    <x v="75"/>
    <x v="69"/>
    <n v="0"/>
    <x v="79"/>
    <x v="0"/>
    <s v="MajorDiversion"/>
  </r>
  <r>
    <x v="85"/>
    <x v="76"/>
    <x v="70"/>
    <n v="0"/>
    <x v="80"/>
    <x v="5"/>
    <s v="MajorDiversion"/>
  </r>
  <r>
    <x v="86"/>
    <x v="50"/>
    <x v="48"/>
    <n v="0"/>
    <x v="81"/>
    <x v="5"/>
    <s v="MinorDiversion"/>
  </r>
  <r>
    <x v="87"/>
    <x v="29"/>
    <x v="29"/>
    <n v="0"/>
    <x v="82"/>
    <x v="5"/>
    <s v="MinorDiversion"/>
  </r>
  <r>
    <x v="88"/>
    <x v="77"/>
    <x v="71"/>
    <n v="0"/>
    <x v="83"/>
    <x v="5"/>
    <s v="MajorDiversion"/>
  </r>
  <r>
    <x v="89"/>
    <x v="50"/>
    <x v="48"/>
    <n v="0"/>
    <x v="84"/>
    <x v="5"/>
    <s v="MinorDiversion"/>
  </r>
  <r>
    <x v="90"/>
    <x v="78"/>
    <x v="4"/>
    <n v="0"/>
    <x v="85"/>
    <x v="5"/>
    <s v="MinorDiversion"/>
  </r>
  <r>
    <x v="91"/>
    <x v="79"/>
    <x v="72"/>
    <n v="0"/>
    <x v="86"/>
    <x v="6"/>
    <s v="MajorDiversion"/>
  </r>
  <r>
    <x v="92"/>
    <x v="80"/>
    <x v="73"/>
    <n v="0"/>
    <x v="87"/>
    <x v="6"/>
    <s v="MajorDiversion"/>
  </r>
  <r>
    <x v="93"/>
    <x v="81"/>
    <x v="74"/>
    <n v="0"/>
    <x v="88"/>
    <x v="4"/>
    <s v="MinorDiversion"/>
  </r>
  <r>
    <x v="94"/>
    <x v="82"/>
    <x v="75"/>
    <n v="0"/>
    <x v="89"/>
    <x v="4"/>
    <s v="MinorDiversion"/>
  </r>
  <r>
    <x v="95"/>
    <x v="83"/>
    <x v="69"/>
    <n v="0"/>
    <x v="90"/>
    <x v="7"/>
    <s v="MajorDiversion"/>
  </r>
  <r>
    <x v="96"/>
    <x v="84"/>
    <x v="47"/>
    <n v="0"/>
    <x v="91"/>
    <x v="4"/>
    <s v="MajorDiversion"/>
  </r>
  <r>
    <x v="97"/>
    <x v="85"/>
    <x v="76"/>
    <n v="0"/>
    <x v="92"/>
    <x v="8"/>
    <s v="MajorDiversion"/>
  </r>
  <r>
    <x v="98"/>
    <x v="34"/>
    <x v="34"/>
    <n v="0"/>
    <x v="93"/>
    <x v="8"/>
    <s v="MinorDiversion"/>
  </r>
  <r>
    <x v="99"/>
    <x v="46"/>
    <x v="37"/>
    <n v="0"/>
    <x v="94"/>
    <x v="6"/>
    <s v="MajorDiversion"/>
  </r>
  <r>
    <x v="100"/>
    <x v="86"/>
    <x v="77"/>
    <n v="0"/>
    <x v="95"/>
    <x v="6"/>
    <s v="MajorDiversion"/>
  </r>
  <r>
    <x v="101"/>
    <x v="87"/>
    <x v="78"/>
    <n v="0"/>
    <x v="96"/>
    <x v="6"/>
    <s v="MajorDiversion"/>
  </r>
  <r>
    <x v="102"/>
    <x v="88"/>
    <x v="58"/>
    <n v="0"/>
    <x v="97"/>
    <x v="7"/>
    <s v="MajorDiversion"/>
  </r>
  <r>
    <x v="103"/>
    <x v="89"/>
    <x v="69"/>
    <n v="0"/>
    <x v="98"/>
    <x v="7"/>
    <s v="MajorDiversion"/>
  </r>
  <r>
    <x v="104"/>
    <x v="90"/>
    <x v="79"/>
    <n v="0"/>
    <x v="99"/>
    <x v="9"/>
    <s v="MajorDiversion"/>
  </r>
  <r>
    <x v="105"/>
    <x v="91"/>
    <x v="18"/>
    <n v="0"/>
    <x v="100"/>
    <x v="8"/>
    <s v="MajorDiversion"/>
  </r>
  <r>
    <x v="106"/>
    <x v="92"/>
    <x v="80"/>
    <n v="0"/>
    <x v="101"/>
    <x v="8"/>
    <s v="MajorDiversion"/>
  </r>
  <r>
    <x v="107"/>
    <x v="93"/>
    <x v="81"/>
    <n v="0"/>
    <x v="102"/>
    <x v="8"/>
    <s v="MajorDiversion"/>
  </r>
  <r>
    <x v="108"/>
    <x v="94"/>
    <x v="82"/>
    <n v="0"/>
    <x v="103"/>
    <x v="6"/>
    <s v="MajorDiversion"/>
  </r>
  <r>
    <x v="109"/>
    <x v="95"/>
    <x v="69"/>
    <n v="0"/>
    <x v="104"/>
    <x v="7"/>
    <s v="MinorDiversion"/>
  </r>
  <r>
    <x v="110"/>
    <x v="96"/>
    <x v="83"/>
    <n v="0"/>
    <x v="105"/>
    <x v="4"/>
    <s v="MajorDiversion"/>
  </r>
  <r>
    <x v="111"/>
    <x v="97"/>
    <x v="84"/>
    <n v="0"/>
    <x v="106"/>
    <x v="8"/>
    <s v="MajorDiversion"/>
  </r>
  <r>
    <x v="112"/>
    <x v="98"/>
    <x v="85"/>
    <n v="0"/>
    <x v="107"/>
    <x v="6"/>
    <s v="MajorDiversion"/>
  </r>
  <r>
    <x v="113"/>
    <x v="99"/>
    <x v="86"/>
    <n v="0"/>
    <x v="108"/>
    <x v="6"/>
    <s v="MajorDiversion"/>
  </r>
  <r>
    <x v="114"/>
    <x v="100"/>
    <x v="87"/>
    <n v="0"/>
    <x v="109"/>
    <x v="6"/>
    <s v="MajorDiversion"/>
  </r>
  <r>
    <x v="115"/>
    <x v="101"/>
    <x v="88"/>
    <n v="0"/>
    <x v="110"/>
    <x v="6"/>
    <s v="MajorDiversion"/>
  </r>
  <r>
    <x v="116"/>
    <x v="102"/>
    <x v="69"/>
    <n v="0"/>
    <x v="111"/>
    <x v="7"/>
    <s v="MajorDiversion"/>
  </r>
  <r>
    <x v="117"/>
    <x v="18"/>
    <x v="18"/>
    <n v="0"/>
    <x v="112"/>
    <x v="7"/>
    <s v="MajorDiversion"/>
  </r>
  <r>
    <x v="118"/>
    <x v="103"/>
    <x v="69"/>
    <n v="0"/>
    <x v="113"/>
    <x v="8"/>
    <s v="MinorDiversion"/>
  </r>
  <r>
    <x v="119"/>
    <x v="104"/>
    <x v="10"/>
    <n v="0"/>
    <x v="114"/>
    <x v="8"/>
    <s v="MajorDiversion"/>
  </r>
  <r>
    <x v="120"/>
    <x v="105"/>
    <x v="24"/>
    <n v="0"/>
    <x v="115"/>
    <x v="7"/>
    <s v="MajorDiversion"/>
  </r>
  <r>
    <x v="121"/>
    <x v="106"/>
    <x v="69"/>
    <n v="0"/>
    <x v="116"/>
    <x v="7"/>
    <s v="MajorDiversion"/>
  </r>
  <r>
    <x v="122"/>
    <x v="107"/>
    <x v="13"/>
    <n v="0"/>
    <x v="117"/>
    <x v="7"/>
    <s v="MajorDiversion"/>
  </r>
  <r>
    <x v="123"/>
    <x v="108"/>
    <x v="89"/>
    <n v="0"/>
    <x v="118"/>
    <x v="4"/>
    <s v="MajorDiversion"/>
  </r>
  <r>
    <x v="124"/>
    <x v="109"/>
    <x v="90"/>
    <n v="0"/>
    <x v="119"/>
    <x v="4"/>
    <s v="MajorDiversion"/>
  </r>
  <r>
    <x v="125"/>
    <x v="110"/>
    <x v="51"/>
    <n v="0"/>
    <x v="120"/>
    <x v="4"/>
    <s v="MinorDiversion"/>
  </r>
  <r>
    <x v="126"/>
    <x v="111"/>
    <x v="91"/>
    <n v="0"/>
    <x v="121"/>
    <x v="8"/>
    <s v="MajorDiversion"/>
  </r>
  <r>
    <x v="127"/>
    <x v="112"/>
    <x v="63"/>
    <n v="0"/>
    <x v="122"/>
    <x v="8"/>
    <s v="MajorDiversion"/>
  </r>
  <r>
    <x v="128"/>
    <x v="51"/>
    <x v="24"/>
    <n v="0"/>
    <x v="123"/>
    <x v="4"/>
    <s v="MinorDiversion"/>
  </r>
  <r>
    <x v="129"/>
    <x v="113"/>
    <x v="92"/>
    <n v="0"/>
    <x v="124"/>
    <x v="4"/>
    <s v="MajorDiversion"/>
  </r>
  <r>
    <x v="130"/>
    <x v="51"/>
    <x v="24"/>
    <n v="0"/>
    <x v="125"/>
    <x v="8"/>
    <s v="MinorDiversion"/>
  </r>
  <r>
    <x v="131"/>
    <x v="114"/>
    <x v="93"/>
    <n v="0"/>
    <x v="126"/>
    <x v="6"/>
    <s v="MajorDiversion"/>
  </r>
  <r>
    <x v="132"/>
    <x v="101"/>
    <x v="33"/>
    <n v="0"/>
    <x v="127"/>
    <x v="7"/>
    <s v="MajorDiversion"/>
  </r>
  <r>
    <x v="133"/>
    <x v="115"/>
    <x v="94"/>
    <n v="0"/>
    <x v="128"/>
    <x v="8"/>
    <s v="MajorDiversion"/>
  </r>
  <r>
    <x v="134"/>
    <x v="116"/>
    <x v="95"/>
    <n v="0"/>
    <x v="129"/>
    <x v="6"/>
    <s v="MajorDiversion"/>
  </r>
  <r>
    <x v="135"/>
    <x v="117"/>
    <x v="61"/>
    <n v="0"/>
    <x v="130"/>
    <x v="6"/>
    <s v="MajorDiversion"/>
  </r>
  <r>
    <x v="136"/>
    <x v="118"/>
    <x v="75"/>
    <n v="0"/>
    <x v="131"/>
    <x v="6"/>
    <s v="MajorDiversion"/>
  </r>
  <r>
    <x v="137"/>
    <x v="119"/>
    <x v="29"/>
    <n v="0"/>
    <x v="132"/>
    <x v="7"/>
    <s v="MajorDiversion"/>
  </r>
  <r>
    <x v="138"/>
    <x v="120"/>
    <x v="33"/>
    <n v="0"/>
    <x v="133"/>
    <x v="7"/>
    <s v="MajorDiversion"/>
  </r>
  <r>
    <x v="139"/>
    <x v="121"/>
    <x v="69"/>
    <n v="0"/>
    <x v="134"/>
    <x v="7"/>
    <s v="MajorDiversion"/>
  </r>
  <r>
    <x v="140"/>
    <x v="122"/>
    <x v="96"/>
    <n v="0"/>
    <x v="135"/>
    <x v="7"/>
    <s v="MajorDiversion"/>
  </r>
  <r>
    <x v="141"/>
    <x v="123"/>
    <x v="97"/>
    <n v="0"/>
    <x v="136"/>
    <x v="9"/>
    <s v="MajorDiversion"/>
  </r>
  <r>
    <x v="142"/>
    <x v="124"/>
    <x v="98"/>
    <n v="0"/>
    <x v="137"/>
    <x v="10"/>
    <s v="MajorDiversion"/>
  </r>
  <r>
    <x v="143"/>
    <x v="125"/>
    <x v="99"/>
    <n v="0"/>
    <x v="138"/>
    <x v="4"/>
    <s v="MajorDiversion"/>
  </r>
  <r>
    <x v="144"/>
    <x v="126"/>
    <x v="100"/>
    <n v="0"/>
    <x v="139"/>
    <x v="6"/>
    <s v="MajorDiversion"/>
  </r>
  <r>
    <x v="145"/>
    <x v="127"/>
    <x v="101"/>
    <n v="0"/>
    <x v="140"/>
    <x v="6"/>
    <s v="MajorDiversion"/>
  </r>
  <r>
    <x v="146"/>
    <x v="46"/>
    <x v="37"/>
    <n v="0"/>
    <x v="141"/>
    <x v="11"/>
    <s v="StreamMouth"/>
  </r>
  <r>
    <x v="147"/>
    <x v="128"/>
    <x v="34"/>
    <n v="0"/>
    <x v="142"/>
    <x v="7"/>
    <s v="MajorDiversion"/>
  </r>
  <r>
    <x v="148"/>
    <x v="129"/>
    <x v="102"/>
    <n v="0"/>
    <x v="143"/>
    <x v="10"/>
    <s v="MajorDiversion"/>
  </r>
  <r>
    <x v="149"/>
    <x v="130"/>
    <x v="103"/>
    <n v="0"/>
    <x v="144"/>
    <x v="9"/>
    <s v="MajorDiversion"/>
  </r>
  <r>
    <x v="150"/>
    <x v="131"/>
    <x v="51"/>
    <n v="0"/>
    <x v="145"/>
    <x v="12"/>
    <s v="MajorDiversion"/>
  </r>
  <r>
    <x v="151"/>
    <x v="48"/>
    <x v="46"/>
    <n v="0"/>
    <x v="146"/>
    <x v="7"/>
    <s v="MajorDiversion"/>
  </r>
  <r>
    <x v="152"/>
    <x v="132"/>
    <x v="104"/>
    <n v="0"/>
    <x v="147"/>
    <x v="10"/>
    <s v="MajorDiversion"/>
  </r>
  <r>
    <x v="153"/>
    <x v="133"/>
    <x v="105"/>
    <n v="0"/>
    <x v="148"/>
    <x v="6"/>
    <s v="MajorDiversion"/>
  </r>
  <r>
    <x v="154"/>
    <x v="134"/>
    <x v="106"/>
    <n v="0"/>
    <x v="149"/>
    <x v="7"/>
    <s v="MinorDiversion"/>
  </r>
  <r>
    <x v="155"/>
    <x v="50"/>
    <x v="48"/>
    <n v="0"/>
    <x v="150"/>
    <x v="6"/>
    <s v="MinorDiversion"/>
  </r>
  <r>
    <x v="156"/>
    <x v="55"/>
    <x v="51"/>
    <n v="0"/>
    <x v="151"/>
    <x v="7"/>
    <s v="MinorDiversion"/>
  </r>
  <r>
    <x v="157"/>
    <x v="135"/>
    <x v="69"/>
    <n v="0"/>
    <x v="152"/>
    <x v="7"/>
    <s v="MinorDiversion"/>
  </r>
  <r>
    <x v="158"/>
    <x v="136"/>
    <x v="58"/>
    <n v="0"/>
    <x v="153"/>
    <x v="7"/>
    <s v="MajorDiversion"/>
  </r>
  <r>
    <x v="159"/>
    <x v="137"/>
    <x v="80"/>
    <n v="0"/>
    <x v="154"/>
    <x v="7"/>
    <s v="MinorDiversion"/>
  </r>
  <r>
    <x v="160"/>
    <x v="138"/>
    <x v="107"/>
    <n v="0"/>
    <x v="155"/>
    <x v="10"/>
    <s v="MajorDiversion"/>
  </r>
  <r>
    <x v="161"/>
    <x v="139"/>
    <x v="108"/>
    <n v="0"/>
    <x v="156"/>
    <x v="12"/>
    <s v="MajorDiversion"/>
  </r>
  <r>
    <x v="162"/>
    <x v="140"/>
    <x v="109"/>
    <n v="0"/>
    <x v="157"/>
    <x v="10"/>
    <s v="MinorDiversion"/>
  </r>
  <r>
    <x v="163"/>
    <x v="33"/>
    <x v="33"/>
    <n v="0"/>
    <x v="158"/>
    <x v="7"/>
    <s v="MinorDiversion"/>
  </r>
  <r>
    <x v="164"/>
    <x v="141"/>
    <x v="110"/>
    <n v="0"/>
    <x v="159"/>
    <x v="10"/>
    <s v="MinorDiversion"/>
  </r>
  <r>
    <x v="165"/>
    <x v="142"/>
    <x v="111"/>
    <n v="0"/>
    <x v="160"/>
    <x v="6"/>
    <s v="MajorDiversion"/>
  </r>
  <r>
    <x v="166"/>
    <x v="143"/>
    <x v="69"/>
    <n v="0"/>
    <x v="161"/>
    <x v="7"/>
    <s v="MajorDiversion"/>
  </r>
  <r>
    <x v="167"/>
    <x v="144"/>
    <x v="60"/>
    <n v="0"/>
    <x v="162"/>
    <x v="10"/>
    <s v="MajorDiversion"/>
  </r>
  <r>
    <x v="168"/>
    <x v="13"/>
    <x v="13"/>
    <n v="0"/>
    <x v="163"/>
    <x v="7"/>
    <s v="MinorDiversion"/>
  </r>
  <r>
    <x v="169"/>
    <x v="29"/>
    <x v="29"/>
    <n v="0"/>
    <x v="164"/>
    <x v="10"/>
    <s v="MinorDiversion"/>
  </r>
  <r>
    <x v="170"/>
    <x v="67"/>
    <x v="17"/>
    <n v="0"/>
    <x v="165"/>
    <x v="10"/>
    <s v="MinorDiversion"/>
  </r>
  <r>
    <x v="171"/>
    <x v="145"/>
    <x v="112"/>
    <n v="0"/>
    <x v="166"/>
    <x v="10"/>
    <s v="MajorDiversion"/>
  </r>
  <r>
    <x v="172"/>
    <x v="146"/>
    <x v="113"/>
    <n v="0"/>
    <x v="167"/>
    <x v="10"/>
    <s v="MajorDiversion"/>
  </r>
  <r>
    <x v="173"/>
    <x v="147"/>
    <x v="114"/>
    <n v="0"/>
    <x v="168"/>
    <x v="12"/>
    <s v="MajorDiversion"/>
  </r>
  <r>
    <x v="174"/>
    <x v="60"/>
    <x v="84"/>
    <n v="0"/>
    <x v="169"/>
    <x v="12"/>
    <s v="MajorDiversion"/>
  </r>
  <r>
    <x v="175"/>
    <x v="148"/>
    <x v="63"/>
    <n v="0"/>
    <x v="170"/>
    <x v="6"/>
    <s v="MinorDiversion"/>
  </r>
  <r>
    <x v="176"/>
    <x v="149"/>
    <x v="115"/>
    <n v="0"/>
    <x v="171"/>
    <x v="10"/>
    <s v="MajorDiversion"/>
  </r>
  <r>
    <x v="177"/>
    <x v="150"/>
    <x v="37"/>
    <n v="0"/>
    <x v="172"/>
    <x v="7"/>
    <s v="MajorDiversion"/>
  </r>
  <r>
    <x v="178"/>
    <x v="151"/>
    <x v="116"/>
    <n v="0"/>
    <x v="173"/>
    <x v="10"/>
    <s v="MajorDiversion"/>
  </r>
  <r>
    <x v="179"/>
    <x v="152"/>
    <x v="117"/>
    <n v="0"/>
    <x v="174"/>
    <x v="12"/>
    <s v="MajorDiversion"/>
  </r>
  <r>
    <x v="180"/>
    <x v="153"/>
    <x v="118"/>
    <n v="0"/>
    <x v="175"/>
    <x v="10"/>
    <s v="MajorDiversion"/>
  </r>
  <r>
    <x v="181"/>
    <x v="137"/>
    <x v="13"/>
    <n v="0"/>
    <x v="176"/>
    <x v="10"/>
    <s v="MajorDiversion"/>
  </r>
  <r>
    <x v="182"/>
    <x v="154"/>
    <x v="119"/>
    <n v="0"/>
    <x v="177"/>
    <x v="12"/>
    <s v="MajorDiversion"/>
  </r>
  <r>
    <x v="183"/>
    <x v="155"/>
    <x v="120"/>
    <n v="0"/>
    <x v="178"/>
    <x v="6"/>
    <s v="MajorDiversion"/>
  </r>
  <r>
    <x v="184"/>
    <x v="156"/>
    <x v="121"/>
    <n v="0"/>
    <x v="179"/>
    <x v="6"/>
    <s v="MajorDiversion"/>
  </r>
  <r>
    <x v="185"/>
    <x v="55"/>
    <x v="51"/>
    <n v="0"/>
    <x v="180"/>
    <x v="7"/>
    <s v="MinorDiversion"/>
  </r>
  <r>
    <x v="186"/>
    <x v="157"/>
    <x v="122"/>
    <n v="0"/>
    <x v="181"/>
    <x v="6"/>
    <s v="MajorDiversion"/>
  </r>
  <r>
    <x v="187"/>
    <x v="158"/>
    <x v="123"/>
    <n v="0"/>
    <x v="182"/>
    <x v="10"/>
    <s v="MajorDiversion"/>
  </r>
  <r>
    <x v="188"/>
    <x v="159"/>
    <x v="99"/>
    <n v="0"/>
    <x v="183"/>
    <x v="10"/>
    <s v="MinorDiversion"/>
  </r>
  <r>
    <x v="189"/>
    <x v="160"/>
    <x v="48"/>
    <n v="0"/>
    <x v="184"/>
    <x v="7"/>
    <s v="MajorDiversion"/>
  </r>
  <r>
    <x v="190"/>
    <x v="161"/>
    <x v="69"/>
    <n v="0"/>
    <x v="185"/>
    <x v="7"/>
    <s v="MajorDiversion"/>
  </r>
  <r>
    <x v="191"/>
    <x v="162"/>
    <x v="37"/>
    <n v="0"/>
    <x v="185"/>
    <x v="7"/>
    <s v="MinorDiversion"/>
  </r>
  <r>
    <x v="192"/>
    <x v="163"/>
    <x v="124"/>
    <n v="0"/>
    <x v="186"/>
    <x v="7"/>
    <s v="MajorDiversion"/>
  </r>
  <r>
    <x v="193"/>
    <x v="164"/>
    <x v="125"/>
    <n v="0"/>
    <x v="187"/>
    <x v="10"/>
    <s v="MajorDiversion"/>
  </r>
  <r>
    <x v="194"/>
    <x v="165"/>
    <x v="126"/>
    <n v="0"/>
    <x v="188"/>
    <x v="10"/>
    <s v="MajorDiversion"/>
  </r>
  <r>
    <x v="195"/>
    <x v="166"/>
    <x v="127"/>
    <n v="0"/>
    <x v="189"/>
    <x v="12"/>
    <s v="MajorDiversion"/>
  </r>
  <r>
    <x v="196"/>
    <x v="167"/>
    <x v="128"/>
    <n v="0"/>
    <x v="190"/>
    <x v="10"/>
    <s v="MajorDiversion"/>
  </r>
  <r>
    <x v="197"/>
    <x v="168"/>
    <x v="129"/>
    <n v="0"/>
    <x v="191"/>
    <x v="10"/>
    <s v="MajorDiversion"/>
  </r>
  <r>
    <x v="198"/>
    <x v="169"/>
    <x v="33"/>
    <n v="0"/>
    <x v="192"/>
    <x v="7"/>
    <s v="MajorDiversion"/>
  </r>
  <r>
    <x v="199"/>
    <x v="170"/>
    <x v="130"/>
    <n v="0"/>
    <x v="193"/>
    <x v="6"/>
    <s v="MinorDiversion"/>
  </r>
  <r>
    <x v="200"/>
    <x v="171"/>
    <x v="131"/>
    <n v="0"/>
    <x v="194"/>
    <x v="6"/>
    <s v="MajorDiversion"/>
  </r>
  <r>
    <x v="201"/>
    <x v="172"/>
    <x v="24"/>
    <n v="0"/>
    <x v="195"/>
    <x v="7"/>
    <s v="MajorDiversion"/>
  </r>
  <r>
    <x v="202"/>
    <x v="173"/>
    <x v="132"/>
    <n v="0"/>
    <x v="196"/>
    <x v="10"/>
    <s v="MajorDiversion"/>
  </r>
  <r>
    <x v="203"/>
    <x v="174"/>
    <x v="133"/>
    <n v="0"/>
    <x v="197"/>
    <x v="12"/>
    <s v="MajorDiversion"/>
  </r>
  <r>
    <x v="204"/>
    <x v="175"/>
    <x v="134"/>
    <n v="0"/>
    <x v="198"/>
    <x v="6"/>
    <s v="MajorDiversion"/>
  </r>
  <r>
    <x v="205"/>
    <x v="176"/>
    <x v="135"/>
    <n v="0"/>
    <x v="199"/>
    <x v="7"/>
    <s v="MinorDiversion"/>
  </r>
  <r>
    <x v="206"/>
    <x v="72"/>
    <x v="66"/>
    <n v="0"/>
    <x v="200"/>
    <x v="7"/>
    <s v="MinorDiversion"/>
  </r>
  <r>
    <x v="207"/>
    <x v="177"/>
    <x v="136"/>
    <n v="0"/>
    <x v="201"/>
    <x v="7"/>
    <s v="MinorDiversion"/>
  </r>
  <r>
    <x v="208"/>
    <x v="178"/>
    <x v="137"/>
    <n v="0"/>
    <x v="202"/>
    <x v="7"/>
    <s v="MinorDiversion"/>
  </r>
  <r>
    <x v="209"/>
    <x v="179"/>
    <x v="138"/>
    <n v="0"/>
    <x v="203"/>
    <x v="6"/>
    <s v="MajorDiversion"/>
  </r>
  <r>
    <x v="210"/>
    <x v="180"/>
    <x v="139"/>
    <n v="0"/>
    <x v="204"/>
    <x v="12"/>
    <s v="MinorDiversion"/>
  </r>
  <r>
    <x v="211"/>
    <x v="181"/>
    <x v="140"/>
    <n v="0"/>
    <x v="205"/>
    <x v="10"/>
    <s v="MinorDiversion"/>
  </r>
  <r>
    <x v="212"/>
    <x v="182"/>
    <x v="141"/>
    <n v="0"/>
    <x v="206"/>
    <x v="10"/>
    <s v="MajorDiversion"/>
  </r>
  <r>
    <x v="213"/>
    <x v="183"/>
    <x v="142"/>
    <n v="0"/>
    <x v="207"/>
    <x v="10"/>
    <s v="MajorDiversion"/>
  </r>
  <r>
    <x v="214"/>
    <x v="33"/>
    <x v="33"/>
    <n v="0"/>
    <x v="208"/>
    <x v="10"/>
    <s v="MinorDiversion"/>
  </r>
  <r>
    <x v="215"/>
    <x v="184"/>
    <x v="143"/>
    <n v="0"/>
    <x v="209"/>
    <x v="10"/>
    <s v="MinorDiversion"/>
  </r>
  <r>
    <x v="216"/>
    <x v="185"/>
    <x v="40"/>
    <n v="0"/>
    <x v="210"/>
    <x v="7"/>
    <s v="MinorDiversion"/>
  </r>
  <r>
    <x v="217"/>
    <x v="61"/>
    <x v="47"/>
    <n v="0"/>
    <x v="211"/>
    <x v="7"/>
    <s v="MajorDiversion"/>
  </r>
  <r>
    <x v="218"/>
    <x v="29"/>
    <x v="29"/>
    <n v="0"/>
    <x v="212"/>
    <x v="7"/>
    <s v="MinorDiversion"/>
  </r>
  <r>
    <x v="219"/>
    <x v="186"/>
    <x v="144"/>
    <n v="0"/>
    <x v="213"/>
    <x v="7"/>
    <s v="MajorDiversion"/>
  </r>
  <r>
    <x v="220"/>
    <x v="187"/>
    <x v="145"/>
    <n v="0"/>
    <x v="214"/>
    <x v="13"/>
    <s v="MajorDiversion"/>
  </r>
  <r>
    <x v="221"/>
    <x v="188"/>
    <x v="69"/>
    <n v="0"/>
    <x v="215"/>
    <x v="7"/>
    <s v="MajorDiversion"/>
  </r>
  <r>
    <x v="222"/>
    <x v="189"/>
    <x v="146"/>
    <n v="0"/>
    <x v="216"/>
    <x v="13"/>
    <s v="MajorDiversion"/>
  </r>
  <r>
    <x v="223"/>
    <x v="190"/>
    <x v="10"/>
    <n v="0"/>
    <x v="217"/>
    <x v="7"/>
    <s v="MajorDiversion"/>
  </r>
  <r>
    <x v="224"/>
    <x v="191"/>
    <x v="147"/>
    <n v="0"/>
    <x v="218"/>
    <x v="13"/>
    <s v="MinorDiversion"/>
  </r>
  <r>
    <x v="225"/>
    <x v="192"/>
    <x v="34"/>
    <n v="0"/>
    <x v="219"/>
    <x v="7"/>
    <s v="MajorDiversion"/>
  </r>
  <r>
    <x v="226"/>
    <x v="193"/>
    <x v="148"/>
    <n v="0"/>
    <x v="220"/>
    <x v="10"/>
    <s v="MajorDiversion"/>
  </r>
  <r>
    <x v="227"/>
    <x v="194"/>
    <x v="149"/>
    <n v="0"/>
    <x v="221"/>
    <x v="10"/>
    <s v="MajorDiversion"/>
  </r>
  <r>
    <x v="228"/>
    <x v="195"/>
    <x v="150"/>
    <n v="0"/>
    <x v="222"/>
    <x v="9"/>
    <s v="MajorDiversion"/>
  </r>
  <r>
    <x v="229"/>
    <x v="196"/>
    <x v="112"/>
    <n v="0"/>
    <x v="223"/>
    <x v="13"/>
    <s v="MajorDiversion"/>
  </r>
  <r>
    <x v="230"/>
    <x v="197"/>
    <x v="151"/>
    <n v="0"/>
    <x v="209"/>
    <x v="10"/>
    <s v="MajorDiversion"/>
  </r>
  <r>
    <x v="231"/>
    <x v="198"/>
    <x v="152"/>
    <n v="0"/>
    <x v="224"/>
    <x v="12"/>
    <s v="MajorDiversion"/>
  </r>
  <r>
    <x v="232"/>
    <x v="199"/>
    <x v="153"/>
    <n v="0"/>
    <x v="225"/>
    <x v="12"/>
    <s v="MajorDiversion"/>
  </r>
  <r>
    <x v="233"/>
    <x v="46"/>
    <x v="37"/>
    <n v="0"/>
    <x v="2"/>
    <x v="3"/>
    <s v="Split"/>
  </r>
  <r>
    <x v="234"/>
    <x v="200"/>
    <x v="154"/>
    <n v="0"/>
    <x v="226"/>
    <x v="12"/>
    <s v="MajorDiversion"/>
  </r>
  <r>
    <x v="235"/>
    <x v="201"/>
    <x v="155"/>
    <n v="0"/>
    <x v="227"/>
    <x v="10"/>
    <s v="MajorDiversion"/>
  </r>
  <r>
    <x v="236"/>
    <x v="202"/>
    <x v="156"/>
    <n v="0"/>
    <x v="228"/>
    <x v="9"/>
    <s v="MajorDiversion"/>
  </r>
  <r>
    <x v="237"/>
    <x v="203"/>
    <x v="157"/>
    <n v="0"/>
    <x v="229"/>
    <x v="12"/>
    <s v="MajorDiversion"/>
  </r>
  <r>
    <x v="238"/>
    <x v="204"/>
    <x v="158"/>
    <n v="0"/>
    <x v="230"/>
    <x v="12"/>
    <s v="MajorDiversion"/>
  </r>
  <r>
    <x v="239"/>
    <x v="205"/>
    <x v="159"/>
    <n v="0"/>
    <x v="231"/>
    <x v="12"/>
    <s v="MajorDiversion"/>
  </r>
  <r>
    <x v="240"/>
    <x v="206"/>
    <x v="78"/>
    <n v="0"/>
    <x v="232"/>
    <x v="10"/>
    <s v="MinorDiversion"/>
  </r>
  <r>
    <x v="241"/>
    <x v="170"/>
    <x v="130"/>
    <n v="0"/>
    <x v="233"/>
    <x v="10"/>
    <s v="MinorDiversion"/>
  </r>
  <r>
    <x v="242"/>
    <x v="207"/>
    <x v="160"/>
    <n v="0"/>
    <x v="234"/>
    <x v="10"/>
    <s v="MinorDiversion"/>
  </r>
  <r>
    <x v="243"/>
    <x v="208"/>
    <x v="161"/>
    <n v="0"/>
    <x v="235"/>
    <x v="10"/>
    <s v="MajorDiversion"/>
  </r>
  <r>
    <x v="244"/>
    <x v="209"/>
    <x v="162"/>
    <n v="0"/>
    <x v="236"/>
    <x v="13"/>
    <s v="MajorDiversion"/>
  </r>
  <r>
    <x v="245"/>
    <x v="210"/>
    <x v="163"/>
    <n v="0"/>
    <x v="237"/>
    <x v="13"/>
    <s v="MajorDiversion"/>
  </r>
  <r>
    <x v="246"/>
    <x v="211"/>
    <x v="164"/>
    <n v="0"/>
    <x v="238"/>
    <x v="9"/>
    <s v="MajorDiversion"/>
  </r>
  <r>
    <x v="247"/>
    <x v="212"/>
    <x v="165"/>
    <n v="0"/>
    <x v="239"/>
    <x v="10"/>
    <s v="MajorDiversion"/>
  </r>
  <r>
    <x v="248"/>
    <x v="213"/>
    <x v="127"/>
    <n v="0"/>
    <x v="240"/>
    <x v="12"/>
    <s v="MajorDiversion"/>
  </r>
  <r>
    <x v="249"/>
    <x v="214"/>
    <x v="166"/>
    <n v="0"/>
    <x v="241"/>
    <x v="10"/>
    <s v="MinorDiversion"/>
  </r>
  <r>
    <x v="250"/>
    <x v="215"/>
    <x v="167"/>
    <n v="0"/>
    <x v="242"/>
    <x v="13"/>
    <s v="MajorDiversion"/>
  </r>
  <r>
    <x v="251"/>
    <x v="216"/>
    <x v="168"/>
    <n v="0"/>
    <x v="243"/>
    <x v="12"/>
    <s v="MajorDiversion"/>
  </r>
  <r>
    <x v="252"/>
    <x v="46"/>
    <x v="37"/>
    <n v="0"/>
    <x v="244"/>
    <x v="10"/>
    <s v="MinorDiversion"/>
  </r>
  <r>
    <x v="253"/>
    <x v="217"/>
    <x v="144"/>
    <n v="0"/>
    <x v="245"/>
    <x v="13"/>
    <s v="MinorDiversion"/>
  </r>
  <r>
    <x v="254"/>
    <x v="218"/>
    <x v="169"/>
    <n v="0"/>
    <x v="246"/>
    <x v="13"/>
    <s v="MajorDiversion"/>
  </r>
  <r>
    <x v="255"/>
    <x v="219"/>
    <x v="170"/>
    <n v="0"/>
    <x v="247"/>
    <x v="13"/>
    <s v="MajorDiversion"/>
  </r>
  <r>
    <x v="256"/>
    <x v="220"/>
    <x v="171"/>
    <n v="0"/>
    <x v="248"/>
    <x v="12"/>
    <s v="MajorDiversion"/>
  </r>
  <r>
    <x v="257"/>
    <x v="221"/>
    <x v="172"/>
    <n v="0"/>
    <x v="249"/>
    <x v="10"/>
    <s v="MajorDiversion"/>
  </r>
  <r>
    <x v="258"/>
    <x v="222"/>
    <x v="173"/>
    <n v="0"/>
    <x v="250"/>
    <x v="10"/>
    <s v="MajorDiversion"/>
  </r>
  <r>
    <x v="259"/>
    <x v="223"/>
    <x v="9"/>
    <n v="0"/>
    <x v="251"/>
    <x v="9"/>
    <s v="MajorDiversion"/>
  </r>
  <r>
    <x v="260"/>
    <x v="224"/>
    <x v="174"/>
    <n v="0"/>
    <x v="252"/>
    <x v="12"/>
    <s v="MajorDiver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CEE85-D9FC-45F8-A309-6710EE7879FA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7">
    <pivotField showAll="0"/>
    <pivotField dataField="1" showAll="0">
      <items count="226">
        <item x="7"/>
        <item x="46"/>
        <item x="103"/>
        <item x="102"/>
        <item x="51"/>
        <item x="135"/>
        <item x="55"/>
        <item x="29"/>
        <item x="33"/>
        <item x="67"/>
        <item x="169"/>
        <item x="82"/>
        <item x="17"/>
        <item x="47"/>
        <item x="118"/>
        <item x="50"/>
        <item x="18"/>
        <item x="34"/>
        <item x="120"/>
        <item x="185"/>
        <item x="162"/>
        <item x="13"/>
        <item x="40"/>
        <item x="119"/>
        <item x="137"/>
        <item x="23"/>
        <item x="140"/>
        <item x="15"/>
        <item x="117"/>
        <item x="63"/>
        <item x="32"/>
        <item x="107"/>
        <item x="101"/>
        <item x="217"/>
        <item x="104"/>
        <item x="12"/>
        <item x="187"/>
        <item x="170"/>
        <item x="78"/>
        <item x="186"/>
        <item x="88"/>
        <item x="49"/>
        <item x="159"/>
        <item x="72"/>
        <item x="106"/>
        <item x="161"/>
        <item x="4"/>
        <item x="81"/>
        <item x="61"/>
        <item x="28"/>
        <item x="181"/>
        <item x="150"/>
        <item x="114"/>
        <item x="105"/>
        <item x="41"/>
        <item x="134"/>
        <item x="89"/>
        <item x="167"/>
        <item x="71"/>
        <item x="77"/>
        <item x="204"/>
        <item x="86"/>
        <item x="148"/>
        <item x="110"/>
        <item x="113"/>
        <item x="99"/>
        <item x="155"/>
        <item x="190"/>
        <item x="14"/>
        <item x="59"/>
        <item x="8"/>
        <item x="184"/>
        <item x="207"/>
        <item x="11"/>
        <item x="145"/>
        <item x="206"/>
        <item x="98"/>
        <item x="48"/>
        <item x="149"/>
        <item x="19"/>
        <item x="153"/>
        <item x="58"/>
        <item x="35"/>
        <item x="92"/>
        <item x="112"/>
        <item x="62"/>
        <item x="183"/>
        <item x="87"/>
        <item x="182"/>
        <item x="168"/>
        <item x="191"/>
        <item x="24"/>
        <item x="188"/>
        <item x="111"/>
        <item x="31"/>
        <item x="53"/>
        <item x="180"/>
        <item x="66"/>
        <item x="146"/>
        <item x="210"/>
        <item x="109"/>
        <item x="205"/>
        <item x="115"/>
        <item x="54"/>
        <item x="74"/>
        <item x="10"/>
        <item x="143"/>
        <item x="97"/>
        <item x="177"/>
        <item x="91"/>
        <item x="96"/>
        <item x="95"/>
        <item x="178"/>
        <item x="93"/>
        <item x="64"/>
        <item x="200"/>
        <item x="37"/>
        <item x="69"/>
        <item x="141"/>
        <item x="60"/>
        <item x="108"/>
        <item x="214"/>
        <item x="56"/>
        <item x="84"/>
        <item x="131"/>
        <item x="100"/>
        <item x="83"/>
        <item x="179"/>
        <item x="136"/>
        <item x="163"/>
        <item x="70"/>
        <item x="201"/>
        <item x="144"/>
        <item x="21"/>
        <item x="151"/>
        <item x="52"/>
        <item x="65"/>
        <item x="9"/>
        <item x="0"/>
        <item x="152"/>
        <item x="142"/>
        <item x="158"/>
        <item x="3"/>
        <item x="132"/>
        <item x="172"/>
        <item x="39"/>
        <item x="123"/>
        <item x="30"/>
        <item x="128"/>
        <item x="195"/>
        <item x="16"/>
        <item x="90"/>
        <item x="198"/>
        <item x="125"/>
        <item x="85"/>
        <item x="222"/>
        <item x="215"/>
        <item x="147"/>
        <item x="154"/>
        <item x="164"/>
        <item x="68"/>
        <item x="196"/>
        <item x="76"/>
        <item x="223"/>
        <item x="80"/>
        <item x="36"/>
        <item x="94"/>
        <item x="42"/>
        <item x="208"/>
        <item x="219"/>
        <item x="139"/>
        <item x="194"/>
        <item x="20"/>
        <item x="130"/>
        <item x="160"/>
        <item x="79"/>
        <item x="133"/>
        <item x="6"/>
        <item x="138"/>
        <item x="122"/>
        <item x="57"/>
        <item x="209"/>
        <item x="189"/>
        <item x="192"/>
        <item x="157"/>
        <item x="26"/>
        <item x="220"/>
        <item x="75"/>
        <item x="27"/>
        <item x="25"/>
        <item x="1"/>
        <item x="22"/>
        <item x="193"/>
        <item x="171"/>
        <item x="126"/>
        <item x="124"/>
        <item x="165"/>
        <item x="213"/>
        <item x="5"/>
        <item x="176"/>
        <item x="174"/>
        <item x="221"/>
        <item x="224"/>
        <item x="38"/>
        <item x="166"/>
        <item x="218"/>
        <item x="212"/>
        <item x="216"/>
        <item x="129"/>
        <item x="197"/>
        <item x="121"/>
        <item x="127"/>
        <item x="156"/>
        <item x="203"/>
        <item x="175"/>
        <item x="173"/>
        <item x="73"/>
        <item x="199"/>
        <item x="211"/>
        <item x="2"/>
        <item x="202"/>
        <item x="44"/>
        <item x="116"/>
        <item x="43"/>
        <item x="45"/>
        <item t="default"/>
      </items>
    </pivotField>
    <pivotField dataField="1" showAll="0"/>
    <pivotField dataField="1" showAll="0"/>
    <pivotField showAll="0"/>
    <pivotField axis="axisRow" showAll="0">
      <items count="15">
        <item h="1" x="11"/>
        <item x="8"/>
        <item x="12"/>
        <item x="0"/>
        <item x="13"/>
        <item x="10"/>
        <item x="5"/>
        <item x="7"/>
        <item x="4"/>
        <item x="6"/>
        <item x="9"/>
        <item x="3"/>
        <item x="1"/>
        <item h="1" x="2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1" fld="3" baseField="0" baseItem="0"/>
    <dataField name="Sum of all0" fld="2" baseField="0" baseItem="0"/>
    <dataField name="Sum of mix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EABDF-EB95-4A5F-AEC5-9200B5284761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3" firstHeaderRow="0" firstDataRow="1" firstDataCol="1"/>
  <pivotFields count="7">
    <pivotField axis="axisRow" showAll="0">
      <items count="262">
        <item x="233"/>
        <item x="51"/>
        <item x="2"/>
        <item x="7"/>
        <item x="50"/>
        <item x="49"/>
        <item x="42"/>
        <item x="160"/>
        <item x="112"/>
        <item x="183"/>
        <item x="184"/>
        <item x="186"/>
        <item x="108"/>
        <item x="99"/>
        <item x="113"/>
        <item x="200"/>
        <item x="209"/>
        <item x="254"/>
        <item x="172"/>
        <item x="100"/>
        <item x="101"/>
        <item x="149"/>
        <item x="204"/>
        <item x="91"/>
        <item x="75"/>
        <item x="81"/>
        <item x="96"/>
        <item x="141"/>
        <item x="256"/>
        <item x="135"/>
        <item x="134"/>
        <item x="237"/>
        <item x="236"/>
        <item x="114"/>
        <item x="234"/>
        <item x="115"/>
        <item x="251"/>
        <item x="260"/>
        <item x="152"/>
        <item x="232"/>
        <item x="131"/>
        <item x="144"/>
        <item x="231"/>
        <item x="228"/>
        <item x="145"/>
        <item x="153"/>
        <item x="142"/>
        <item x="148"/>
        <item x="203"/>
        <item x="136"/>
        <item x="165"/>
        <item x="259"/>
        <item x="85"/>
        <item x="111"/>
        <item x="119"/>
        <item x="126"/>
        <item x="239"/>
        <item x="227"/>
        <item x="127"/>
        <item x="133"/>
        <item x="177"/>
        <item x="83"/>
        <item x="106"/>
        <item x="71"/>
        <item x="88"/>
        <item x="72"/>
        <item x="95"/>
        <item x="103"/>
        <item x="102"/>
        <item x="202"/>
        <item x="212"/>
        <item x="77"/>
        <item x="182"/>
        <item x="195"/>
        <item x="179"/>
        <item x="173"/>
        <item x="213"/>
        <item x="226"/>
        <item x="230"/>
        <item x="235"/>
        <item x="107"/>
        <item x="258"/>
        <item x="105"/>
        <item x="174"/>
        <item x="97"/>
        <item x="238"/>
        <item x="161"/>
        <item x="104"/>
        <item x="110"/>
        <item x="257"/>
        <item x="189"/>
        <item x="92"/>
        <item x="193"/>
        <item x="187"/>
        <item x="178"/>
        <item x="176"/>
        <item x="167"/>
        <item x="255"/>
        <item x="171"/>
        <item x="194"/>
        <item x="190"/>
        <item x="158"/>
        <item x="198"/>
        <item x="201"/>
        <item x="225"/>
        <item x="219"/>
        <item x="150"/>
        <item x="217"/>
        <item x="223"/>
        <item x="248"/>
        <item x="192"/>
        <item x="140"/>
        <item x="221"/>
        <item x="197"/>
        <item x="247"/>
        <item x="246"/>
        <item x="120"/>
        <item x="116"/>
        <item x="121"/>
        <item x="117"/>
        <item x="166"/>
        <item x="243"/>
        <item x="196"/>
        <item x="139"/>
        <item x="137"/>
        <item x="138"/>
        <item x="180"/>
        <item x="181"/>
        <item x="132"/>
        <item x="147"/>
        <item x="151"/>
        <item x="122"/>
        <item x="21"/>
        <item x="62"/>
        <item x="19"/>
        <item x="20"/>
        <item x="16"/>
        <item x="14"/>
        <item x="11"/>
        <item x="8"/>
        <item x="9"/>
        <item x="245"/>
        <item x="26"/>
        <item x="22"/>
        <item x="3"/>
        <item x="4"/>
        <item x="5"/>
        <item x="10"/>
        <item x="1"/>
        <item x="65"/>
        <item x="63"/>
        <item x="61"/>
        <item x="57"/>
        <item x="84"/>
        <item x="143"/>
        <item x="124"/>
        <item x="123"/>
        <item x="44"/>
        <item x="59"/>
        <item x="43"/>
        <item x="45"/>
        <item x="220"/>
        <item x="222"/>
        <item x="229"/>
        <item x="129"/>
        <item x="250"/>
        <item x="47"/>
        <item x="46"/>
        <item x="40"/>
        <item x="32"/>
        <item x="30"/>
        <item x="244"/>
        <item x="29"/>
        <item x="53"/>
        <item x="33"/>
        <item x="27"/>
        <item x="41"/>
        <item x="39"/>
        <item x="48"/>
        <item x="28"/>
        <item x="0"/>
        <item x="6"/>
        <item x="12"/>
        <item x="15"/>
        <item x="13"/>
        <item x="17"/>
        <item x="18"/>
        <item x="25"/>
        <item x="24"/>
        <item x="23"/>
        <item x="31"/>
        <item x="34"/>
        <item x="35"/>
        <item x="36"/>
        <item x="37"/>
        <item x="38"/>
        <item x="56"/>
        <item x="55"/>
        <item x="54"/>
        <item x="52"/>
        <item x="58"/>
        <item x="60"/>
        <item x="67"/>
        <item x="66"/>
        <item x="70"/>
        <item x="82"/>
        <item x="80"/>
        <item x="79"/>
        <item x="78"/>
        <item x="94"/>
        <item x="93"/>
        <item x="155"/>
        <item x="159"/>
        <item x="154"/>
        <item x="157"/>
        <item x="156"/>
        <item x="168"/>
        <item x="163"/>
        <item x="175"/>
        <item x="191"/>
        <item x="185"/>
        <item x="199"/>
        <item x="216"/>
        <item x="218"/>
        <item x="207"/>
        <item x="206"/>
        <item x="208"/>
        <item x="205"/>
        <item x="224"/>
        <item x="253"/>
        <item x="69"/>
        <item x="76"/>
        <item x="68"/>
        <item x="64"/>
        <item x="109"/>
        <item x="74"/>
        <item x="73"/>
        <item x="89"/>
        <item x="86"/>
        <item x="90"/>
        <item x="87"/>
        <item x="98"/>
        <item x="118"/>
        <item x="130"/>
        <item x="125"/>
        <item x="128"/>
        <item x="210"/>
        <item x="170"/>
        <item x="169"/>
        <item x="164"/>
        <item x="162"/>
        <item x="188"/>
        <item x="211"/>
        <item x="214"/>
        <item x="215"/>
        <item x="240"/>
        <item x="241"/>
        <item x="242"/>
        <item x="252"/>
        <item x="249"/>
        <item x="146"/>
        <item t="default"/>
      </items>
    </pivotField>
    <pivotField dataField="1" showAll="0"/>
    <pivotField dataField="1" showAll="0"/>
    <pivotField dataField="1" showAll="0"/>
    <pivotField showAll="0"/>
    <pivotField axis="axisRow" showAll="0">
      <items count="15">
        <item h="1" x="11"/>
        <item x="8"/>
        <item x="12"/>
        <item h="1" x="0"/>
        <item h="1" x="13"/>
        <item h="1" x="10"/>
        <item x="5"/>
        <item x="7"/>
        <item h="1" x="4"/>
        <item h="1" x="6"/>
        <item h="1" x="9"/>
        <item h="1" x="3"/>
        <item h="1" x="1"/>
        <item h="1" x="2"/>
        <item t="default"/>
      </items>
    </pivotField>
    <pivotField showAll="0"/>
  </pivotFields>
  <rowFields count="2">
    <field x="5"/>
    <field x="0"/>
  </rowFields>
  <rowItems count="90">
    <i>
      <x v="1"/>
    </i>
    <i r="1">
      <x v="53"/>
    </i>
    <i r="1">
      <x v="54"/>
    </i>
    <i r="1">
      <x v="55"/>
    </i>
    <i r="1">
      <x v="58"/>
    </i>
    <i r="1">
      <x v="59"/>
    </i>
    <i r="1">
      <x v="62"/>
    </i>
    <i r="1">
      <x v="80"/>
    </i>
    <i r="1">
      <x v="82"/>
    </i>
    <i r="1">
      <x v="84"/>
    </i>
    <i r="1">
      <x v="241"/>
    </i>
    <i r="1">
      <x v="242"/>
    </i>
    <i r="1">
      <x v="243"/>
    </i>
    <i>
      <x v="2"/>
    </i>
    <i r="1">
      <x v="28"/>
    </i>
    <i r="1">
      <x v="31"/>
    </i>
    <i r="1">
      <x v="34"/>
    </i>
    <i r="1">
      <x v="36"/>
    </i>
    <i r="1">
      <x v="37"/>
    </i>
    <i r="1">
      <x v="39"/>
    </i>
    <i r="1">
      <x v="42"/>
    </i>
    <i r="1">
      <x v="48"/>
    </i>
    <i r="1">
      <x v="56"/>
    </i>
    <i r="1">
      <x v="72"/>
    </i>
    <i r="1">
      <x v="73"/>
    </i>
    <i r="1">
      <x v="74"/>
    </i>
    <i r="1">
      <x v="75"/>
    </i>
    <i r="1">
      <x v="83"/>
    </i>
    <i r="1">
      <x v="85"/>
    </i>
    <i r="1">
      <x v="86"/>
    </i>
    <i r="1">
      <x v="106"/>
    </i>
    <i r="1">
      <x v="109"/>
    </i>
    <i r="1">
      <x v="246"/>
    </i>
    <i>
      <x v="6"/>
    </i>
    <i r="1">
      <x v="52"/>
    </i>
    <i r="1">
      <x v="61"/>
    </i>
    <i r="1">
      <x v="64"/>
    </i>
    <i r="1">
      <x v="65"/>
    </i>
    <i r="1">
      <x v="71"/>
    </i>
    <i r="1">
      <x v="235"/>
    </i>
    <i r="1">
      <x v="236"/>
    </i>
    <i r="1">
      <x v="237"/>
    </i>
    <i r="1">
      <x v="238"/>
    </i>
    <i r="1">
      <x v="239"/>
    </i>
    <i r="1">
      <x v="240"/>
    </i>
    <i>
      <x v="7"/>
    </i>
    <i r="1">
      <x v="60"/>
    </i>
    <i r="1">
      <x v="66"/>
    </i>
    <i r="1">
      <x v="67"/>
    </i>
    <i r="1">
      <x v="68"/>
    </i>
    <i r="1">
      <x v="90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6"/>
    </i>
    <i r="1">
      <x v="117"/>
    </i>
    <i r="1">
      <x v="118"/>
    </i>
    <i r="1">
      <x v="119"/>
    </i>
    <i r="1">
      <x v="120"/>
    </i>
    <i r="1">
      <x v="123"/>
    </i>
    <i r="1">
      <x v="124"/>
    </i>
    <i r="1">
      <x v="125"/>
    </i>
    <i r="1">
      <x v="128"/>
    </i>
    <i r="1">
      <x v="129"/>
    </i>
    <i r="1">
      <x v="130"/>
    </i>
    <i r="1">
      <x v="13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1" fld="3" baseField="0" baseItem="0"/>
    <dataField name="Sum of all0" fld="2" baseField="0" baseItem="0"/>
    <dataField name="Sum of mixed" fld="1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2">
              <x v="53"/>
              <x v="54"/>
              <x v="55"/>
              <x v="58"/>
              <x v="59"/>
              <x v="62"/>
              <x v="80"/>
              <x v="82"/>
              <x v="84"/>
              <x v="241"/>
              <x v="242"/>
              <x v="243"/>
            </reference>
            <reference field="5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2FD7-8C0A-4B94-99BF-F1EBD1548CF8}">
  <dimension ref="A3:D16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13.28515625" bestFit="1" customWidth="1"/>
  </cols>
  <sheetData>
    <row r="3" spans="1:4" x14ac:dyDescent="0.25">
      <c r="A3" s="2" t="s">
        <v>266</v>
      </c>
      <c r="B3" t="s">
        <v>270</v>
      </c>
      <c r="C3" t="s">
        <v>269</v>
      </c>
      <c r="D3" t="s">
        <v>268</v>
      </c>
    </row>
    <row r="4" spans="1:4" x14ac:dyDescent="0.25">
      <c r="A4" s="3">
        <v>1</v>
      </c>
      <c r="B4" s="4">
        <v>0</v>
      </c>
      <c r="C4" s="4">
        <v>1.3320000000000001</v>
      </c>
      <c r="D4" s="4">
        <v>1.5019302399999999</v>
      </c>
    </row>
    <row r="5" spans="1:4" x14ac:dyDescent="0.25">
      <c r="A5" s="3">
        <v>2</v>
      </c>
      <c r="B5" s="4">
        <v>0</v>
      </c>
      <c r="C5" s="4">
        <v>13.599999999999998</v>
      </c>
      <c r="D5" s="4">
        <v>14.511847864000003</v>
      </c>
    </row>
    <row r="6" spans="1:4" x14ac:dyDescent="0.25">
      <c r="A6" s="3">
        <v>3</v>
      </c>
      <c r="B6" s="4">
        <v>0</v>
      </c>
      <c r="C6" s="4">
        <v>26.267000000000007</v>
      </c>
      <c r="D6" s="4">
        <v>17.809003999999995</v>
      </c>
    </row>
    <row r="7" spans="1:4" x14ac:dyDescent="0.25">
      <c r="A7" s="3">
        <v>4</v>
      </c>
      <c r="B7" s="4">
        <v>0</v>
      </c>
      <c r="C7" s="4">
        <v>5.8289999999999988</v>
      </c>
      <c r="D7" s="4">
        <v>4.7409160000000004</v>
      </c>
    </row>
    <row r="8" spans="1:4" x14ac:dyDescent="0.25">
      <c r="A8" s="3">
        <v>5</v>
      </c>
      <c r="B8" s="4">
        <v>0</v>
      </c>
      <c r="C8" s="4">
        <v>20.934999999999999</v>
      </c>
      <c r="D8" s="4">
        <v>16.88376676</v>
      </c>
    </row>
    <row r="9" spans="1:4" x14ac:dyDescent="0.25">
      <c r="A9" s="3">
        <v>6</v>
      </c>
      <c r="B9" s="4">
        <v>0</v>
      </c>
      <c r="C9" s="4">
        <v>1.2889999999999999</v>
      </c>
      <c r="D9" s="4">
        <v>1.5340879999999999</v>
      </c>
    </row>
    <row r="10" spans="1:4" x14ac:dyDescent="0.25">
      <c r="A10" s="3">
        <v>7</v>
      </c>
      <c r="B10" s="4">
        <v>0</v>
      </c>
      <c r="C10" s="4">
        <v>3.8059999999999992</v>
      </c>
      <c r="D10" s="4">
        <v>7.9747259999999986</v>
      </c>
    </row>
    <row r="11" spans="1:4" x14ac:dyDescent="0.25">
      <c r="A11" s="3">
        <v>8</v>
      </c>
      <c r="B11" s="4">
        <v>0</v>
      </c>
      <c r="C11" s="4">
        <v>8.4979999999999993</v>
      </c>
      <c r="D11" s="4">
        <v>6.1528961600000009</v>
      </c>
    </row>
    <row r="12" spans="1:4" x14ac:dyDescent="0.25">
      <c r="A12" s="3">
        <v>9</v>
      </c>
      <c r="B12" s="4">
        <v>0</v>
      </c>
      <c r="C12" s="4">
        <v>26.619</v>
      </c>
      <c r="D12" s="4">
        <v>15.9574</v>
      </c>
    </row>
    <row r="13" spans="1:4" x14ac:dyDescent="0.25">
      <c r="A13" s="3">
        <v>10</v>
      </c>
      <c r="B13" s="4">
        <v>0</v>
      </c>
      <c r="C13" s="4">
        <v>11.463000000000001</v>
      </c>
      <c r="D13" s="4">
        <v>8.4717552000000005</v>
      </c>
    </row>
    <row r="14" spans="1:4" x14ac:dyDescent="0.25">
      <c r="A14" s="3">
        <v>12</v>
      </c>
      <c r="B14" s="4">
        <v>0</v>
      </c>
      <c r="C14" s="4">
        <v>0</v>
      </c>
      <c r="D14" s="4">
        <v>0</v>
      </c>
    </row>
    <row r="15" spans="1:4" x14ac:dyDescent="0.25">
      <c r="A15" s="3">
        <v>13</v>
      </c>
      <c r="B15" s="4">
        <v>21.388000000000002</v>
      </c>
      <c r="C15" s="4">
        <v>12.094000000000001</v>
      </c>
      <c r="D15" s="4">
        <v>16.921679999999999</v>
      </c>
    </row>
    <row r="16" spans="1:4" x14ac:dyDescent="0.25">
      <c r="A16" s="3" t="s">
        <v>267</v>
      </c>
      <c r="B16" s="4">
        <v>21.388000000000002</v>
      </c>
      <c r="C16" s="4">
        <v>131.732</v>
      </c>
      <c r="D16" s="4">
        <v>112.460010224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D72F-1148-4969-A51E-8090C091BEB7}">
  <dimension ref="A3:F93"/>
  <sheetViews>
    <sheetView tabSelected="1" workbookViewId="0">
      <selection activeCell="F3" sqref="F3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13.28515625" bestFit="1" customWidth="1"/>
    <col min="5" max="5" width="13.28515625" customWidth="1"/>
  </cols>
  <sheetData>
    <row r="3" spans="1:6" x14ac:dyDescent="0.25">
      <c r="A3" s="2" t="s">
        <v>266</v>
      </c>
      <c r="B3" t="s">
        <v>270</v>
      </c>
      <c r="C3" t="s">
        <v>269</v>
      </c>
      <c r="D3" t="s">
        <v>268</v>
      </c>
    </row>
    <row r="4" spans="1:6" x14ac:dyDescent="0.25">
      <c r="A4" s="3">
        <v>1</v>
      </c>
      <c r="B4" s="4">
        <v>0</v>
      </c>
      <c r="C4" s="4">
        <v>1.3319999999999999</v>
      </c>
      <c r="D4" s="4">
        <v>1.5019302399999999</v>
      </c>
      <c r="E4" s="4"/>
    </row>
    <row r="5" spans="1:6" x14ac:dyDescent="0.25">
      <c r="A5" s="5">
        <v>101</v>
      </c>
      <c r="B5" s="4">
        <v>0</v>
      </c>
      <c r="C5" s="4">
        <v>0.14000000000000001</v>
      </c>
      <c r="D5" s="4">
        <v>0.16106400000000001</v>
      </c>
      <c r="E5" s="4"/>
      <c r="F5" t="str">
        <f>IF(GETPIVOTDATA("Sum of mixed",$A$3,"NodeID",101,"DiversionID",1)&gt;GETPIVOTDATA("Sum of all0",$A$3,"NodeID",101,"DiversionID",1),"BAD","GOOD")</f>
        <v>BAD</v>
      </c>
    </row>
    <row r="6" spans="1:6" x14ac:dyDescent="0.25">
      <c r="A6" s="5">
        <v>102</v>
      </c>
      <c r="B6" s="4">
        <v>0</v>
      </c>
      <c r="C6" s="4">
        <v>2.7E-2</v>
      </c>
      <c r="D6" s="4">
        <v>1.6199999999999999E-2</v>
      </c>
      <c r="E6" s="4"/>
      <c r="F6" t="str">
        <f>IF(GETPIVOTDATA("Sum of mixed",$A$3,"NodeID",102,"DiversionID",1)&gt;GETPIVOTDATA("Sum of all0",$A$3,"NodeID",102,"DiversionID",1),"BAD","GOOD")</f>
        <v>GOOD</v>
      </c>
    </row>
    <row r="7" spans="1:6" x14ac:dyDescent="0.25">
      <c r="A7" s="5">
        <v>103</v>
      </c>
      <c r="B7" s="4">
        <v>0</v>
      </c>
      <c r="C7" s="4">
        <v>3.5999999999999997E-2</v>
      </c>
      <c r="D7" s="4">
        <v>0.11274240000000001</v>
      </c>
      <c r="E7" s="4"/>
      <c r="F7" t="str">
        <f t="shared" ref="F7:F9" si="0">IF(GETPIVOTDATA("Sum of mixed",$A$3,"NodeID",101,"DiversionID",1)&gt;GETPIVOTDATA("Sum of all0",$A$3,"NodeID",101,"DiversionID",1),"BAD","GOOD")</f>
        <v>BAD</v>
      </c>
    </row>
    <row r="8" spans="1:6" x14ac:dyDescent="0.25">
      <c r="A8" s="5">
        <v>106</v>
      </c>
      <c r="B8" s="4">
        <v>0</v>
      </c>
      <c r="C8" s="4">
        <v>9.2999999999999999E-2</v>
      </c>
      <c r="D8" s="4">
        <v>8.4271199999999991E-2</v>
      </c>
      <c r="E8" s="4"/>
      <c r="F8" t="str">
        <f t="shared" ref="F8:F9" si="1">IF(GETPIVOTDATA("Sum of mixed",$A$3,"NodeID",102,"DiversionID",1)&gt;GETPIVOTDATA("Sum of all0",$A$3,"NodeID",102,"DiversionID",1),"BAD","GOOD")</f>
        <v>GOOD</v>
      </c>
    </row>
    <row r="9" spans="1:6" x14ac:dyDescent="0.25">
      <c r="A9" s="5">
        <v>107</v>
      </c>
      <c r="B9" s="4">
        <v>0</v>
      </c>
      <c r="C9" s="4">
        <v>0.20399999999999999</v>
      </c>
      <c r="D9" s="4">
        <v>0.14915999999999999</v>
      </c>
      <c r="E9" s="4"/>
      <c r="F9" t="str">
        <f t="shared" ref="F9:F10" si="2">IF(GETPIVOTDATA("Sum of mixed",$A$3,"NodeID",101,"DiversionID",1)&gt;GETPIVOTDATA("Sum of all0",$A$3,"NodeID",101,"DiversionID",1),"BAD","GOOD")</f>
        <v>BAD</v>
      </c>
    </row>
    <row r="10" spans="1:6" x14ac:dyDescent="0.25">
      <c r="A10" s="5">
        <v>110</v>
      </c>
      <c r="B10" s="4">
        <v>0</v>
      </c>
      <c r="C10" s="4">
        <v>1.2999999999999999E-2</v>
      </c>
      <c r="D10" s="4">
        <v>8.4191040000000023E-2</v>
      </c>
      <c r="E10" s="4"/>
      <c r="F10" t="str">
        <f t="shared" si="2"/>
        <v>BAD</v>
      </c>
    </row>
    <row r="11" spans="1:6" x14ac:dyDescent="0.25">
      <c r="A11" s="5">
        <v>128</v>
      </c>
      <c r="B11" s="4">
        <v>0</v>
      </c>
      <c r="C11" s="4">
        <v>0.34300000000000003</v>
      </c>
      <c r="D11" s="4">
        <v>0.20580000000000001</v>
      </c>
      <c r="E11" s="4"/>
      <c r="F11" t="str">
        <f t="shared" ref="F11:F17" si="3">IF(GETPIVOTDATA("Sum of mixed",$A$3,"NodeID",102,"DiversionID",1)&gt;GETPIVOTDATA("Sum of all0",$A$3,"NodeID",102,"DiversionID",1),"BAD","GOOD")</f>
        <v>GOOD</v>
      </c>
    </row>
    <row r="12" spans="1:6" x14ac:dyDescent="0.25">
      <c r="A12" s="5">
        <v>130</v>
      </c>
      <c r="B12" s="4">
        <v>0</v>
      </c>
      <c r="C12" s="4">
        <v>8.9999999999999993E-3</v>
      </c>
      <c r="D12" s="4">
        <v>0.1909776</v>
      </c>
      <c r="E12" s="4"/>
      <c r="F12" t="str">
        <f t="shared" ref="F12:F18" si="4">IF(GETPIVOTDATA("Sum of mixed",$A$3,"NodeID",101,"DiversionID",1)&gt;GETPIVOTDATA("Sum of all0",$A$3,"NodeID",101,"DiversionID",1),"BAD","GOOD")</f>
        <v>BAD</v>
      </c>
    </row>
    <row r="13" spans="1:6" x14ac:dyDescent="0.25">
      <c r="A13" s="5">
        <v>132</v>
      </c>
      <c r="B13" s="4">
        <v>0</v>
      </c>
      <c r="C13" s="4">
        <v>0.45300000000000001</v>
      </c>
      <c r="D13" s="4">
        <v>0.49052400000000002</v>
      </c>
      <c r="E13" s="4"/>
      <c r="F13" t="str">
        <f t="shared" ref="F13:F17" si="5">IF(GETPIVOTDATA("Sum of mixed",$A$3,"NodeID",102,"DiversionID",1)&gt;GETPIVOTDATA("Sum of all0",$A$3,"NodeID",102,"DiversionID",1),"BAD","GOOD")</f>
        <v>GOOD</v>
      </c>
    </row>
    <row r="14" spans="1:6" x14ac:dyDescent="0.25">
      <c r="A14" s="5">
        <v>290</v>
      </c>
      <c r="B14" s="4">
        <v>0</v>
      </c>
      <c r="C14" s="4">
        <v>1.0999999999999999E-2</v>
      </c>
      <c r="D14" s="4">
        <v>5.4999999999999997E-3</v>
      </c>
      <c r="E14" s="4"/>
      <c r="F14" t="str">
        <f t="shared" ref="F14:F17" si="6">IF(GETPIVOTDATA("Sum of mixed",$A$3,"NodeID",101,"DiversionID",1)&gt;GETPIVOTDATA("Sum of all0",$A$3,"NodeID",101,"DiversionID",1),"BAD","GOOD")</f>
        <v>BAD</v>
      </c>
    </row>
    <row r="15" spans="1:6" x14ac:dyDescent="0.25">
      <c r="A15" s="5">
        <v>291</v>
      </c>
      <c r="B15" s="4">
        <v>0</v>
      </c>
      <c r="C15" s="4">
        <v>1E-3</v>
      </c>
      <c r="D15" s="4">
        <v>5.0000000000000001E-4</v>
      </c>
      <c r="E15" s="4"/>
      <c r="F15" t="str">
        <f t="shared" si="6"/>
        <v>BAD</v>
      </c>
    </row>
    <row r="16" spans="1:6" x14ac:dyDescent="0.25">
      <c r="A16" s="5">
        <v>292</v>
      </c>
      <c r="B16" s="4">
        <v>0</v>
      </c>
      <c r="C16" s="4">
        <v>2E-3</v>
      </c>
      <c r="D16" s="4">
        <v>1E-3</v>
      </c>
      <c r="E16" s="4"/>
      <c r="F16" t="str">
        <f t="shared" ref="F16:F17" si="7">IF(GETPIVOTDATA("Sum of mixed",$A$3,"NodeID",102,"DiversionID",1)&gt;GETPIVOTDATA("Sum of all0",$A$3,"NodeID",102,"DiversionID",1),"BAD","GOOD")</f>
        <v>GOOD</v>
      </c>
    </row>
    <row r="17" spans="1:6" x14ac:dyDescent="0.25">
      <c r="A17" s="3">
        <v>2</v>
      </c>
      <c r="B17" s="4">
        <v>0</v>
      </c>
      <c r="C17" s="4">
        <v>13.599999999999998</v>
      </c>
      <c r="D17" s="4">
        <v>14.511847864000003</v>
      </c>
      <c r="E17" s="4"/>
      <c r="F17" t="str">
        <f t="shared" si="4"/>
        <v>BAD</v>
      </c>
    </row>
    <row r="18" spans="1:6" x14ac:dyDescent="0.25">
      <c r="A18" s="5">
        <v>76</v>
      </c>
      <c r="B18" s="4">
        <v>0</v>
      </c>
      <c r="C18" s="4">
        <v>1.419</v>
      </c>
      <c r="D18" s="4">
        <v>0.85140000000000005</v>
      </c>
      <c r="E18" s="4"/>
      <c r="F18" t="str">
        <f t="shared" si="4"/>
        <v>BAD</v>
      </c>
    </row>
    <row r="19" spans="1:6" x14ac:dyDescent="0.25">
      <c r="A19" s="5">
        <v>79</v>
      </c>
      <c r="B19" s="4">
        <v>0</v>
      </c>
      <c r="C19" s="4">
        <v>0.63200000000000001</v>
      </c>
      <c r="D19" s="4">
        <v>1.8084</v>
      </c>
      <c r="E19" s="4"/>
      <c r="F19" t="str">
        <f t="shared" ref="F19:F50" si="8">IF(GETPIVOTDATA("Sum of mixed",$A$3,"NodeID",102,"DiversionID",1)&gt;GETPIVOTDATA("Sum of all0",$A$3,"NodeID",102,"DiversionID",1),"BAD","GOOD")</f>
        <v>GOOD</v>
      </c>
    </row>
    <row r="20" spans="1:6" x14ac:dyDescent="0.25">
      <c r="A20" s="5">
        <v>82</v>
      </c>
      <c r="B20" s="4">
        <v>0</v>
      </c>
      <c r="C20" s="4">
        <v>0.36299999999999999</v>
      </c>
      <c r="D20" s="4">
        <v>0.21779999999999999</v>
      </c>
      <c r="E20" s="4"/>
      <c r="F20" t="str">
        <f t="shared" ref="F20:F83" si="9">IF(GETPIVOTDATA("Sum of mixed",$A$3,"NodeID",101,"DiversionID",1)&gt;GETPIVOTDATA("Sum of all0",$A$3,"NodeID",101,"DiversionID",1),"BAD","GOOD")</f>
        <v>BAD</v>
      </c>
    </row>
    <row r="21" spans="1:6" x14ac:dyDescent="0.25">
      <c r="A21" s="5">
        <v>84</v>
      </c>
      <c r="B21" s="4">
        <v>0</v>
      </c>
      <c r="C21" s="4">
        <v>2.0419999999999998</v>
      </c>
      <c r="D21" s="4">
        <v>1.4241600000000001</v>
      </c>
      <c r="E21" s="4"/>
      <c r="F21" t="str">
        <f t="shared" ref="F21:F84" si="10">IF(GETPIVOTDATA("Sum of mixed",$A$3,"NodeID",102,"DiversionID",1)&gt;GETPIVOTDATA("Sum of all0",$A$3,"NodeID",102,"DiversionID",1),"BAD","GOOD")</f>
        <v>GOOD</v>
      </c>
    </row>
    <row r="22" spans="1:6" x14ac:dyDescent="0.25">
      <c r="A22" s="5">
        <v>85</v>
      </c>
      <c r="B22" s="4">
        <v>0</v>
      </c>
      <c r="C22" s="4">
        <v>1.6220000000000001</v>
      </c>
      <c r="D22" s="4">
        <v>1.185648</v>
      </c>
      <c r="E22" s="4"/>
      <c r="F22" t="str">
        <f t="shared" ref="F22:F85" si="11">IF(GETPIVOTDATA("Sum of mixed",$A$3,"NodeID",101,"DiversionID",1)&gt;GETPIVOTDATA("Sum of all0",$A$3,"NodeID",101,"DiversionID",1),"BAD","GOOD")</f>
        <v>BAD</v>
      </c>
    </row>
    <row r="23" spans="1:6" x14ac:dyDescent="0.25">
      <c r="A23" s="5">
        <v>87</v>
      </c>
      <c r="B23" s="4">
        <v>0</v>
      </c>
      <c r="C23" s="4">
        <v>1.758</v>
      </c>
      <c r="D23" s="4">
        <v>2.1691031999999999</v>
      </c>
      <c r="E23" s="4"/>
      <c r="F23" t="str">
        <f t="shared" si="11"/>
        <v>BAD</v>
      </c>
    </row>
    <row r="24" spans="1:6" x14ac:dyDescent="0.25">
      <c r="A24" s="5">
        <v>90</v>
      </c>
      <c r="B24" s="4">
        <v>0</v>
      </c>
      <c r="C24" s="4">
        <v>0.45400000000000001</v>
      </c>
      <c r="D24" s="4">
        <v>0.46983167999999997</v>
      </c>
      <c r="E24" s="4"/>
      <c r="F24" t="str">
        <f t="shared" ref="F24:F87" si="12">IF(GETPIVOTDATA("Sum of mixed",$A$3,"NodeID",102,"DiversionID",1)&gt;GETPIVOTDATA("Sum of all0",$A$3,"NodeID",102,"DiversionID",1),"BAD","GOOD")</f>
        <v>GOOD</v>
      </c>
    </row>
    <row r="25" spans="1:6" x14ac:dyDescent="0.25">
      <c r="A25" s="5">
        <v>96</v>
      </c>
      <c r="B25" s="4">
        <v>0</v>
      </c>
      <c r="C25" s="4">
        <v>0.5</v>
      </c>
      <c r="D25" s="4">
        <v>1.1697264000000001</v>
      </c>
      <c r="E25" s="4"/>
      <c r="F25" t="str">
        <f t="shared" ref="F25:F88" si="13">IF(GETPIVOTDATA("Sum of mixed",$A$3,"NodeID",101,"DiversionID",1)&gt;GETPIVOTDATA("Sum of all0",$A$3,"NodeID",101,"DiversionID",1),"BAD","GOOD")</f>
        <v>BAD</v>
      </c>
    </row>
    <row r="26" spans="1:6" x14ac:dyDescent="0.25">
      <c r="A26" s="5">
        <v>104</v>
      </c>
      <c r="B26" s="4">
        <v>0</v>
      </c>
      <c r="C26" s="4">
        <v>0.23499999999999999</v>
      </c>
      <c r="D26" s="4">
        <v>0.14099999999999999</v>
      </c>
      <c r="E26" s="4"/>
      <c r="F26" t="str">
        <f t="shared" ref="F26:F89" si="14">IF(GETPIVOTDATA("Sum of mixed",$A$3,"NodeID",102,"DiversionID",1)&gt;GETPIVOTDATA("Sum of all0",$A$3,"NodeID",102,"DiversionID",1),"BAD","GOOD")</f>
        <v>GOOD</v>
      </c>
    </row>
    <row r="27" spans="1:6" x14ac:dyDescent="0.25">
      <c r="A27" s="5">
        <v>120</v>
      </c>
      <c r="B27" s="4">
        <v>0</v>
      </c>
      <c r="C27" s="4">
        <v>0.79300000000000004</v>
      </c>
      <c r="D27" s="4">
        <v>0.51036000000000004</v>
      </c>
      <c r="E27" s="4"/>
      <c r="F27" t="str">
        <f t="shared" ref="F27:F90" si="15">IF(GETPIVOTDATA("Sum of mixed",$A$3,"NodeID",101,"DiversionID",1)&gt;GETPIVOTDATA("Sum of all0",$A$3,"NodeID",101,"DiversionID",1),"BAD","GOOD")</f>
        <v>BAD</v>
      </c>
    </row>
    <row r="28" spans="1:6" x14ac:dyDescent="0.25">
      <c r="A28" s="5">
        <v>121</v>
      </c>
      <c r="B28" s="4">
        <v>0</v>
      </c>
      <c r="C28" s="4">
        <v>1.0589999999999999</v>
      </c>
      <c r="D28" s="4">
        <v>1.2670827840000001</v>
      </c>
      <c r="E28" s="4"/>
      <c r="F28" t="str">
        <f t="shared" si="15"/>
        <v>BAD</v>
      </c>
    </row>
    <row r="29" spans="1:6" x14ac:dyDescent="0.25">
      <c r="A29" s="5">
        <v>122</v>
      </c>
      <c r="B29" s="4">
        <v>0</v>
      </c>
      <c r="C29" s="4">
        <v>0.38400000000000001</v>
      </c>
      <c r="D29" s="4">
        <v>0.39518399999999998</v>
      </c>
      <c r="E29" s="4"/>
      <c r="F29" t="str">
        <f t="shared" ref="F29:F92" si="16">IF(GETPIVOTDATA("Sum of mixed",$A$3,"NodeID",102,"DiversionID",1)&gt;GETPIVOTDATA("Sum of all0",$A$3,"NodeID",102,"DiversionID",1),"BAD","GOOD")</f>
        <v>GOOD</v>
      </c>
    </row>
    <row r="30" spans="1:6" x14ac:dyDescent="0.25">
      <c r="A30" s="5">
        <v>123</v>
      </c>
      <c r="B30" s="4">
        <v>0</v>
      </c>
      <c r="C30" s="4">
        <v>0.502</v>
      </c>
      <c r="D30" s="4">
        <v>0.49986720000000001</v>
      </c>
      <c r="E30" s="4"/>
      <c r="F30" t="str">
        <f t="shared" si="13"/>
        <v>BAD</v>
      </c>
    </row>
    <row r="31" spans="1:6" x14ac:dyDescent="0.25">
      <c r="A31" s="5">
        <v>131</v>
      </c>
      <c r="B31" s="4">
        <v>0</v>
      </c>
      <c r="C31" s="4">
        <v>0.14000000000000001</v>
      </c>
      <c r="D31" s="4">
        <v>0.222</v>
      </c>
      <c r="E31" s="4"/>
      <c r="F31" t="str">
        <f t="shared" si="13"/>
        <v>BAD</v>
      </c>
    </row>
    <row r="32" spans="1:6" x14ac:dyDescent="0.25">
      <c r="A32" s="5">
        <v>133</v>
      </c>
      <c r="B32" s="4">
        <v>0</v>
      </c>
      <c r="C32" s="4">
        <v>6.8000000000000005E-2</v>
      </c>
      <c r="D32" s="4">
        <v>4.0800000000000003E-2</v>
      </c>
      <c r="E32" s="4"/>
      <c r="F32" t="str">
        <f t="shared" ref="F32:F63" si="17">IF(GETPIVOTDATA("Sum of mixed",$A$3,"NodeID",102,"DiversionID",1)&gt;GETPIVOTDATA("Sum of all0",$A$3,"NodeID",102,"DiversionID",1),"BAD","GOOD")</f>
        <v>GOOD</v>
      </c>
    </row>
    <row r="33" spans="1:6" x14ac:dyDescent="0.25">
      <c r="A33" s="5">
        <v>134</v>
      </c>
      <c r="B33" s="4">
        <v>0</v>
      </c>
      <c r="C33" s="4">
        <v>0.33700000000000002</v>
      </c>
      <c r="D33" s="4">
        <v>0.61553099999999994</v>
      </c>
      <c r="E33" s="4"/>
      <c r="F33" t="str">
        <f t="shared" si="9"/>
        <v>BAD</v>
      </c>
    </row>
    <row r="34" spans="1:6" x14ac:dyDescent="0.25">
      <c r="A34" s="5">
        <v>154</v>
      </c>
      <c r="B34" s="4">
        <v>0</v>
      </c>
      <c r="C34" s="4">
        <v>3.0000000000000001E-3</v>
      </c>
      <c r="D34" s="4">
        <v>0.26027040000000001</v>
      </c>
      <c r="E34" s="4"/>
      <c r="F34" t="str">
        <f t="shared" si="10"/>
        <v>GOOD</v>
      </c>
    </row>
    <row r="35" spans="1:6" x14ac:dyDescent="0.25">
      <c r="A35" s="5">
        <v>157</v>
      </c>
      <c r="B35" s="4">
        <v>0</v>
      </c>
      <c r="C35" s="4">
        <v>1.0589999999999999</v>
      </c>
      <c r="D35" s="4">
        <v>1.1486832</v>
      </c>
      <c r="E35" s="4"/>
      <c r="F35" t="str">
        <f t="shared" si="11"/>
        <v>BAD</v>
      </c>
    </row>
    <row r="36" spans="1:6" x14ac:dyDescent="0.25">
      <c r="A36" s="5">
        <v>295</v>
      </c>
      <c r="B36" s="4">
        <v>0</v>
      </c>
      <c r="C36" s="4">
        <v>0.23</v>
      </c>
      <c r="D36" s="4">
        <v>0.115</v>
      </c>
      <c r="E36" s="4"/>
      <c r="F36" t="str">
        <f t="shared" si="11"/>
        <v>BAD</v>
      </c>
    </row>
    <row r="37" spans="1:6" x14ac:dyDescent="0.25">
      <c r="A37" s="3">
        <v>6</v>
      </c>
      <c r="B37" s="4">
        <v>0</v>
      </c>
      <c r="C37" s="4">
        <v>1.2889999999999997</v>
      </c>
      <c r="D37" s="4">
        <v>1.5340879999999995</v>
      </c>
      <c r="E37" s="4"/>
      <c r="F37" t="str">
        <f t="shared" si="12"/>
        <v>GOOD</v>
      </c>
    </row>
    <row r="38" spans="1:6" x14ac:dyDescent="0.25">
      <c r="A38" s="5">
        <v>100</v>
      </c>
      <c r="B38" s="4">
        <v>0</v>
      </c>
      <c r="C38" s="4">
        <v>0.313</v>
      </c>
      <c r="D38" s="4">
        <v>0.53062799999999999</v>
      </c>
      <c r="E38" s="4"/>
      <c r="F38" t="str">
        <f t="shared" si="13"/>
        <v>BAD</v>
      </c>
    </row>
    <row r="39" spans="1:6" x14ac:dyDescent="0.25">
      <c r="A39" s="5">
        <v>109</v>
      </c>
      <c r="B39" s="4">
        <v>0</v>
      </c>
      <c r="C39" s="4">
        <v>0.20100000000000001</v>
      </c>
      <c r="D39" s="4">
        <v>0.15870000000000001</v>
      </c>
      <c r="E39" s="4"/>
      <c r="F39" t="str">
        <f t="shared" si="14"/>
        <v>GOOD</v>
      </c>
    </row>
    <row r="40" spans="1:6" x14ac:dyDescent="0.25">
      <c r="A40" s="5">
        <v>112</v>
      </c>
      <c r="B40" s="4">
        <v>0</v>
      </c>
      <c r="C40" s="4">
        <v>6.7000000000000004E-2</v>
      </c>
      <c r="D40" s="4">
        <v>4.02E-2</v>
      </c>
      <c r="E40" s="4"/>
      <c r="F40" t="str">
        <f t="shared" si="15"/>
        <v>BAD</v>
      </c>
    </row>
    <row r="41" spans="1:6" x14ac:dyDescent="0.25">
      <c r="A41" s="5">
        <v>113</v>
      </c>
      <c r="B41" s="4">
        <v>0</v>
      </c>
      <c r="C41" s="4">
        <v>0.36599999999999999</v>
      </c>
      <c r="D41" s="4">
        <v>0.35808000000000001</v>
      </c>
      <c r="E41" s="4"/>
      <c r="F41" t="str">
        <f t="shared" si="15"/>
        <v>BAD</v>
      </c>
    </row>
    <row r="42" spans="1:6" x14ac:dyDescent="0.25">
      <c r="A42" s="5">
        <v>119</v>
      </c>
      <c r="B42" s="4">
        <v>0</v>
      </c>
      <c r="C42" s="4">
        <v>0.249</v>
      </c>
      <c r="D42" s="4">
        <v>0.28061999999999998</v>
      </c>
      <c r="E42" s="4"/>
      <c r="F42" t="str">
        <f t="shared" si="16"/>
        <v>GOOD</v>
      </c>
    </row>
    <row r="43" spans="1:6" x14ac:dyDescent="0.25">
      <c r="A43" s="5">
        <v>284</v>
      </c>
      <c r="B43" s="4">
        <v>0</v>
      </c>
      <c r="C43" s="4">
        <v>7.0000000000000001E-3</v>
      </c>
      <c r="D43" s="4">
        <v>3.5000000000000001E-3</v>
      </c>
      <c r="E43" s="4"/>
      <c r="F43" t="str">
        <f t="shared" si="13"/>
        <v>BAD</v>
      </c>
    </row>
    <row r="44" spans="1:6" x14ac:dyDescent="0.25">
      <c r="A44" s="5">
        <v>285</v>
      </c>
      <c r="B44" s="4">
        <v>0</v>
      </c>
      <c r="C44" s="4">
        <v>2.3E-2</v>
      </c>
      <c r="D44" s="4">
        <v>0.13086</v>
      </c>
      <c r="E44" s="4"/>
      <c r="F44" t="str">
        <f t="shared" si="13"/>
        <v>BAD</v>
      </c>
    </row>
    <row r="45" spans="1:6" x14ac:dyDescent="0.25">
      <c r="A45" s="5">
        <v>286</v>
      </c>
      <c r="B45" s="4">
        <v>0</v>
      </c>
      <c r="C45" s="4">
        <v>0.01</v>
      </c>
      <c r="D45" s="4">
        <v>5.0000000000000001E-3</v>
      </c>
      <c r="E45" s="4"/>
      <c r="F45" t="str">
        <f t="shared" ref="F45:F76" si="18">IF(GETPIVOTDATA("Sum of mixed",$A$3,"NodeID",102,"DiversionID",1)&gt;GETPIVOTDATA("Sum of all0",$A$3,"NodeID",102,"DiversionID",1),"BAD","GOOD")</f>
        <v>GOOD</v>
      </c>
    </row>
    <row r="46" spans="1:6" x14ac:dyDescent="0.25">
      <c r="A46" s="5">
        <v>287</v>
      </c>
      <c r="B46" s="4">
        <v>0</v>
      </c>
      <c r="C46" s="4">
        <v>0.01</v>
      </c>
      <c r="D46" s="4">
        <v>5.0000000000000001E-3</v>
      </c>
      <c r="E46" s="4"/>
      <c r="F46" t="str">
        <f t="shared" si="9"/>
        <v>BAD</v>
      </c>
    </row>
    <row r="47" spans="1:6" x14ac:dyDescent="0.25">
      <c r="A47" s="5">
        <v>288</v>
      </c>
      <c r="B47" s="4">
        <v>0</v>
      </c>
      <c r="C47" s="4">
        <v>3.7999999999999999E-2</v>
      </c>
      <c r="D47" s="4">
        <v>1.9E-2</v>
      </c>
      <c r="E47" s="4"/>
      <c r="F47" t="str">
        <f t="shared" si="10"/>
        <v>GOOD</v>
      </c>
    </row>
    <row r="48" spans="1:6" x14ac:dyDescent="0.25">
      <c r="A48" s="5">
        <v>289</v>
      </c>
      <c r="B48" s="4">
        <v>0</v>
      </c>
      <c r="C48" s="4">
        <v>5.0000000000000001E-3</v>
      </c>
      <c r="D48" s="4">
        <v>2.5000000000000001E-3</v>
      </c>
      <c r="E48" s="4"/>
      <c r="F48" t="str">
        <f t="shared" si="11"/>
        <v>BAD</v>
      </c>
    </row>
    <row r="49" spans="1:6" x14ac:dyDescent="0.25">
      <c r="A49" s="3">
        <v>7</v>
      </c>
      <c r="B49" s="4">
        <v>0</v>
      </c>
      <c r="C49" s="4">
        <v>3.806</v>
      </c>
      <c r="D49" s="4">
        <v>7.9747260000000013</v>
      </c>
      <c r="E49" s="4"/>
      <c r="F49" t="str">
        <f t="shared" si="11"/>
        <v>BAD</v>
      </c>
    </row>
    <row r="50" spans="1:6" x14ac:dyDescent="0.25">
      <c r="A50" s="5">
        <v>108</v>
      </c>
      <c r="B50" s="4">
        <v>0</v>
      </c>
      <c r="C50" s="4">
        <v>0</v>
      </c>
      <c r="D50" s="4">
        <v>2.7900000000000001E-2</v>
      </c>
      <c r="E50" s="4"/>
      <c r="F50" t="str">
        <f t="shared" si="12"/>
        <v>GOOD</v>
      </c>
    </row>
    <row r="51" spans="1:6" x14ac:dyDescent="0.25">
      <c r="A51" s="5">
        <v>114</v>
      </c>
      <c r="B51" s="4">
        <v>0</v>
      </c>
      <c r="C51" s="4">
        <v>1E-3</v>
      </c>
      <c r="D51" s="4">
        <v>0.26844000000000001</v>
      </c>
      <c r="E51" s="4"/>
      <c r="F51" t="str">
        <f t="shared" si="13"/>
        <v>BAD</v>
      </c>
    </row>
    <row r="52" spans="1:6" x14ac:dyDescent="0.25">
      <c r="A52" s="5">
        <v>115</v>
      </c>
      <c r="B52" s="4">
        <v>0</v>
      </c>
      <c r="C52" s="4">
        <v>1E-3</v>
      </c>
      <c r="D52" s="4">
        <v>3.492E-2</v>
      </c>
      <c r="E52" s="4"/>
      <c r="F52" t="str">
        <f t="shared" si="14"/>
        <v>GOOD</v>
      </c>
    </row>
    <row r="53" spans="1:6" x14ac:dyDescent="0.25">
      <c r="A53" s="5">
        <v>116</v>
      </c>
      <c r="B53" s="4">
        <v>0</v>
      </c>
      <c r="C53" s="4">
        <v>4.0000000000000001E-3</v>
      </c>
      <c r="D53" s="4">
        <v>1.9439999999999999E-2</v>
      </c>
      <c r="E53" s="4"/>
      <c r="F53" t="str">
        <f t="shared" si="15"/>
        <v>BAD</v>
      </c>
    </row>
    <row r="54" spans="1:6" x14ac:dyDescent="0.25">
      <c r="A54" s="5">
        <v>138</v>
      </c>
      <c r="B54" s="4">
        <v>0</v>
      </c>
      <c r="C54" s="4">
        <v>0.01</v>
      </c>
      <c r="D54" s="4">
        <v>0.66042000000000001</v>
      </c>
      <c r="E54" s="4"/>
      <c r="F54" t="str">
        <f t="shared" si="15"/>
        <v>BAD</v>
      </c>
    </row>
    <row r="55" spans="1:6" x14ac:dyDescent="0.25">
      <c r="A55" s="5">
        <v>148</v>
      </c>
      <c r="B55" s="4">
        <v>0</v>
      </c>
      <c r="C55" s="4">
        <v>1E-3</v>
      </c>
      <c r="D55" s="4">
        <v>2.2440000000000002E-2</v>
      </c>
      <c r="E55" s="4"/>
      <c r="F55" t="str">
        <f t="shared" si="16"/>
        <v>GOOD</v>
      </c>
    </row>
    <row r="56" spans="1:6" x14ac:dyDescent="0.25">
      <c r="A56" s="5">
        <v>149</v>
      </c>
      <c r="B56" s="4">
        <v>0</v>
      </c>
      <c r="C56" s="4">
        <v>4.0000000000000001E-3</v>
      </c>
      <c r="D56" s="4">
        <v>0.27528000000000002</v>
      </c>
      <c r="E56" s="4"/>
      <c r="F56" t="str">
        <f t="shared" si="13"/>
        <v>BAD</v>
      </c>
    </row>
    <row r="57" spans="1:6" x14ac:dyDescent="0.25">
      <c r="A57" s="5">
        <v>150</v>
      </c>
      <c r="B57" s="4">
        <v>0</v>
      </c>
      <c r="C57" s="4">
        <v>6.0000000000000001E-3</v>
      </c>
      <c r="D57" s="4">
        <v>3.5999999999999999E-3</v>
      </c>
      <c r="E57" s="4"/>
      <c r="F57" t="str">
        <f t="shared" si="13"/>
        <v>BAD</v>
      </c>
    </row>
    <row r="58" spans="1:6" x14ac:dyDescent="0.25">
      <c r="A58" s="5">
        <v>151</v>
      </c>
      <c r="B58" s="4">
        <v>0</v>
      </c>
      <c r="C58" s="4">
        <v>2E-3</v>
      </c>
      <c r="D58" s="4">
        <v>0.42143999999999998</v>
      </c>
      <c r="E58" s="4"/>
      <c r="F58" t="str">
        <f t="shared" ref="F58:F93" si="19">IF(GETPIVOTDATA("Sum of mixed",$A$3,"NodeID",102,"DiversionID",1)&gt;GETPIVOTDATA("Sum of all0",$A$3,"NodeID",102,"DiversionID",1),"BAD","GOOD")</f>
        <v>GOOD</v>
      </c>
    </row>
    <row r="59" spans="1:6" x14ac:dyDescent="0.25">
      <c r="A59" s="5">
        <v>152</v>
      </c>
      <c r="B59" s="4">
        <v>0</v>
      </c>
      <c r="C59" s="4">
        <v>1.0999999999999999E-2</v>
      </c>
      <c r="D59" s="4">
        <v>0.79884000000000011</v>
      </c>
      <c r="E59" s="4"/>
      <c r="F59" t="str">
        <f t="shared" si="9"/>
        <v>BAD</v>
      </c>
    </row>
    <row r="60" spans="1:6" x14ac:dyDescent="0.25">
      <c r="A60" s="5">
        <v>153</v>
      </c>
      <c r="B60" s="4">
        <v>0</v>
      </c>
      <c r="C60" s="4">
        <v>3.2000000000000001E-2</v>
      </c>
      <c r="D60" s="4">
        <v>1.9199999999999998E-2</v>
      </c>
      <c r="E60" s="4"/>
      <c r="F60" t="str">
        <f t="shared" si="10"/>
        <v>GOOD</v>
      </c>
    </row>
    <row r="61" spans="1:6" x14ac:dyDescent="0.25">
      <c r="A61" s="5">
        <v>155</v>
      </c>
      <c r="B61" s="4">
        <v>0</v>
      </c>
      <c r="C61" s="4">
        <v>0.04</v>
      </c>
      <c r="D61" s="4">
        <v>2.4E-2</v>
      </c>
      <c r="E61" s="4"/>
      <c r="F61" t="str">
        <f t="shared" si="11"/>
        <v>BAD</v>
      </c>
    </row>
    <row r="62" spans="1:6" x14ac:dyDescent="0.25">
      <c r="A62" s="5">
        <v>156</v>
      </c>
      <c r="B62" s="4">
        <v>0</v>
      </c>
      <c r="C62" s="4">
        <v>2.7E-2</v>
      </c>
      <c r="D62" s="4">
        <v>6.0120000000000007E-2</v>
      </c>
      <c r="E62" s="4"/>
      <c r="F62" t="str">
        <f t="shared" si="11"/>
        <v>BAD</v>
      </c>
    </row>
    <row r="63" spans="1:6" x14ac:dyDescent="0.25">
      <c r="A63" s="5">
        <v>158</v>
      </c>
      <c r="B63" s="4">
        <v>0</v>
      </c>
      <c r="C63" s="4">
        <v>1.7000000000000001E-2</v>
      </c>
      <c r="D63" s="4">
        <v>0.27885599999999999</v>
      </c>
      <c r="E63" s="4"/>
      <c r="F63" t="str">
        <f t="shared" si="12"/>
        <v>GOOD</v>
      </c>
    </row>
    <row r="64" spans="1:6" x14ac:dyDescent="0.25">
      <c r="A64" s="5">
        <v>159</v>
      </c>
      <c r="B64" s="4">
        <v>0</v>
      </c>
      <c r="C64" s="4">
        <v>0.20699999999999999</v>
      </c>
      <c r="D64" s="4">
        <v>0.7527600000000001</v>
      </c>
      <c r="E64" s="4"/>
      <c r="F64" t="str">
        <f t="shared" si="13"/>
        <v>BAD</v>
      </c>
    </row>
    <row r="65" spans="1:6" x14ac:dyDescent="0.25">
      <c r="A65" s="5">
        <v>160</v>
      </c>
      <c r="B65" s="4">
        <v>0</v>
      </c>
      <c r="C65" s="4">
        <v>1E-3</v>
      </c>
      <c r="D65" s="4">
        <v>0.10979999999999999</v>
      </c>
      <c r="E65" s="4"/>
      <c r="F65" t="str">
        <f t="shared" si="14"/>
        <v>GOOD</v>
      </c>
    </row>
    <row r="66" spans="1:6" x14ac:dyDescent="0.25">
      <c r="A66" s="5">
        <v>164</v>
      </c>
      <c r="B66" s="4">
        <v>0</v>
      </c>
      <c r="C66" s="4">
        <v>2E-3</v>
      </c>
      <c r="D66" s="4">
        <v>3.048E-2</v>
      </c>
      <c r="E66" s="4"/>
      <c r="F66" t="str">
        <f t="shared" si="15"/>
        <v>BAD</v>
      </c>
    </row>
    <row r="67" spans="1:6" x14ac:dyDescent="0.25">
      <c r="A67" s="5">
        <v>165</v>
      </c>
      <c r="B67" s="4">
        <v>0</v>
      </c>
      <c r="C67" s="4">
        <v>1E-3</v>
      </c>
      <c r="D67" s="4">
        <v>5.9999999999999995E-4</v>
      </c>
      <c r="E67" s="4"/>
      <c r="F67" t="str">
        <f t="shared" si="15"/>
        <v>BAD</v>
      </c>
    </row>
    <row r="68" spans="1:6" x14ac:dyDescent="0.25">
      <c r="A68" s="5">
        <v>166</v>
      </c>
      <c r="B68" s="4">
        <v>0</v>
      </c>
      <c r="C68" s="4">
        <v>1E-3</v>
      </c>
      <c r="D68" s="4">
        <v>2.196E-2</v>
      </c>
      <c r="E68" s="4"/>
      <c r="F68" t="str">
        <f t="shared" si="16"/>
        <v>GOOD</v>
      </c>
    </row>
    <row r="69" spans="1:6" x14ac:dyDescent="0.25">
      <c r="A69" s="5">
        <v>167</v>
      </c>
      <c r="B69" s="4">
        <v>0</v>
      </c>
      <c r="C69" s="4">
        <v>8.9999999999999993E-3</v>
      </c>
      <c r="D69" s="4">
        <v>5.3999999999999994E-3</v>
      </c>
      <c r="E69" s="4"/>
      <c r="F69" t="str">
        <f t="shared" si="13"/>
        <v>BAD</v>
      </c>
    </row>
    <row r="70" spans="1:6" x14ac:dyDescent="0.25">
      <c r="A70" s="5">
        <v>168</v>
      </c>
      <c r="B70" s="4">
        <v>0</v>
      </c>
      <c r="C70" s="4">
        <v>1E-3</v>
      </c>
      <c r="D70" s="4">
        <v>0.16092000000000001</v>
      </c>
      <c r="E70" s="4"/>
      <c r="F70" t="str">
        <f t="shared" si="13"/>
        <v>BAD</v>
      </c>
    </row>
    <row r="71" spans="1:6" x14ac:dyDescent="0.25">
      <c r="A71" s="5">
        <v>171</v>
      </c>
      <c r="B71" s="4">
        <v>0</v>
      </c>
      <c r="C71" s="4">
        <v>1E-3</v>
      </c>
      <c r="D71" s="4">
        <v>1.5713999999999999</v>
      </c>
      <c r="E71" s="4"/>
      <c r="F71" t="str">
        <f t="shared" ref="F71:F93" si="20">IF(GETPIVOTDATA("Sum of mixed",$A$3,"NodeID",102,"DiversionID",1)&gt;GETPIVOTDATA("Sum of all0",$A$3,"NodeID",102,"DiversionID",1),"BAD","GOOD")</f>
        <v>GOOD</v>
      </c>
    </row>
    <row r="72" spans="1:6" x14ac:dyDescent="0.25">
      <c r="A72" s="5">
        <v>172</v>
      </c>
      <c r="B72" s="4">
        <v>0</v>
      </c>
      <c r="C72" s="4">
        <v>5.0000000000000001E-3</v>
      </c>
      <c r="D72" s="4">
        <v>8.5199999999999998E-3</v>
      </c>
      <c r="E72" s="4"/>
      <c r="F72" t="str">
        <f t="shared" si="9"/>
        <v>BAD</v>
      </c>
    </row>
    <row r="73" spans="1:6" x14ac:dyDescent="0.25">
      <c r="A73" s="5">
        <v>173</v>
      </c>
      <c r="B73" s="4">
        <v>0</v>
      </c>
      <c r="C73" s="4">
        <v>6.0000000000000001E-3</v>
      </c>
      <c r="D73" s="4">
        <v>5.5199999999999997E-3</v>
      </c>
      <c r="E73" s="4"/>
      <c r="F73" t="str">
        <f t="shared" si="10"/>
        <v>GOOD</v>
      </c>
    </row>
    <row r="74" spans="1:6" x14ac:dyDescent="0.25">
      <c r="A74" s="5">
        <v>176</v>
      </c>
      <c r="B74" s="4">
        <v>0</v>
      </c>
      <c r="C74" s="4">
        <v>6.0000000000000001E-3</v>
      </c>
      <c r="D74" s="4">
        <v>1.5599999999999999E-2</v>
      </c>
      <c r="E74" s="4"/>
      <c r="F74" t="str">
        <f t="shared" si="11"/>
        <v>BAD</v>
      </c>
    </row>
    <row r="75" spans="1:6" x14ac:dyDescent="0.25">
      <c r="A75" s="5">
        <v>177</v>
      </c>
      <c r="B75" s="4">
        <v>0</v>
      </c>
      <c r="C75" s="4">
        <v>1.0999999999999999E-2</v>
      </c>
      <c r="D75" s="4">
        <v>0.45300000000000012</v>
      </c>
      <c r="E75" s="4"/>
      <c r="F75" t="str">
        <f t="shared" si="11"/>
        <v>BAD</v>
      </c>
    </row>
    <row r="76" spans="1:6" x14ac:dyDescent="0.25">
      <c r="A76" s="5">
        <v>178</v>
      </c>
      <c r="B76" s="4">
        <v>0</v>
      </c>
      <c r="C76" s="4">
        <v>0.123</v>
      </c>
      <c r="D76" s="4">
        <v>7.3799999999999991E-2</v>
      </c>
      <c r="E76" s="4"/>
      <c r="F76" t="str">
        <f t="shared" si="12"/>
        <v>GOOD</v>
      </c>
    </row>
    <row r="77" spans="1:6" x14ac:dyDescent="0.25">
      <c r="A77" s="5">
        <v>179</v>
      </c>
      <c r="B77" s="4">
        <v>0</v>
      </c>
      <c r="C77" s="4">
        <v>1.4999999999999999E-2</v>
      </c>
      <c r="D77" s="4">
        <v>1.524E-2</v>
      </c>
      <c r="E77" s="4"/>
      <c r="F77" t="str">
        <f t="shared" si="13"/>
        <v>BAD</v>
      </c>
    </row>
    <row r="78" spans="1:6" x14ac:dyDescent="0.25">
      <c r="A78" s="5">
        <v>260</v>
      </c>
      <c r="B78" s="4">
        <v>0</v>
      </c>
      <c r="C78" s="4">
        <v>1.2999999999999999E-2</v>
      </c>
      <c r="D78" s="4">
        <v>8.9999999999999993E-3</v>
      </c>
      <c r="E78" s="4"/>
      <c r="F78" t="str">
        <f t="shared" si="14"/>
        <v>GOOD</v>
      </c>
    </row>
    <row r="79" spans="1:6" x14ac:dyDescent="0.25">
      <c r="A79" s="5">
        <v>261</v>
      </c>
      <c r="B79" s="4">
        <v>0</v>
      </c>
      <c r="C79" s="4">
        <v>6.6000000000000003E-2</v>
      </c>
      <c r="D79" s="4">
        <v>3.3000000000000002E-2</v>
      </c>
      <c r="E79" s="4"/>
      <c r="F79" t="str">
        <f t="shared" si="15"/>
        <v>BAD</v>
      </c>
    </row>
    <row r="80" spans="1:6" x14ac:dyDescent="0.25">
      <c r="A80" s="5">
        <v>262</v>
      </c>
      <c r="B80" s="4">
        <v>0</v>
      </c>
      <c r="C80" s="4">
        <v>1E-3</v>
      </c>
      <c r="D80" s="4">
        <v>1.25E-3</v>
      </c>
      <c r="E80" s="4"/>
      <c r="F80" t="str">
        <f t="shared" si="15"/>
        <v>BAD</v>
      </c>
    </row>
    <row r="81" spans="1:6" x14ac:dyDescent="0.25">
      <c r="A81" s="5">
        <v>263</v>
      </c>
      <c r="B81" s="4">
        <v>0</v>
      </c>
      <c r="C81" s="4">
        <v>3.0000000000000001E-3</v>
      </c>
      <c r="D81" s="4">
        <v>1.5E-3</v>
      </c>
      <c r="E81" s="4"/>
      <c r="F81" t="str">
        <f t="shared" si="16"/>
        <v>GOOD</v>
      </c>
    </row>
    <row r="82" spans="1:6" x14ac:dyDescent="0.25">
      <c r="A82" s="5">
        <v>264</v>
      </c>
      <c r="B82" s="4">
        <v>0</v>
      </c>
      <c r="C82" s="4">
        <v>1.4999999999999999E-2</v>
      </c>
      <c r="D82" s="4">
        <v>7.4999999999999997E-3</v>
      </c>
      <c r="E82" s="4"/>
      <c r="F82" t="str">
        <f t="shared" si="13"/>
        <v>BAD</v>
      </c>
    </row>
    <row r="83" spans="1:6" x14ac:dyDescent="0.25">
      <c r="A83" s="5">
        <v>265</v>
      </c>
      <c r="B83" s="4">
        <v>0</v>
      </c>
      <c r="C83" s="4">
        <v>6.0000000000000001E-3</v>
      </c>
      <c r="D83" s="4">
        <v>3.0000000000000001E-3</v>
      </c>
      <c r="E83" s="4"/>
      <c r="F83" t="str">
        <f t="shared" si="13"/>
        <v>BAD</v>
      </c>
    </row>
    <row r="84" spans="1:6" x14ac:dyDescent="0.25">
      <c r="A84" s="5">
        <v>267</v>
      </c>
      <c r="B84" s="4">
        <v>0</v>
      </c>
      <c r="C84" s="4">
        <v>0</v>
      </c>
      <c r="D84" s="4">
        <v>7.4800000000000014E-3</v>
      </c>
      <c r="E84" s="4"/>
      <c r="F84" t="str">
        <f t="shared" ref="F84:F93" si="21">IF(GETPIVOTDATA("Sum of mixed",$A$3,"NodeID",102,"DiversionID",1)&gt;GETPIVOTDATA("Sum of all0",$A$3,"NodeID",102,"DiversionID",1),"BAD","GOOD")</f>
        <v>GOOD</v>
      </c>
    </row>
    <row r="85" spans="1:6" x14ac:dyDescent="0.25">
      <c r="A85" s="5">
        <v>268</v>
      </c>
      <c r="B85" s="4">
        <v>0</v>
      </c>
      <c r="C85" s="4">
        <v>3.0000000000000001E-3</v>
      </c>
      <c r="D85" s="4">
        <v>1.5E-3</v>
      </c>
      <c r="E85" s="4"/>
      <c r="F85" t="str">
        <f t="shared" ref="F85:F93" si="22">IF(GETPIVOTDATA("Sum of mixed",$A$3,"NodeID",101,"DiversionID",1)&gt;GETPIVOTDATA("Sum of all0",$A$3,"NodeID",101,"DiversionID",1),"BAD","GOOD")</f>
        <v>BAD</v>
      </c>
    </row>
    <row r="86" spans="1:6" x14ac:dyDescent="0.25">
      <c r="A86" s="5">
        <v>270</v>
      </c>
      <c r="B86" s="4">
        <v>0</v>
      </c>
      <c r="C86" s="4">
        <v>1.4E-2</v>
      </c>
      <c r="D86" s="4">
        <v>7.0000000000000001E-3</v>
      </c>
      <c r="E86" s="4"/>
      <c r="F86" t="str">
        <f t="shared" ref="F86:F93" si="23">IF(GETPIVOTDATA("Sum of mixed",$A$3,"NodeID",102,"DiversionID",1)&gt;GETPIVOTDATA("Sum of all0",$A$3,"NodeID",102,"DiversionID",1),"BAD","GOOD")</f>
        <v>GOOD</v>
      </c>
    </row>
    <row r="87" spans="1:6" x14ac:dyDescent="0.25">
      <c r="A87" s="5">
        <v>271</v>
      </c>
      <c r="B87" s="4">
        <v>0</v>
      </c>
      <c r="C87" s="4">
        <v>5.0000000000000001E-3</v>
      </c>
      <c r="D87" s="4">
        <v>2.5000000000000001E-3</v>
      </c>
      <c r="E87" s="4"/>
      <c r="F87" t="str">
        <f t="shared" ref="F87:F93" si="24">IF(GETPIVOTDATA("Sum of mixed",$A$3,"NodeID",101,"DiversionID",1)&gt;GETPIVOTDATA("Sum of all0",$A$3,"NodeID",101,"DiversionID",1),"BAD","GOOD")</f>
        <v>BAD</v>
      </c>
    </row>
    <row r="88" spans="1:6" x14ac:dyDescent="0.25">
      <c r="A88" s="5">
        <v>272</v>
      </c>
      <c r="B88" s="4">
        <v>0</v>
      </c>
      <c r="C88" s="4">
        <v>0.372</v>
      </c>
      <c r="D88" s="4">
        <v>0.186</v>
      </c>
      <c r="E88" s="4"/>
      <c r="F88" t="str">
        <f t="shared" si="24"/>
        <v>BAD</v>
      </c>
    </row>
    <row r="89" spans="1:6" x14ac:dyDescent="0.25">
      <c r="A89" s="5">
        <v>273</v>
      </c>
      <c r="B89" s="4">
        <v>0</v>
      </c>
      <c r="C89" s="4">
        <v>4.2000000000000003E-2</v>
      </c>
      <c r="D89" s="4">
        <v>2.1000000000000001E-2</v>
      </c>
      <c r="E89" s="4"/>
      <c r="F89" t="str">
        <f t="shared" ref="F89:F93" si="25">IF(GETPIVOTDATA("Sum of mixed",$A$3,"NodeID",102,"DiversionID",1)&gt;GETPIVOTDATA("Sum of all0",$A$3,"NodeID",102,"DiversionID",1),"BAD","GOOD")</f>
        <v>GOOD</v>
      </c>
    </row>
    <row r="90" spans="1:6" x14ac:dyDescent="0.25">
      <c r="A90" s="5">
        <v>274</v>
      </c>
      <c r="B90" s="4">
        <v>0</v>
      </c>
      <c r="C90" s="4">
        <v>0.40400000000000003</v>
      </c>
      <c r="D90" s="4">
        <v>0.20200000000000001</v>
      </c>
      <c r="E90" s="4"/>
      <c r="F90" t="str">
        <f t="shared" ref="F90:F93" si="26">IF(GETPIVOTDATA("Sum of mixed",$A$3,"NodeID",101,"DiversionID",1)&gt;GETPIVOTDATA("Sum of all0",$A$3,"NodeID",101,"DiversionID",1),"BAD","GOOD")</f>
        <v>BAD</v>
      </c>
    </row>
    <row r="91" spans="1:6" x14ac:dyDescent="0.25">
      <c r="A91" s="5">
        <v>275</v>
      </c>
      <c r="B91" s="4">
        <v>0</v>
      </c>
      <c r="C91" s="4">
        <v>2.3159999999999998</v>
      </c>
      <c r="D91" s="4">
        <v>1.1579999999999999</v>
      </c>
      <c r="E91" s="4"/>
      <c r="F91" t="str">
        <f t="shared" ref="F91:F93" si="27">IF(GETPIVOTDATA("Sum of mixed",$A$3,"NodeID",102,"DiversionID",1)&gt;GETPIVOTDATA("Sum of all0",$A$3,"NodeID",102,"DiversionID",1),"BAD","GOOD")</f>
        <v>GOOD</v>
      </c>
    </row>
    <row r="92" spans="1:6" x14ac:dyDescent="0.25">
      <c r="A92" s="5">
        <v>282</v>
      </c>
      <c r="B92" s="4">
        <v>0</v>
      </c>
      <c r="C92" s="4">
        <v>1E-3</v>
      </c>
      <c r="D92" s="4">
        <v>0.19409999999999999</v>
      </c>
      <c r="E92" s="4"/>
      <c r="F92" t="str">
        <f t="shared" ref="F92:F93" si="28">IF(GETPIVOTDATA("Sum of mixed",$A$3,"NodeID",101,"DiversionID",1)&gt;GETPIVOTDATA("Sum of all0",$A$3,"NodeID",101,"DiversionID",1),"BAD","GOOD")</f>
        <v>BAD</v>
      </c>
    </row>
    <row r="93" spans="1:6" x14ac:dyDescent="0.25">
      <c r="A93" s="3" t="s">
        <v>267</v>
      </c>
      <c r="B93" s="4">
        <v>0</v>
      </c>
      <c r="C93" s="4">
        <v>20.027000000000019</v>
      </c>
      <c r="D93" s="4">
        <v>25.522592103999997</v>
      </c>
      <c r="E93" s="4"/>
      <c r="F93" t="str">
        <f t="shared" si="28"/>
        <v>BAD</v>
      </c>
    </row>
  </sheetData>
  <conditionalFormatting pivot="1" sqref="D5:D16">
    <cfRule type="expression" priority="1">
      <formula>$D$5:$D$16&lt;$C$5:$C$16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workbookViewId="0">
      <pane ySplit="1" topLeftCell="A53" activePane="bottomLeft" state="frozen"/>
      <selection pane="bottomLeft" activeCell="A55" sqref="A55:XFD55"/>
    </sheetView>
  </sheetViews>
  <sheetFormatPr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46</v>
      </c>
      <c r="B2">
        <v>0</v>
      </c>
      <c r="C2">
        <v>0</v>
      </c>
      <c r="D2">
        <v>0</v>
      </c>
      <c r="E2" t="s">
        <v>11</v>
      </c>
      <c r="F2">
        <v>12</v>
      </c>
      <c r="G2" t="s">
        <v>58</v>
      </c>
    </row>
    <row r="3" spans="1:7" x14ac:dyDescent="0.25">
      <c r="A3">
        <v>47</v>
      </c>
      <c r="B3">
        <v>0</v>
      </c>
      <c r="C3">
        <v>0</v>
      </c>
      <c r="D3">
        <v>0</v>
      </c>
      <c r="E3" t="s">
        <v>11</v>
      </c>
      <c r="F3">
        <v>12</v>
      </c>
      <c r="G3" t="s">
        <v>58</v>
      </c>
    </row>
    <row r="4" spans="1:7" x14ac:dyDescent="0.25">
      <c r="A4">
        <v>49</v>
      </c>
      <c r="B4">
        <v>3.1366999999999998</v>
      </c>
      <c r="C4">
        <v>2.1440000000000001</v>
      </c>
      <c r="D4">
        <v>4.4400000000000004</v>
      </c>
      <c r="E4" t="s">
        <v>11</v>
      </c>
      <c r="F4">
        <v>13</v>
      </c>
      <c r="G4" t="s">
        <v>12</v>
      </c>
    </row>
    <row r="5" spans="1:7" x14ac:dyDescent="0.25">
      <c r="A5">
        <v>50</v>
      </c>
      <c r="B5">
        <v>-15.5</v>
      </c>
      <c r="C5">
        <v>-15.5</v>
      </c>
      <c r="D5">
        <v>-15.5</v>
      </c>
      <c r="E5" t="s">
        <v>11</v>
      </c>
      <c r="F5">
        <v>14</v>
      </c>
      <c r="G5" t="s">
        <v>17</v>
      </c>
    </row>
    <row r="6" spans="1:7" x14ac:dyDescent="0.25">
      <c r="A6">
        <v>52</v>
      </c>
      <c r="B6">
        <v>8.8875999999999991</v>
      </c>
      <c r="C6">
        <v>6.0659999999999998</v>
      </c>
      <c r="D6">
        <v>10</v>
      </c>
      <c r="E6" t="s">
        <v>11</v>
      </c>
      <c r="F6">
        <v>13</v>
      </c>
      <c r="G6" t="s">
        <v>12</v>
      </c>
    </row>
    <row r="7" spans="1:7" x14ac:dyDescent="0.25">
      <c r="A7">
        <v>53</v>
      </c>
      <c r="B7">
        <v>3.649</v>
      </c>
      <c r="C7">
        <v>2.9390000000000001</v>
      </c>
      <c r="D7">
        <v>4.7140000000000004</v>
      </c>
      <c r="E7" t="s">
        <v>11</v>
      </c>
      <c r="F7">
        <v>13</v>
      </c>
      <c r="G7" t="s">
        <v>12</v>
      </c>
    </row>
    <row r="8" spans="1:7" x14ac:dyDescent="0.25">
      <c r="A8">
        <v>54</v>
      </c>
      <c r="B8">
        <v>1.24838</v>
      </c>
      <c r="C8">
        <v>0.94499999999999995</v>
      </c>
      <c r="D8">
        <v>2.234</v>
      </c>
      <c r="E8" t="s">
        <v>11</v>
      </c>
      <c r="F8">
        <v>13</v>
      </c>
      <c r="G8" t="s">
        <v>12</v>
      </c>
    </row>
    <row r="9" spans="1:7" x14ac:dyDescent="0.25">
      <c r="A9">
        <v>55</v>
      </c>
      <c r="B9">
        <v>0.68888499999999986</v>
      </c>
      <c r="C9">
        <v>1.151</v>
      </c>
      <c r="D9">
        <v>0</v>
      </c>
      <c r="E9" t="s">
        <v>168</v>
      </c>
      <c r="F9">
        <v>5</v>
      </c>
      <c r="G9" t="s">
        <v>10</v>
      </c>
    </row>
    <row r="10" spans="1:7" x14ac:dyDescent="0.25">
      <c r="A10">
        <v>56</v>
      </c>
      <c r="B10">
        <v>7.3200000000000001E-2</v>
      </c>
      <c r="C10">
        <v>0.122</v>
      </c>
      <c r="D10">
        <v>0</v>
      </c>
      <c r="E10" t="s">
        <v>119</v>
      </c>
      <c r="F10">
        <v>9</v>
      </c>
      <c r="G10" t="s">
        <v>10</v>
      </c>
    </row>
    <row r="11" spans="1:7" x14ac:dyDescent="0.25">
      <c r="A11">
        <v>57</v>
      </c>
      <c r="B11">
        <v>5.4600000000000003E-2</v>
      </c>
      <c r="C11">
        <v>9.0999999999999998E-2</v>
      </c>
      <c r="D11">
        <v>0</v>
      </c>
      <c r="E11" t="s">
        <v>191</v>
      </c>
      <c r="F11">
        <v>9</v>
      </c>
      <c r="G11" t="s">
        <v>10</v>
      </c>
    </row>
    <row r="12" spans="1:7" x14ac:dyDescent="0.25">
      <c r="A12">
        <v>58</v>
      </c>
      <c r="B12">
        <v>1.6337999999999999</v>
      </c>
      <c r="C12">
        <v>2.7229999999999999</v>
      </c>
      <c r="D12">
        <v>0</v>
      </c>
      <c r="E12" t="s">
        <v>192</v>
      </c>
      <c r="F12">
        <v>9</v>
      </c>
      <c r="G12" t="s">
        <v>10</v>
      </c>
    </row>
    <row r="13" spans="1:7" x14ac:dyDescent="0.25">
      <c r="A13">
        <v>59</v>
      </c>
      <c r="B13">
        <v>0.82019999999999993</v>
      </c>
      <c r="C13">
        <v>1.367</v>
      </c>
      <c r="D13">
        <v>0</v>
      </c>
      <c r="E13" t="s">
        <v>194</v>
      </c>
      <c r="F13">
        <v>9</v>
      </c>
      <c r="G13" t="s">
        <v>10</v>
      </c>
    </row>
    <row r="14" spans="1:7" x14ac:dyDescent="0.25">
      <c r="A14">
        <v>60</v>
      </c>
      <c r="B14">
        <v>0.58079999999999998</v>
      </c>
      <c r="C14">
        <v>0.96799999999999997</v>
      </c>
      <c r="D14">
        <v>0</v>
      </c>
      <c r="E14" t="s">
        <v>115</v>
      </c>
      <c r="F14">
        <v>9</v>
      </c>
      <c r="G14" t="s">
        <v>10</v>
      </c>
    </row>
    <row r="15" spans="1:7" x14ac:dyDescent="0.25">
      <c r="A15">
        <v>61</v>
      </c>
      <c r="B15">
        <v>0</v>
      </c>
      <c r="C15">
        <v>0</v>
      </c>
      <c r="D15">
        <v>0</v>
      </c>
      <c r="E15" t="s">
        <v>106</v>
      </c>
      <c r="F15">
        <v>9</v>
      </c>
      <c r="G15" t="s">
        <v>10</v>
      </c>
    </row>
    <row r="16" spans="1:7" x14ac:dyDescent="0.25">
      <c r="A16">
        <v>62</v>
      </c>
      <c r="B16">
        <v>5.3400000000000003E-2</v>
      </c>
      <c r="C16">
        <v>8.8999999999999996E-2</v>
      </c>
      <c r="D16">
        <v>0</v>
      </c>
      <c r="E16" t="s">
        <v>120</v>
      </c>
      <c r="F16">
        <v>9</v>
      </c>
      <c r="G16" t="s">
        <v>10</v>
      </c>
    </row>
    <row r="17" spans="1:7" x14ac:dyDescent="0.25">
      <c r="A17">
        <v>63</v>
      </c>
      <c r="B17">
        <v>1.0506</v>
      </c>
      <c r="C17">
        <v>1.7509999999999999</v>
      </c>
      <c r="D17">
        <v>0</v>
      </c>
      <c r="E17" t="s">
        <v>207</v>
      </c>
      <c r="F17">
        <v>9</v>
      </c>
      <c r="G17" t="s">
        <v>10</v>
      </c>
    </row>
    <row r="18" spans="1:7" x14ac:dyDescent="0.25">
      <c r="A18">
        <v>64</v>
      </c>
      <c r="B18">
        <v>0.27300000000000002</v>
      </c>
      <c r="C18">
        <v>0.45500000000000002</v>
      </c>
      <c r="D18">
        <v>0</v>
      </c>
      <c r="E18" t="s">
        <v>216</v>
      </c>
      <c r="F18">
        <v>9</v>
      </c>
      <c r="G18" t="s">
        <v>10</v>
      </c>
    </row>
    <row r="19" spans="1:7" x14ac:dyDescent="0.25">
      <c r="A19">
        <v>65</v>
      </c>
      <c r="B19">
        <v>1.2707999999999999</v>
      </c>
      <c r="C19">
        <v>2.1179999999999999</v>
      </c>
      <c r="D19">
        <v>0</v>
      </c>
      <c r="E19" t="s">
        <v>259</v>
      </c>
      <c r="F19">
        <v>4</v>
      </c>
      <c r="G19" t="s">
        <v>10</v>
      </c>
    </row>
    <row r="20" spans="1:7" x14ac:dyDescent="0.25">
      <c r="A20">
        <v>66</v>
      </c>
      <c r="B20">
        <v>0.1323</v>
      </c>
      <c r="C20">
        <v>0.21299999999999999</v>
      </c>
      <c r="D20">
        <v>0</v>
      </c>
      <c r="E20" t="s">
        <v>180</v>
      </c>
      <c r="F20">
        <v>5</v>
      </c>
      <c r="G20" t="s">
        <v>10</v>
      </c>
    </row>
    <row r="21" spans="1:7" x14ac:dyDescent="0.25">
      <c r="A21">
        <v>67</v>
      </c>
      <c r="B21">
        <v>4.2599999999999992E-2</v>
      </c>
      <c r="C21">
        <v>7.0999999999999994E-2</v>
      </c>
      <c r="D21">
        <v>0</v>
      </c>
      <c r="E21" t="s">
        <v>107</v>
      </c>
      <c r="F21">
        <v>9</v>
      </c>
      <c r="G21" t="s">
        <v>10</v>
      </c>
    </row>
    <row r="22" spans="1:7" x14ac:dyDescent="0.25">
      <c r="A22">
        <v>68</v>
      </c>
      <c r="B22">
        <v>8.5799999999999987E-2</v>
      </c>
      <c r="C22">
        <v>0.14299999999999999</v>
      </c>
      <c r="D22">
        <v>0</v>
      </c>
      <c r="E22" t="s">
        <v>108</v>
      </c>
      <c r="F22">
        <v>9</v>
      </c>
      <c r="G22" t="s">
        <v>10</v>
      </c>
    </row>
    <row r="23" spans="1:7" x14ac:dyDescent="0.25">
      <c r="A23">
        <v>69</v>
      </c>
      <c r="B23">
        <v>0.64617600000000008</v>
      </c>
      <c r="C23">
        <v>8.5999999999999993E-2</v>
      </c>
      <c r="D23">
        <v>0</v>
      </c>
      <c r="E23" t="s">
        <v>157</v>
      </c>
      <c r="F23">
        <v>10</v>
      </c>
      <c r="G23" t="s">
        <v>10</v>
      </c>
    </row>
    <row r="24" spans="1:7" x14ac:dyDescent="0.25">
      <c r="A24">
        <v>70</v>
      </c>
      <c r="B24">
        <v>1.9805999999999999</v>
      </c>
      <c r="C24">
        <v>3.3010000000000002</v>
      </c>
      <c r="D24">
        <v>0</v>
      </c>
      <c r="E24" t="s">
        <v>211</v>
      </c>
      <c r="F24">
        <v>9</v>
      </c>
      <c r="G24" t="s">
        <v>10</v>
      </c>
    </row>
    <row r="25" spans="1:7" x14ac:dyDescent="0.25">
      <c r="A25">
        <v>71</v>
      </c>
      <c r="B25">
        <v>0.66960000000000008</v>
      </c>
      <c r="C25">
        <v>1.1160000000000001</v>
      </c>
      <c r="D25">
        <v>0</v>
      </c>
      <c r="E25" t="s">
        <v>98</v>
      </c>
      <c r="F25">
        <v>9</v>
      </c>
      <c r="G25" t="s">
        <v>10</v>
      </c>
    </row>
    <row r="26" spans="1:7" x14ac:dyDescent="0.25">
      <c r="A26">
        <v>72</v>
      </c>
      <c r="B26">
        <v>0.51659999999999995</v>
      </c>
      <c r="C26">
        <v>0.86099999999999999</v>
      </c>
      <c r="D26">
        <v>0</v>
      </c>
      <c r="E26" t="s">
        <v>82</v>
      </c>
      <c r="F26">
        <v>8</v>
      </c>
      <c r="G26" t="s">
        <v>10</v>
      </c>
    </row>
    <row r="27" spans="1:7" x14ac:dyDescent="0.25">
      <c r="A27">
        <v>73</v>
      </c>
      <c r="B27">
        <v>2.1318000000000001</v>
      </c>
      <c r="C27">
        <v>3.5529999999999999</v>
      </c>
      <c r="D27">
        <v>0</v>
      </c>
      <c r="E27" t="s">
        <v>88</v>
      </c>
      <c r="F27">
        <v>8</v>
      </c>
      <c r="G27" t="s">
        <v>10</v>
      </c>
    </row>
    <row r="28" spans="1:7" x14ac:dyDescent="0.25">
      <c r="A28">
        <v>74</v>
      </c>
      <c r="B28">
        <v>0.23712</v>
      </c>
      <c r="C28">
        <v>0.04</v>
      </c>
      <c r="D28">
        <v>0</v>
      </c>
      <c r="E28" t="s">
        <v>103</v>
      </c>
      <c r="F28">
        <v>8</v>
      </c>
      <c r="G28" t="s">
        <v>10</v>
      </c>
    </row>
    <row r="29" spans="1:7" x14ac:dyDescent="0.25">
      <c r="A29">
        <v>75</v>
      </c>
      <c r="B29">
        <v>0.43281599999999998</v>
      </c>
      <c r="C29">
        <v>0.71199999999999997</v>
      </c>
      <c r="D29">
        <v>0</v>
      </c>
      <c r="E29" t="s">
        <v>148</v>
      </c>
      <c r="F29">
        <v>10</v>
      </c>
      <c r="G29" t="s">
        <v>10</v>
      </c>
    </row>
    <row r="30" spans="1:7" x14ac:dyDescent="0.25">
      <c r="A30">
        <v>76</v>
      </c>
      <c r="B30">
        <v>0.85140000000000005</v>
      </c>
      <c r="C30">
        <v>1.419</v>
      </c>
      <c r="D30">
        <v>0</v>
      </c>
      <c r="E30" t="s">
        <v>261</v>
      </c>
      <c r="F30">
        <v>2</v>
      </c>
      <c r="G30" t="s">
        <v>10</v>
      </c>
    </row>
    <row r="31" spans="1:7" x14ac:dyDescent="0.25">
      <c r="A31">
        <v>77</v>
      </c>
      <c r="B31">
        <v>1.38E-2</v>
      </c>
      <c r="C31">
        <v>2.3E-2</v>
      </c>
      <c r="D31">
        <v>0</v>
      </c>
      <c r="E31" t="s">
        <v>142</v>
      </c>
      <c r="F31">
        <v>9</v>
      </c>
      <c r="G31" t="s">
        <v>10</v>
      </c>
    </row>
    <row r="32" spans="1:7" x14ac:dyDescent="0.25">
      <c r="A32">
        <v>78</v>
      </c>
      <c r="B32">
        <v>3.927</v>
      </c>
      <c r="C32">
        <v>6.5449999999999999</v>
      </c>
      <c r="D32">
        <v>0</v>
      </c>
      <c r="E32" t="s">
        <v>141</v>
      </c>
      <c r="F32">
        <v>9</v>
      </c>
      <c r="G32" t="s">
        <v>10</v>
      </c>
    </row>
    <row r="33" spans="1:7" x14ac:dyDescent="0.25">
      <c r="A33">
        <v>79</v>
      </c>
      <c r="B33">
        <v>1.8084</v>
      </c>
      <c r="C33">
        <v>0.63200000000000001</v>
      </c>
      <c r="D33">
        <v>0</v>
      </c>
      <c r="E33" t="s">
        <v>242</v>
      </c>
      <c r="F33">
        <v>2</v>
      </c>
      <c r="G33" t="s">
        <v>10</v>
      </c>
    </row>
    <row r="34" spans="1:7" x14ac:dyDescent="0.25">
      <c r="A34">
        <v>80</v>
      </c>
      <c r="B34">
        <v>3.2915999999999999</v>
      </c>
      <c r="C34">
        <v>5.4859999999999998</v>
      </c>
      <c r="D34">
        <v>0</v>
      </c>
      <c r="E34" t="s">
        <v>241</v>
      </c>
      <c r="F34">
        <v>10</v>
      </c>
      <c r="G34" t="s">
        <v>10</v>
      </c>
    </row>
    <row r="35" spans="1:7" x14ac:dyDescent="0.25">
      <c r="A35">
        <v>81</v>
      </c>
      <c r="B35">
        <v>0.2676</v>
      </c>
      <c r="C35">
        <v>0.44600000000000001</v>
      </c>
      <c r="D35">
        <v>0</v>
      </c>
      <c r="E35" t="s">
        <v>121</v>
      </c>
      <c r="F35">
        <v>9</v>
      </c>
      <c r="G35" t="s">
        <v>10</v>
      </c>
    </row>
    <row r="36" spans="1:7" x14ac:dyDescent="0.25">
      <c r="A36">
        <v>82</v>
      </c>
      <c r="B36">
        <v>0.21779999999999999</v>
      </c>
      <c r="C36">
        <v>0.36299999999999999</v>
      </c>
      <c r="D36">
        <v>0</v>
      </c>
      <c r="E36" t="s">
        <v>239</v>
      </c>
      <c r="F36">
        <v>2</v>
      </c>
      <c r="G36" t="s">
        <v>10</v>
      </c>
    </row>
    <row r="37" spans="1:7" x14ac:dyDescent="0.25">
      <c r="A37">
        <v>83</v>
      </c>
      <c r="B37">
        <v>1.5599999999999999E-2</v>
      </c>
      <c r="C37">
        <v>2.5999999999999999E-2</v>
      </c>
      <c r="D37">
        <v>0</v>
      </c>
      <c r="E37" t="s">
        <v>122</v>
      </c>
      <c r="F37">
        <v>9</v>
      </c>
      <c r="G37" t="s">
        <v>10</v>
      </c>
    </row>
    <row r="38" spans="1:7" x14ac:dyDescent="0.25">
      <c r="A38">
        <v>84</v>
      </c>
      <c r="B38">
        <v>1.4241600000000001</v>
      </c>
      <c r="C38">
        <v>2.0419999999999998</v>
      </c>
      <c r="D38">
        <v>0</v>
      </c>
      <c r="E38" t="s">
        <v>256</v>
      </c>
      <c r="F38">
        <v>2</v>
      </c>
      <c r="G38" t="s">
        <v>10</v>
      </c>
    </row>
    <row r="39" spans="1:7" x14ac:dyDescent="0.25">
      <c r="A39">
        <v>85</v>
      </c>
      <c r="B39">
        <v>1.185648</v>
      </c>
      <c r="C39">
        <v>1.6220000000000001</v>
      </c>
      <c r="D39">
        <v>0</v>
      </c>
      <c r="E39" t="s">
        <v>265</v>
      </c>
      <c r="F39">
        <v>2</v>
      </c>
      <c r="G39" t="s">
        <v>10</v>
      </c>
    </row>
    <row r="40" spans="1:7" x14ac:dyDescent="0.25">
      <c r="A40">
        <v>86</v>
      </c>
      <c r="B40">
        <v>0.41832000000000003</v>
      </c>
      <c r="C40">
        <v>0.64800000000000002</v>
      </c>
      <c r="D40">
        <v>0</v>
      </c>
      <c r="E40" t="s">
        <v>160</v>
      </c>
      <c r="F40">
        <v>5</v>
      </c>
      <c r="G40" t="s">
        <v>10</v>
      </c>
    </row>
    <row r="41" spans="1:7" x14ac:dyDescent="0.25">
      <c r="A41">
        <v>87</v>
      </c>
      <c r="B41">
        <v>2.1691031999999999</v>
      </c>
      <c r="C41">
        <v>1.758</v>
      </c>
      <c r="D41">
        <v>0</v>
      </c>
      <c r="E41" t="s">
        <v>238</v>
      </c>
      <c r="F41">
        <v>2</v>
      </c>
      <c r="G41" t="s">
        <v>10</v>
      </c>
    </row>
    <row r="42" spans="1:7" x14ac:dyDescent="0.25">
      <c r="A42">
        <v>88</v>
      </c>
      <c r="B42">
        <v>0.03</v>
      </c>
      <c r="C42">
        <v>0.05</v>
      </c>
      <c r="D42">
        <v>0</v>
      </c>
      <c r="E42" t="s">
        <v>138</v>
      </c>
      <c r="F42">
        <v>9</v>
      </c>
      <c r="G42" t="s">
        <v>10</v>
      </c>
    </row>
    <row r="43" spans="1:7" x14ac:dyDescent="0.25">
      <c r="A43">
        <v>89</v>
      </c>
      <c r="B43">
        <v>1.1160000000000001</v>
      </c>
      <c r="C43">
        <v>1.86</v>
      </c>
      <c r="D43">
        <v>0</v>
      </c>
      <c r="E43" t="s">
        <v>151</v>
      </c>
      <c r="F43">
        <v>9</v>
      </c>
      <c r="G43" t="s">
        <v>10</v>
      </c>
    </row>
    <row r="44" spans="1:7" x14ac:dyDescent="0.25">
      <c r="A44">
        <v>90</v>
      </c>
      <c r="B44">
        <v>0.46983167999999997</v>
      </c>
      <c r="C44">
        <v>0.45400000000000001</v>
      </c>
      <c r="D44">
        <v>0</v>
      </c>
      <c r="E44" t="s">
        <v>237</v>
      </c>
      <c r="F44">
        <v>2</v>
      </c>
      <c r="G44" t="s">
        <v>10</v>
      </c>
    </row>
    <row r="45" spans="1:7" x14ac:dyDescent="0.25">
      <c r="A45">
        <v>91</v>
      </c>
      <c r="B45">
        <v>0.45457920000000002</v>
      </c>
      <c r="C45">
        <v>7.1999999999999995E-2</v>
      </c>
      <c r="D45">
        <v>0</v>
      </c>
      <c r="E45" t="s">
        <v>235</v>
      </c>
      <c r="F45">
        <v>10</v>
      </c>
      <c r="G45" t="s">
        <v>10</v>
      </c>
    </row>
    <row r="46" spans="1:7" x14ac:dyDescent="0.25">
      <c r="A46">
        <v>92</v>
      </c>
      <c r="B46">
        <v>1.5786</v>
      </c>
      <c r="C46">
        <v>2.6309999999999998</v>
      </c>
      <c r="D46">
        <v>0</v>
      </c>
      <c r="E46" t="s">
        <v>152</v>
      </c>
      <c r="F46">
        <v>9</v>
      </c>
      <c r="G46" t="s">
        <v>10</v>
      </c>
    </row>
    <row r="47" spans="1:7" x14ac:dyDescent="0.25">
      <c r="A47">
        <v>93</v>
      </c>
      <c r="B47">
        <v>0.68220000000000003</v>
      </c>
      <c r="C47">
        <v>1.137</v>
      </c>
      <c r="D47">
        <v>0</v>
      </c>
      <c r="E47" t="s">
        <v>161</v>
      </c>
      <c r="F47">
        <v>9</v>
      </c>
      <c r="G47" t="s">
        <v>10</v>
      </c>
    </row>
    <row r="48" spans="1:7" x14ac:dyDescent="0.25">
      <c r="A48">
        <v>94</v>
      </c>
      <c r="B48">
        <v>1.1186304</v>
      </c>
      <c r="C48">
        <v>1.0740000000000001</v>
      </c>
      <c r="D48">
        <v>0</v>
      </c>
      <c r="E48" t="s">
        <v>149</v>
      </c>
      <c r="F48">
        <v>5</v>
      </c>
      <c r="G48" t="s">
        <v>10</v>
      </c>
    </row>
    <row r="49" spans="1:7" x14ac:dyDescent="0.25">
      <c r="A49">
        <v>95</v>
      </c>
      <c r="B49">
        <v>1.48644</v>
      </c>
      <c r="C49">
        <v>1.123</v>
      </c>
      <c r="D49">
        <v>0</v>
      </c>
      <c r="E49" t="s">
        <v>156</v>
      </c>
      <c r="F49">
        <v>5</v>
      </c>
      <c r="G49" t="s">
        <v>10</v>
      </c>
    </row>
    <row r="50" spans="1:7" x14ac:dyDescent="0.25">
      <c r="A50">
        <v>96</v>
      </c>
      <c r="B50">
        <v>1.1697264000000001</v>
      </c>
      <c r="C50">
        <v>0.5</v>
      </c>
      <c r="D50">
        <v>0</v>
      </c>
      <c r="E50" t="s">
        <v>210</v>
      </c>
      <c r="F50">
        <v>2</v>
      </c>
      <c r="G50" t="s">
        <v>10</v>
      </c>
    </row>
    <row r="51" spans="1:7" x14ac:dyDescent="0.25">
      <c r="A51">
        <v>97</v>
      </c>
      <c r="B51">
        <v>4.7999999999999996E-3</v>
      </c>
      <c r="C51">
        <v>8.0000000000000002E-3</v>
      </c>
      <c r="D51">
        <v>0</v>
      </c>
      <c r="E51" t="s">
        <v>143</v>
      </c>
      <c r="F51">
        <v>9</v>
      </c>
      <c r="G51" t="s">
        <v>10</v>
      </c>
    </row>
    <row r="52" spans="1:7" x14ac:dyDescent="0.25">
      <c r="A52">
        <v>98</v>
      </c>
      <c r="B52">
        <v>0.40079999999999999</v>
      </c>
      <c r="C52">
        <v>0.66800000000000004</v>
      </c>
      <c r="D52">
        <v>0</v>
      </c>
      <c r="E52" t="s">
        <v>173</v>
      </c>
      <c r="F52">
        <v>9</v>
      </c>
      <c r="G52" t="s">
        <v>10</v>
      </c>
    </row>
    <row r="53" spans="1:7" x14ac:dyDescent="0.25">
      <c r="A53">
        <v>99</v>
      </c>
      <c r="B53">
        <v>0.53112000000000004</v>
      </c>
      <c r="C53">
        <v>0.55400000000000005</v>
      </c>
      <c r="D53">
        <v>0</v>
      </c>
      <c r="E53" t="s">
        <v>264</v>
      </c>
      <c r="F53">
        <v>10</v>
      </c>
      <c r="G53" t="s">
        <v>10</v>
      </c>
    </row>
    <row r="54" spans="1:7" x14ac:dyDescent="0.25">
      <c r="A54">
        <v>100</v>
      </c>
      <c r="B54">
        <v>0.53062799999999999</v>
      </c>
      <c r="C54">
        <v>0.313</v>
      </c>
      <c r="D54">
        <v>0</v>
      </c>
      <c r="E54" t="s">
        <v>92</v>
      </c>
      <c r="F54">
        <v>6</v>
      </c>
      <c r="G54" t="s">
        <v>10</v>
      </c>
    </row>
    <row r="55" spans="1:7" x14ac:dyDescent="0.25">
      <c r="A55">
        <v>101</v>
      </c>
      <c r="B55">
        <v>0.16106400000000001</v>
      </c>
      <c r="C55">
        <v>0.14000000000000001</v>
      </c>
      <c r="D55">
        <v>0</v>
      </c>
      <c r="E55" t="s">
        <v>118</v>
      </c>
      <c r="F55">
        <v>1</v>
      </c>
      <c r="G55" t="s">
        <v>10</v>
      </c>
    </row>
    <row r="56" spans="1:7" x14ac:dyDescent="0.25">
      <c r="A56">
        <v>102</v>
      </c>
      <c r="B56">
        <v>1.6199999999999999E-2</v>
      </c>
      <c r="C56">
        <v>2.7E-2</v>
      </c>
      <c r="D56">
        <v>0</v>
      </c>
      <c r="E56" t="s">
        <v>126</v>
      </c>
      <c r="F56">
        <v>1</v>
      </c>
      <c r="G56" t="s">
        <v>10</v>
      </c>
    </row>
    <row r="57" spans="1:7" x14ac:dyDescent="0.25">
      <c r="A57">
        <v>103</v>
      </c>
      <c r="B57">
        <v>0.11274240000000001</v>
      </c>
      <c r="C57">
        <v>3.5999999999999997E-2</v>
      </c>
      <c r="D57">
        <v>0</v>
      </c>
      <c r="E57" t="s">
        <v>133</v>
      </c>
      <c r="F57">
        <v>1</v>
      </c>
      <c r="G57" t="s">
        <v>10</v>
      </c>
    </row>
    <row r="58" spans="1:7" x14ac:dyDescent="0.25">
      <c r="A58">
        <v>104</v>
      </c>
      <c r="B58">
        <v>0.14099999999999999</v>
      </c>
      <c r="C58">
        <v>0.23499999999999999</v>
      </c>
      <c r="D58">
        <v>0</v>
      </c>
      <c r="E58" t="s">
        <v>244</v>
      </c>
      <c r="F58">
        <v>2</v>
      </c>
      <c r="G58" t="s">
        <v>10</v>
      </c>
    </row>
    <row r="59" spans="1:7" x14ac:dyDescent="0.25">
      <c r="A59">
        <v>105</v>
      </c>
      <c r="B59">
        <v>0.6169920000000001</v>
      </c>
      <c r="C59">
        <v>1</v>
      </c>
      <c r="D59">
        <v>0</v>
      </c>
      <c r="E59" t="s">
        <v>234</v>
      </c>
      <c r="F59">
        <v>5</v>
      </c>
      <c r="G59" t="s">
        <v>10</v>
      </c>
    </row>
    <row r="60" spans="1:7" x14ac:dyDescent="0.25">
      <c r="A60">
        <v>106</v>
      </c>
      <c r="B60">
        <v>8.4271199999999991E-2</v>
      </c>
      <c r="C60">
        <v>9.2999999999999999E-2</v>
      </c>
      <c r="D60">
        <v>0</v>
      </c>
      <c r="E60" t="s">
        <v>134</v>
      </c>
      <c r="F60">
        <v>1</v>
      </c>
      <c r="G60" t="s">
        <v>10</v>
      </c>
    </row>
    <row r="61" spans="1:7" x14ac:dyDescent="0.25">
      <c r="A61">
        <v>107</v>
      </c>
      <c r="B61">
        <v>0.14915999999999999</v>
      </c>
      <c r="C61">
        <v>0.20399999999999999</v>
      </c>
      <c r="D61">
        <v>0</v>
      </c>
      <c r="E61" t="s">
        <v>140</v>
      </c>
      <c r="F61">
        <v>1</v>
      </c>
      <c r="G61" t="s">
        <v>10</v>
      </c>
    </row>
    <row r="62" spans="1:7" x14ac:dyDescent="0.25">
      <c r="A62">
        <v>108</v>
      </c>
      <c r="B62">
        <v>2.7900000000000001E-2</v>
      </c>
      <c r="C62">
        <v>0</v>
      </c>
      <c r="D62">
        <v>0</v>
      </c>
      <c r="E62" t="s">
        <v>185</v>
      </c>
      <c r="F62">
        <v>7</v>
      </c>
      <c r="G62" t="s">
        <v>10</v>
      </c>
    </row>
    <row r="63" spans="1:7" x14ac:dyDescent="0.25">
      <c r="A63">
        <v>109</v>
      </c>
      <c r="B63">
        <v>0.15870000000000001</v>
      </c>
      <c r="C63">
        <v>0.20100000000000001</v>
      </c>
      <c r="D63">
        <v>0</v>
      </c>
      <c r="E63" t="s">
        <v>90</v>
      </c>
      <c r="F63">
        <v>6</v>
      </c>
      <c r="G63" t="s">
        <v>10</v>
      </c>
    </row>
    <row r="64" spans="1:7" x14ac:dyDescent="0.25">
      <c r="A64">
        <v>110</v>
      </c>
      <c r="B64">
        <v>8.4191040000000023E-2</v>
      </c>
      <c r="C64">
        <v>1.2999999999999999E-2</v>
      </c>
      <c r="D64">
        <v>0</v>
      </c>
      <c r="E64" t="s">
        <v>113</v>
      </c>
      <c r="F64">
        <v>1</v>
      </c>
      <c r="G64" t="s">
        <v>10</v>
      </c>
    </row>
    <row r="65" spans="1:7" x14ac:dyDescent="0.25">
      <c r="A65">
        <v>111</v>
      </c>
      <c r="B65">
        <v>0.2172</v>
      </c>
      <c r="C65">
        <v>0.19500000000000001</v>
      </c>
      <c r="D65">
        <v>0</v>
      </c>
      <c r="E65" t="s">
        <v>78</v>
      </c>
      <c r="F65">
        <v>3</v>
      </c>
      <c r="G65" t="s">
        <v>10</v>
      </c>
    </row>
    <row r="66" spans="1:7" x14ac:dyDescent="0.25">
      <c r="A66">
        <v>112</v>
      </c>
      <c r="B66">
        <v>4.02E-2</v>
      </c>
      <c r="C66">
        <v>6.7000000000000004E-2</v>
      </c>
      <c r="D66">
        <v>0</v>
      </c>
      <c r="E66" t="s">
        <v>95</v>
      </c>
      <c r="F66">
        <v>6</v>
      </c>
      <c r="G66" t="s">
        <v>10</v>
      </c>
    </row>
    <row r="67" spans="1:7" x14ac:dyDescent="0.25">
      <c r="A67">
        <v>113</v>
      </c>
      <c r="B67">
        <v>0.35808000000000001</v>
      </c>
      <c r="C67">
        <v>0.36599999999999999</v>
      </c>
      <c r="D67">
        <v>0</v>
      </c>
      <c r="E67" t="s">
        <v>79</v>
      </c>
      <c r="F67">
        <v>6</v>
      </c>
      <c r="G67" t="s">
        <v>10</v>
      </c>
    </row>
    <row r="68" spans="1:7" x14ac:dyDescent="0.25">
      <c r="A68">
        <v>114</v>
      </c>
      <c r="B68">
        <v>0.26844000000000001</v>
      </c>
      <c r="C68">
        <v>1E-3</v>
      </c>
      <c r="D68">
        <v>0</v>
      </c>
      <c r="E68" t="s">
        <v>102</v>
      </c>
      <c r="F68">
        <v>7</v>
      </c>
      <c r="G68" t="s">
        <v>10</v>
      </c>
    </row>
    <row r="69" spans="1:7" x14ac:dyDescent="0.25">
      <c r="A69">
        <v>115</v>
      </c>
      <c r="B69">
        <v>3.492E-2</v>
      </c>
      <c r="C69">
        <v>1E-3</v>
      </c>
      <c r="D69">
        <v>0</v>
      </c>
      <c r="E69" t="s">
        <v>110</v>
      </c>
      <c r="F69">
        <v>7</v>
      </c>
      <c r="G69" t="s">
        <v>10</v>
      </c>
    </row>
    <row r="70" spans="1:7" x14ac:dyDescent="0.25">
      <c r="A70">
        <v>116</v>
      </c>
      <c r="B70">
        <v>1.9439999999999999E-2</v>
      </c>
      <c r="C70">
        <v>4.0000000000000001E-3</v>
      </c>
      <c r="D70">
        <v>0</v>
      </c>
      <c r="E70" t="s">
        <v>109</v>
      </c>
      <c r="F70">
        <v>7</v>
      </c>
      <c r="G70" t="s">
        <v>10</v>
      </c>
    </row>
    <row r="71" spans="1:7" x14ac:dyDescent="0.25">
      <c r="A71">
        <v>117</v>
      </c>
      <c r="B71">
        <v>2.042316</v>
      </c>
      <c r="C71">
        <v>3.1019999999999999</v>
      </c>
      <c r="D71">
        <v>0</v>
      </c>
      <c r="E71" t="s">
        <v>209</v>
      </c>
      <c r="F71">
        <v>5</v>
      </c>
      <c r="G71" t="s">
        <v>10</v>
      </c>
    </row>
    <row r="72" spans="1:7" x14ac:dyDescent="0.25">
      <c r="A72">
        <v>118</v>
      </c>
      <c r="B72">
        <v>9.2999999999999999E-2</v>
      </c>
      <c r="C72">
        <v>0.155</v>
      </c>
      <c r="D72">
        <v>0</v>
      </c>
      <c r="E72" t="s">
        <v>219</v>
      </c>
      <c r="F72">
        <v>5</v>
      </c>
      <c r="G72" t="s">
        <v>10</v>
      </c>
    </row>
    <row r="73" spans="1:7" x14ac:dyDescent="0.25">
      <c r="A73">
        <v>119</v>
      </c>
      <c r="B73">
        <v>0.28061999999999998</v>
      </c>
      <c r="C73">
        <v>0.249</v>
      </c>
      <c r="D73">
        <v>0</v>
      </c>
      <c r="E73" t="s">
        <v>84</v>
      </c>
      <c r="F73">
        <v>6</v>
      </c>
      <c r="G73" t="s">
        <v>10</v>
      </c>
    </row>
    <row r="74" spans="1:7" x14ac:dyDescent="0.25">
      <c r="A74">
        <v>120</v>
      </c>
      <c r="B74">
        <v>0.51036000000000004</v>
      </c>
      <c r="C74">
        <v>0.79300000000000004</v>
      </c>
      <c r="D74">
        <v>0</v>
      </c>
      <c r="E74" t="s">
        <v>190</v>
      </c>
      <c r="F74">
        <v>2</v>
      </c>
      <c r="G74" t="s">
        <v>10</v>
      </c>
    </row>
    <row r="75" spans="1:7" x14ac:dyDescent="0.25">
      <c r="A75">
        <v>121</v>
      </c>
      <c r="B75">
        <v>1.2670827840000001</v>
      </c>
      <c r="C75">
        <v>1.0589999999999999</v>
      </c>
      <c r="D75">
        <v>0</v>
      </c>
      <c r="E75" t="s">
        <v>202</v>
      </c>
      <c r="F75">
        <v>2</v>
      </c>
      <c r="G75" t="s">
        <v>10</v>
      </c>
    </row>
    <row r="76" spans="1:7" x14ac:dyDescent="0.25">
      <c r="A76">
        <v>122</v>
      </c>
      <c r="B76">
        <v>0.39518399999999998</v>
      </c>
      <c r="C76">
        <v>0.38400000000000001</v>
      </c>
      <c r="D76">
        <v>0</v>
      </c>
      <c r="E76" t="s">
        <v>187</v>
      </c>
      <c r="F76">
        <v>2</v>
      </c>
      <c r="G76" t="s">
        <v>10</v>
      </c>
    </row>
    <row r="77" spans="1:7" x14ac:dyDescent="0.25">
      <c r="A77">
        <v>123</v>
      </c>
      <c r="B77">
        <v>0.49986720000000001</v>
      </c>
      <c r="C77">
        <v>0.502</v>
      </c>
      <c r="D77">
        <v>0</v>
      </c>
      <c r="E77" t="s">
        <v>181</v>
      </c>
      <c r="F77">
        <v>2</v>
      </c>
      <c r="G77" t="s">
        <v>10</v>
      </c>
    </row>
    <row r="78" spans="1:7" x14ac:dyDescent="0.25">
      <c r="A78">
        <v>124</v>
      </c>
      <c r="B78">
        <v>8.5199999999999984E-2</v>
      </c>
      <c r="C78">
        <v>0.14199999999999999</v>
      </c>
      <c r="D78">
        <v>0</v>
      </c>
      <c r="E78" t="s">
        <v>220</v>
      </c>
      <c r="F78">
        <v>5</v>
      </c>
      <c r="G78" t="s">
        <v>10</v>
      </c>
    </row>
    <row r="79" spans="1:7" x14ac:dyDescent="0.25">
      <c r="A79">
        <v>125</v>
      </c>
      <c r="B79">
        <v>1.028448</v>
      </c>
      <c r="C79">
        <v>1.667</v>
      </c>
      <c r="D79">
        <v>0</v>
      </c>
      <c r="E79" t="s">
        <v>233</v>
      </c>
      <c r="F79">
        <v>5</v>
      </c>
      <c r="G79" t="s">
        <v>10</v>
      </c>
    </row>
    <row r="80" spans="1:7" x14ac:dyDescent="0.25">
      <c r="A80">
        <v>126</v>
      </c>
      <c r="B80">
        <v>1.54128</v>
      </c>
      <c r="C80">
        <v>1.9339999999999999</v>
      </c>
      <c r="D80">
        <v>0</v>
      </c>
      <c r="E80" t="s">
        <v>222</v>
      </c>
      <c r="F80">
        <v>5</v>
      </c>
      <c r="G80" t="s">
        <v>10</v>
      </c>
    </row>
    <row r="81" spans="1:7" x14ac:dyDescent="0.25">
      <c r="A81">
        <v>127</v>
      </c>
      <c r="B81">
        <v>0.28139999999999998</v>
      </c>
      <c r="C81">
        <v>0.46899999999999997</v>
      </c>
      <c r="D81">
        <v>0</v>
      </c>
      <c r="E81" t="s">
        <v>240</v>
      </c>
      <c r="F81">
        <v>5</v>
      </c>
      <c r="G81" t="s">
        <v>10</v>
      </c>
    </row>
    <row r="82" spans="1:7" x14ac:dyDescent="0.25">
      <c r="A82">
        <v>128</v>
      </c>
      <c r="B82">
        <v>0.20580000000000001</v>
      </c>
      <c r="C82">
        <v>0.34300000000000003</v>
      </c>
      <c r="D82">
        <v>0</v>
      </c>
      <c r="E82" t="s">
        <v>114</v>
      </c>
      <c r="F82">
        <v>1</v>
      </c>
      <c r="G82" t="s">
        <v>10</v>
      </c>
    </row>
    <row r="83" spans="1:7" x14ac:dyDescent="0.25">
      <c r="A83">
        <v>129</v>
      </c>
      <c r="B83">
        <v>0.49680000000000002</v>
      </c>
      <c r="C83">
        <v>0.42</v>
      </c>
      <c r="D83">
        <v>0</v>
      </c>
      <c r="E83" t="s">
        <v>263</v>
      </c>
      <c r="F83">
        <v>5</v>
      </c>
      <c r="G83" t="s">
        <v>10</v>
      </c>
    </row>
    <row r="84" spans="1:7" x14ac:dyDescent="0.25">
      <c r="A84">
        <v>130</v>
      </c>
      <c r="B84">
        <v>0.1909776</v>
      </c>
      <c r="C84">
        <v>8.9999999999999993E-3</v>
      </c>
      <c r="D84">
        <v>0</v>
      </c>
      <c r="E84" t="s">
        <v>112</v>
      </c>
      <c r="F84">
        <v>1</v>
      </c>
      <c r="G84" t="s">
        <v>10</v>
      </c>
    </row>
    <row r="85" spans="1:7" x14ac:dyDescent="0.25">
      <c r="A85">
        <v>131</v>
      </c>
      <c r="B85">
        <v>0.222</v>
      </c>
      <c r="C85">
        <v>0.14000000000000001</v>
      </c>
      <c r="D85">
        <v>0</v>
      </c>
      <c r="E85" t="s">
        <v>182</v>
      </c>
      <c r="F85">
        <v>2</v>
      </c>
      <c r="G85" t="s">
        <v>10</v>
      </c>
    </row>
    <row r="86" spans="1:7" x14ac:dyDescent="0.25">
      <c r="A86">
        <v>132</v>
      </c>
      <c r="B86">
        <v>0.49052400000000002</v>
      </c>
      <c r="C86">
        <v>0.45300000000000001</v>
      </c>
      <c r="D86">
        <v>0</v>
      </c>
      <c r="E86" t="s">
        <v>104</v>
      </c>
      <c r="F86">
        <v>1</v>
      </c>
      <c r="G86" t="s">
        <v>10</v>
      </c>
    </row>
    <row r="87" spans="1:7" x14ac:dyDescent="0.25">
      <c r="A87">
        <v>133</v>
      </c>
      <c r="B87">
        <v>4.0800000000000003E-2</v>
      </c>
      <c r="C87">
        <v>6.8000000000000005E-2</v>
      </c>
      <c r="D87">
        <v>0</v>
      </c>
      <c r="E87" t="s">
        <v>243</v>
      </c>
      <c r="F87">
        <v>2</v>
      </c>
      <c r="G87" t="s">
        <v>10</v>
      </c>
    </row>
    <row r="88" spans="1:7" x14ac:dyDescent="0.25">
      <c r="A88">
        <v>134</v>
      </c>
      <c r="B88">
        <v>0.61553099999999994</v>
      </c>
      <c r="C88">
        <v>0.33700000000000002</v>
      </c>
      <c r="D88">
        <v>0</v>
      </c>
      <c r="E88" t="s">
        <v>169</v>
      </c>
      <c r="F88">
        <v>2</v>
      </c>
      <c r="G88" t="s">
        <v>10</v>
      </c>
    </row>
    <row r="89" spans="1:7" x14ac:dyDescent="0.25">
      <c r="A89">
        <v>135</v>
      </c>
      <c r="B89">
        <v>0.46394399999999991</v>
      </c>
      <c r="C89">
        <v>0.73699999999999999</v>
      </c>
      <c r="D89">
        <v>0</v>
      </c>
      <c r="E89" t="s">
        <v>111</v>
      </c>
      <c r="F89">
        <v>10</v>
      </c>
      <c r="G89" t="s">
        <v>10</v>
      </c>
    </row>
    <row r="90" spans="1:7" x14ac:dyDescent="0.25">
      <c r="A90">
        <v>136</v>
      </c>
      <c r="B90">
        <v>0.19266</v>
      </c>
      <c r="C90">
        <v>0.127</v>
      </c>
      <c r="D90">
        <v>0</v>
      </c>
      <c r="E90" t="s">
        <v>117</v>
      </c>
      <c r="F90">
        <v>8</v>
      </c>
      <c r="G90" t="s">
        <v>10</v>
      </c>
    </row>
    <row r="91" spans="1:7" x14ac:dyDescent="0.25">
      <c r="A91">
        <v>137</v>
      </c>
      <c r="B91">
        <v>1.18092</v>
      </c>
      <c r="C91">
        <v>1.105</v>
      </c>
      <c r="D91">
        <v>0</v>
      </c>
      <c r="E91" t="s">
        <v>262</v>
      </c>
      <c r="F91">
        <v>5</v>
      </c>
      <c r="G91" t="s">
        <v>10</v>
      </c>
    </row>
    <row r="92" spans="1:7" x14ac:dyDescent="0.25">
      <c r="A92">
        <v>138</v>
      </c>
      <c r="B92">
        <v>0.66042000000000001</v>
      </c>
      <c r="C92">
        <v>0.01</v>
      </c>
      <c r="D92">
        <v>0</v>
      </c>
      <c r="E92" t="s">
        <v>197</v>
      </c>
      <c r="F92">
        <v>7</v>
      </c>
      <c r="G92" t="s">
        <v>10</v>
      </c>
    </row>
    <row r="93" spans="1:7" x14ac:dyDescent="0.25">
      <c r="A93">
        <v>139</v>
      </c>
      <c r="B93">
        <v>0.53279999999999994</v>
      </c>
      <c r="C93">
        <v>0.88800000000000001</v>
      </c>
      <c r="D93">
        <v>0</v>
      </c>
      <c r="E93" t="s">
        <v>99</v>
      </c>
      <c r="F93">
        <v>9</v>
      </c>
      <c r="G93" t="s">
        <v>10</v>
      </c>
    </row>
    <row r="94" spans="1:7" x14ac:dyDescent="0.25">
      <c r="A94">
        <v>140</v>
      </c>
      <c r="B94">
        <v>0.51294240000000002</v>
      </c>
      <c r="C94">
        <v>0.66900000000000004</v>
      </c>
      <c r="D94">
        <v>0</v>
      </c>
      <c r="E94" t="s">
        <v>200</v>
      </c>
      <c r="F94">
        <v>5</v>
      </c>
      <c r="G94" t="s">
        <v>10</v>
      </c>
    </row>
    <row r="95" spans="1:7" x14ac:dyDescent="0.25">
      <c r="A95">
        <v>141</v>
      </c>
      <c r="B95">
        <v>0.40197696000000011</v>
      </c>
      <c r="C95">
        <v>0.32800000000000001</v>
      </c>
      <c r="D95">
        <v>0</v>
      </c>
      <c r="E95" t="s">
        <v>195</v>
      </c>
      <c r="F95">
        <v>5</v>
      </c>
      <c r="G95" t="s">
        <v>10</v>
      </c>
    </row>
    <row r="96" spans="1:7" x14ac:dyDescent="0.25">
      <c r="A96">
        <v>142</v>
      </c>
      <c r="B96">
        <v>0.33695999999999998</v>
      </c>
      <c r="C96">
        <v>0.54300000000000004</v>
      </c>
      <c r="D96">
        <v>0</v>
      </c>
      <c r="E96" t="s">
        <v>186</v>
      </c>
      <c r="F96">
        <v>5</v>
      </c>
      <c r="G96" t="s">
        <v>10</v>
      </c>
    </row>
    <row r="97" spans="1:7" x14ac:dyDescent="0.25">
      <c r="A97">
        <v>143</v>
      </c>
      <c r="B97">
        <v>7.4999999999999997E-2</v>
      </c>
      <c r="C97">
        <v>0.125</v>
      </c>
      <c r="D97">
        <v>0</v>
      </c>
      <c r="E97" t="s">
        <v>184</v>
      </c>
      <c r="F97">
        <v>5</v>
      </c>
      <c r="G97" t="s">
        <v>10</v>
      </c>
    </row>
    <row r="98" spans="1:7" x14ac:dyDescent="0.25">
      <c r="A98">
        <v>144</v>
      </c>
      <c r="B98">
        <v>0.283968</v>
      </c>
      <c r="C98">
        <v>0.36599999999999999</v>
      </c>
      <c r="D98">
        <v>0</v>
      </c>
      <c r="E98" t="s">
        <v>175</v>
      </c>
      <c r="F98">
        <v>5</v>
      </c>
      <c r="G98" t="s">
        <v>10</v>
      </c>
    </row>
    <row r="99" spans="1:7" x14ac:dyDescent="0.25">
      <c r="A99">
        <v>145</v>
      </c>
      <c r="B99">
        <v>0.61199999999999999</v>
      </c>
      <c r="C99">
        <v>1.02</v>
      </c>
      <c r="D99">
        <v>0</v>
      </c>
      <c r="E99" t="s">
        <v>260</v>
      </c>
      <c r="F99">
        <v>4</v>
      </c>
      <c r="G99" t="s">
        <v>10</v>
      </c>
    </row>
    <row r="100" spans="1:7" x14ac:dyDescent="0.25">
      <c r="A100">
        <v>146</v>
      </c>
      <c r="B100">
        <v>7.1399999999999991E-2</v>
      </c>
      <c r="C100">
        <v>0.11899999999999999</v>
      </c>
      <c r="D100">
        <v>0</v>
      </c>
      <c r="E100" t="s">
        <v>179</v>
      </c>
      <c r="F100">
        <v>5</v>
      </c>
      <c r="G100" t="s">
        <v>10</v>
      </c>
    </row>
    <row r="101" spans="1:7" x14ac:dyDescent="0.25">
      <c r="A101">
        <v>147</v>
      </c>
      <c r="B101">
        <v>1.1464799999999999</v>
      </c>
      <c r="C101">
        <v>1.3640000000000001</v>
      </c>
      <c r="D101">
        <v>0</v>
      </c>
      <c r="E101" t="s">
        <v>201</v>
      </c>
      <c r="F101">
        <v>5</v>
      </c>
      <c r="G101" t="s">
        <v>10</v>
      </c>
    </row>
    <row r="102" spans="1:7" x14ac:dyDescent="0.25">
      <c r="A102">
        <v>148</v>
      </c>
      <c r="B102">
        <v>2.2440000000000002E-2</v>
      </c>
      <c r="C102">
        <v>1E-3</v>
      </c>
      <c r="D102">
        <v>0</v>
      </c>
      <c r="E102" t="s">
        <v>198</v>
      </c>
      <c r="F102">
        <v>7</v>
      </c>
      <c r="G102" t="s">
        <v>10</v>
      </c>
    </row>
    <row r="103" spans="1:7" x14ac:dyDescent="0.25">
      <c r="A103">
        <v>149</v>
      </c>
      <c r="B103">
        <v>0.27528000000000002</v>
      </c>
      <c r="C103">
        <v>4.0000000000000001E-3</v>
      </c>
      <c r="D103">
        <v>0</v>
      </c>
      <c r="E103" t="s">
        <v>166</v>
      </c>
      <c r="F103">
        <v>7</v>
      </c>
      <c r="G103" t="s">
        <v>10</v>
      </c>
    </row>
    <row r="104" spans="1:7" x14ac:dyDescent="0.25">
      <c r="A104">
        <v>150</v>
      </c>
      <c r="B104">
        <v>3.5999999999999999E-3</v>
      </c>
      <c r="C104">
        <v>6.0000000000000001E-3</v>
      </c>
      <c r="D104">
        <v>0</v>
      </c>
      <c r="E104" t="s">
        <v>205</v>
      </c>
      <c r="F104">
        <v>7</v>
      </c>
      <c r="G104" t="s">
        <v>10</v>
      </c>
    </row>
    <row r="105" spans="1:7" x14ac:dyDescent="0.25">
      <c r="A105">
        <v>151</v>
      </c>
      <c r="B105">
        <v>0.42143999999999998</v>
      </c>
      <c r="C105">
        <v>2E-3</v>
      </c>
      <c r="D105">
        <v>0</v>
      </c>
      <c r="E105" t="s">
        <v>208</v>
      </c>
      <c r="F105">
        <v>7</v>
      </c>
      <c r="G105" t="s">
        <v>10</v>
      </c>
    </row>
    <row r="106" spans="1:7" x14ac:dyDescent="0.25">
      <c r="A106">
        <v>152</v>
      </c>
      <c r="B106">
        <v>0.79884000000000011</v>
      </c>
      <c r="C106">
        <v>1.0999999999999999E-2</v>
      </c>
      <c r="D106">
        <v>0</v>
      </c>
      <c r="E106" t="s">
        <v>232</v>
      </c>
      <c r="F106">
        <v>7</v>
      </c>
      <c r="G106" t="s">
        <v>10</v>
      </c>
    </row>
    <row r="107" spans="1:7" x14ac:dyDescent="0.25">
      <c r="A107">
        <v>153</v>
      </c>
      <c r="B107">
        <v>1.9199999999999998E-2</v>
      </c>
      <c r="C107">
        <v>3.2000000000000001E-2</v>
      </c>
      <c r="D107">
        <v>0</v>
      </c>
      <c r="E107" t="s">
        <v>226</v>
      </c>
      <c r="F107">
        <v>7</v>
      </c>
      <c r="G107" t="s">
        <v>10</v>
      </c>
    </row>
    <row r="108" spans="1:7" x14ac:dyDescent="0.25">
      <c r="A108">
        <v>154</v>
      </c>
      <c r="B108">
        <v>0.26027040000000001</v>
      </c>
      <c r="C108">
        <v>3.0000000000000001E-3</v>
      </c>
      <c r="D108">
        <v>0</v>
      </c>
      <c r="E108" t="s">
        <v>158</v>
      </c>
      <c r="F108">
        <v>2</v>
      </c>
      <c r="G108" t="s">
        <v>10</v>
      </c>
    </row>
    <row r="109" spans="1:7" x14ac:dyDescent="0.25">
      <c r="A109">
        <v>155</v>
      </c>
      <c r="B109">
        <v>2.4E-2</v>
      </c>
      <c r="C109">
        <v>0.04</v>
      </c>
      <c r="D109">
        <v>0</v>
      </c>
      <c r="E109" t="s">
        <v>224</v>
      </c>
      <c r="F109">
        <v>7</v>
      </c>
      <c r="G109" t="s">
        <v>10</v>
      </c>
    </row>
    <row r="110" spans="1:7" x14ac:dyDescent="0.25">
      <c r="A110">
        <v>156</v>
      </c>
      <c r="B110">
        <v>6.0120000000000007E-2</v>
      </c>
      <c r="C110">
        <v>2.7E-2</v>
      </c>
      <c r="D110">
        <v>0</v>
      </c>
      <c r="E110" t="s">
        <v>230</v>
      </c>
      <c r="F110">
        <v>7</v>
      </c>
      <c r="G110" t="s">
        <v>10</v>
      </c>
    </row>
    <row r="111" spans="1:7" x14ac:dyDescent="0.25">
      <c r="A111">
        <v>157</v>
      </c>
      <c r="B111">
        <v>1.1486832</v>
      </c>
      <c r="C111">
        <v>1.0589999999999999</v>
      </c>
      <c r="D111">
        <v>0</v>
      </c>
      <c r="E111" t="s">
        <v>253</v>
      </c>
      <c r="F111">
        <v>2</v>
      </c>
      <c r="G111" t="s">
        <v>10</v>
      </c>
    </row>
    <row r="112" spans="1:7" x14ac:dyDescent="0.25">
      <c r="A112">
        <v>158</v>
      </c>
      <c r="B112">
        <v>0.27885599999999999</v>
      </c>
      <c r="C112">
        <v>1.7000000000000001E-2</v>
      </c>
      <c r="D112">
        <v>0</v>
      </c>
      <c r="E112" t="s">
        <v>199</v>
      </c>
      <c r="F112">
        <v>7</v>
      </c>
      <c r="G112" t="s">
        <v>10</v>
      </c>
    </row>
    <row r="113" spans="1:7" x14ac:dyDescent="0.25">
      <c r="A113">
        <v>159</v>
      </c>
      <c r="B113">
        <v>0.7527600000000001</v>
      </c>
      <c r="C113">
        <v>0.20699999999999999</v>
      </c>
      <c r="D113">
        <v>0</v>
      </c>
      <c r="E113" t="s">
        <v>147</v>
      </c>
      <c r="F113">
        <v>7</v>
      </c>
      <c r="G113" t="s">
        <v>10</v>
      </c>
    </row>
    <row r="114" spans="1:7" x14ac:dyDescent="0.25">
      <c r="A114">
        <v>160</v>
      </c>
      <c r="B114">
        <v>0.10979999999999999</v>
      </c>
      <c r="C114">
        <v>1E-3</v>
      </c>
      <c r="D114">
        <v>0</v>
      </c>
      <c r="E114" t="s">
        <v>228</v>
      </c>
      <c r="F114">
        <v>7</v>
      </c>
      <c r="G114" t="s">
        <v>10</v>
      </c>
    </row>
    <row r="115" spans="1:7" x14ac:dyDescent="0.25">
      <c r="A115">
        <v>161</v>
      </c>
      <c r="B115">
        <v>9.4799999999999995E-2</v>
      </c>
      <c r="C115">
        <v>0.158</v>
      </c>
      <c r="D115">
        <v>0</v>
      </c>
      <c r="E115" t="s">
        <v>204</v>
      </c>
      <c r="F115">
        <v>5</v>
      </c>
      <c r="G115" t="s">
        <v>10</v>
      </c>
    </row>
    <row r="116" spans="1:7" x14ac:dyDescent="0.25">
      <c r="A116">
        <v>162</v>
      </c>
      <c r="B116">
        <v>1.2832079999999999</v>
      </c>
      <c r="C116">
        <v>0.371</v>
      </c>
      <c r="D116">
        <v>0</v>
      </c>
      <c r="E116" t="s">
        <v>252</v>
      </c>
      <c r="F116">
        <v>5</v>
      </c>
      <c r="G116" t="s">
        <v>10</v>
      </c>
    </row>
    <row r="117" spans="1:7" x14ac:dyDescent="0.25">
      <c r="A117">
        <v>163</v>
      </c>
      <c r="B117">
        <v>2.6515200000000001</v>
      </c>
      <c r="C117">
        <v>3.8159999999999998</v>
      </c>
      <c r="D117">
        <v>0</v>
      </c>
      <c r="E117" t="s">
        <v>251</v>
      </c>
      <c r="F117">
        <v>10</v>
      </c>
      <c r="G117" t="s">
        <v>10</v>
      </c>
    </row>
    <row r="118" spans="1:7" x14ac:dyDescent="0.25">
      <c r="A118">
        <v>164</v>
      </c>
      <c r="B118">
        <v>3.048E-2</v>
      </c>
      <c r="C118">
        <v>2E-3</v>
      </c>
      <c r="D118">
        <v>0</v>
      </c>
      <c r="E118" t="s">
        <v>127</v>
      </c>
      <c r="F118">
        <v>7</v>
      </c>
      <c r="G118" t="s">
        <v>10</v>
      </c>
    </row>
    <row r="119" spans="1:7" x14ac:dyDescent="0.25">
      <c r="A119">
        <v>165</v>
      </c>
      <c r="B119">
        <v>5.9999999999999995E-4</v>
      </c>
      <c r="C119">
        <v>1E-3</v>
      </c>
      <c r="D119">
        <v>0</v>
      </c>
      <c r="E119" t="s">
        <v>123</v>
      </c>
      <c r="F119">
        <v>7</v>
      </c>
      <c r="G119" t="s">
        <v>10</v>
      </c>
    </row>
    <row r="120" spans="1:7" x14ac:dyDescent="0.25">
      <c r="A120">
        <v>166</v>
      </c>
      <c r="B120">
        <v>2.196E-2</v>
      </c>
      <c r="C120">
        <v>1E-3</v>
      </c>
      <c r="D120">
        <v>0</v>
      </c>
      <c r="E120" t="s">
        <v>128</v>
      </c>
      <c r="F120">
        <v>7</v>
      </c>
      <c r="G120" t="s">
        <v>10</v>
      </c>
    </row>
    <row r="121" spans="1:7" x14ac:dyDescent="0.25">
      <c r="A121">
        <v>167</v>
      </c>
      <c r="B121">
        <v>5.3999999999999994E-3</v>
      </c>
      <c r="C121">
        <v>8.9999999999999993E-3</v>
      </c>
      <c r="D121">
        <v>0</v>
      </c>
      <c r="E121" t="s">
        <v>124</v>
      </c>
      <c r="F121">
        <v>7</v>
      </c>
      <c r="G121" t="s">
        <v>10</v>
      </c>
    </row>
    <row r="122" spans="1:7" x14ac:dyDescent="0.25">
      <c r="A122">
        <v>168</v>
      </c>
      <c r="B122">
        <v>0.16092000000000001</v>
      </c>
      <c r="C122">
        <v>1E-3</v>
      </c>
      <c r="D122">
        <v>0</v>
      </c>
      <c r="E122" t="s">
        <v>174</v>
      </c>
      <c r="F122">
        <v>7</v>
      </c>
      <c r="G122" t="s">
        <v>10</v>
      </c>
    </row>
    <row r="123" spans="1:7" x14ac:dyDescent="0.25">
      <c r="A123">
        <v>169</v>
      </c>
      <c r="B123">
        <v>0.59699999999999998</v>
      </c>
      <c r="C123">
        <v>0.995</v>
      </c>
      <c r="D123">
        <v>0</v>
      </c>
      <c r="E123" t="s">
        <v>248</v>
      </c>
      <c r="F123">
        <v>5</v>
      </c>
      <c r="G123" t="s">
        <v>10</v>
      </c>
    </row>
    <row r="124" spans="1:7" x14ac:dyDescent="0.25">
      <c r="A124">
        <v>170</v>
      </c>
      <c r="B124">
        <v>3.7199999999999997E-2</v>
      </c>
      <c r="C124">
        <v>6.2E-2</v>
      </c>
      <c r="D124">
        <v>0</v>
      </c>
      <c r="E124" t="s">
        <v>203</v>
      </c>
      <c r="F124">
        <v>5</v>
      </c>
      <c r="G124" t="s">
        <v>10</v>
      </c>
    </row>
    <row r="125" spans="1:7" x14ac:dyDescent="0.25">
      <c r="A125">
        <v>171</v>
      </c>
      <c r="B125">
        <v>1.5713999999999999</v>
      </c>
      <c r="C125">
        <v>1E-3</v>
      </c>
      <c r="D125">
        <v>0</v>
      </c>
      <c r="E125" t="s">
        <v>146</v>
      </c>
      <c r="F125">
        <v>7</v>
      </c>
      <c r="G125" t="s">
        <v>10</v>
      </c>
    </row>
    <row r="126" spans="1:7" x14ac:dyDescent="0.25">
      <c r="A126">
        <v>172</v>
      </c>
      <c r="B126">
        <v>8.5199999999999998E-3</v>
      </c>
      <c r="C126">
        <v>5.0000000000000001E-3</v>
      </c>
      <c r="D126">
        <v>0</v>
      </c>
      <c r="E126" t="s">
        <v>144</v>
      </c>
      <c r="F126">
        <v>7</v>
      </c>
      <c r="G126" t="s">
        <v>10</v>
      </c>
    </row>
    <row r="127" spans="1:7" x14ac:dyDescent="0.25">
      <c r="A127">
        <v>173</v>
      </c>
      <c r="B127">
        <v>5.5199999999999997E-3</v>
      </c>
      <c r="C127">
        <v>6.0000000000000001E-3</v>
      </c>
      <c r="D127">
        <v>0</v>
      </c>
      <c r="E127" t="s">
        <v>145</v>
      </c>
      <c r="F127">
        <v>7</v>
      </c>
      <c r="G127" t="s">
        <v>10</v>
      </c>
    </row>
    <row r="128" spans="1:7" x14ac:dyDescent="0.25">
      <c r="A128">
        <v>174</v>
      </c>
      <c r="B128">
        <v>7.7399999999999997E-2</v>
      </c>
      <c r="C128">
        <v>0.129</v>
      </c>
      <c r="D128">
        <v>0</v>
      </c>
      <c r="E128" t="s">
        <v>188</v>
      </c>
      <c r="F128">
        <v>5</v>
      </c>
      <c r="G128" t="s">
        <v>10</v>
      </c>
    </row>
    <row r="129" spans="1:7" x14ac:dyDescent="0.25">
      <c r="A129">
        <v>175</v>
      </c>
      <c r="B129">
        <v>8.9999999999999993E-3</v>
      </c>
      <c r="C129">
        <v>1.4999999999999999E-2</v>
      </c>
      <c r="D129">
        <v>0</v>
      </c>
      <c r="E129" t="s">
        <v>189</v>
      </c>
      <c r="F129">
        <v>5</v>
      </c>
      <c r="G129" t="s">
        <v>10</v>
      </c>
    </row>
    <row r="130" spans="1:7" x14ac:dyDescent="0.25">
      <c r="A130">
        <v>176</v>
      </c>
      <c r="B130">
        <v>1.5599999999999999E-2</v>
      </c>
      <c r="C130">
        <v>6.0000000000000001E-3</v>
      </c>
      <c r="D130">
        <v>0</v>
      </c>
      <c r="E130" t="s">
        <v>139</v>
      </c>
      <c r="F130">
        <v>7</v>
      </c>
      <c r="G130" t="s">
        <v>10</v>
      </c>
    </row>
    <row r="131" spans="1:7" x14ac:dyDescent="0.25">
      <c r="A131">
        <v>177</v>
      </c>
      <c r="B131">
        <v>0.45300000000000012</v>
      </c>
      <c r="C131">
        <v>1.0999999999999999E-2</v>
      </c>
      <c r="D131">
        <v>0</v>
      </c>
      <c r="E131" t="s">
        <v>155</v>
      </c>
      <c r="F131">
        <v>7</v>
      </c>
      <c r="G131" t="s">
        <v>10</v>
      </c>
    </row>
    <row r="132" spans="1:7" x14ac:dyDescent="0.25">
      <c r="A132">
        <v>178</v>
      </c>
      <c r="B132">
        <v>7.3799999999999991E-2</v>
      </c>
      <c r="C132">
        <v>0.123</v>
      </c>
      <c r="D132">
        <v>0</v>
      </c>
      <c r="E132" t="s">
        <v>159</v>
      </c>
      <c r="F132">
        <v>7</v>
      </c>
      <c r="G132" t="s">
        <v>10</v>
      </c>
    </row>
    <row r="133" spans="1:7" x14ac:dyDescent="0.25">
      <c r="A133">
        <v>179</v>
      </c>
      <c r="B133">
        <v>1.524E-2</v>
      </c>
      <c r="C133">
        <v>1.4999999999999999E-2</v>
      </c>
      <c r="D133">
        <v>0</v>
      </c>
      <c r="E133" t="s">
        <v>129</v>
      </c>
      <c r="F133">
        <v>7</v>
      </c>
      <c r="G133" t="s">
        <v>10</v>
      </c>
    </row>
    <row r="134" spans="1:7" x14ac:dyDescent="0.25">
      <c r="A134">
        <v>180</v>
      </c>
      <c r="B134">
        <v>0.32040000000000002</v>
      </c>
      <c r="C134">
        <v>0.53400000000000003</v>
      </c>
      <c r="D134">
        <v>0</v>
      </c>
      <c r="E134" t="s">
        <v>31</v>
      </c>
      <c r="F134">
        <v>3</v>
      </c>
      <c r="G134" t="s">
        <v>10</v>
      </c>
    </row>
    <row r="135" spans="1:7" x14ac:dyDescent="0.25">
      <c r="A135">
        <v>181</v>
      </c>
      <c r="B135">
        <v>0.75299999999999989</v>
      </c>
      <c r="C135">
        <v>1.2549999999999999</v>
      </c>
      <c r="D135">
        <v>0</v>
      </c>
      <c r="E135" t="s">
        <v>69</v>
      </c>
      <c r="F135">
        <v>8</v>
      </c>
      <c r="G135" t="s">
        <v>10</v>
      </c>
    </row>
    <row r="136" spans="1:7" x14ac:dyDescent="0.25">
      <c r="A136">
        <v>182</v>
      </c>
      <c r="B136">
        <v>7.6799999999999993E-2</v>
      </c>
      <c r="C136">
        <v>0.128</v>
      </c>
      <c r="D136">
        <v>0</v>
      </c>
      <c r="E136" t="s">
        <v>29</v>
      </c>
      <c r="F136">
        <v>3</v>
      </c>
      <c r="G136" t="s">
        <v>10</v>
      </c>
    </row>
    <row r="137" spans="1:7" x14ac:dyDescent="0.25">
      <c r="A137">
        <v>183</v>
      </c>
      <c r="B137">
        <v>0.63719999999999999</v>
      </c>
      <c r="C137">
        <v>1.0620000000000001</v>
      </c>
      <c r="D137">
        <v>0</v>
      </c>
      <c r="E137" t="s">
        <v>30</v>
      </c>
      <c r="F137">
        <v>3</v>
      </c>
      <c r="G137" t="s">
        <v>10</v>
      </c>
    </row>
    <row r="138" spans="1:7" x14ac:dyDescent="0.25">
      <c r="A138">
        <v>184</v>
      </c>
      <c r="B138">
        <v>0.4632</v>
      </c>
      <c r="C138">
        <v>0.77200000000000002</v>
      </c>
      <c r="D138">
        <v>0</v>
      </c>
      <c r="E138" t="s">
        <v>26</v>
      </c>
      <c r="F138">
        <v>3</v>
      </c>
      <c r="G138" t="s">
        <v>10</v>
      </c>
    </row>
    <row r="139" spans="1:7" x14ac:dyDescent="0.25">
      <c r="A139">
        <v>185</v>
      </c>
      <c r="B139">
        <v>6.3E-2</v>
      </c>
      <c r="C139">
        <v>0.105</v>
      </c>
      <c r="D139">
        <v>0</v>
      </c>
      <c r="E139" t="s">
        <v>24</v>
      </c>
      <c r="F139">
        <v>3</v>
      </c>
      <c r="G139" t="s">
        <v>10</v>
      </c>
    </row>
    <row r="140" spans="1:7" x14ac:dyDescent="0.25">
      <c r="A140">
        <v>186</v>
      </c>
      <c r="B140">
        <v>7.0199999999999999E-2</v>
      </c>
      <c r="C140">
        <v>0.11700000000000001</v>
      </c>
      <c r="D140">
        <v>0</v>
      </c>
      <c r="E140" t="s">
        <v>21</v>
      </c>
      <c r="F140">
        <v>3</v>
      </c>
      <c r="G140" t="s">
        <v>10</v>
      </c>
    </row>
    <row r="141" spans="1:7" x14ac:dyDescent="0.25">
      <c r="A141">
        <v>187</v>
      </c>
      <c r="B141">
        <v>6.8400000000000002E-2</v>
      </c>
      <c r="C141">
        <v>0.114</v>
      </c>
      <c r="D141">
        <v>0</v>
      </c>
      <c r="E141" t="s">
        <v>18</v>
      </c>
      <c r="F141">
        <v>3</v>
      </c>
      <c r="G141" t="s">
        <v>10</v>
      </c>
    </row>
    <row r="142" spans="1:7" x14ac:dyDescent="0.25">
      <c r="A142">
        <v>188</v>
      </c>
      <c r="B142">
        <v>0.35976000000000002</v>
      </c>
      <c r="C142">
        <v>0.55400000000000005</v>
      </c>
      <c r="D142">
        <v>0</v>
      </c>
      <c r="E142" t="s">
        <v>19</v>
      </c>
      <c r="F142">
        <v>3</v>
      </c>
      <c r="G142" t="s">
        <v>10</v>
      </c>
    </row>
    <row r="143" spans="1:7" x14ac:dyDescent="0.25">
      <c r="A143">
        <v>189</v>
      </c>
      <c r="B143">
        <v>0.1356</v>
      </c>
      <c r="C143">
        <v>0.22600000000000001</v>
      </c>
      <c r="D143">
        <v>0</v>
      </c>
      <c r="E143" t="s">
        <v>250</v>
      </c>
      <c r="F143">
        <v>4</v>
      </c>
      <c r="G143" t="s">
        <v>10</v>
      </c>
    </row>
    <row r="144" spans="1:7" x14ac:dyDescent="0.25">
      <c r="A144">
        <v>190</v>
      </c>
      <c r="B144">
        <v>0.92399999999999993</v>
      </c>
      <c r="C144">
        <v>1.54</v>
      </c>
      <c r="D144">
        <v>0</v>
      </c>
      <c r="E144" t="s">
        <v>36</v>
      </c>
      <c r="F144">
        <v>3</v>
      </c>
      <c r="G144" t="s">
        <v>10</v>
      </c>
    </row>
    <row r="145" spans="1:7" x14ac:dyDescent="0.25">
      <c r="A145">
        <v>191</v>
      </c>
      <c r="B145">
        <v>1.0116000000000001</v>
      </c>
      <c r="C145">
        <v>1.6859999999999999</v>
      </c>
      <c r="D145">
        <v>0</v>
      </c>
      <c r="E145" t="s">
        <v>32</v>
      </c>
      <c r="F145">
        <v>3</v>
      </c>
      <c r="G145" t="s">
        <v>10</v>
      </c>
    </row>
    <row r="146" spans="1:7" x14ac:dyDescent="0.25">
      <c r="A146">
        <v>192</v>
      </c>
      <c r="B146">
        <v>0.40679999999999999</v>
      </c>
      <c r="C146">
        <v>0.67800000000000005</v>
      </c>
      <c r="D146">
        <v>0</v>
      </c>
      <c r="E146" t="s">
        <v>13</v>
      </c>
      <c r="F146">
        <v>3</v>
      </c>
      <c r="G146" t="s">
        <v>10</v>
      </c>
    </row>
    <row r="147" spans="1:7" x14ac:dyDescent="0.25">
      <c r="A147">
        <v>193</v>
      </c>
      <c r="B147">
        <v>2.2800000000000001E-2</v>
      </c>
      <c r="C147">
        <v>3.7999999999999999E-2</v>
      </c>
      <c r="D147">
        <v>0</v>
      </c>
      <c r="E147" t="s">
        <v>14</v>
      </c>
      <c r="F147">
        <v>3</v>
      </c>
      <c r="G147" t="s">
        <v>10</v>
      </c>
    </row>
    <row r="148" spans="1:7" x14ac:dyDescent="0.25">
      <c r="A148">
        <v>194</v>
      </c>
      <c r="B148">
        <v>1.1556</v>
      </c>
      <c r="C148">
        <v>1.9259999999999999</v>
      </c>
      <c r="D148">
        <v>0</v>
      </c>
      <c r="E148" t="s">
        <v>15</v>
      </c>
      <c r="F148">
        <v>3</v>
      </c>
      <c r="G148" t="s">
        <v>10</v>
      </c>
    </row>
    <row r="149" spans="1:7" x14ac:dyDescent="0.25">
      <c r="A149">
        <v>195</v>
      </c>
      <c r="B149">
        <v>0.160104</v>
      </c>
      <c r="C149">
        <v>2.7E-2</v>
      </c>
      <c r="D149">
        <v>0</v>
      </c>
      <c r="E149" t="s">
        <v>20</v>
      </c>
      <c r="F149">
        <v>3</v>
      </c>
      <c r="G149" t="s">
        <v>10</v>
      </c>
    </row>
    <row r="150" spans="1:7" x14ac:dyDescent="0.25">
      <c r="A150">
        <v>196</v>
      </c>
      <c r="B150">
        <v>0.93179999999999996</v>
      </c>
      <c r="C150">
        <v>1.5529999999999999</v>
      </c>
      <c r="D150">
        <v>0</v>
      </c>
      <c r="E150" t="s">
        <v>9</v>
      </c>
      <c r="F150">
        <v>3</v>
      </c>
      <c r="G150" t="s">
        <v>10</v>
      </c>
    </row>
    <row r="151" spans="1:7" x14ac:dyDescent="0.25">
      <c r="A151">
        <v>197</v>
      </c>
      <c r="B151">
        <v>0.222</v>
      </c>
      <c r="C151">
        <v>0.37</v>
      </c>
      <c r="D151">
        <v>0</v>
      </c>
      <c r="E151" t="s">
        <v>72</v>
      </c>
      <c r="F151">
        <v>8</v>
      </c>
      <c r="G151" t="s">
        <v>10</v>
      </c>
    </row>
    <row r="152" spans="1:7" x14ac:dyDescent="0.25">
      <c r="A152">
        <v>198</v>
      </c>
      <c r="B152">
        <v>7.9200000000000007E-2</v>
      </c>
      <c r="C152">
        <v>0.13200000000000001</v>
      </c>
      <c r="D152">
        <v>0</v>
      </c>
      <c r="E152" t="s">
        <v>70</v>
      </c>
      <c r="F152">
        <v>8</v>
      </c>
      <c r="G152" t="s">
        <v>10</v>
      </c>
    </row>
    <row r="153" spans="1:7" x14ac:dyDescent="0.25">
      <c r="A153">
        <v>199</v>
      </c>
      <c r="B153">
        <v>0.23400000000000001</v>
      </c>
      <c r="C153">
        <v>0.39</v>
      </c>
      <c r="D153">
        <v>0</v>
      </c>
      <c r="E153" t="s">
        <v>68</v>
      </c>
      <c r="F153">
        <v>8</v>
      </c>
      <c r="G153" t="s">
        <v>10</v>
      </c>
    </row>
    <row r="154" spans="1:7" x14ac:dyDescent="0.25">
      <c r="A154">
        <v>200</v>
      </c>
      <c r="B154">
        <v>0.34320000000000001</v>
      </c>
      <c r="C154">
        <v>0.57199999999999995</v>
      </c>
      <c r="D154">
        <v>0</v>
      </c>
      <c r="E154" t="s">
        <v>64</v>
      </c>
      <c r="F154">
        <v>8</v>
      </c>
      <c r="G154" t="s">
        <v>10</v>
      </c>
    </row>
    <row r="155" spans="1:7" x14ac:dyDescent="0.25">
      <c r="A155">
        <v>201</v>
      </c>
      <c r="B155">
        <v>0.85331999999999997</v>
      </c>
      <c r="C155">
        <v>1E-3</v>
      </c>
      <c r="D155">
        <v>0</v>
      </c>
      <c r="E155" t="s">
        <v>91</v>
      </c>
      <c r="F155">
        <v>3</v>
      </c>
      <c r="G155" t="s">
        <v>10</v>
      </c>
    </row>
    <row r="156" spans="1:7" x14ac:dyDescent="0.25">
      <c r="A156">
        <v>202</v>
      </c>
      <c r="B156">
        <v>0.47205216000000011</v>
      </c>
      <c r="C156">
        <v>4.1000000000000002E-2</v>
      </c>
      <c r="D156">
        <v>0</v>
      </c>
      <c r="E156" t="s">
        <v>150</v>
      </c>
      <c r="F156">
        <v>8</v>
      </c>
      <c r="G156" t="s">
        <v>10</v>
      </c>
    </row>
    <row r="157" spans="1:7" x14ac:dyDescent="0.25">
      <c r="A157">
        <v>203</v>
      </c>
      <c r="B157">
        <v>0.13785600000000001</v>
      </c>
      <c r="C157">
        <v>0.216</v>
      </c>
      <c r="D157">
        <v>0</v>
      </c>
      <c r="E157" t="s">
        <v>131</v>
      </c>
      <c r="F157">
        <v>8</v>
      </c>
      <c r="G157" t="s">
        <v>10</v>
      </c>
    </row>
    <row r="158" spans="1:7" x14ac:dyDescent="0.25">
      <c r="A158">
        <v>204</v>
      </c>
      <c r="B158">
        <v>0.227856</v>
      </c>
      <c r="C158">
        <v>0.16600000000000001</v>
      </c>
      <c r="D158">
        <v>0</v>
      </c>
      <c r="E158" t="s">
        <v>130</v>
      </c>
      <c r="F158">
        <v>8</v>
      </c>
      <c r="G158" t="s">
        <v>10</v>
      </c>
    </row>
    <row r="159" spans="1:7" x14ac:dyDescent="0.25">
      <c r="A159">
        <v>205</v>
      </c>
      <c r="B159">
        <v>0.43140000000000001</v>
      </c>
      <c r="C159">
        <v>0.71899999999999997</v>
      </c>
      <c r="D159">
        <v>0</v>
      </c>
      <c r="E159" t="s">
        <v>53</v>
      </c>
      <c r="F159">
        <v>3</v>
      </c>
      <c r="G159" t="s">
        <v>10</v>
      </c>
    </row>
    <row r="160" spans="1:7" x14ac:dyDescent="0.25">
      <c r="A160">
        <v>206</v>
      </c>
      <c r="B160">
        <v>0.15060000000000001</v>
      </c>
      <c r="C160">
        <v>0.251</v>
      </c>
      <c r="D160">
        <v>0</v>
      </c>
      <c r="E160" t="s">
        <v>66</v>
      </c>
      <c r="F160">
        <v>8</v>
      </c>
      <c r="G160" t="s">
        <v>10</v>
      </c>
    </row>
    <row r="161" spans="1:7" x14ac:dyDescent="0.25">
      <c r="A161">
        <v>207</v>
      </c>
      <c r="B161">
        <v>5.3999999999999994E-3</v>
      </c>
      <c r="C161">
        <v>8.9999999999999993E-3</v>
      </c>
      <c r="D161">
        <v>0</v>
      </c>
      <c r="E161" t="s">
        <v>52</v>
      </c>
      <c r="F161">
        <v>3</v>
      </c>
      <c r="G161" t="s">
        <v>10</v>
      </c>
    </row>
    <row r="162" spans="1:7" x14ac:dyDescent="0.25">
      <c r="A162">
        <v>208</v>
      </c>
      <c r="B162">
        <v>8.3999999999999995E-3</v>
      </c>
      <c r="C162">
        <v>1.4E-2</v>
      </c>
      <c r="D162">
        <v>0</v>
      </c>
      <c r="E162" t="s">
        <v>54</v>
      </c>
      <c r="F162">
        <v>3</v>
      </c>
      <c r="G162" t="s">
        <v>10</v>
      </c>
    </row>
    <row r="163" spans="1:7" x14ac:dyDescent="0.25">
      <c r="A163">
        <v>209</v>
      </c>
      <c r="B163">
        <v>1.848E-2</v>
      </c>
      <c r="C163">
        <v>1.7999999999999999E-2</v>
      </c>
      <c r="D163">
        <v>0</v>
      </c>
      <c r="E163" t="s">
        <v>227</v>
      </c>
      <c r="F163">
        <v>4</v>
      </c>
      <c r="G163" t="s">
        <v>10</v>
      </c>
    </row>
    <row r="164" spans="1:7" x14ac:dyDescent="0.25">
      <c r="A164">
        <v>210</v>
      </c>
      <c r="B164">
        <v>0.79319999999999991</v>
      </c>
      <c r="C164">
        <v>0.16400000000000001</v>
      </c>
      <c r="D164">
        <v>0</v>
      </c>
      <c r="E164" t="s">
        <v>229</v>
      </c>
      <c r="F164">
        <v>4</v>
      </c>
      <c r="G164" t="s">
        <v>10</v>
      </c>
    </row>
    <row r="165" spans="1:7" x14ac:dyDescent="0.25">
      <c r="A165">
        <v>211</v>
      </c>
      <c r="B165">
        <v>0.52473599999999998</v>
      </c>
      <c r="C165">
        <v>0.11899999999999999</v>
      </c>
      <c r="D165">
        <v>0</v>
      </c>
      <c r="E165" t="s">
        <v>236</v>
      </c>
      <c r="F165">
        <v>4</v>
      </c>
      <c r="G165" t="s">
        <v>10</v>
      </c>
    </row>
    <row r="166" spans="1:7" x14ac:dyDescent="0.25">
      <c r="A166">
        <v>212</v>
      </c>
      <c r="B166">
        <v>4.9799999999999997E-2</v>
      </c>
      <c r="C166">
        <v>8.3000000000000004E-2</v>
      </c>
      <c r="D166">
        <v>0</v>
      </c>
      <c r="E166" t="s">
        <v>136</v>
      </c>
      <c r="F166">
        <v>8</v>
      </c>
      <c r="G166" t="s">
        <v>10</v>
      </c>
    </row>
    <row r="167" spans="1:7" x14ac:dyDescent="0.25">
      <c r="A167">
        <v>213</v>
      </c>
      <c r="B167">
        <v>0.49740000000000001</v>
      </c>
      <c r="C167">
        <v>0.82899999999999996</v>
      </c>
      <c r="D167">
        <v>0</v>
      </c>
      <c r="E167" t="s">
        <v>255</v>
      </c>
      <c r="F167">
        <v>4</v>
      </c>
      <c r="G167" t="s">
        <v>10</v>
      </c>
    </row>
    <row r="168" spans="1:7" x14ac:dyDescent="0.25">
      <c r="A168">
        <v>214</v>
      </c>
      <c r="B168">
        <v>0.58739999999999992</v>
      </c>
      <c r="C168">
        <v>0.97899999999999998</v>
      </c>
      <c r="D168">
        <v>0</v>
      </c>
      <c r="E168" t="s">
        <v>56</v>
      </c>
      <c r="F168">
        <v>3</v>
      </c>
      <c r="G168" t="s">
        <v>10</v>
      </c>
    </row>
    <row r="169" spans="1:7" x14ac:dyDescent="0.25">
      <c r="A169">
        <v>215</v>
      </c>
      <c r="B169">
        <v>3.2399999999999998E-2</v>
      </c>
      <c r="C169">
        <v>5.3999999999999999E-2</v>
      </c>
      <c r="D169">
        <v>0</v>
      </c>
      <c r="E169" t="s">
        <v>55</v>
      </c>
      <c r="F169">
        <v>3</v>
      </c>
      <c r="G169" t="s">
        <v>10</v>
      </c>
    </row>
    <row r="170" spans="1:7" x14ac:dyDescent="0.25">
      <c r="A170">
        <v>216</v>
      </c>
      <c r="B170">
        <v>0.54479999999999995</v>
      </c>
      <c r="C170">
        <v>0.90800000000000003</v>
      </c>
      <c r="D170">
        <v>0</v>
      </c>
      <c r="E170" t="s">
        <v>50</v>
      </c>
      <c r="F170">
        <v>3</v>
      </c>
      <c r="G170" t="s">
        <v>10</v>
      </c>
    </row>
    <row r="171" spans="1:7" x14ac:dyDescent="0.25">
      <c r="A171">
        <v>217</v>
      </c>
      <c r="B171">
        <v>0.43409999999999987</v>
      </c>
      <c r="C171">
        <v>0.72099999999999997</v>
      </c>
      <c r="D171">
        <v>0</v>
      </c>
      <c r="E171" t="s">
        <v>42</v>
      </c>
      <c r="F171">
        <v>3</v>
      </c>
      <c r="G171" t="s">
        <v>10</v>
      </c>
    </row>
    <row r="172" spans="1:7" x14ac:dyDescent="0.25">
      <c r="A172">
        <v>218</v>
      </c>
      <c r="B172">
        <v>2.2800000000000001E-2</v>
      </c>
      <c r="C172">
        <v>3.7999999999999999E-2</v>
      </c>
      <c r="D172">
        <v>0</v>
      </c>
      <c r="E172" t="s">
        <v>40</v>
      </c>
      <c r="F172">
        <v>3</v>
      </c>
      <c r="G172" t="s">
        <v>10</v>
      </c>
    </row>
    <row r="173" spans="1:7" x14ac:dyDescent="0.25">
      <c r="A173">
        <v>219</v>
      </c>
      <c r="B173">
        <v>0.76919999999999999</v>
      </c>
      <c r="C173">
        <v>1.282</v>
      </c>
      <c r="D173">
        <v>0</v>
      </c>
      <c r="E173" t="s">
        <v>249</v>
      </c>
      <c r="F173">
        <v>4</v>
      </c>
      <c r="G173" t="s">
        <v>10</v>
      </c>
    </row>
    <row r="174" spans="1:7" x14ac:dyDescent="0.25">
      <c r="A174">
        <v>220</v>
      </c>
      <c r="B174">
        <v>2.58E-2</v>
      </c>
      <c r="C174">
        <v>4.2999999999999997E-2</v>
      </c>
      <c r="D174">
        <v>0</v>
      </c>
      <c r="E174" t="s">
        <v>39</v>
      </c>
      <c r="F174">
        <v>3</v>
      </c>
      <c r="G174" t="s">
        <v>10</v>
      </c>
    </row>
    <row r="175" spans="1:7" x14ac:dyDescent="0.25">
      <c r="A175">
        <v>221</v>
      </c>
      <c r="B175">
        <v>7.3799999999999991E-2</v>
      </c>
      <c r="C175">
        <v>0.123</v>
      </c>
      <c r="D175">
        <v>0</v>
      </c>
      <c r="E175" t="s">
        <v>60</v>
      </c>
      <c r="F175">
        <v>8</v>
      </c>
      <c r="G175" t="s">
        <v>10</v>
      </c>
    </row>
    <row r="176" spans="1:7" x14ac:dyDescent="0.25">
      <c r="A176">
        <v>222</v>
      </c>
      <c r="B176">
        <v>0.114</v>
      </c>
      <c r="C176">
        <v>0.19</v>
      </c>
      <c r="D176">
        <v>0</v>
      </c>
      <c r="E176" t="s">
        <v>43</v>
      </c>
      <c r="F176">
        <v>3</v>
      </c>
      <c r="G176" t="s">
        <v>10</v>
      </c>
    </row>
    <row r="177" spans="1:7" x14ac:dyDescent="0.25">
      <c r="A177">
        <v>223</v>
      </c>
      <c r="B177">
        <v>0.83819999999999995</v>
      </c>
      <c r="C177">
        <v>1.397</v>
      </c>
      <c r="D177">
        <v>0</v>
      </c>
      <c r="E177" t="s">
        <v>37</v>
      </c>
      <c r="F177">
        <v>3</v>
      </c>
      <c r="G177" t="s">
        <v>10</v>
      </c>
    </row>
    <row r="178" spans="1:7" x14ac:dyDescent="0.25">
      <c r="A178">
        <v>224</v>
      </c>
      <c r="B178">
        <v>0.21792</v>
      </c>
      <c r="C178">
        <v>0</v>
      </c>
      <c r="D178">
        <v>0</v>
      </c>
      <c r="E178" t="s">
        <v>51</v>
      </c>
      <c r="F178">
        <v>3</v>
      </c>
      <c r="G178" t="s">
        <v>10</v>
      </c>
    </row>
    <row r="179" spans="1:7" x14ac:dyDescent="0.25">
      <c r="A179">
        <v>225</v>
      </c>
      <c r="B179">
        <v>8.0399999999999999E-2</v>
      </c>
      <c r="C179">
        <v>0.13400000000000001</v>
      </c>
      <c r="D179">
        <v>0</v>
      </c>
      <c r="E179" t="s">
        <v>49</v>
      </c>
      <c r="F179">
        <v>3</v>
      </c>
      <c r="G179" t="s">
        <v>10</v>
      </c>
    </row>
    <row r="180" spans="1:7" x14ac:dyDescent="0.25">
      <c r="A180">
        <v>226</v>
      </c>
      <c r="B180">
        <v>4.2324000000000002</v>
      </c>
      <c r="C180">
        <v>7.0540000000000003</v>
      </c>
      <c r="D180">
        <v>0</v>
      </c>
      <c r="E180" t="s">
        <v>57</v>
      </c>
      <c r="F180">
        <v>3</v>
      </c>
      <c r="G180" t="s">
        <v>10</v>
      </c>
    </row>
    <row r="181" spans="1:7" x14ac:dyDescent="0.25">
      <c r="A181">
        <v>227</v>
      </c>
      <c r="B181">
        <v>0.86219999999999997</v>
      </c>
      <c r="C181">
        <v>1.4370000000000001</v>
      </c>
      <c r="D181">
        <v>0</v>
      </c>
      <c r="E181" t="s">
        <v>38</v>
      </c>
      <c r="F181">
        <v>3</v>
      </c>
      <c r="G181" t="s">
        <v>10</v>
      </c>
    </row>
    <row r="182" spans="1:7" x14ac:dyDescent="0.25">
      <c r="A182">
        <v>228</v>
      </c>
      <c r="B182">
        <v>0.3715</v>
      </c>
      <c r="C182">
        <v>0.74299999999999999</v>
      </c>
      <c r="D182">
        <v>0</v>
      </c>
      <c r="E182" t="s">
        <v>7</v>
      </c>
      <c r="F182">
        <v>3</v>
      </c>
      <c r="G182" t="s">
        <v>8</v>
      </c>
    </row>
    <row r="183" spans="1:7" x14ac:dyDescent="0.25">
      <c r="A183">
        <v>229</v>
      </c>
      <c r="B183">
        <v>0.68740000000000001</v>
      </c>
      <c r="C183">
        <v>0.318</v>
      </c>
      <c r="D183">
        <v>0</v>
      </c>
      <c r="E183" t="s">
        <v>16</v>
      </c>
      <c r="F183">
        <v>3</v>
      </c>
      <c r="G183" t="s">
        <v>8</v>
      </c>
    </row>
    <row r="184" spans="1:7" x14ac:dyDescent="0.25">
      <c r="A184">
        <v>230</v>
      </c>
      <c r="B184">
        <v>1.7000000000000001E-2</v>
      </c>
      <c r="C184">
        <v>3.4000000000000002E-2</v>
      </c>
      <c r="D184">
        <v>0</v>
      </c>
      <c r="E184" t="s">
        <v>22</v>
      </c>
      <c r="F184">
        <v>3</v>
      </c>
      <c r="G184" t="s">
        <v>10</v>
      </c>
    </row>
    <row r="185" spans="1:7" x14ac:dyDescent="0.25">
      <c r="A185">
        <v>231</v>
      </c>
      <c r="B185">
        <v>1.2E-2</v>
      </c>
      <c r="C185">
        <v>2.4E-2</v>
      </c>
      <c r="D185">
        <v>0</v>
      </c>
      <c r="E185" t="s">
        <v>25</v>
      </c>
      <c r="F185">
        <v>3</v>
      </c>
      <c r="G185" t="s">
        <v>8</v>
      </c>
    </row>
    <row r="186" spans="1:7" x14ac:dyDescent="0.25">
      <c r="A186">
        <v>232</v>
      </c>
      <c r="B186">
        <v>7.4999999999999997E-3</v>
      </c>
      <c r="C186">
        <v>1.4999999999999999E-2</v>
      </c>
      <c r="D186">
        <v>0</v>
      </c>
      <c r="E186" t="s">
        <v>23</v>
      </c>
      <c r="F186">
        <v>3</v>
      </c>
      <c r="G186" t="s">
        <v>8</v>
      </c>
    </row>
    <row r="187" spans="1:7" x14ac:dyDescent="0.25">
      <c r="A187">
        <v>233</v>
      </c>
      <c r="B187">
        <v>4.1999999999999997E-3</v>
      </c>
      <c r="C187">
        <v>7.0000000000000001E-3</v>
      </c>
      <c r="D187">
        <v>0</v>
      </c>
      <c r="E187" t="s">
        <v>27</v>
      </c>
      <c r="F187">
        <v>3</v>
      </c>
      <c r="G187" t="s">
        <v>8</v>
      </c>
    </row>
    <row r="188" spans="1:7" x14ac:dyDescent="0.25">
      <c r="A188">
        <v>234</v>
      </c>
      <c r="B188">
        <v>5.3999999999999994E-3</v>
      </c>
      <c r="C188">
        <v>8.9999999999999993E-3</v>
      </c>
      <c r="D188">
        <v>0</v>
      </c>
      <c r="E188" t="s">
        <v>28</v>
      </c>
      <c r="F188">
        <v>3</v>
      </c>
      <c r="G188" t="s">
        <v>8</v>
      </c>
    </row>
    <row r="189" spans="1:7" x14ac:dyDescent="0.25">
      <c r="A189">
        <v>235</v>
      </c>
      <c r="B189">
        <v>0.10780000000000001</v>
      </c>
      <c r="C189">
        <v>2E-3</v>
      </c>
      <c r="D189">
        <v>0</v>
      </c>
      <c r="E189" t="s">
        <v>35</v>
      </c>
      <c r="F189">
        <v>3</v>
      </c>
      <c r="G189" t="s">
        <v>8</v>
      </c>
    </row>
    <row r="190" spans="1:7" x14ac:dyDescent="0.25">
      <c r="A190">
        <v>236</v>
      </c>
      <c r="B190">
        <v>7.4999999999999997E-3</v>
      </c>
      <c r="C190">
        <v>1.4999999999999999E-2</v>
      </c>
      <c r="D190">
        <v>0</v>
      </c>
      <c r="E190" t="s">
        <v>34</v>
      </c>
      <c r="F190">
        <v>3</v>
      </c>
      <c r="G190" t="s">
        <v>8</v>
      </c>
    </row>
    <row r="191" spans="1:7" x14ac:dyDescent="0.25">
      <c r="A191">
        <v>237</v>
      </c>
      <c r="B191">
        <v>9.4999999999999998E-3</v>
      </c>
      <c r="C191">
        <v>1.9E-2</v>
      </c>
      <c r="D191">
        <v>0</v>
      </c>
      <c r="E191" t="s">
        <v>33</v>
      </c>
      <c r="F191">
        <v>3</v>
      </c>
      <c r="G191" t="s">
        <v>8</v>
      </c>
    </row>
    <row r="192" spans="1:7" x14ac:dyDescent="0.25">
      <c r="A192">
        <v>238</v>
      </c>
      <c r="B192">
        <v>2.5000000000000001E-3</v>
      </c>
      <c r="C192">
        <v>5.0000000000000001E-3</v>
      </c>
      <c r="D192">
        <v>0</v>
      </c>
      <c r="E192" t="s">
        <v>41</v>
      </c>
      <c r="F192">
        <v>3</v>
      </c>
      <c r="G192" t="s">
        <v>8</v>
      </c>
    </row>
    <row r="193" spans="1:7" x14ac:dyDescent="0.25">
      <c r="A193">
        <v>239</v>
      </c>
      <c r="B193">
        <v>1.4500000000000001E-2</v>
      </c>
      <c r="C193">
        <v>2.9000000000000001E-2</v>
      </c>
      <c r="D193">
        <v>0</v>
      </c>
      <c r="E193" t="s">
        <v>44</v>
      </c>
      <c r="F193">
        <v>3</v>
      </c>
      <c r="G193" t="s">
        <v>8</v>
      </c>
    </row>
    <row r="194" spans="1:7" x14ac:dyDescent="0.25">
      <c r="A194">
        <v>240</v>
      </c>
      <c r="B194">
        <v>3.0000000000000001E-3</v>
      </c>
      <c r="C194">
        <v>6.0000000000000001E-3</v>
      </c>
      <c r="D194">
        <v>0</v>
      </c>
      <c r="E194" t="s">
        <v>45</v>
      </c>
      <c r="F194">
        <v>3</v>
      </c>
      <c r="G194" t="s">
        <v>8</v>
      </c>
    </row>
    <row r="195" spans="1:7" x14ac:dyDescent="0.25">
      <c r="A195">
        <v>241</v>
      </c>
      <c r="B195">
        <v>5.4999999999999997E-3</v>
      </c>
      <c r="C195">
        <v>1.0999999999999999E-2</v>
      </c>
      <c r="D195">
        <v>0</v>
      </c>
      <c r="E195" t="s">
        <v>46</v>
      </c>
      <c r="F195">
        <v>3</v>
      </c>
      <c r="G195" t="s">
        <v>8</v>
      </c>
    </row>
    <row r="196" spans="1:7" x14ac:dyDescent="0.25">
      <c r="A196">
        <v>242</v>
      </c>
      <c r="B196">
        <v>3.0000000000000001E-3</v>
      </c>
      <c r="C196">
        <v>6.0000000000000001E-3</v>
      </c>
      <c r="D196">
        <v>0</v>
      </c>
      <c r="E196" t="s">
        <v>47</v>
      </c>
      <c r="F196">
        <v>3</v>
      </c>
      <c r="G196" t="s">
        <v>8</v>
      </c>
    </row>
    <row r="197" spans="1:7" x14ac:dyDescent="0.25">
      <c r="A197">
        <v>243</v>
      </c>
      <c r="B197">
        <v>2.5000000000000001E-3</v>
      </c>
      <c r="C197">
        <v>5.0000000000000001E-3</v>
      </c>
      <c r="D197">
        <v>0</v>
      </c>
      <c r="E197" t="s">
        <v>48</v>
      </c>
      <c r="F197">
        <v>3</v>
      </c>
      <c r="G197" t="s">
        <v>8</v>
      </c>
    </row>
    <row r="198" spans="1:7" x14ac:dyDescent="0.25">
      <c r="A198">
        <v>244</v>
      </c>
      <c r="B198">
        <v>1E-3</v>
      </c>
      <c r="C198">
        <v>2E-3</v>
      </c>
      <c r="D198">
        <v>0</v>
      </c>
      <c r="E198" t="s">
        <v>63</v>
      </c>
      <c r="F198">
        <v>8</v>
      </c>
      <c r="G198" t="s">
        <v>8</v>
      </c>
    </row>
    <row r="199" spans="1:7" x14ac:dyDescent="0.25">
      <c r="A199">
        <v>245</v>
      </c>
      <c r="B199">
        <v>5.0000000000000001E-3</v>
      </c>
      <c r="C199">
        <v>0.01</v>
      </c>
      <c r="D199">
        <v>0</v>
      </c>
      <c r="E199" t="s">
        <v>62</v>
      </c>
      <c r="F199">
        <v>8</v>
      </c>
      <c r="G199" t="s">
        <v>8</v>
      </c>
    </row>
    <row r="200" spans="1:7" x14ac:dyDescent="0.25">
      <c r="A200">
        <v>246</v>
      </c>
      <c r="B200">
        <v>0.02</v>
      </c>
      <c r="C200">
        <v>0.04</v>
      </c>
      <c r="D200">
        <v>0</v>
      </c>
      <c r="E200" t="s">
        <v>61</v>
      </c>
      <c r="F200">
        <v>8</v>
      </c>
      <c r="G200" t="s">
        <v>8</v>
      </c>
    </row>
    <row r="201" spans="1:7" x14ac:dyDescent="0.25">
      <c r="A201">
        <v>247</v>
      </c>
      <c r="B201">
        <v>4.4999999999999997E-3</v>
      </c>
      <c r="C201">
        <v>8.9999999999999993E-3</v>
      </c>
      <c r="D201">
        <v>0</v>
      </c>
      <c r="E201" t="s">
        <v>59</v>
      </c>
      <c r="F201">
        <v>8</v>
      </c>
      <c r="G201" t="s">
        <v>8</v>
      </c>
    </row>
    <row r="202" spans="1:7" x14ac:dyDescent="0.25">
      <c r="A202">
        <v>248</v>
      </c>
      <c r="B202">
        <v>0.1144</v>
      </c>
      <c r="C202">
        <v>0</v>
      </c>
      <c r="D202">
        <v>0</v>
      </c>
      <c r="E202" t="s">
        <v>65</v>
      </c>
      <c r="F202">
        <v>8</v>
      </c>
      <c r="G202" t="s">
        <v>8</v>
      </c>
    </row>
    <row r="203" spans="1:7" x14ac:dyDescent="0.25">
      <c r="A203">
        <v>249</v>
      </c>
      <c r="B203">
        <v>1.5E-3</v>
      </c>
      <c r="C203">
        <v>3.0000000000000001E-3</v>
      </c>
      <c r="D203">
        <v>0</v>
      </c>
      <c r="E203" t="s">
        <v>67</v>
      </c>
      <c r="F203">
        <v>8</v>
      </c>
      <c r="G203" t="s">
        <v>8</v>
      </c>
    </row>
    <row r="204" spans="1:7" x14ac:dyDescent="0.25">
      <c r="A204">
        <v>250</v>
      </c>
      <c r="B204">
        <v>5.0000000000000001E-3</v>
      </c>
      <c r="C204">
        <v>0.01</v>
      </c>
      <c r="D204">
        <v>0</v>
      </c>
      <c r="E204" t="s">
        <v>74</v>
      </c>
      <c r="F204">
        <v>8</v>
      </c>
      <c r="G204" t="s">
        <v>8</v>
      </c>
    </row>
    <row r="205" spans="1:7" x14ac:dyDescent="0.25">
      <c r="A205">
        <v>251</v>
      </c>
      <c r="B205">
        <v>2.4E-2</v>
      </c>
      <c r="C205">
        <v>4.8000000000000001E-2</v>
      </c>
      <c r="D205">
        <v>0</v>
      </c>
      <c r="E205" t="s">
        <v>73</v>
      </c>
      <c r="F205">
        <v>8</v>
      </c>
      <c r="G205" t="s">
        <v>8</v>
      </c>
    </row>
    <row r="206" spans="1:7" x14ac:dyDescent="0.25">
      <c r="A206">
        <v>252</v>
      </c>
      <c r="B206">
        <v>1.4E-2</v>
      </c>
      <c r="C206">
        <v>4.0000000000000001E-3</v>
      </c>
      <c r="D206">
        <v>0</v>
      </c>
      <c r="E206" t="s">
        <v>77</v>
      </c>
      <c r="F206">
        <v>8</v>
      </c>
      <c r="G206" t="s">
        <v>8</v>
      </c>
    </row>
    <row r="207" spans="1:7" x14ac:dyDescent="0.25">
      <c r="A207">
        <v>253</v>
      </c>
      <c r="B207">
        <v>2.5000000000000001E-3</v>
      </c>
      <c r="C207">
        <v>5.0000000000000001E-3</v>
      </c>
      <c r="D207">
        <v>0</v>
      </c>
      <c r="E207" t="s">
        <v>89</v>
      </c>
      <c r="F207">
        <v>8</v>
      </c>
      <c r="G207" t="s">
        <v>8</v>
      </c>
    </row>
    <row r="208" spans="1:7" x14ac:dyDescent="0.25">
      <c r="A208">
        <v>254</v>
      </c>
      <c r="B208">
        <v>2.1000000000000001E-2</v>
      </c>
      <c r="C208">
        <v>4.2000000000000003E-2</v>
      </c>
      <c r="D208">
        <v>0</v>
      </c>
      <c r="E208" t="s">
        <v>87</v>
      </c>
      <c r="F208">
        <v>8</v>
      </c>
      <c r="G208" t="s">
        <v>8</v>
      </c>
    </row>
    <row r="209" spans="1:7" x14ac:dyDescent="0.25">
      <c r="A209">
        <v>255</v>
      </c>
      <c r="B209">
        <v>3.95E-2</v>
      </c>
      <c r="C209">
        <v>7.9000000000000001E-2</v>
      </c>
      <c r="D209">
        <v>0</v>
      </c>
      <c r="E209" t="s">
        <v>86</v>
      </c>
      <c r="F209">
        <v>8</v>
      </c>
      <c r="G209" t="s">
        <v>8</v>
      </c>
    </row>
    <row r="210" spans="1:7" x14ac:dyDescent="0.25">
      <c r="A210">
        <v>256</v>
      </c>
      <c r="B210">
        <v>3.0000000000000001E-3</v>
      </c>
      <c r="C210">
        <v>6.0000000000000001E-3</v>
      </c>
      <c r="D210">
        <v>0</v>
      </c>
      <c r="E210" t="s">
        <v>85</v>
      </c>
      <c r="F210">
        <v>8</v>
      </c>
      <c r="G210" t="s">
        <v>8</v>
      </c>
    </row>
    <row r="211" spans="1:7" x14ac:dyDescent="0.25">
      <c r="A211">
        <v>257</v>
      </c>
      <c r="B211">
        <v>4.0000000000000001E-3</v>
      </c>
      <c r="C211">
        <v>8.0000000000000002E-3</v>
      </c>
      <c r="D211">
        <v>0</v>
      </c>
      <c r="E211" t="s">
        <v>101</v>
      </c>
      <c r="F211">
        <v>8</v>
      </c>
      <c r="G211" t="s">
        <v>8</v>
      </c>
    </row>
    <row r="212" spans="1:7" x14ac:dyDescent="0.25">
      <c r="A212">
        <v>258</v>
      </c>
      <c r="B212">
        <v>2.35E-2</v>
      </c>
      <c r="C212">
        <v>4.7E-2</v>
      </c>
      <c r="D212">
        <v>0</v>
      </c>
      <c r="E212" t="s">
        <v>100</v>
      </c>
      <c r="F212">
        <v>8</v>
      </c>
      <c r="G212" t="s">
        <v>8</v>
      </c>
    </row>
    <row r="213" spans="1:7" x14ac:dyDescent="0.25">
      <c r="A213">
        <v>259</v>
      </c>
      <c r="B213">
        <v>5.0000000000000001E-3</v>
      </c>
      <c r="C213">
        <v>0.01</v>
      </c>
      <c r="D213">
        <v>0</v>
      </c>
      <c r="E213" t="s">
        <v>163</v>
      </c>
      <c r="F213">
        <v>9</v>
      </c>
      <c r="G213" t="s">
        <v>8</v>
      </c>
    </row>
    <row r="214" spans="1:7" x14ac:dyDescent="0.25">
      <c r="A214">
        <v>260</v>
      </c>
      <c r="B214">
        <v>8.9999999999999993E-3</v>
      </c>
      <c r="C214">
        <v>1.2999999999999999E-2</v>
      </c>
      <c r="D214">
        <v>0</v>
      </c>
      <c r="E214" t="s">
        <v>167</v>
      </c>
      <c r="F214">
        <v>7</v>
      </c>
      <c r="G214" t="s">
        <v>8</v>
      </c>
    </row>
    <row r="215" spans="1:7" x14ac:dyDescent="0.25">
      <c r="A215">
        <v>261</v>
      </c>
      <c r="B215">
        <v>3.3000000000000002E-2</v>
      </c>
      <c r="C215">
        <v>6.6000000000000003E-2</v>
      </c>
      <c r="D215">
        <v>0</v>
      </c>
      <c r="E215" t="s">
        <v>162</v>
      </c>
      <c r="F215">
        <v>7</v>
      </c>
      <c r="G215" t="s">
        <v>8</v>
      </c>
    </row>
    <row r="216" spans="1:7" x14ac:dyDescent="0.25">
      <c r="A216">
        <v>262</v>
      </c>
      <c r="B216">
        <v>1.25E-3</v>
      </c>
      <c r="C216">
        <v>1E-3</v>
      </c>
      <c r="D216">
        <v>0</v>
      </c>
      <c r="E216" t="s">
        <v>165</v>
      </c>
      <c r="F216">
        <v>7</v>
      </c>
      <c r="G216" t="s">
        <v>8</v>
      </c>
    </row>
    <row r="217" spans="1:7" x14ac:dyDescent="0.25">
      <c r="A217">
        <v>263</v>
      </c>
      <c r="B217">
        <v>1.5E-3</v>
      </c>
      <c r="C217">
        <v>3.0000000000000001E-3</v>
      </c>
      <c r="D217">
        <v>0</v>
      </c>
      <c r="E217" t="s">
        <v>164</v>
      </c>
      <c r="F217">
        <v>7</v>
      </c>
      <c r="G217" t="s">
        <v>8</v>
      </c>
    </row>
    <row r="218" spans="1:7" x14ac:dyDescent="0.25">
      <c r="A218">
        <v>264</v>
      </c>
      <c r="B218">
        <v>7.4999999999999997E-3</v>
      </c>
      <c r="C218">
        <v>1.4999999999999999E-2</v>
      </c>
      <c r="D218">
        <v>0</v>
      </c>
      <c r="E218" t="s">
        <v>176</v>
      </c>
      <c r="F218">
        <v>7</v>
      </c>
      <c r="G218" t="s">
        <v>8</v>
      </c>
    </row>
    <row r="219" spans="1:7" x14ac:dyDescent="0.25">
      <c r="A219">
        <v>265</v>
      </c>
      <c r="B219">
        <v>3.0000000000000001E-3</v>
      </c>
      <c r="C219">
        <v>6.0000000000000001E-3</v>
      </c>
      <c r="D219">
        <v>0</v>
      </c>
      <c r="E219" t="s">
        <v>171</v>
      </c>
      <c r="F219">
        <v>7</v>
      </c>
      <c r="G219" t="s">
        <v>8</v>
      </c>
    </row>
    <row r="220" spans="1:7" x14ac:dyDescent="0.25">
      <c r="A220">
        <v>266</v>
      </c>
      <c r="B220">
        <v>4.65E-2</v>
      </c>
      <c r="C220">
        <v>9.2999999999999999E-2</v>
      </c>
      <c r="D220">
        <v>0</v>
      </c>
      <c r="E220" t="s">
        <v>183</v>
      </c>
      <c r="F220">
        <v>9</v>
      </c>
      <c r="G220" t="s">
        <v>8</v>
      </c>
    </row>
    <row r="221" spans="1:7" x14ac:dyDescent="0.25">
      <c r="A221">
        <v>267</v>
      </c>
      <c r="B221">
        <v>7.4800000000000014E-3</v>
      </c>
      <c r="C221">
        <v>0</v>
      </c>
      <c r="D221">
        <v>0</v>
      </c>
      <c r="E221" t="s">
        <v>198</v>
      </c>
      <c r="F221">
        <v>7</v>
      </c>
      <c r="G221" t="s">
        <v>8</v>
      </c>
    </row>
    <row r="222" spans="1:7" x14ac:dyDescent="0.25">
      <c r="A222">
        <v>268</v>
      </c>
      <c r="B222">
        <v>1.5E-3</v>
      </c>
      <c r="C222">
        <v>3.0000000000000001E-3</v>
      </c>
      <c r="D222">
        <v>0</v>
      </c>
      <c r="E222" t="s">
        <v>193</v>
      </c>
      <c r="F222">
        <v>7</v>
      </c>
      <c r="G222" t="s">
        <v>8</v>
      </c>
    </row>
    <row r="223" spans="1:7" x14ac:dyDescent="0.25">
      <c r="A223">
        <v>269</v>
      </c>
      <c r="B223">
        <v>1.8499999999999999E-2</v>
      </c>
      <c r="C223">
        <v>3.6999999999999998E-2</v>
      </c>
      <c r="D223">
        <v>0</v>
      </c>
      <c r="E223" t="s">
        <v>206</v>
      </c>
      <c r="F223">
        <v>9</v>
      </c>
      <c r="G223" t="s">
        <v>8</v>
      </c>
    </row>
    <row r="224" spans="1:7" x14ac:dyDescent="0.25">
      <c r="A224">
        <v>270</v>
      </c>
      <c r="B224">
        <v>7.0000000000000001E-3</v>
      </c>
      <c r="C224">
        <v>1.4E-2</v>
      </c>
      <c r="D224">
        <v>0</v>
      </c>
      <c r="E224" t="s">
        <v>223</v>
      </c>
      <c r="F224">
        <v>7</v>
      </c>
      <c r="G224" t="s">
        <v>8</v>
      </c>
    </row>
    <row r="225" spans="1:7" x14ac:dyDescent="0.25">
      <c r="A225">
        <v>271</v>
      </c>
      <c r="B225">
        <v>2.5000000000000001E-3</v>
      </c>
      <c r="C225">
        <v>5.0000000000000001E-3</v>
      </c>
      <c r="D225">
        <v>0</v>
      </c>
      <c r="E225" t="s">
        <v>225</v>
      </c>
      <c r="F225">
        <v>7</v>
      </c>
      <c r="G225" t="s">
        <v>8</v>
      </c>
    </row>
    <row r="226" spans="1:7" x14ac:dyDescent="0.25">
      <c r="A226">
        <v>272</v>
      </c>
      <c r="B226">
        <v>0.186</v>
      </c>
      <c r="C226">
        <v>0.372</v>
      </c>
      <c r="D226">
        <v>0</v>
      </c>
      <c r="E226" t="s">
        <v>214</v>
      </c>
      <c r="F226">
        <v>7</v>
      </c>
      <c r="G226" t="s">
        <v>8</v>
      </c>
    </row>
    <row r="227" spans="1:7" x14ac:dyDescent="0.25">
      <c r="A227">
        <v>273</v>
      </c>
      <c r="B227">
        <v>2.1000000000000001E-2</v>
      </c>
      <c r="C227">
        <v>4.2000000000000003E-2</v>
      </c>
      <c r="D227">
        <v>0</v>
      </c>
      <c r="E227" t="s">
        <v>213</v>
      </c>
      <c r="F227">
        <v>7</v>
      </c>
      <c r="G227" t="s">
        <v>8</v>
      </c>
    </row>
    <row r="228" spans="1:7" x14ac:dyDescent="0.25">
      <c r="A228">
        <v>274</v>
      </c>
      <c r="B228">
        <v>0.20200000000000001</v>
      </c>
      <c r="C228">
        <v>0.40400000000000003</v>
      </c>
      <c r="D228">
        <v>0</v>
      </c>
      <c r="E228" t="s">
        <v>215</v>
      </c>
      <c r="F228">
        <v>7</v>
      </c>
      <c r="G228" t="s">
        <v>8</v>
      </c>
    </row>
    <row r="229" spans="1:7" x14ac:dyDescent="0.25">
      <c r="A229">
        <v>275</v>
      </c>
      <c r="B229">
        <v>1.1579999999999999</v>
      </c>
      <c r="C229">
        <v>2.3159999999999998</v>
      </c>
      <c r="D229">
        <v>0</v>
      </c>
      <c r="E229" t="s">
        <v>212</v>
      </c>
      <c r="F229">
        <v>7</v>
      </c>
      <c r="G229" t="s">
        <v>8</v>
      </c>
    </row>
    <row r="230" spans="1:7" x14ac:dyDescent="0.25">
      <c r="A230">
        <v>276</v>
      </c>
      <c r="B230">
        <v>0.10349999999999999</v>
      </c>
      <c r="C230">
        <v>2.1000000000000001E-2</v>
      </c>
      <c r="D230">
        <v>0</v>
      </c>
      <c r="E230" t="s">
        <v>231</v>
      </c>
      <c r="F230">
        <v>4</v>
      </c>
      <c r="G230" t="s">
        <v>8</v>
      </c>
    </row>
    <row r="231" spans="1:7" x14ac:dyDescent="0.25">
      <c r="A231">
        <v>277</v>
      </c>
      <c r="B231">
        <v>1.6E-2</v>
      </c>
      <c r="C231">
        <v>3.2000000000000001E-2</v>
      </c>
      <c r="D231">
        <v>0</v>
      </c>
      <c r="E231" t="s">
        <v>258</v>
      </c>
      <c r="F231">
        <v>4</v>
      </c>
      <c r="G231" t="s">
        <v>8</v>
      </c>
    </row>
    <row r="232" spans="1:7" x14ac:dyDescent="0.25">
      <c r="A232">
        <v>278</v>
      </c>
      <c r="B232">
        <v>8.4500000000000006E-2</v>
      </c>
      <c r="C232">
        <v>0.16900000000000001</v>
      </c>
      <c r="D232">
        <v>0</v>
      </c>
      <c r="E232" t="s">
        <v>76</v>
      </c>
      <c r="F232">
        <v>3</v>
      </c>
      <c r="G232" t="s">
        <v>8</v>
      </c>
    </row>
    <row r="233" spans="1:7" x14ac:dyDescent="0.25">
      <c r="A233">
        <v>279</v>
      </c>
      <c r="B233">
        <v>0.21870000000000001</v>
      </c>
      <c r="C233">
        <v>9.2999999999999999E-2</v>
      </c>
      <c r="D233">
        <v>0</v>
      </c>
      <c r="E233" t="s">
        <v>83</v>
      </c>
      <c r="F233">
        <v>3</v>
      </c>
      <c r="G233" t="s">
        <v>8</v>
      </c>
    </row>
    <row r="234" spans="1:7" x14ac:dyDescent="0.25">
      <c r="A234">
        <v>280</v>
      </c>
      <c r="B234">
        <v>1.5E-3</v>
      </c>
      <c r="C234">
        <v>3.0000000000000001E-3</v>
      </c>
      <c r="D234">
        <v>0</v>
      </c>
      <c r="E234" t="s">
        <v>75</v>
      </c>
      <c r="F234">
        <v>3</v>
      </c>
      <c r="G234" t="s">
        <v>8</v>
      </c>
    </row>
    <row r="235" spans="1:7" x14ac:dyDescent="0.25">
      <c r="A235">
        <v>281</v>
      </c>
      <c r="B235">
        <v>6.3700000000000007E-2</v>
      </c>
      <c r="C235">
        <v>2.7E-2</v>
      </c>
      <c r="D235">
        <v>0</v>
      </c>
      <c r="E235" t="s">
        <v>71</v>
      </c>
      <c r="F235">
        <v>3</v>
      </c>
      <c r="G235" t="s">
        <v>8</v>
      </c>
    </row>
    <row r="236" spans="1:7" x14ac:dyDescent="0.25">
      <c r="A236">
        <v>282</v>
      </c>
      <c r="B236">
        <v>0.19409999999999999</v>
      </c>
      <c r="C236">
        <v>1E-3</v>
      </c>
      <c r="D236">
        <v>0</v>
      </c>
      <c r="E236" t="s">
        <v>116</v>
      </c>
      <c r="F236">
        <v>7</v>
      </c>
      <c r="G236" t="s">
        <v>8</v>
      </c>
    </row>
    <row r="237" spans="1:7" x14ac:dyDescent="0.25">
      <c r="A237">
        <v>284</v>
      </c>
      <c r="B237">
        <v>3.5000000000000001E-3</v>
      </c>
      <c r="C237">
        <v>7.0000000000000001E-3</v>
      </c>
      <c r="D237">
        <v>0</v>
      </c>
      <c r="E237" t="s">
        <v>81</v>
      </c>
      <c r="F237">
        <v>6</v>
      </c>
      <c r="G237" t="s">
        <v>8</v>
      </c>
    </row>
    <row r="238" spans="1:7" x14ac:dyDescent="0.25">
      <c r="A238">
        <v>285</v>
      </c>
      <c r="B238">
        <v>0.13086</v>
      </c>
      <c r="C238">
        <v>2.3E-2</v>
      </c>
      <c r="D238">
        <v>0</v>
      </c>
      <c r="E238" t="s">
        <v>80</v>
      </c>
      <c r="F238">
        <v>6</v>
      </c>
      <c r="G238" t="s">
        <v>8</v>
      </c>
    </row>
    <row r="239" spans="1:7" x14ac:dyDescent="0.25">
      <c r="A239">
        <v>286</v>
      </c>
      <c r="B239">
        <v>5.0000000000000001E-3</v>
      </c>
      <c r="C239">
        <v>0.01</v>
      </c>
      <c r="D239">
        <v>0</v>
      </c>
      <c r="E239" t="s">
        <v>96</v>
      </c>
      <c r="F239">
        <v>6</v>
      </c>
      <c r="G239" t="s">
        <v>8</v>
      </c>
    </row>
    <row r="240" spans="1:7" x14ac:dyDescent="0.25">
      <c r="A240">
        <v>287</v>
      </c>
      <c r="B240">
        <v>5.0000000000000001E-3</v>
      </c>
      <c r="C240">
        <v>0.01</v>
      </c>
      <c r="D240">
        <v>0</v>
      </c>
      <c r="E240" t="s">
        <v>93</v>
      </c>
      <c r="F240">
        <v>6</v>
      </c>
      <c r="G240" t="s">
        <v>8</v>
      </c>
    </row>
    <row r="241" spans="1:7" x14ac:dyDescent="0.25">
      <c r="A241">
        <v>288</v>
      </c>
      <c r="B241">
        <v>1.9E-2</v>
      </c>
      <c r="C241">
        <v>3.7999999999999999E-2</v>
      </c>
      <c r="D241">
        <v>0</v>
      </c>
      <c r="E241" t="s">
        <v>97</v>
      </c>
      <c r="F241">
        <v>6</v>
      </c>
      <c r="G241" t="s">
        <v>8</v>
      </c>
    </row>
    <row r="242" spans="1:7" x14ac:dyDescent="0.25">
      <c r="A242">
        <v>289</v>
      </c>
      <c r="B242">
        <v>2.5000000000000001E-3</v>
      </c>
      <c r="C242">
        <v>5.0000000000000001E-3</v>
      </c>
      <c r="D242">
        <v>0</v>
      </c>
      <c r="E242" t="s">
        <v>94</v>
      </c>
      <c r="F242">
        <v>6</v>
      </c>
      <c r="G242" t="s">
        <v>8</v>
      </c>
    </row>
    <row r="243" spans="1:7" x14ac:dyDescent="0.25">
      <c r="A243">
        <v>290</v>
      </c>
      <c r="B243">
        <v>5.4999999999999997E-3</v>
      </c>
      <c r="C243">
        <v>1.0999999999999999E-2</v>
      </c>
      <c r="D243">
        <v>0</v>
      </c>
      <c r="E243" t="s">
        <v>105</v>
      </c>
      <c r="F243">
        <v>1</v>
      </c>
      <c r="G243" t="s">
        <v>8</v>
      </c>
    </row>
    <row r="244" spans="1:7" x14ac:dyDescent="0.25">
      <c r="A244">
        <v>291</v>
      </c>
      <c r="B244">
        <v>5.0000000000000001E-4</v>
      </c>
      <c r="C244">
        <v>1E-3</v>
      </c>
      <c r="D244">
        <v>0</v>
      </c>
      <c r="E244" t="s">
        <v>125</v>
      </c>
      <c r="F244">
        <v>1</v>
      </c>
      <c r="G244" t="s">
        <v>8</v>
      </c>
    </row>
    <row r="245" spans="1:7" x14ac:dyDescent="0.25">
      <c r="A245">
        <v>292</v>
      </c>
      <c r="B245">
        <v>1E-3</v>
      </c>
      <c r="C245">
        <v>2E-3</v>
      </c>
      <c r="D245">
        <v>0</v>
      </c>
      <c r="E245" t="s">
        <v>137</v>
      </c>
      <c r="F245">
        <v>1</v>
      </c>
      <c r="G245" t="s">
        <v>8</v>
      </c>
    </row>
    <row r="246" spans="1:7" x14ac:dyDescent="0.25">
      <c r="A246">
        <v>293</v>
      </c>
      <c r="B246">
        <v>4.7452000000000001E-2</v>
      </c>
      <c r="C246">
        <v>3.0000000000000001E-3</v>
      </c>
      <c r="D246">
        <v>0</v>
      </c>
      <c r="E246" t="s">
        <v>132</v>
      </c>
      <c r="F246">
        <v>8</v>
      </c>
      <c r="G246" t="s">
        <v>8</v>
      </c>
    </row>
    <row r="247" spans="1:7" x14ac:dyDescent="0.25">
      <c r="A247">
        <v>294</v>
      </c>
      <c r="B247">
        <v>1E-3</v>
      </c>
      <c r="C247">
        <v>2E-3</v>
      </c>
      <c r="D247">
        <v>0</v>
      </c>
      <c r="E247" t="s">
        <v>135</v>
      </c>
      <c r="F247">
        <v>8</v>
      </c>
      <c r="G247" t="s">
        <v>8</v>
      </c>
    </row>
    <row r="248" spans="1:7" x14ac:dyDescent="0.25">
      <c r="A248">
        <v>295</v>
      </c>
      <c r="B248">
        <v>0.115</v>
      </c>
      <c r="C248">
        <v>0.23</v>
      </c>
      <c r="D248">
        <v>0</v>
      </c>
      <c r="E248" t="s">
        <v>217</v>
      </c>
      <c r="F248">
        <v>2</v>
      </c>
      <c r="G248" t="s">
        <v>8</v>
      </c>
    </row>
    <row r="249" spans="1:7" x14ac:dyDescent="0.25">
      <c r="A249">
        <v>296</v>
      </c>
      <c r="B249">
        <v>3.5000000000000001E-3</v>
      </c>
      <c r="C249">
        <v>7.0000000000000001E-3</v>
      </c>
      <c r="D249">
        <v>0</v>
      </c>
      <c r="E249" t="s">
        <v>178</v>
      </c>
      <c r="F249">
        <v>5</v>
      </c>
      <c r="G249" t="s">
        <v>8</v>
      </c>
    </row>
    <row r="250" spans="1:7" x14ac:dyDescent="0.25">
      <c r="A250">
        <v>297</v>
      </c>
      <c r="B250">
        <v>2.5000000000000001E-3</v>
      </c>
      <c r="C250">
        <v>5.0000000000000001E-3</v>
      </c>
      <c r="D250">
        <v>0</v>
      </c>
      <c r="E250" t="s">
        <v>177</v>
      </c>
      <c r="F250">
        <v>5</v>
      </c>
      <c r="G250" t="s">
        <v>8</v>
      </c>
    </row>
    <row r="251" spans="1:7" x14ac:dyDescent="0.25">
      <c r="A251">
        <v>298</v>
      </c>
      <c r="B251">
        <v>0.22</v>
      </c>
      <c r="C251">
        <v>0.437</v>
      </c>
      <c r="D251">
        <v>0</v>
      </c>
      <c r="E251" t="s">
        <v>172</v>
      </c>
      <c r="F251">
        <v>5</v>
      </c>
      <c r="G251" t="s">
        <v>8</v>
      </c>
    </row>
    <row r="252" spans="1:7" x14ac:dyDescent="0.25">
      <c r="A252">
        <v>299</v>
      </c>
      <c r="B252">
        <v>0.01</v>
      </c>
      <c r="C252">
        <v>0.02</v>
      </c>
      <c r="D252">
        <v>0</v>
      </c>
      <c r="E252" t="s">
        <v>170</v>
      </c>
      <c r="F252">
        <v>5</v>
      </c>
      <c r="G252" t="s">
        <v>8</v>
      </c>
    </row>
    <row r="253" spans="1:7" x14ac:dyDescent="0.25">
      <c r="A253">
        <v>300</v>
      </c>
      <c r="B253">
        <v>2.0500000000000001E-2</v>
      </c>
      <c r="C253">
        <v>4.1000000000000002E-2</v>
      </c>
      <c r="D253">
        <v>0</v>
      </c>
      <c r="E253" t="s">
        <v>196</v>
      </c>
      <c r="F253">
        <v>5</v>
      </c>
      <c r="G253" t="s">
        <v>8</v>
      </c>
    </row>
    <row r="254" spans="1:7" x14ac:dyDescent="0.25">
      <c r="A254">
        <v>301</v>
      </c>
      <c r="B254">
        <v>2.5999999999999999E-2</v>
      </c>
      <c r="C254">
        <v>5.1999999999999998E-2</v>
      </c>
      <c r="D254">
        <v>0</v>
      </c>
      <c r="E254" t="s">
        <v>218</v>
      </c>
      <c r="F254">
        <v>5</v>
      </c>
      <c r="G254" t="s">
        <v>8</v>
      </c>
    </row>
    <row r="255" spans="1:7" x14ac:dyDescent="0.25">
      <c r="A255">
        <v>302</v>
      </c>
      <c r="B255">
        <v>3.0000000000000001E-3</v>
      </c>
      <c r="C255">
        <v>6.0000000000000001E-3</v>
      </c>
      <c r="D255">
        <v>0</v>
      </c>
      <c r="E255" t="s">
        <v>221</v>
      </c>
      <c r="F255">
        <v>5</v>
      </c>
      <c r="G255" t="s">
        <v>8</v>
      </c>
    </row>
    <row r="256" spans="1:7" x14ac:dyDescent="0.25">
      <c r="A256">
        <v>303</v>
      </c>
      <c r="B256">
        <v>6.8500000000000005E-2</v>
      </c>
      <c r="C256">
        <v>0.13700000000000001</v>
      </c>
      <c r="D256">
        <v>0</v>
      </c>
      <c r="E256" t="s">
        <v>222</v>
      </c>
      <c r="F256">
        <v>5</v>
      </c>
      <c r="G256" t="s">
        <v>8</v>
      </c>
    </row>
    <row r="257" spans="1:7" x14ac:dyDescent="0.25">
      <c r="A257">
        <v>304</v>
      </c>
      <c r="B257">
        <v>7.1499999999999994E-2</v>
      </c>
      <c r="C257">
        <v>0.14299999999999999</v>
      </c>
      <c r="D257">
        <v>0</v>
      </c>
      <c r="E257" t="s">
        <v>245</v>
      </c>
      <c r="F257">
        <v>5</v>
      </c>
      <c r="G257" t="s">
        <v>8</v>
      </c>
    </row>
    <row r="258" spans="1:7" x14ac:dyDescent="0.25">
      <c r="A258">
        <v>305</v>
      </c>
      <c r="B258">
        <v>1.8499999999999999E-2</v>
      </c>
      <c r="C258">
        <v>3.6999999999999998E-2</v>
      </c>
      <c r="D258">
        <v>0</v>
      </c>
      <c r="E258" t="s">
        <v>246</v>
      </c>
      <c r="F258">
        <v>5</v>
      </c>
      <c r="G258" t="s">
        <v>8</v>
      </c>
    </row>
    <row r="259" spans="1:7" x14ac:dyDescent="0.25">
      <c r="A259">
        <v>306</v>
      </c>
      <c r="B259">
        <v>6.9500000000000006E-2</v>
      </c>
      <c r="C259">
        <v>0.13900000000000001</v>
      </c>
      <c r="D259">
        <v>0</v>
      </c>
      <c r="E259" t="s">
        <v>247</v>
      </c>
      <c r="F259">
        <v>5</v>
      </c>
      <c r="G259" t="s">
        <v>8</v>
      </c>
    </row>
    <row r="260" spans="1:7" x14ac:dyDescent="0.25">
      <c r="A260">
        <v>307</v>
      </c>
      <c r="B260">
        <v>0</v>
      </c>
      <c r="C260">
        <v>0</v>
      </c>
      <c r="D260">
        <v>0</v>
      </c>
      <c r="E260" t="s">
        <v>257</v>
      </c>
      <c r="F260">
        <v>5</v>
      </c>
      <c r="G260" t="s">
        <v>8</v>
      </c>
    </row>
    <row r="261" spans="1:7" x14ac:dyDescent="0.25">
      <c r="A261">
        <v>308</v>
      </c>
      <c r="B261">
        <v>0.23200000000000001</v>
      </c>
      <c r="C261">
        <v>0.46400000000000002</v>
      </c>
      <c r="D261">
        <v>0</v>
      </c>
      <c r="E261" t="s">
        <v>254</v>
      </c>
      <c r="F261">
        <v>5</v>
      </c>
      <c r="G261" t="s">
        <v>8</v>
      </c>
    </row>
    <row r="262" spans="1:7" x14ac:dyDescent="0.25">
      <c r="A262">
        <v>310</v>
      </c>
      <c r="B262">
        <v>0</v>
      </c>
      <c r="C262">
        <v>0</v>
      </c>
      <c r="D262">
        <v>0</v>
      </c>
      <c r="E262" t="s">
        <v>153</v>
      </c>
      <c r="F262">
        <v>0</v>
      </c>
      <c r="G262" t="s">
        <v>154</v>
      </c>
    </row>
  </sheetData>
  <sortState ref="A2:G26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2018-04-30T20:16:17Z</dcterms:created>
  <dcterms:modified xsi:type="dcterms:W3CDTF">2018-05-01T21:26:07Z</dcterms:modified>
</cp:coreProperties>
</file>