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danwa\Documents\Programming\Trutta\HSHEP\EMaui\EMpackage\eastMaui\outputs\"/>
    </mc:Choice>
  </mc:AlternateContent>
  <xr:revisionPtr revIDLastSave="0" documentId="13_ncr:1_{5F7D78D8-5EEB-4DA4-A2AB-7245085BAAEE}" xr6:coauthVersionLast="32" xr6:coauthVersionMax="32" xr10:uidLastSave="{00000000-0000-0000-0000-000000000000}"/>
  <bookViews>
    <workbookView xWindow="0" yWindow="0" windowWidth="13125" windowHeight="6105" xr2:uid="{00000000-000D-0000-FFFF-FFFF00000000}"/>
  </bookViews>
  <sheets>
    <sheet name="Summary" sheetId="11" r:id="rId1"/>
    <sheet name="WaterInDiversion" sheetId="1" r:id="rId2"/>
    <sheet name="WaterInBasins" sheetId="2" r:id="rId3"/>
    <sheet name="WaterInWatersheds" sheetId="3" r:id="rId4"/>
    <sheet name="WaterInNodes" sheetId="4" r:id="rId5"/>
    <sheet name="WaterByLease" sheetId="5" r:id="rId6"/>
    <sheet name="taro" sheetId="6" r:id="rId7"/>
    <sheet name="AllSpHab.nat.basins" sheetId="7" r:id="rId8"/>
    <sheet name="AllSpHab.IIFS2008.basins" sheetId="8" r:id="rId9"/>
    <sheet name="AllSpHab.IIFS2008plus.basins" sheetId="9" r:id="rId10"/>
    <sheet name="HabitatInWatersheds" sheetId="10" r:id="rId11"/>
  </sheets>
  <externalReferences>
    <externalReference r:id="rId12"/>
  </externalReferences>
  <calcPr calcId="179017"/>
</workbook>
</file>

<file path=xl/calcChain.xml><?xml version="1.0" encoding="utf-8"?>
<calcChain xmlns="http://schemas.openxmlformats.org/spreadsheetml/2006/main">
  <c r="C93" i="11" l="1"/>
  <c r="D93" i="11"/>
  <c r="E93" i="11"/>
  <c r="E138" i="11" s="1"/>
  <c r="C94" i="11"/>
  <c r="C138" i="11" s="1"/>
  <c r="D94" i="11"/>
  <c r="E94" i="11"/>
  <c r="C95" i="11"/>
  <c r="D95" i="11"/>
  <c r="D138" i="11" s="1"/>
  <c r="E95" i="11"/>
  <c r="C96" i="11"/>
  <c r="D96" i="11"/>
  <c r="E96" i="11"/>
  <c r="C97" i="11"/>
  <c r="D97" i="11"/>
  <c r="E97" i="11"/>
  <c r="C98" i="11"/>
  <c r="D98" i="11"/>
  <c r="E98" i="11"/>
  <c r="C99" i="11"/>
  <c r="D99" i="11"/>
  <c r="E99" i="11"/>
  <c r="C100" i="11"/>
  <c r="D100" i="11"/>
  <c r="E100" i="11"/>
  <c r="C101" i="11"/>
  <c r="D101" i="11"/>
  <c r="E101" i="11"/>
  <c r="C102" i="11"/>
  <c r="D102" i="11"/>
  <c r="E102" i="11"/>
  <c r="C103" i="11"/>
  <c r="D103" i="11"/>
  <c r="E103" i="11"/>
  <c r="C104" i="11"/>
  <c r="D104" i="11"/>
  <c r="E104" i="11"/>
  <c r="C105" i="11"/>
  <c r="D105" i="11"/>
  <c r="E105" i="11"/>
  <c r="C106" i="11"/>
  <c r="D106" i="11"/>
  <c r="E106" i="11"/>
  <c r="C107" i="11"/>
  <c r="D107" i="11"/>
  <c r="E107" i="11"/>
  <c r="C108" i="11"/>
  <c r="D108" i="11"/>
  <c r="E108" i="11"/>
  <c r="C109" i="11"/>
  <c r="D109" i="11"/>
  <c r="E109" i="11"/>
  <c r="C110" i="11"/>
  <c r="D110" i="11"/>
  <c r="E110" i="11"/>
  <c r="C111" i="11"/>
  <c r="D111" i="11"/>
  <c r="E111" i="11"/>
  <c r="C112" i="11"/>
  <c r="D112" i="11"/>
  <c r="E112" i="11"/>
  <c r="C113" i="11"/>
  <c r="D113" i="11"/>
  <c r="E113" i="11"/>
  <c r="C114" i="11"/>
  <c r="D114" i="11"/>
  <c r="E114" i="11"/>
  <c r="C115" i="11"/>
  <c r="D115" i="11"/>
  <c r="E115" i="11"/>
  <c r="C116" i="11"/>
  <c r="D116" i="11"/>
  <c r="E116" i="11"/>
  <c r="C117" i="11"/>
  <c r="D117" i="11"/>
  <c r="E117" i="11"/>
  <c r="C118" i="11"/>
  <c r="D118" i="11"/>
  <c r="E118" i="11"/>
  <c r="C119" i="11"/>
  <c r="D119" i="11"/>
  <c r="E119" i="11"/>
  <c r="C120" i="11"/>
  <c r="D120" i="11"/>
  <c r="E120" i="11"/>
  <c r="C121" i="11"/>
  <c r="D121" i="11"/>
  <c r="E121" i="11"/>
  <c r="C122" i="11"/>
  <c r="D122" i="11"/>
  <c r="E122" i="11"/>
  <c r="C123" i="11"/>
  <c r="D123" i="11"/>
  <c r="E123" i="11"/>
  <c r="C124" i="11"/>
  <c r="D124" i="11"/>
  <c r="E124" i="11"/>
  <c r="C125" i="11"/>
  <c r="D125" i="11"/>
  <c r="E125" i="11"/>
  <c r="C126" i="11"/>
  <c r="D126" i="11"/>
  <c r="E126" i="11"/>
  <c r="C127" i="11"/>
  <c r="D127" i="11"/>
  <c r="E127" i="11"/>
  <c r="C128" i="11"/>
  <c r="D128" i="11"/>
  <c r="E128" i="11"/>
  <c r="C129" i="11"/>
  <c r="D129" i="11"/>
  <c r="E129" i="11"/>
  <c r="C130" i="11"/>
  <c r="D130" i="11"/>
  <c r="E130" i="11"/>
  <c r="C131" i="11"/>
  <c r="D131" i="11"/>
  <c r="E131" i="11"/>
  <c r="C132" i="11"/>
  <c r="D132" i="11"/>
  <c r="E132" i="11"/>
  <c r="C133" i="11"/>
  <c r="D133" i="11"/>
  <c r="E133" i="11"/>
  <c r="C134" i="11"/>
  <c r="D134" i="11"/>
  <c r="E134" i="11"/>
  <c r="C135" i="11"/>
  <c r="D135" i="11"/>
  <c r="E135" i="11"/>
  <c r="C136" i="11"/>
  <c r="D136" i="11"/>
  <c r="E136" i="11"/>
  <c r="D92" i="11"/>
  <c r="E92" i="11"/>
  <c r="C92" i="11"/>
  <c r="D84" i="11"/>
  <c r="E84" i="11"/>
  <c r="D85" i="11"/>
  <c r="E85" i="11"/>
  <c r="C85" i="11"/>
  <c r="C84" i="11"/>
  <c r="C74" i="11"/>
  <c r="D74" i="11"/>
  <c r="E74" i="11"/>
  <c r="C75" i="11"/>
  <c r="D75" i="11"/>
  <c r="E75" i="11"/>
  <c r="C76" i="11"/>
  <c r="D76" i="11"/>
  <c r="E76" i="11"/>
  <c r="C77" i="11"/>
  <c r="D77" i="11"/>
  <c r="E77" i="11"/>
  <c r="E79" i="11" s="1"/>
  <c r="D73" i="11"/>
  <c r="E73" i="11"/>
  <c r="C73" i="11"/>
  <c r="C58" i="11"/>
  <c r="D58" i="11"/>
  <c r="E58" i="11"/>
  <c r="C59" i="11"/>
  <c r="D59" i="11"/>
  <c r="E59" i="11"/>
  <c r="C60" i="11"/>
  <c r="D60" i="11"/>
  <c r="D68" i="11" s="1"/>
  <c r="D69" i="11" s="1"/>
  <c r="E60" i="11"/>
  <c r="C61" i="11"/>
  <c r="D61" i="11"/>
  <c r="E61" i="11"/>
  <c r="C62" i="11"/>
  <c r="D62" i="11"/>
  <c r="E62" i="11"/>
  <c r="C63" i="11"/>
  <c r="D63" i="11"/>
  <c r="E63" i="11"/>
  <c r="C64" i="11"/>
  <c r="D64" i="11"/>
  <c r="E64" i="11"/>
  <c r="C65" i="11"/>
  <c r="D65" i="11"/>
  <c r="E65" i="11"/>
  <c r="C66" i="11"/>
  <c r="D66" i="11"/>
  <c r="E66" i="11"/>
  <c r="D57" i="11"/>
  <c r="E57" i="11"/>
  <c r="C57" i="11"/>
  <c r="C5" i="11"/>
  <c r="D5" i="11"/>
  <c r="E5" i="11"/>
  <c r="C6" i="11"/>
  <c r="D6" i="11"/>
  <c r="E6" i="11"/>
  <c r="C7" i="11"/>
  <c r="D7" i="11"/>
  <c r="E7" i="11"/>
  <c r="C8" i="11"/>
  <c r="D8" i="11"/>
  <c r="E8" i="11"/>
  <c r="E51" i="11" s="1"/>
  <c r="C9" i="11"/>
  <c r="D9" i="11"/>
  <c r="E9" i="11"/>
  <c r="C10" i="11"/>
  <c r="D10" i="11"/>
  <c r="E10" i="11"/>
  <c r="C11" i="11"/>
  <c r="D11" i="11"/>
  <c r="E11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C18" i="11"/>
  <c r="D18" i="11"/>
  <c r="E18" i="11"/>
  <c r="C19" i="11"/>
  <c r="D19" i="11"/>
  <c r="E19" i="11"/>
  <c r="C20" i="11"/>
  <c r="D20" i="11"/>
  <c r="E20" i="11"/>
  <c r="C21" i="11"/>
  <c r="D21" i="11"/>
  <c r="E21" i="11"/>
  <c r="C22" i="11"/>
  <c r="D22" i="11"/>
  <c r="E22" i="11"/>
  <c r="C23" i="11"/>
  <c r="D23" i="11"/>
  <c r="E23" i="11"/>
  <c r="C24" i="11"/>
  <c r="D24" i="11"/>
  <c r="E24" i="11"/>
  <c r="C25" i="11"/>
  <c r="D25" i="11"/>
  <c r="E25" i="11"/>
  <c r="C26" i="11"/>
  <c r="D26" i="11"/>
  <c r="E26" i="11"/>
  <c r="C27" i="11"/>
  <c r="D27" i="11"/>
  <c r="E27" i="11"/>
  <c r="C28" i="11"/>
  <c r="D28" i="11"/>
  <c r="E28" i="11"/>
  <c r="C29" i="11"/>
  <c r="D29" i="11"/>
  <c r="E29" i="11"/>
  <c r="C30" i="11"/>
  <c r="D30" i="11"/>
  <c r="E30" i="11"/>
  <c r="C31" i="11"/>
  <c r="D31" i="11"/>
  <c r="E31" i="11"/>
  <c r="C32" i="11"/>
  <c r="D32" i="11"/>
  <c r="E32" i="11"/>
  <c r="C33" i="11"/>
  <c r="D33" i="11"/>
  <c r="E33" i="11"/>
  <c r="C34" i="11"/>
  <c r="D34" i="11"/>
  <c r="E34" i="11"/>
  <c r="C35" i="11"/>
  <c r="D35" i="11"/>
  <c r="E35" i="11"/>
  <c r="C36" i="11"/>
  <c r="D36" i="11"/>
  <c r="E36" i="11"/>
  <c r="C37" i="11"/>
  <c r="D37" i="11"/>
  <c r="E37" i="11"/>
  <c r="C38" i="11"/>
  <c r="D38" i="11"/>
  <c r="E38" i="11"/>
  <c r="C39" i="11"/>
  <c r="D39" i="11"/>
  <c r="E39" i="11"/>
  <c r="C40" i="11"/>
  <c r="D40" i="11"/>
  <c r="E40" i="11"/>
  <c r="C41" i="11"/>
  <c r="D41" i="11"/>
  <c r="E41" i="11"/>
  <c r="C42" i="11"/>
  <c r="D42" i="11"/>
  <c r="E42" i="11"/>
  <c r="C43" i="11"/>
  <c r="D43" i="11"/>
  <c r="E43" i="11"/>
  <c r="C44" i="11"/>
  <c r="D44" i="11"/>
  <c r="E44" i="11"/>
  <c r="C45" i="11"/>
  <c r="D45" i="11"/>
  <c r="E45" i="11"/>
  <c r="C46" i="11"/>
  <c r="D46" i="11"/>
  <c r="E46" i="11"/>
  <c r="C47" i="11"/>
  <c r="D47" i="11"/>
  <c r="E47" i="11"/>
  <c r="C48" i="11"/>
  <c r="D48" i="11"/>
  <c r="E48" i="11"/>
  <c r="C49" i="11"/>
  <c r="D49" i="11"/>
  <c r="E49" i="11"/>
  <c r="D4" i="11"/>
  <c r="E4" i="11"/>
  <c r="C4" i="11"/>
  <c r="B136" i="11"/>
  <c r="A136" i="11"/>
  <c r="B135" i="11"/>
  <c r="A135" i="11"/>
  <c r="B134" i="11"/>
  <c r="A134" i="11"/>
  <c r="B133" i="11"/>
  <c r="A133" i="11"/>
  <c r="B132" i="11"/>
  <c r="A132" i="11"/>
  <c r="B131" i="11"/>
  <c r="A131" i="11"/>
  <c r="B130" i="11"/>
  <c r="A130" i="11"/>
  <c r="B129" i="11"/>
  <c r="A129" i="11"/>
  <c r="B128" i="11"/>
  <c r="A128" i="11"/>
  <c r="B127" i="11"/>
  <c r="A127" i="11"/>
  <c r="B126" i="11"/>
  <c r="A126" i="11"/>
  <c r="B125" i="11"/>
  <c r="A125" i="11"/>
  <c r="B124" i="11"/>
  <c r="A124" i="11"/>
  <c r="B123" i="11"/>
  <c r="A123" i="11"/>
  <c r="B122" i="11"/>
  <c r="A122" i="11"/>
  <c r="B121" i="11"/>
  <c r="A121" i="11"/>
  <c r="B120" i="11"/>
  <c r="A120" i="11"/>
  <c r="B119" i="11"/>
  <c r="A119" i="11"/>
  <c r="B118" i="11"/>
  <c r="A118" i="11"/>
  <c r="B117" i="11"/>
  <c r="A117" i="11"/>
  <c r="B116" i="11"/>
  <c r="A116" i="11"/>
  <c r="B115" i="11"/>
  <c r="A115" i="11"/>
  <c r="B114" i="11"/>
  <c r="A114" i="11"/>
  <c r="B113" i="11"/>
  <c r="A113" i="11"/>
  <c r="B112" i="11"/>
  <c r="A112" i="11"/>
  <c r="B111" i="11"/>
  <c r="A111" i="11"/>
  <c r="B110" i="11"/>
  <c r="A110" i="11"/>
  <c r="B109" i="11"/>
  <c r="A109" i="11"/>
  <c r="B108" i="11"/>
  <c r="A108" i="11"/>
  <c r="B107" i="11"/>
  <c r="A107" i="11"/>
  <c r="B106" i="11"/>
  <c r="A106" i="11"/>
  <c r="B105" i="11"/>
  <c r="A105" i="11"/>
  <c r="B104" i="11"/>
  <c r="A104" i="11"/>
  <c r="B103" i="11"/>
  <c r="A103" i="11"/>
  <c r="B102" i="11"/>
  <c r="A102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C91" i="11"/>
  <c r="B91" i="11"/>
  <c r="A91" i="11"/>
  <c r="D79" i="11"/>
  <c r="C79" i="11"/>
  <c r="C68" i="11"/>
  <c r="D51" i="11"/>
  <c r="E68" i="11" l="1"/>
  <c r="E69" i="11" s="1"/>
  <c r="C51" i="11"/>
  <c r="C52" i="11" s="1"/>
  <c r="C139" i="11"/>
  <c r="C140" i="11"/>
  <c r="D139" i="11"/>
  <c r="D140" i="11"/>
  <c r="D52" i="11"/>
  <c r="E140" i="11"/>
  <c r="E139" i="11"/>
  <c r="E52" i="11" l="1"/>
</calcChain>
</file>

<file path=xl/sharedStrings.xml><?xml version="1.0" encoding="utf-8"?>
<sst xmlns="http://schemas.openxmlformats.org/spreadsheetml/2006/main" count="786" uniqueCount="367">
  <si>
    <t>DiversionID</t>
  </si>
  <si>
    <t>DiversionGroup</t>
  </si>
  <si>
    <t>natural.CFS</t>
  </si>
  <si>
    <t>fullDiv.CFS</t>
  </si>
  <si>
    <t>mixed.CFS</t>
  </si>
  <si>
    <t>natural.mgd</t>
  </si>
  <si>
    <t>fullDiv.mgd</t>
  </si>
  <si>
    <t>mixed.mgd</t>
  </si>
  <si>
    <t>Center Ditch</t>
  </si>
  <si>
    <t>Haiku Ditch</t>
  </si>
  <si>
    <t>Koolau Ditch</t>
  </si>
  <si>
    <t>Kauhikoa Ditch</t>
  </si>
  <si>
    <t>Lowrie Ditch</t>
  </si>
  <si>
    <t>Manuel Luis Ditch</t>
  </si>
  <si>
    <t>New Hamakua Ditch</t>
  </si>
  <si>
    <t>Spreckels Ditch</t>
  </si>
  <si>
    <t>Wailoa Ditch</t>
  </si>
  <si>
    <t>Reservoirs</t>
  </si>
  <si>
    <t>Basin</t>
  </si>
  <si>
    <t>IIFS2008plus.CFS</t>
  </si>
  <si>
    <t>IIFS2008.CFS</t>
  </si>
  <si>
    <t>WatershedID</t>
  </si>
  <si>
    <t>Watershed Name</t>
  </si>
  <si>
    <t>Makapipi</t>
  </si>
  <si>
    <t>Hanawi</t>
  </si>
  <si>
    <t>Kapaula</t>
  </si>
  <si>
    <t>Waiaaka</t>
  </si>
  <si>
    <t>Paakea</t>
  </si>
  <si>
    <t>Waiohue</t>
  </si>
  <si>
    <t>Kopiliula</t>
  </si>
  <si>
    <t>East Wailua Iki</t>
  </si>
  <si>
    <t>West Wailua Iki</t>
  </si>
  <si>
    <t>Wailua Nui</t>
  </si>
  <si>
    <t>Waiokamilo</t>
  </si>
  <si>
    <t>Piinaau</t>
  </si>
  <si>
    <t>Nuaailua</t>
  </si>
  <si>
    <t>Honomanu</t>
  </si>
  <si>
    <t>Punalau</t>
  </si>
  <si>
    <t>Haipuaena</t>
  </si>
  <si>
    <t>Puohokamoa</t>
  </si>
  <si>
    <t>Wahinepee</t>
  </si>
  <si>
    <t>Waikamoi</t>
  </si>
  <si>
    <t>Kolea</t>
  </si>
  <si>
    <t>Punaluu</t>
  </si>
  <si>
    <t>Kaaiea</t>
  </si>
  <si>
    <t>Oopuola</t>
  </si>
  <si>
    <t>Puehu</t>
  </si>
  <si>
    <t>Naiiliilihaele</t>
  </si>
  <si>
    <t>Kailua</t>
  </si>
  <si>
    <t>Hanahana</t>
  </si>
  <si>
    <t>Hoalua</t>
  </si>
  <si>
    <t>Hanehoi</t>
  </si>
  <si>
    <t>Waipionui</t>
  </si>
  <si>
    <t>Waipio</t>
  </si>
  <si>
    <t>Mokupapa</t>
  </si>
  <si>
    <t>Honokala</t>
  </si>
  <si>
    <t>Hoolawa</t>
  </si>
  <si>
    <t>Honopou</t>
  </si>
  <si>
    <t>Halehaku</t>
  </si>
  <si>
    <t>Peahi</t>
  </si>
  <si>
    <t>Kealii</t>
  </si>
  <si>
    <t>Uaoa</t>
  </si>
  <si>
    <t>Manawai</t>
  </si>
  <si>
    <t>Holumalu</t>
  </si>
  <si>
    <t>Manawaiianu</t>
  </si>
  <si>
    <t>Opaepilau</t>
  </si>
  <si>
    <t>Konanui</t>
  </si>
  <si>
    <t>East Kuiaha</t>
  </si>
  <si>
    <t>Lilikoi</t>
  </si>
  <si>
    <t>NodeID</t>
  </si>
  <si>
    <t>all0.mgd</t>
  </si>
  <si>
    <t>all1.mgd</t>
  </si>
  <si>
    <t>EVENT_NAME</t>
  </si>
  <si>
    <t>NodeType</t>
  </si>
  <si>
    <t>Intake K-1a&amp;1b from Makapipi trib</t>
  </si>
  <si>
    <t>MinorDiversion</t>
  </si>
  <si>
    <t>Intake K-1 from Makapipi Stream</t>
  </si>
  <si>
    <t>MajorDiversion</t>
  </si>
  <si>
    <t>Intake K-2 from Hanawi Stream</t>
  </si>
  <si>
    <t>Intake K-3 from Hanawi Stream</t>
  </si>
  <si>
    <t>Intake K-4 from Hanawi Stream</t>
  </si>
  <si>
    <t>Intake K-4b from Hanawi Stream</t>
  </si>
  <si>
    <t>Intake K-6 from Kapaula Stream</t>
  </si>
  <si>
    <t>Intake K-7 from Kapaula Stream</t>
  </si>
  <si>
    <t>Intake K-5 from Kapaula Stream</t>
  </si>
  <si>
    <t>Intake K-8 from Unnamed stream</t>
  </si>
  <si>
    <t>Intake K-9 from Waiaaka Stream</t>
  </si>
  <si>
    <t>Intake K-11b from Puakea Stream</t>
  </si>
  <si>
    <t>Intake K-11 from Puakea Stream</t>
  </si>
  <si>
    <t>Intake K-11a from Puakea Stream</t>
  </si>
  <si>
    <t>Intake K-10 from Paakea Stream</t>
  </si>
  <si>
    <t>Intake K-12a from Waiohue Stream</t>
  </si>
  <si>
    <t>Intake K-12b from Waiohue Stream</t>
  </si>
  <si>
    <t>Intake K-12 from Waiohue Stream</t>
  </si>
  <si>
    <t>Intake K-13 from Waiohue Stream</t>
  </si>
  <si>
    <t>Intake K-14 from East Kopiliula Stream</t>
  </si>
  <si>
    <t>Intake K-15 from West Kopiliula Stream</t>
  </si>
  <si>
    <t>Intake K-14d from Kopiliula Stream</t>
  </si>
  <si>
    <t>Intake K-14c from Kopiliula Stream</t>
  </si>
  <si>
    <t>Intake K-14b from Kopiliula Stream</t>
  </si>
  <si>
    <t>Intake K-16 from East Wailua-Iki Stream</t>
  </si>
  <si>
    <t>Intake K-17 from West Wailua-Iki Stream</t>
  </si>
  <si>
    <t>Intake K-18 from East Wailua-Nui</t>
  </si>
  <si>
    <t>Intake K-19 from East Wailua-Nui Stream</t>
  </si>
  <si>
    <t>Intake K-20 from Wailua-Nui Stream</t>
  </si>
  <si>
    <t>Intake K-21b from Filipino Ditch</t>
  </si>
  <si>
    <t>Intake K-21 from West Wailua-Nui Stream</t>
  </si>
  <si>
    <t>Intake K-22 from Kualani Stream</t>
  </si>
  <si>
    <t>Intake K-22b from Kualani Stream</t>
  </si>
  <si>
    <t>Intake K-22c from Kualani Stream</t>
  </si>
  <si>
    <t>Intake K-22d from Kualani Stream</t>
  </si>
  <si>
    <t>Intake K-22e from Kualani Stream</t>
  </si>
  <si>
    <t>Intake K-22f from Kualani Stream</t>
  </si>
  <si>
    <t>Intake K-23 from Waiokamilo Stream</t>
  </si>
  <si>
    <t>Intake K-25 from Waiokamilo Stream</t>
  </si>
  <si>
    <t>Intake K-24 from Waiokamilo Stream</t>
  </si>
  <si>
    <t>Intake K-29 from Kaauau Stream</t>
  </si>
  <si>
    <t>Intake K-30 from Hauoli Wahine Stream</t>
  </si>
  <si>
    <t>Intake K-28 from Lalapipi Stream</t>
  </si>
  <si>
    <t>Intake K-27 from Lalahao Stream</t>
  </si>
  <si>
    <t>Intake K-26 from Kano Stream</t>
  </si>
  <si>
    <t>Intake K-31 from Piinaau Stream</t>
  </si>
  <si>
    <t>Intake S-1d from Nuaailua Stream</t>
  </si>
  <si>
    <t>Intake S-1 from Nuaailua Stream</t>
  </si>
  <si>
    <t>Intake S-1c from Nuaailua Stream</t>
  </si>
  <si>
    <t>Intake S-1b from Nuaailua Stream</t>
  </si>
  <si>
    <t>Intake S-1a from Nuaailua Stream</t>
  </si>
  <si>
    <t>Intake S-2 from Honomanu Stream</t>
  </si>
  <si>
    <t>Intake S-6 from Uluini Stream</t>
  </si>
  <si>
    <t>Intake S-5a from Honomanu Stream</t>
  </si>
  <si>
    <t>Intake S-5 from Honomanu Stream</t>
  </si>
  <si>
    <t>Intake S-4 from Honomanu Stream</t>
  </si>
  <si>
    <t>Intake S-3 from Honomanu Stream</t>
  </si>
  <si>
    <t>Intake K-32a at Kolea Stream</t>
  </si>
  <si>
    <t>Intake S-7 from Kolea Stream</t>
  </si>
  <si>
    <t>Intake S-7b from Kolea Stream</t>
  </si>
  <si>
    <t>Intake S-7a from Kolea Stream</t>
  </si>
  <si>
    <t>Intake K-32c at Kolea Stream</t>
  </si>
  <si>
    <t>Intake K-32b at Kolea Stream</t>
  </si>
  <si>
    <t>Intake S-7c from Kolea Stream</t>
  </si>
  <si>
    <t>Intake K-32 at Kolea Stream</t>
  </si>
  <si>
    <t>Intake ML-1 from Punaluu Stream</t>
  </si>
  <si>
    <t>Intake ML-1a from Punaluu Stream</t>
  </si>
  <si>
    <t>Intake ML-1b from Punaluu Stream</t>
  </si>
  <si>
    <t>Intake S-8 from Haipuaena Stream</t>
  </si>
  <si>
    <t>Intake K-32d at Kolea Stream</t>
  </si>
  <si>
    <t>Intake ML-2 from Haipuaena Stream</t>
  </si>
  <si>
    <t>Intake S-9d from Puohokamoa Stream</t>
  </si>
  <si>
    <t>Intake S-9c from Puohokamoa Stream</t>
  </si>
  <si>
    <t>Intake S-9b from Puohokamoa Stream</t>
  </si>
  <si>
    <t>Intake S-9 from Puohokamoa Stream</t>
  </si>
  <si>
    <t>Intake S-9a from Puohokamoa Stream</t>
  </si>
  <si>
    <t>Intake ML-4 from West Puohokamoa Stream</t>
  </si>
  <si>
    <t>Intake K-33 from Puohokamoa Stream</t>
  </si>
  <si>
    <t>Intake ML-3 from Puohokamoa Stream</t>
  </si>
  <si>
    <t>Intake ML-5a from Waihanepee Stream</t>
  </si>
  <si>
    <t>Intake ML-5f from Waihanepee Stream</t>
  </si>
  <si>
    <t>Intake ML-5 from Waihanepee Stream</t>
  </si>
  <si>
    <t>Intake ML-5b from Waihanepee Stream</t>
  </si>
  <si>
    <t>Intake ML-4a from West Puohokamoa Stream</t>
  </si>
  <si>
    <t>Intake W-1 from Alo Stream</t>
  </si>
  <si>
    <t>Intake W-2 from Waikamoi Stream</t>
  </si>
  <si>
    <t>Intake S-9f from Puohokamoa Stream</t>
  </si>
  <si>
    <t>Intake S-9e from Puohokamoa Stream</t>
  </si>
  <si>
    <t>Intake NH-1 from Alo Stream</t>
  </si>
  <si>
    <t>Intake S-10 from Waikamoi Stream</t>
  </si>
  <si>
    <t>Intake C-1 from Waikamoi Stream</t>
  </si>
  <si>
    <t>Intake C-3a from Kolea Stream</t>
  </si>
  <si>
    <t>Intake W-5 from Punaluu Stream</t>
  </si>
  <si>
    <t>Intake W-3 from East Kolea Stream</t>
  </si>
  <si>
    <t>Intake W-4 from West Kolea Stream</t>
  </si>
  <si>
    <t>Intake NH-2 from East Kolea Stream</t>
  </si>
  <si>
    <t>Intake NH-3 from West Kolea Stream</t>
  </si>
  <si>
    <t>Kolea Reservoir from Kolea Stream</t>
  </si>
  <si>
    <t>Intake C-2 from Kolea Stream</t>
  </si>
  <si>
    <t>Intake C-3 from Kolea Stream</t>
  </si>
  <si>
    <t>Intake C-4 from Punaluu Stream</t>
  </si>
  <si>
    <t>Intake W-6 from Kaaiea Stream</t>
  </si>
  <si>
    <t>Intake NH-4a from Makanali Stream</t>
  </si>
  <si>
    <t>Intake S-11 from Kaaiea Stream</t>
  </si>
  <si>
    <t>Intake C-5 from Kaaiea Stream</t>
  </si>
  <si>
    <t>Intake W-10 from Oopuola Stream</t>
  </si>
  <si>
    <t>Intake W-9 from Oopuola Stream</t>
  </si>
  <si>
    <t>Intake W-8 from Oopuola Stream</t>
  </si>
  <si>
    <t>Intake W-7 from Makanali Stream</t>
  </si>
  <si>
    <t>Intake NH-7 from Oopuola Stream</t>
  </si>
  <si>
    <t>Intake NH-5 fr Oopuola Stream</t>
  </si>
  <si>
    <t>Intake C-8a from West Oopuola Stream</t>
  </si>
  <si>
    <t>Intake C-8 from West Oopuola Stream</t>
  </si>
  <si>
    <t>Intake NH-8 from Oopuola Stream</t>
  </si>
  <si>
    <t>Intake NH-6 from Oopuola Stream</t>
  </si>
  <si>
    <t>Intake NH-4 from Makanali Stream</t>
  </si>
  <si>
    <t>Intake S-13 from Oopuola Stream</t>
  </si>
  <si>
    <t>Intake S-12 from Makanali Stream</t>
  </si>
  <si>
    <t>Intake S-12a from Makanali Stream</t>
  </si>
  <si>
    <t>Intake C-7 from Oopuola Stream</t>
  </si>
  <si>
    <t>Intake C-6 from Makanali Stream</t>
  </si>
  <si>
    <t>Intake S-14a from West Oopuola Stream</t>
  </si>
  <si>
    <t>Intake S-14 from West Oopuola Stream</t>
  </si>
  <si>
    <t>Intake C-9a from Puehu Stream</t>
  </si>
  <si>
    <t>Intake W-11 from Nailiilihaele Stream</t>
  </si>
  <si>
    <t>Intake NH-9 from Nailiilihaele Stream</t>
  </si>
  <si>
    <t>Intake C-9 from Puehu Stream</t>
  </si>
  <si>
    <t>Intake W-14 from Nailiilihaele Stream</t>
  </si>
  <si>
    <t>Intake W-13 from Nailiilihaele Stream</t>
  </si>
  <si>
    <t>Intake W-12 from Nailiilihaele Stream</t>
  </si>
  <si>
    <t>Intake NH-11 from Nailiilihaele Stream</t>
  </si>
  <si>
    <t>Intake NH-10 from Nailiilihaele Stream</t>
  </si>
  <si>
    <t>Intake NH-12 from Nailiilihaele Stream</t>
  </si>
  <si>
    <t>Intake NH-13 from Nailiilihaele</t>
  </si>
  <si>
    <t>Papaaea Reservoir from Nailiilihaele Stream</t>
  </si>
  <si>
    <t>Intake L-1 from Nailiilihaele Stream</t>
  </si>
  <si>
    <t>Intake S-15 from Nailiilihaele Stream</t>
  </si>
  <si>
    <t>Intake W-16 from Ohanui Stream</t>
  </si>
  <si>
    <t>Intake W-15 from Kailua Stream</t>
  </si>
  <si>
    <t>Intake NH-14 from Ohanui Stream</t>
  </si>
  <si>
    <t>Intake L-2 from Kailua Stream</t>
  </si>
  <si>
    <t>Kailua Reservoir from Kailua Stream</t>
  </si>
  <si>
    <t>Intake H-1 from Kailua Stream</t>
  </si>
  <si>
    <t>Intake NH-15 from Hanauana Stream</t>
  </si>
  <si>
    <t>Intake L-3 from Hanauana Stream</t>
  </si>
  <si>
    <t>Intake W-17 from Hoalua Stream</t>
  </si>
  <si>
    <t>Intake NH-16d from Hoalua Stream</t>
  </si>
  <si>
    <t>Intake W-17c from Hoalua Stream</t>
  </si>
  <si>
    <t>Intake NH-16b from Hoalua Stream</t>
  </si>
  <si>
    <t>Intake NH-16a from Hoalua Stream</t>
  </si>
  <si>
    <t>Intake NH-16 from Hoalua Stream</t>
  </si>
  <si>
    <t>Intake NH-16c from Hoalua Stream</t>
  </si>
  <si>
    <t>Intake L-4 from Hoalua Stream</t>
  </si>
  <si>
    <t>Intake H-2 from Hoalua Stream</t>
  </si>
  <si>
    <t>Intake L-7b from Hanehoi Stream</t>
  </si>
  <si>
    <t>Intake NH-18a from Hoalua Stream</t>
  </si>
  <si>
    <t>Intake L-7a from Hanehoi Stream</t>
  </si>
  <si>
    <t>Intake W-18 from Hanehoi Stream</t>
  </si>
  <si>
    <t>Intake NH-17 from Hanehoi Stream</t>
  </si>
  <si>
    <t>Intake L-5 from Hanehoi Stream</t>
  </si>
  <si>
    <t>Intake NH-17a from Hoalua Stream</t>
  </si>
  <si>
    <t>Intake L-5b from Hanehoi Stream</t>
  </si>
  <si>
    <t>Intake L-5c from Hanehoi Stream</t>
  </si>
  <si>
    <t>Intake L-6 from Hanehoi Stream</t>
  </si>
  <si>
    <t>Intake L-7 from Hanehoi Stream</t>
  </si>
  <si>
    <t>Intake H-3 from East Hanehoi Stream</t>
  </si>
  <si>
    <t>Intake H-4 from Huelo Stream</t>
  </si>
  <si>
    <t>Intake W-18a from Hanehoi Stream</t>
  </si>
  <si>
    <t>Intake L-8 from Waipio Stream</t>
  </si>
  <si>
    <t>Intake NH-18 from Waipio Stream</t>
  </si>
  <si>
    <t>Intake L-9 from West Waipio Stream</t>
  </si>
  <si>
    <t>Intake H-5 from Waipio Stream</t>
  </si>
  <si>
    <t>Intake L-10 from East Mokupapa Stream</t>
  </si>
  <si>
    <t>Intake L-11 from West Mokupapa Stream</t>
  </si>
  <si>
    <t>Intake H-6 from Mokupapa Stream</t>
  </si>
  <si>
    <t>Intake W-21 from West Hoolawa-Nui Stream</t>
  </si>
  <si>
    <t>Intake W-20 from Hoolawa-Nui Stream</t>
  </si>
  <si>
    <t>Intake NH-19a from Hoolawa-Nui Stream</t>
  </si>
  <si>
    <t>Intake W-19 from Hoolawa-Liilii Stream</t>
  </si>
  <si>
    <t>Intake L-14 from West Hoolawa-Nui Stream</t>
  </si>
  <si>
    <t>Intake L-14a from West Hoolawa-Nui Stream</t>
  </si>
  <si>
    <t>Intake NH-19 from Hoolawa-Nui Stream</t>
  </si>
  <si>
    <t>Intake NH-20 from West Hoolawa-Nui Stream</t>
  </si>
  <si>
    <t>Intake NH-21 from West Hoolawa-Nui Stream</t>
  </si>
  <si>
    <t>Intake L-13 from Hoolawa-Nui Stream</t>
  </si>
  <si>
    <t>Intake L-12 from Hoolawa-Liilii Stream</t>
  </si>
  <si>
    <t>Intake H-7 from Hoolawa Stream</t>
  </si>
  <si>
    <t>Intake L-15 from East Honopou Stream</t>
  </si>
  <si>
    <t>Intake L-16 from East Honopou Stream</t>
  </si>
  <si>
    <t>Intake NH-23 from East Honopou Stream</t>
  </si>
  <si>
    <t>Intake W-22a from Honopou Stream</t>
  </si>
  <si>
    <t>Intake W-22 from Honopou Stream</t>
  </si>
  <si>
    <t>Intake NH-22 from Honopou Stream</t>
  </si>
  <si>
    <t>Intake L-17 from Honopou Stream</t>
  </si>
  <si>
    <t>Intake H-8 from Honopou Stream</t>
  </si>
  <si>
    <t>Intake W-24 from Halehaku Stream</t>
  </si>
  <si>
    <t>Intake NH-28c from Halehaku Stream</t>
  </si>
  <si>
    <t>Intake NH-28a from Halehaku Stream</t>
  </si>
  <si>
    <t>Intake NH-28d from Halehaku Stream</t>
  </si>
  <si>
    <t>Intake NH-28b from Halehaku Stream</t>
  </si>
  <si>
    <t>Intake W-23 from Piiloi Stream</t>
  </si>
  <si>
    <t>Intake H-9b from Kapalaalaea Stream</t>
  </si>
  <si>
    <t>Intake L-19a from Kapalaalea Stream</t>
  </si>
  <si>
    <t>Intake L-18 from East Kapalaalea Stream</t>
  </si>
  <si>
    <t>Intake L-20 from East Halehaku Stream</t>
  </si>
  <si>
    <t>Intake L-20a from East Halehaku Stream</t>
  </si>
  <si>
    <t>Intake L-22 from Opana Stream</t>
  </si>
  <si>
    <t>Intake NH-24a from Piiloi Stream</t>
  </si>
  <si>
    <t>Intake NH-26 from Kaulu Stream</t>
  </si>
  <si>
    <t>Intake NH-28e from Halehaku Stream</t>
  </si>
  <si>
    <t>Intake NH-27 from Makaa Stream</t>
  </si>
  <si>
    <t>Intake KH-1 from Makaa Stream</t>
  </si>
  <si>
    <t>Intake NH-24 from Piiloi Stream</t>
  </si>
  <si>
    <t>Intake KH-3 from Opana Stream</t>
  </si>
  <si>
    <t>Intake NH-25 from West Piiloi Stream</t>
  </si>
  <si>
    <t>Intake KH-3a from Opana Stream</t>
  </si>
  <si>
    <t>Intake NH-28 from Halehaku Stream</t>
  </si>
  <si>
    <t>Intake L-19 from Kapalaalea Stream</t>
  </si>
  <si>
    <t>Intake L-21 from Waihee Stream</t>
  </si>
  <si>
    <t>Kapalaalaea Reservoir from Piiloi Stream</t>
  </si>
  <si>
    <t>Intake KH-2 from Halehaku Stream</t>
  </si>
  <si>
    <t>Intake H-9 from Kapalaalaea Stream</t>
  </si>
  <si>
    <t>Intake H-10 from Halahaku Stream</t>
  </si>
  <si>
    <t>Intake H-11 from Kealii Stream</t>
  </si>
  <si>
    <t>Intake L-23 from Uaoa Stream</t>
  </si>
  <si>
    <t>Peahi Reservoir from Uaoa Stream</t>
  </si>
  <si>
    <t>Intake H-12 from Uaoa Stream</t>
  </si>
  <si>
    <t>Intake H-13 from East Manawai Stream</t>
  </si>
  <si>
    <t>Intake H-14 from West Manawai Stream</t>
  </si>
  <si>
    <t>Intake L-24a from Manawaiiao Stream</t>
  </si>
  <si>
    <t>Intake L-24b from Manawaiiao Stream</t>
  </si>
  <si>
    <t>Intake L-24c from Manawaiiao Stream</t>
  </si>
  <si>
    <t>Intake L-24 from Manawaiiao Stream</t>
  </si>
  <si>
    <t>Intake KH-4 from Opaepilau Stream</t>
  </si>
  <si>
    <t>Intake KH-5 from West Kaupakulua Stream</t>
  </si>
  <si>
    <t>Kaupakulua Reservoir from Opaepilau Gulch</t>
  </si>
  <si>
    <t>Intake L-25 from Kaupakulua Stream</t>
  </si>
  <si>
    <t>Intake H-15 from Kaupakalua Stream</t>
  </si>
  <si>
    <t>Intake L-25a from Kaupakulua Stream</t>
  </si>
  <si>
    <t>Intake KH-6 from East Kuiaha Stream</t>
  </si>
  <si>
    <t>Intake H-16 from East Kuiaha Stream</t>
  </si>
  <si>
    <t>Intake L-25b from Kaupakulua Stream</t>
  </si>
  <si>
    <t>Intake KH-7a from West Kuiaha Stream</t>
  </si>
  <si>
    <t>Intake KH-7 from West Kuiaha Stream</t>
  </si>
  <si>
    <t>Intake KH-8 from Lilikoi Stream</t>
  </si>
  <si>
    <t>Intake H-17 from Pauwela Gulch</t>
  </si>
  <si>
    <t>Intake L-26 from West Kuiaha Stream</t>
  </si>
  <si>
    <t>Intake L-27 from Lilikoi Stream</t>
  </si>
  <si>
    <t>Pauwela Reservoir from Lilikoi Gulch</t>
  </si>
  <si>
    <t>Intake H-18 Lilikoi Gulch</t>
  </si>
  <si>
    <t>Lease Name</t>
  </si>
  <si>
    <t>Huelo</t>
  </si>
  <si>
    <t>Keanae</t>
  </si>
  <si>
    <t>Nahiku</t>
  </si>
  <si>
    <t>Non Lease</t>
  </si>
  <si>
    <t>Taro</t>
  </si>
  <si>
    <t>No</t>
  </si>
  <si>
    <t>Yes</t>
  </si>
  <si>
    <t>AS_Sum</t>
  </si>
  <si>
    <t>ES_Sum</t>
  </si>
  <si>
    <t>LC_Sum</t>
  </si>
  <si>
    <t>MG_Sum</t>
  </si>
  <si>
    <t>NG_Sum</t>
  </si>
  <si>
    <t>SH_Sum</t>
  </si>
  <si>
    <t>SS_Sum</t>
  </si>
  <si>
    <t>AB_sum</t>
  </si>
  <si>
    <t>total</t>
  </si>
  <si>
    <t>Watershed ID</t>
  </si>
  <si>
    <t>Natural.Habitat.Units</t>
  </si>
  <si>
    <t>Full.Diversion.Habitat.Units</t>
  </si>
  <si>
    <t>Mixed.Habitat.Units</t>
  </si>
  <si>
    <t>Scenarios</t>
  </si>
  <si>
    <t>Water</t>
  </si>
  <si>
    <t>Water Output = million gals/day</t>
  </si>
  <si>
    <t>Watershed</t>
  </si>
  <si>
    <t>No Diversion</t>
  </si>
  <si>
    <t>IIFS2008</t>
  </si>
  <si>
    <t>IIFS2008+Taro</t>
  </si>
  <si>
    <t>Total output</t>
  </si>
  <si>
    <t>% of non-diverted case</t>
  </si>
  <si>
    <t>Irrigation Ditches</t>
  </si>
  <si>
    <t>Ditch Group</t>
  </si>
  <si>
    <t>Total collected</t>
  </si>
  <si>
    <t>% of full-diverted case</t>
  </si>
  <si>
    <t>Lease ID</t>
  </si>
  <si>
    <t>Habitat</t>
  </si>
  <si>
    <t>Habitat Output = Habitat Units</t>
  </si>
  <si>
    <t>Watersheds</t>
  </si>
  <si>
    <t>Total</t>
  </si>
  <si>
    <t>Total (km)</t>
  </si>
  <si>
    <t xml:space="preserve">% Change from Natural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</si>
</sst>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22055646998937E-2"/>
          <c:y val="8.112423447069117E-2"/>
          <c:w val="0.92724555263925346"/>
          <c:h val="0.71745699602510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Summary!$C$4:$C$49</c:f>
              <c:numCache>
                <c:formatCode>0.0</c:formatCode>
                <c:ptCount val="46"/>
                <c:pt idx="0">
                  <c:v>2.3160902711437901</c:v>
                </c:pt>
                <c:pt idx="1">
                  <c:v>17.203812131056001</c:v>
                </c:pt>
                <c:pt idx="2">
                  <c:v>4.5772212234395102</c:v>
                </c:pt>
                <c:pt idx="3">
                  <c:v>0.490382859332816</c:v>
                </c:pt>
                <c:pt idx="4">
                  <c:v>1.9553746795081299</c:v>
                </c:pt>
                <c:pt idx="5">
                  <c:v>2.4695665828160802</c:v>
                </c:pt>
                <c:pt idx="6">
                  <c:v>5.2795392785320798</c:v>
                </c:pt>
                <c:pt idx="7">
                  <c:v>4.1328737372670403</c:v>
                </c:pt>
                <c:pt idx="8">
                  <c:v>3.1610083688042598</c:v>
                </c:pt>
                <c:pt idx="9">
                  <c:v>4.5329862687058897</c:v>
                </c:pt>
                <c:pt idx="10">
                  <c:v>1.3470180028327901</c:v>
                </c:pt>
                <c:pt idx="11">
                  <c:v>12.870895567295699</c:v>
                </c:pt>
                <c:pt idx="12">
                  <c:v>5.7449046846685103</c:v>
                </c:pt>
                <c:pt idx="13">
                  <c:v>6.6213524027075996</c:v>
                </c:pt>
                <c:pt idx="14">
                  <c:v>2.4278038032561899</c:v>
                </c:pt>
                <c:pt idx="15">
                  <c:v>4.0461891469354896</c:v>
                </c:pt>
                <c:pt idx="16">
                  <c:v>7.0074052854445004</c:v>
                </c:pt>
                <c:pt idx="17">
                  <c:v>1.98028914425493</c:v>
                </c:pt>
                <c:pt idx="18">
                  <c:v>4.0051407880271297</c:v>
                </c:pt>
                <c:pt idx="19">
                  <c:v>1.76789145844319</c:v>
                </c:pt>
                <c:pt idx="20">
                  <c:v>0.71880774848962303</c:v>
                </c:pt>
                <c:pt idx="21">
                  <c:v>2.7980713627920299</c:v>
                </c:pt>
                <c:pt idx="22">
                  <c:v>2.9144486186300198</c:v>
                </c:pt>
                <c:pt idx="23">
                  <c:v>2.9144486186300198</c:v>
                </c:pt>
                <c:pt idx="24">
                  <c:v>1.3183567501753599</c:v>
                </c:pt>
                <c:pt idx="25">
                  <c:v>11.129163885046401</c:v>
                </c:pt>
                <c:pt idx="26">
                  <c:v>9.67929372571286</c:v>
                </c:pt>
                <c:pt idx="27">
                  <c:v>2.1012874415856699</c:v>
                </c:pt>
                <c:pt idx="28">
                  <c:v>3.0610269949950402</c:v>
                </c:pt>
                <c:pt idx="29">
                  <c:v>4.3036420366070702</c:v>
                </c:pt>
                <c:pt idx="30">
                  <c:v>1.2421992360817</c:v>
                </c:pt>
                <c:pt idx="31">
                  <c:v>1.49387111680808</c:v>
                </c:pt>
                <c:pt idx="32">
                  <c:v>3.44854999069518</c:v>
                </c:pt>
                <c:pt idx="33">
                  <c:v>2.0576241672026101</c:v>
                </c:pt>
                <c:pt idx="34">
                  <c:v>14.4331110125708</c:v>
                </c:pt>
                <c:pt idx="35">
                  <c:v>9.18040137478269</c:v>
                </c:pt>
                <c:pt idx="36">
                  <c:v>19.8525646519304</c:v>
                </c:pt>
                <c:pt idx="37">
                  <c:v>0</c:v>
                </c:pt>
                <c:pt idx="38">
                  <c:v>2.2265236244367301</c:v>
                </c:pt>
                <c:pt idx="39">
                  <c:v>7.9454469264975698</c:v>
                </c:pt>
                <c:pt idx="40">
                  <c:v>1.5581319610165201</c:v>
                </c:pt>
                <c:pt idx="41">
                  <c:v>0</c:v>
                </c:pt>
                <c:pt idx="42">
                  <c:v>6.0952754661237503</c:v>
                </c:pt>
                <c:pt idx="43">
                  <c:v>13.857779180823201</c:v>
                </c:pt>
                <c:pt idx="44">
                  <c:v>3.0618676413859598</c:v>
                </c:pt>
                <c:pt idx="45">
                  <c:v>2.9988617153582502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B-42FD-8CD1-3BA81C81A403}"/>
            </c:ext>
          </c:extLst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Summary!$D$4:$D$49</c:f>
              <c:numCache>
                <c:formatCode>0.0</c:formatCode>
                <c:ptCount val="46"/>
                <c:pt idx="0">
                  <c:v>2.3160902711437901</c:v>
                </c:pt>
                <c:pt idx="1">
                  <c:v>12.314135205998101</c:v>
                </c:pt>
                <c:pt idx="2">
                  <c:v>2.9752598561858301</c:v>
                </c:pt>
                <c:pt idx="3">
                  <c:v>0.442850261947763</c:v>
                </c:pt>
                <c:pt idx="4">
                  <c:v>0</c:v>
                </c:pt>
                <c:pt idx="5">
                  <c:v>1.08380111822142</c:v>
                </c:pt>
                <c:pt idx="6">
                  <c:v>2.17173913230077</c:v>
                </c:pt>
                <c:pt idx="7">
                  <c:v>0.874728028688318</c:v>
                </c:pt>
                <c:pt idx="8">
                  <c:v>0.47072124559725098</c:v>
                </c:pt>
                <c:pt idx="9">
                  <c:v>2.5689719846282899</c:v>
                </c:pt>
                <c:pt idx="10">
                  <c:v>1.3470180028327901</c:v>
                </c:pt>
                <c:pt idx="11">
                  <c:v>12.0632483513581</c:v>
                </c:pt>
                <c:pt idx="12">
                  <c:v>5.1956653941243802</c:v>
                </c:pt>
                <c:pt idx="13">
                  <c:v>3.2597747385868101</c:v>
                </c:pt>
                <c:pt idx="14">
                  <c:v>0.166298584995559</c:v>
                </c:pt>
                <c:pt idx="15">
                  <c:v>1.41196925651109</c:v>
                </c:pt>
                <c:pt idx="16">
                  <c:v>0.122051260039377</c:v>
                </c:pt>
                <c:pt idx="17">
                  <c:v>1.8272161309546799</c:v>
                </c:pt>
                <c:pt idx="18">
                  <c:v>0.29110958708038098</c:v>
                </c:pt>
                <c:pt idx="19">
                  <c:v>0.73155802745306597</c:v>
                </c:pt>
                <c:pt idx="20">
                  <c:v>0.37792727174526097</c:v>
                </c:pt>
                <c:pt idx="21">
                  <c:v>0.10258476997293001</c:v>
                </c:pt>
                <c:pt idx="22">
                  <c:v>1.14524022056487</c:v>
                </c:pt>
                <c:pt idx="23">
                  <c:v>1.14524022056487</c:v>
                </c:pt>
                <c:pt idx="24">
                  <c:v>0.70395247332250699</c:v>
                </c:pt>
                <c:pt idx="25">
                  <c:v>0</c:v>
                </c:pt>
                <c:pt idx="26">
                  <c:v>0.90922500588359401</c:v>
                </c:pt>
                <c:pt idx="27">
                  <c:v>1.0374340510387099</c:v>
                </c:pt>
                <c:pt idx="28">
                  <c:v>0</c:v>
                </c:pt>
                <c:pt idx="29">
                  <c:v>1.9795893301631899</c:v>
                </c:pt>
                <c:pt idx="30">
                  <c:v>1.2421992360817</c:v>
                </c:pt>
                <c:pt idx="31">
                  <c:v>0.54753756923311703</c:v>
                </c:pt>
                <c:pt idx="32">
                  <c:v>2.73895595932597</c:v>
                </c:pt>
                <c:pt idx="33">
                  <c:v>2.0576241672026101</c:v>
                </c:pt>
                <c:pt idx="34">
                  <c:v>2.2396174684390702</c:v>
                </c:pt>
                <c:pt idx="35">
                  <c:v>7.3604476632468501</c:v>
                </c:pt>
                <c:pt idx="36">
                  <c:v>0.36655167030135</c:v>
                </c:pt>
                <c:pt idx="37">
                  <c:v>0</c:v>
                </c:pt>
                <c:pt idx="38">
                  <c:v>1.86733269691076</c:v>
                </c:pt>
                <c:pt idx="39">
                  <c:v>2.76680553783758</c:v>
                </c:pt>
                <c:pt idx="40">
                  <c:v>1.3258401676059699</c:v>
                </c:pt>
                <c:pt idx="41">
                  <c:v>0</c:v>
                </c:pt>
                <c:pt idx="42">
                  <c:v>4.99990993116739</c:v>
                </c:pt>
                <c:pt idx="43">
                  <c:v>1.5505985499980199</c:v>
                </c:pt>
                <c:pt idx="44">
                  <c:v>2.7010426110532402</c:v>
                </c:pt>
                <c:pt idx="45">
                  <c:v>4.2608293431306801E-2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B-42FD-8CD1-3BA81C81A403}"/>
            </c:ext>
          </c:extLst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IIFS2008+Taro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Summary!$E$4:$E$49</c:f>
              <c:numCache>
                <c:formatCode>0.0</c:formatCode>
                <c:ptCount val="46"/>
                <c:pt idx="0">
                  <c:v>2.3160902711437901</c:v>
                </c:pt>
                <c:pt idx="1">
                  <c:v>12.314135205998101</c:v>
                </c:pt>
                <c:pt idx="2">
                  <c:v>2.9752598561858301</c:v>
                </c:pt>
                <c:pt idx="3">
                  <c:v>0.442850261947763</c:v>
                </c:pt>
                <c:pt idx="4">
                  <c:v>0</c:v>
                </c:pt>
                <c:pt idx="5">
                  <c:v>1.08380111822142</c:v>
                </c:pt>
                <c:pt idx="6">
                  <c:v>2.17173913230077</c:v>
                </c:pt>
                <c:pt idx="7">
                  <c:v>0.874728028688318</c:v>
                </c:pt>
                <c:pt idx="8">
                  <c:v>0.47072124559725098</c:v>
                </c:pt>
                <c:pt idx="9">
                  <c:v>4.5329862687058897</c:v>
                </c:pt>
                <c:pt idx="10">
                  <c:v>1.3470180028327901</c:v>
                </c:pt>
                <c:pt idx="11">
                  <c:v>12.870895567295699</c:v>
                </c:pt>
                <c:pt idx="12">
                  <c:v>5.1956653941243802</c:v>
                </c:pt>
                <c:pt idx="13">
                  <c:v>3.2597747385868101</c:v>
                </c:pt>
                <c:pt idx="14">
                  <c:v>0.166298584995559</c:v>
                </c:pt>
                <c:pt idx="15">
                  <c:v>1.41196925651109</c:v>
                </c:pt>
                <c:pt idx="16">
                  <c:v>0.122051260039377</c:v>
                </c:pt>
                <c:pt idx="17">
                  <c:v>1.8272161309546799</c:v>
                </c:pt>
                <c:pt idx="18">
                  <c:v>0.29110958708038098</c:v>
                </c:pt>
                <c:pt idx="19">
                  <c:v>0.73155802745306597</c:v>
                </c:pt>
                <c:pt idx="20">
                  <c:v>0.37792727174526097</c:v>
                </c:pt>
                <c:pt idx="21">
                  <c:v>0.10258476997293001</c:v>
                </c:pt>
                <c:pt idx="22">
                  <c:v>1.14524022056487</c:v>
                </c:pt>
                <c:pt idx="23">
                  <c:v>1.14524022056487</c:v>
                </c:pt>
                <c:pt idx="24">
                  <c:v>0.70395247332250699</c:v>
                </c:pt>
                <c:pt idx="25">
                  <c:v>0</c:v>
                </c:pt>
                <c:pt idx="26">
                  <c:v>0.90922500588359401</c:v>
                </c:pt>
                <c:pt idx="27">
                  <c:v>1.0374340510387099</c:v>
                </c:pt>
                <c:pt idx="28">
                  <c:v>0</c:v>
                </c:pt>
                <c:pt idx="29">
                  <c:v>4.3036420366070702</c:v>
                </c:pt>
                <c:pt idx="30">
                  <c:v>1.2421992360817</c:v>
                </c:pt>
                <c:pt idx="31">
                  <c:v>0.54753756923311703</c:v>
                </c:pt>
                <c:pt idx="32">
                  <c:v>2.73895595932597</c:v>
                </c:pt>
                <c:pt idx="33">
                  <c:v>2.0576241672026101</c:v>
                </c:pt>
                <c:pt idx="34">
                  <c:v>2.2396174684390702</c:v>
                </c:pt>
                <c:pt idx="35">
                  <c:v>9.18040137478269</c:v>
                </c:pt>
                <c:pt idx="36">
                  <c:v>0.36655167030135</c:v>
                </c:pt>
                <c:pt idx="37">
                  <c:v>0</c:v>
                </c:pt>
                <c:pt idx="38">
                  <c:v>1.86733269691076</c:v>
                </c:pt>
                <c:pt idx="39">
                  <c:v>2.76680553783758</c:v>
                </c:pt>
                <c:pt idx="40">
                  <c:v>1.3258401676059699</c:v>
                </c:pt>
                <c:pt idx="41">
                  <c:v>0</c:v>
                </c:pt>
                <c:pt idx="42">
                  <c:v>4.99990993116739</c:v>
                </c:pt>
                <c:pt idx="43">
                  <c:v>1.5505985499980199</c:v>
                </c:pt>
                <c:pt idx="44">
                  <c:v>2.7010426110532402</c:v>
                </c:pt>
                <c:pt idx="45">
                  <c:v>4.2608293431306801E-2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FB-42FD-8CD1-3BA81C81A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006552"/>
        <c:axId val="553999008"/>
      </c:barChart>
      <c:catAx>
        <c:axId val="55400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9008"/>
        <c:crosses val="autoZero"/>
        <c:auto val="1"/>
        <c:lblAlgn val="ctr"/>
        <c:lblOffset val="100"/>
        <c:noMultiLvlLbl val="0"/>
      </c:catAx>
      <c:valAx>
        <c:axId val="5539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Lease type Outputs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Summary!$C$71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Summary!$C$73:$C$77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0-4B47-BB27-81F0715E0358}"/>
            </c:ext>
          </c:extLst>
        </c:ser>
        <c:ser>
          <c:idx val="1"/>
          <c:order val="1"/>
          <c:tx>
            <c:strRef>
              <c:f>Summary!$D$71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Summary!$D$73:$D$77</c:f>
              <c:numCache>
                <c:formatCode>0.0</c:formatCode>
                <c:ptCount val="5"/>
                <c:pt idx="0">
                  <c:v>13.6257317436335</c:v>
                </c:pt>
                <c:pt idx="1">
                  <c:v>91.684158112947301</c:v>
                </c:pt>
                <c:pt idx="2">
                  <c:v>25.859472847130199</c:v>
                </c:pt>
                <c:pt idx="3">
                  <c:v>14.9835406808619</c:v>
                </c:pt>
                <c:pt idx="4">
                  <c:v>86.742010669756297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90-4B47-BB27-81F0715E0358}"/>
            </c:ext>
          </c:extLst>
        </c:ser>
        <c:ser>
          <c:idx val="2"/>
          <c:order val="2"/>
          <c:tx>
            <c:strRef>
              <c:f>Summary!$E$71</c:f>
              <c:strCache>
                <c:ptCount val="1"/>
                <c:pt idx="0">
                  <c:v>IIFS2008+Taro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Summary!$E$73:$E$77</c:f>
              <c:numCache>
                <c:formatCode>0.0</c:formatCode>
                <c:ptCount val="5"/>
                <c:pt idx="0">
                  <c:v>13.6257317436335</c:v>
                </c:pt>
                <c:pt idx="1">
                  <c:v>85.245151521284797</c:v>
                </c:pt>
                <c:pt idx="2">
                  <c:v>19.2527099247026</c:v>
                </c:pt>
                <c:pt idx="3">
                  <c:v>14.9835406808619</c:v>
                </c:pt>
                <c:pt idx="4">
                  <c:v>86.742010669756297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90-4B47-BB27-81F0715E0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95728"/>
        <c:axId val="553994744"/>
      </c:barChart>
      <c:catAx>
        <c:axId val="5539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4744"/>
        <c:crosses val="autoZero"/>
        <c:auto val="1"/>
        <c:lblAlgn val="ctr"/>
        <c:lblOffset val="100"/>
        <c:noMultiLvlLbl val="0"/>
      </c:catAx>
      <c:valAx>
        <c:axId val="55399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 amount</a:t>
            </a:r>
            <a:r>
              <a:rPr lang="en-US" baseline="0"/>
              <a:t> </a:t>
            </a:r>
            <a:r>
              <a:rPr lang="en-US"/>
              <a:t>by Taro category</a:t>
            </a:r>
          </a:p>
        </c:rich>
      </c:tx>
      <c:layout>
        <c:manualLayout>
          <c:xMode val="edge"/>
          <c:yMode val="edge"/>
          <c:x val="0.2567152230971128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Summary!$A$84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Summary!$C$82:$E$82</c:f>
              <c:strCache>
                <c:ptCount val="3"/>
                <c:pt idx="0">
                  <c:v>No Diversion</c:v>
                </c:pt>
                <c:pt idx="1">
                  <c:v>IIFS2008</c:v>
                </c:pt>
                <c:pt idx="2">
                  <c:v>IIFS2008+Taro</c:v>
                </c:pt>
              </c:strCache>
            </c:strRef>
          </c:cat>
          <c:val>
            <c:numRef>
              <c:f>Summary!$C$84:$E$84</c:f>
              <c:numCache>
                <c:formatCode>0.0</c:formatCode>
                <c:ptCount val="3"/>
                <c:pt idx="0">
                  <c:v>0</c:v>
                </c:pt>
                <c:pt idx="1">
                  <c:v>8.4140696097143497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F-4E7D-95E3-EE2097982DF6}"/>
            </c:ext>
          </c:extLst>
        </c:ser>
        <c:ser>
          <c:idx val="1"/>
          <c:order val="1"/>
          <c:tx>
            <c:strRef>
              <c:f>Summary!$A$85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Summary!$C$82:$E$82</c:f>
              <c:strCache>
                <c:ptCount val="3"/>
                <c:pt idx="0">
                  <c:v>No Diversion</c:v>
                </c:pt>
                <c:pt idx="1">
                  <c:v>IIFS2008</c:v>
                </c:pt>
                <c:pt idx="2">
                  <c:v>IIFS2008+Taro</c:v>
                </c:pt>
              </c:strCache>
            </c:strRef>
          </c:cat>
          <c:val>
            <c:numRef>
              <c:f>Summary!$C$85:$E$85</c:f>
              <c:numCache>
                <c:formatCode>0.0</c:formatCode>
                <c:ptCount val="3"/>
                <c:pt idx="0">
                  <c:v>0</c:v>
                </c:pt>
                <c:pt idx="1">
                  <c:v>142.10987255713701</c:v>
                </c:pt>
                <c:pt idx="2">
                  <c:v>142.092239551814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F-4E7D-95E3-EE2097982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509024"/>
        <c:axId val="548516896"/>
      </c:barChart>
      <c:catAx>
        <c:axId val="5485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16896"/>
        <c:crosses val="autoZero"/>
        <c:auto val="1"/>
        <c:lblAlgn val="ctr"/>
        <c:lblOffset val="100"/>
        <c:noMultiLvlLbl val="0"/>
      </c:catAx>
      <c:valAx>
        <c:axId val="5485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</a:t>
            </a:r>
            <a:r>
              <a:rPr lang="en-US" baseline="0"/>
              <a:t> Outputs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Summary!$C$55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Summary!$C$57:$C$66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C-416F-B70B-4E271E075E50}"/>
            </c:ext>
          </c:extLst>
        </c:ser>
        <c:ser>
          <c:idx val="1"/>
          <c:order val="1"/>
          <c:tx>
            <c:strRef>
              <c:f>Summary!$D$55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Summary!$D$57:$D$66</c:f>
              <c:numCache>
                <c:formatCode>0.0</c:formatCode>
                <c:ptCount val="10"/>
                <c:pt idx="0">
                  <c:v>2.4875010103988</c:v>
                </c:pt>
                <c:pt idx="1">
                  <c:v>17.772664640159199</c:v>
                </c:pt>
                <c:pt idx="2">
                  <c:v>29.315996512626899</c:v>
                </c:pt>
                <c:pt idx="3">
                  <c:v>9.3355937020999207</c:v>
                </c:pt>
                <c:pt idx="4">
                  <c:v>12.692837859900299</c:v>
                </c:pt>
                <c:pt idx="5">
                  <c:v>2.3590967988873102</c:v>
                </c:pt>
                <c:pt idx="6">
                  <c:v>5.6357383985610898</c:v>
                </c:pt>
                <c:pt idx="7">
                  <c:v>16.341673277647399</c:v>
                </c:pt>
                <c:pt idx="8">
                  <c:v>33.310665665596702</c:v>
                </c:pt>
                <c:pt idx="9">
                  <c:v>14.9066379069116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C-416F-B70B-4E271E075E50}"/>
            </c:ext>
          </c:extLst>
        </c:ser>
        <c:ser>
          <c:idx val="2"/>
          <c:order val="2"/>
          <c:tx>
            <c:strRef>
              <c:f>Summary!$E$55</c:f>
              <c:strCache>
                <c:ptCount val="1"/>
                <c:pt idx="0">
                  <c:v>IIFS2008+Taro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Summary!$E$57:$E$66</c:f>
              <c:numCache>
                <c:formatCode>0.0</c:formatCode>
                <c:ptCount val="10"/>
                <c:pt idx="0">
                  <c:v>2.4875010103988</c:v>
                </c:pt>
                <c:pt idx="1">
                  <c:v>17.613532490491799</c:v>
                </c:pt>
                <c:pt idx="2">
                  <c:v>22.678189779241698</c:v>
                </c:pt>
                <c:pt idx="3">
                  <c:v>9.3355937020999207</c:v>
                </c:pt>
                <c:pt idx="4">
                  <c:v>11.5764414023801</c:v>
                </c:pt>
                <c:pt idx="5">
                  <c:v>2.3590967988873102</c:v>
                </c:pt>
                <c:pt idx="6">
                  <c:v>5.6258013931496</c:v>
                </c:pt>
                <c:pt idx="7">
                  <c:v>16.341673277647399</c:v>
                </c:pt>
                <c:pt idx="8">
                  <c:v>30.434491854892201</c:v>
                </c:pt>
                <c:pt idx="9">
                  <c:v>14.9066379069116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5C-416F-B70B-4E271E075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284064"/>
        <c:axId val="628287016"/>
      </c:barChart>
      <c:catAx>
        <c:axId val="6282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7016"/>
        <c:crosses val="autoZero"/>
        <c:auto val="1"/>
        <c:lblAlgn val="ctr"/>
        <c:lblOffset val="100"/>
        <c:noMultiLvlLbl val="0"/>
      </c:catAx>
      <c:valAx>
        <c:axId val="62828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of Total Habitat in Each Watershed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Summary!$C$91</c:f>
              <c:strCache>
                <c:ptCount val="1"/>
                <c:pt idx="0">
                  <c:v>Natural.Habitat.Units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Summary!$C$92:$C$136</c:f>
              <c:numCache>
                <c:formatCode>0.0</c:formatCode>
                <c:ptCount val="45"/>
                <c:pt idx="0">
                  <c:v>3908</c:v>
                </c:pt>
                <c:pt idx="1">
                  <c:v>10745</c:v>
                </c:pt>
                <c:pt idx="2">
                  <c:v>5789</c:v>
                </c:pt>
                <c:pt idx="3">
                  <c:v>0</c:v>
                </c:pt>
                <c:pt idx="4">
                  <c:v>5760</c:v>
                </c:pt>
                <c:pt idx="5">
                  <c:v>5760</c:v>
                </c:pt>
                <c:pt idx="6">
                  <c:v>13976</c:v>
                </c:pt>
                <c:pt idx="7">
                  <c:v>10763</c:v>
                </c:pt>
                <c:pt idx="8">
                  <c:v>8575</c:v>
                </c:pt>
                <c:pt idx="9">
                  <c:v>9529</c:v>
                </c:pt>
                <c:pt idx="10">
                  <c:v>6094.5</c:v>
                </c:pt>
                <c:pt idx="11">
                  <c:v>29578</c:v>
                </c:pt>
                <c:pt idx="12">
                  <c:v>7102</c:v>
                </c:pt>
                <c:pt idx="13">
                  <c:v>18998</c:v>
                </c:pt>
                <c:pt idx="14">
                  <c:v>6313</c:v>
                </c:pt>
                <c:pt idx="15">
                  <c:v>9317</c:v>
                </c:pt>
                <c:pt idx="16">
                  <c:v>19057</c:v>
                </c:pt>
                <c:pt idx="17">
                  <c:v>9119</c:v>
                </c:pt>
                <c:pt idx="18">
                  <c:v>2777</c:v>
                </c:pt>
                <c:pt idx="19">
                  <c:v>0</c:v>
                </c:pt>
                <c:pt idx="20">
                  <c:v>7237</c:v>
                </c:pt>
                <c:pt idx="21">
                  <c:v>9660</c:v>
                </c:pt>
                <c:pt idx="22">
                  <c:v>0</c:v>
                </c:pt>
                <c:pt idx="23">
                  <c:v>0</c:v>
                </c:pt>
                <c:pt idx="24">
                  <c:v>22225</c:v>
                </c:pt>
                <c:pt idx="25">
                  <c:v>13759</c:v>
                </c:pt>
                <c:pt idx="26">
                  <c:v>810</c:v>
                </c:pt>
                <c:pt idx="27">
                  <c:v>5270</c:v>
                </c:pt>
                <c:pt idx="28">
                  <c:v>10760</c:v>
                </c:pt>
                <c:pt idx="29">
                  <c:v>0</c:v>
                </c:pt>
                <c:pt idx="30">
                  <c:v>2428</c:v>
                </c:pt>
                <c:pt idx="31">
                  <c:v>0</c:v>
                </c:pt>
                <c:pt idx="32">
                  <c:v>0</c:v>
                </c:pt>
                <c:pt idx="33">
                  <c:v>18972</c:v>
                </c:pt>
                <c:pt idx="34">
                  <c:v>12915</c:v>
                </c:pt>
                <c:pt idx="35">
                  <c:v>81559</c:v>
                </c:pt>
                <c:pt idx="36">
                  <c:v>0</c:v>
                </c:pt>
                <c:pt idx="37">
                  <c:v>0</c:v>
                </c:pt>
                <c:pt idx="38">
                  <c:v>4655</c:v>
                </c:pt>
                <c:pt idx="39">
                  <c:v>0</c:v>
                </c:pt>
                <c:pt idx="40">
                  <c:v>0</c:v>
                </c:pt>
                <c:pt idx="41">
                  <c:v>1017.9765</c:v>
                </c:pt>
                <c:pt idx="42">
                  <c:v>9758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4-400F-9919-37444E802423}"/>
            </c:ext>
          </c:extLst>
        </c:ser>
        <c:ser>
          <c:idx val="1"/>
          <c:order val="1"/>
          <c:tx>
            <c:strRef>
              <c:f>Summary!$D$91</c:f>
              <c:strCache>
                <c:ptCount val="1"/>
                <c:pt idx="0">
                  <c:v>IIFS2008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Summary!$D$92:$D$136</c:f>
              <c:numCache>
                <c:formatCode>0.0</c:formatCode>
                <c:ptCount val="45"/>
                <c:pt idx="0">
                  <c:v>2957.1652154396102</c:v>
                </c:pt>
                <c:pt idx="1">
                  <c:v>3671.0314138163299</c:v>
                </c:pt>
                <c:pt idx="2">
                  <c:v>2463.1019232847898</c:v>
                </c:pt>
                <c:pt idx="3">
                  <c:v>0</c:v>
                </c:pt>
                <c:pt idx="4">
                  <c:v>1646.9549999999999</c:v>
                </c:pt>
                <c:pt idx="5">
                  <c:v>1646.9549999999999</c:v>
                </c:pt>
                <c:pt idx="6">
                  <c:v>5952.6130734950502</c:v>
                </c:pt>
                <c:pt idx="7">
                  <c:v>3094.62340143961</c:v>
                </c:pt>
                <c:pt idx="8">
                  <c:v>2486.4951940097399</c:v>
                </c:pt>
                <c:pt idx="9">
                  <c:v>4776.2600064882799</c:v>
                </c:pt>
                <c:pt idx="10">
                  <c:v>5813.2758861684297</c:v>
                </c:pt>
                <c:pt idx="11">
                  <c:v>25899.488223240402</c:v>
                </c:pt>
                <c:pt idx="12">
                  <c:v>5989.1647935875699</c:v>
                </c:pt>
                <c:pt idx="13">
                  <c:v>8111.0792981562599</c:v>
                </c:pt>
                <c:pt idx="14">
                  <c:v>1170.11000009652</c:v>
                </c:pt>
                <c:pt idx="15">
                  <c:v>1786.5947166841199</c:v>
                </c:pt>
                <c:pt idx="16">
                  <c:v>1862.55249055646</c:v>
                </c:pt>
                <c:pt idx="17">
                  <c:v>739.20103421894601</c:v>
                </c:pt>
                <c:pt idx="18">
                  <c:v>1071.12955248348</c:v>
                </c:pt>
                <c:pt idx="19">
                  <c:v>0</c:v>
                </c:pt>
                <c:pt idx="20">
                  <c:v>554.94234203091105</c:v>
                </c:pt>
                <c:pt idx="21">
                  <c:v>2436.3545709167302</c:v>
                </c:pt>
                <c:pt idx="22">
                  <c:v>0</c:v>
                </c:pt>
                <c:pt idx="23">
                  <c:v>0</c:v>
                </c:pt>
                <c:pt idx="24">
                  <c:v>978.94523920387803</c:v>
                </c:pt>
                <c:pt idx="25">
                  <c:v>927.41566210032897</c:v>
                </c:pt>
                <c:pt idx="26">
                  <c:v>684.05884780328904</c:v>
                </c:pt>
                <c:pt idx="27">
                  <c:v>436.66211751412402</c:v>
                </c:pt>
                <c:pt idx="28">
                  <c:v>3137.9204546934502</c:v>
                </c:pt>
                <c:pt idx="29">
                  <c:v>0</c:v>
                </c:pt>
                <c:pt idx="30">
                  <c:v>356.21881739530602</c:v>
                </c:pt>
                <c:pt idx="31">
                  <c:v>0</c:v>
                </c:pt>
                <c:pt idx="32">
                  <c:v>0</c:v>
                </c:pt>
                <c:pt idx="33">
                  <c:v>1812.97983352095</c:v>
                </c:pt>
                <c:pt idx="34">
                  <c:v>9539.8607518272402</c:v>
                </c:pt>
                <c:pt idx="35">
                  <c:v>12587.465595055801</c:v>
                </c:pt>
                <c:pt idx="36">
                  <c:v>0</c:v>
                </c:pt>
                <c:pt idx="37">
                  <c:v>0</c:v>
                </c:pt>
                <c:pt idx="38">
                  <c:v>1232.9103215441401</c:v>
                </c:pt>
                <c:pt idx="39">
                  <c:v>0</c:v>
                </c:pt>
                <c:pt idx="40">
                  <c:v>0</c:v>
                </c:pt>
                <c:pt idx="41">
                  <c:v>605.12850000000003</c:v>
                </c:pt>
                <c:pt idx="42">
                  <c:v>1565.92763576833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4-400F-9919-37444E802423}"/>
            </c:ext>
          </c:extLst>
        </c:ser>
        <c:ser>
          <c:idx val="2"/>
          <c:order val="2"/>
          <c:tx>
            <c:strRef>
              <c:f>Summary!$E$91</c:f>
              <c:strCache>
                <c:ptCount val="1"/>
                <c:pt idx="0">
                  <c:v>IIFS2008+Taro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Summary!$B$92:$B$136</c:f>
              <c:strCache>
                <c:ptCount val="45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</c:strCache>
            </c:strRef>
          </c:cat>
          <c:val>
            <c:numRef>
              <c:f>Summary!$E$92:$E$136</c:f>
              <c:numCache>
                <c:formatCode>0.0</c:formatCode>
                <c:ptCount val="45"/>
                <c:pt idx="0">
                  <c:v>2957.1652154396102</c:v>
                </c:pt>
                <c:pt idx="1">
                  <c:v>3671.0314138163299</c:v>
                </c:pt>
                <c:pt idx="2">
                  <c:v>2463.1019232847898</c:v>
                </c:pt>
                <c:pt idx="3">
                  <c:v>0</c:v>
                </c:pt>
                <c:pt idx="4">
                  <c:v>1646.9549999999999</c:v>
                </c:pt>
                <c:pt idx="5">
                  <c:v>1646.9549999999999</c:v>
                </c:pt>
                <c:pt idx="6">
                  <c:v>5952.6130734950502</c:v>
                </c:pt>
                <c:pt idx="7">
                  <c:v>3094.62340143961</c:v>
                </c:pt>
                <c:pt idx="8">
                  <c:v>2486.4951940097399</c:v>
                </c:pt>
                <c:pt idx="9">
                  <c:v>9529</c:v>
                </c:pt>
                <c:pt idx="10">
                  <c:v>6094.5</c:v>
                </c:pt>
                <c:pt idx="11">
                  <c:v>29578</c:v>
                </c:pt>
                <c:pt idx="12">
                  <c:v>5989.1647935875699</c:v>
                </c:pt>
                <c:pt idx="13">
                  <c:v>8111.0792981562599</c:v>
                </c:pt>
                <c:pt idx="14">
                  <c:v>1170.11000009652</c:v>
                </c:pt>
                <c:pt idx="15">
                  <c:v>1786.5947166841199</c:v>
                </c:pt>
                <c:pt idx="16">
                  <c:v>1862.55249055646</c:v>
                </c:pt>
                <c:pt idx="17">
                  <c:v>739.20103421894601</c:v>
                </c:pt>
                <c:pt idx="18">
                  <c:v>1071.12955248348</c:v>
                </c:pt>
                <c:pt idx="19">
                  <c:v>0</c:v>
                </c:pt>
                <c:pt idx="20">
                  <c:v>554.94234203091105</c:v>
                </c:pt>
                <c:pt idx="21">
                  <c:v>2436.3545709167302</c:v>
                </c:pt>
                <c:pt idx="22">
                  <c:v>0</c:v>
                </c:pt>
                <c:pt idx="23">
                  <c:v>0</c:v>
                </c:pt>
                <c:pt idx="24">
                  <c:v>978.94523920387803</c:v>
                </c:pt>
                <c:pt idx="25">
                  <c:v>927.41566210032897</c:v>
                </c:pt>
                <c:pt idx="26">
                  <c:v>684.05884780328904</c:v>
                </c:pt>
                <c:pt idx="27">
                  <c:v>436.66211751412402</c:v>
                </c:pt>
                <c:pt idx="28">
                  <c:v>10760</c:v>
                </c:pt>
                <c:pt idx="29">
                  <c:v>0</c:v>
                </c:pt>
                <c:pt idx="30">
                  <c:v>356.21881739530602</c:v>
                </c:pt>
                <c:pt idx="31">
                  <c:v>0</c:v>
                </c:pt>
                <c:pt idx="32">
                  <c:v>0</c:v>
                </c:pt>
                <c:pt idx="33">
                  <c:v>1812.97983352095</c:v>
                </c:pt>
                <c:pt idx="34">
                  <c:v>12915</c:v>
                </c:pt>
                <c:pt idx="35">
                  <c:v>12587.465595055801</c:v>
                </c:pt>
                <c:pt idx="36">
                  <c:v>0</c:v>
                </c:pt>
                <c:pt idx="37">
                  <c:v>0</c:v>
                </c:pt>
                <c:pt idx="38">
                  <c:v>1232.9103215441401</c:v>
                </c:pt>
                <c:pt idx="39">
                  <c:v>0</c:v>
                </c:pt>
                <c:pt idx="40">
                  <c:v>0</c:v>
                </c:pt>
                <c:pt idx="41">
                  <c:v>605.12850000000003</c:v>
                </c:pt>
                <c:pt idx="42">
                  <c:v>1565.92763576833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E4-400F-9919-37444E802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221224"/>
        <c:axId val="592224504"/>
      </c:barChart>
      <c:catAx>
        <c:axId val="59222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24504"/>
        <c:crosses val="autoZero"/>
        <c:auto val="1"/>
        <c:lblAlgn val="ctr"/>
        <c:lblOffset val="100"/>
        <c:noMultiLvlLbl val="0"/>
      </c:catAx>
      <c:valAx>
        <c:axId val="592224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2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708184</xdr:colOff>
      <xdr:row>2</xdr:row>
      <xdr:rowOff>167164</xdr:rowOff>
    </xdr:from>
    <xdr:to>
      <xdr:col>13</xdr:col>
      <xdr:colOff>918686</xdr:colOff>
      <xdr:row>32</xdr:row>
      <xdr:rowOff>68104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21A7A-21F5-4D58-ADAC-F3ECC225C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359566</xdr:colOff>
      <xdr:row>68</xdr:row>
      <xdr:rowOff>19049</xdr:rowOff>
    </xdr:from>
    <xdr:to>
      <xdr:col>12</xdr:col>
      <xdr:colOff>559593</xdr:colOff>
      <xdr:row>85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376498-682D-43F3-818B-E280B0BF4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694530</xdr:colOff>
      <xdr:row>68</xdr:row>
      <xdr:rowOff>56197</xdr:rowOff>
    </xdr:from>
    <xdr:to>
      <xdr:col>17</xdr:col>
      <xdr:colOff>317500</xdr:colOff>
      <xdr:row>85</xdr:row>
      <xdr:rowOff>79374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CCE64D-391B-409B-B600-5F75DA232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733933</xdr:colOff>
      <xdr:row>48</xdr:row>
      <xdr:rowOff>141175</xdr:rowOff>
    </xdr:from>
    <xdr:to>
      <xdr:col>12</xdr:col>
      <xdr:colOff>136070</xdr:colOff>
      <xdr:row>66</xdr:row>
      <xdr:rowOff>13607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9FF27C-6D10-4739-8D2E-9AA1EF147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730249</xdr:colOff>
      <xdr:row>86</xdr:row>
      <xdr:rowOff>176892</xdr:rowOff>
    </xdr:from>
    <xdr:to>
      <xdr:col>17</xdr:col>
      <xdr:colOff>353785</xdr:colOff>
      <xdr:row>129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71D8A3-FAAB-4DAE-9683-700A06E28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_output.0.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InDiversion"/>
      <sheetName val="WaterInWatersheds"/>
      <sheetName val="WaterInNodes"/>
      <sheetName val="WaterByLease"/>
      <sheetName val="taro"/>
      <sheetName val="HabitatInWatersheds"/>
      <sheetName val="AllSpeciesHab.nat.wsheds"/>
      <sheetName val="AllSpHab.fullDiv.wsheds"/>
      <sheetName val="AllSpHab.mixed.wshed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Watershed ID</v>
          </cell>
          <cell r="B1" t="str">
            <v>Watershed Name</v>
          </cell>
          <cell r="C1" t="str">
            <v>Natural.Habitat.Units</v>
          </cell>
        </row>
        <row r="2">
          <cell r="A2">
            <v>1</v>
          </cell>
          <cell r="B2" t="str">
            <v>Makapipi</v>
          </cell>
        </row>
        <row r="3">
          <cell r="A3">
            <v>2</v>
          </cell>
          <cell r="B3" t="str">
            <v>Hanawi</v>
          </cell>
        </row>
        <row r="4">
          <cell r="A4">
            <v>3</v>
          </cell>
          <cell r="B4" t="str">
            <v>Kapaula</v>
          </cell>
        </row>
        <row r="5">
          <cell r="A5">
            <v>4</v>
          </cell>
          <cell r="B5" t="str">
            <v>Waiaaka</v>
          </cell>
        </row>
        <row r="6">
          <cell r="A6">
            <v>5</v>
          </cell>
          <cell r="B6" t="str">
            <v>Paakea</v>
          </cell>
        </row>
        <row r="7">
          <cell r="A7">
            <v>6</v>
          </cell>
          <cell r="B7" t="str">
            <v>Waiohue</v>
          </cell>
        </row>
        <row r="8">
          <cell r="A8">
            <v>7</v>
          </cell>
          <cell r="B8" t="str">
            <v>Kopiliula</v>
          </cell>
        </row>
        <row r="9">
          <cell r="A9">
            <v>8</v>
          </cell>
          <cell r="B9" t="str">
            <v>East Wailua Iki</v>
          </cell>
        </row>
        <row r="10">
          <cell r="A10">
            <v>9</v>
          </cell>
          <cell r="B10" t="str">
            <v>West Wailua Iki</v>
          </cell>
        </row>
        <row r="11">
          <cell r="A11">
            <v>10</v>
          </cell>
          <cell r="B11" t="str">
            <v>Wailua Nui</v>
          </cell>
        </row>
        <row r="12">
          <cell r="A12">
            <v>11</v>
          </cell>
          <cell r="B12" t="str">
            <v>Waiokamilo</v>
          </cell>
        </row>
        <row r="13">
          <cell r="A13">
            <v>12</v>
          </cell>
          <cell r="B13" t="str">
            <v>Piinaau</v>
          </cell>
        </row>
        <row r="14">
          <cell r="A14">
            <v>13</v>
          </cell>
          <cell r="B14" t="str">
            <v>Nuaailua</v>
          </cell>
        </row>
        <row r="15">
          <cell r="A15">
            <v>14</v>
          </cell>
          <cell r="B15" t="str">
            <v>Honomanu</v>
          </cell>
        </row>
        <row r="16">
          <cell r="A16">
            <v>15</v>
          </cell>
          <cell r="B16" t="str">
            <v>Punalau</v>
          </cell>
        </row>
        <row r="17">
          <cell r="A17">
            <v>16</v>
          </cell>
          <cell r="B17" t="str">
            <v>Haipuaena</v>
          </cell>
        </row>
        <row r="18">
          <cell r="A18">
            <v>17</v>
          </cell>
          <cell r="B18" t="str">
            <v>Puohokamoa</v>
          </cell>
        </row>
        <row r="19">
          <cell r="A19">
            <v>18</v>
          </cell>
          <cell r="B19" t="str">
            <v>Wahinepee</v>
          </cell>
        </row>
        <row r="20">
          <cell r="A20">
            <v>19</v>
          </cell>
          <cell r="B20" t="str">
            <v>Waikamoi</v>
          </cell>
        </row>
        <row r="21">
          <cell r="A21">
            <v>20</v>
          </cell>
          <cell r="B21" t="str">
            <v>Kolea</v>
          </cell>
        </row>
        <row r="22">
          <cell r="A22">
            <v>21</v>
          </cell>
          <cell r="B22" t="str">
            <v>Punaluu</v>
          </cell>
        </row>
        <row r="23">
          <cell r="A23">
            <v>22</v>
          </cell>
          <cell r="B23" t="str">
            <v>Kaaiea</v>
          </cell>
        </row>
        <row r="24">
          <cell r="A24">
            <v>23</v>
          </cell>
          <cell r="B24" t="str">
            <v>Oopuola</v>
          </cell>
        </row>
        <row r="25">
          <cell r="A25">
            <v>24</v>
          </cell>
          <cell r="B25" t="str">
            <v>Puehu</v>
          </cell>
        </row>
        <row r="26">
          <cell r="A26">
            <v>25</v>
          </cell>
          <cell r="B26" t="str">
            <v>Naiiliilihaele</v>
          </cell>
        </row>
        <row r="27">
          <cell r="A27">
            <v>26</v>
          </cell>
          <cell r="B27" t="str">
            <v>Kailua</v>
          </cell>
        </row>
        <row r="28">
          <cell r="A28">
            <v>27</v>
          </cell>
          <cell r="B28" t="str">
            <v>Hanahana</v>
          </cell>
        </row>
        <row r="29">
          <cell r="A29">
            <v>28</v>
          </cell>
          <cell r="B29" t="str">
            <v>Hoalua</v>
          </cell>
        </row>
        <row r="30">
          <cell r="A30">
            <v>29</v>
          </cell>
          <cell r="B30" t="str">
            <v>Hanehoi</v>
          </cell>
        </row>
        <row r="31">
          <cell r="A31">
            <v>30</v>
          </cell>
          <cell r="B31" t="str">
            <v>Waipionui</v>
          </cell>
        </row>
        <row r="32">
          <cell r="A32">
            <v>31</v>
          </cell>
          <cell r="B32" t="str">
            <v>Waipio</v>
          </cell>
        </row>
        <row r="33">
          <cell r="A33">
            <v>32</v>
          </cell>
          <cell r="B33" t="str">
            <v>Mokupapa</v>
          </cell>
        </row>
        <row r="34">
          <cell r="A34">
            <v>33</v>
          </cell>
          <cell r="B34" t="str">
            <v>Honokala</v>
          </cell>
        </row>
        <row r="35">
          <cell r="A35">
            <v>34</v>
          </cell>
          <cell r="B35" t="str">
            <v>Hoolawa</v>
          </cell>
        </row>
        <row r="36">
          <cell r="A36">
            <v>35</v>
          </cell>
          <cell r="B36" t="str">
            <v>Honopou</v>
          </cell>
        </row>
        <row r="37">
          <cell r="A37">
            <v>36</v>
          </cell>
          <cell r="B37" t="str">
            <v>Halehaku</v>
          </cell>
        </row>
        <row r="38">
          <cell r="A38">
            <v>37</v>
          </cell>
          <cell r="B38" t="str">
            <v>Peahi</v>
          </cell>
        </row>
        <row r="39">
          <cell r="A39">
            <v>38</v>
          </cell>
          <cell r="B39" t="str">
            <v>Kealii</v>
          </cell>
        </row>
        <row r="40">
          <cell r="A40">
            <v>39</v>
          </cell>
          <cell r="B40" t="str">
            <v>Uaoa</v>
          </cell>
        </row>
        <row r="41">
          <cell r="A41">
            <v>40</v>
          </cell>
          <cell r="B41" t="str">
            <v>Manawai</v>
          </cell>
        </row>
        <row r="42">
          <cell r="A42">
            <v>41</v>
          </cell>
          <cell r="B42" t="str">
            <v>Holumalu</v>
          </cell>
        </row>
        <row r="43">
          <cell r="A43">
            <v>42</v>
          </cell>
          <cell r="B43" t="str">
            <v>Manawaiianu</v>
          </cell>
        </row>
        <row r="44">
          <cell r="A44">
            <v>43</v>
          </cell>
          <cell r="B44" t="str">
            <v>Opaepilau</v>
          </cell>
        </row>
        <row r="45">
          <cell r="A45">
            <v>44</v>
          </cell>
          <cell r="B45" t="str">
            <v>Konanui</v>
          </cell>
        </row>
        <row r="46">
          <cell r="A46">
            <v>45</v>
          </cell>
          <cell r="B46" t="str">
            <v>East Kuiaha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8FF0-D0BF-43FA-B4D3-52A5AFADB98D}">
  <dimension ref="A1:K140"/>
  <sheetViews>
    <sheetView tabSelected="1" topLeftCell="A10" zoomScale="70" zoomScaleNormal="70" workbookViewId="0">
      <selection activeCell="E103" sqref="E103"/>
    </sheetView>
  </sheetViews>
  <sheetFormatPr defaultColWidth="17.85546875" defaultRowHeight="15" x14ac:dyDescent="0.25"/>
  <cols>
    <col min="1" max="1" width="19.85546875" style="1" bestFit="1" customWidth="1"/>
    <col min="2" max="2" width="15.28515625" style="1" bestFit="1" customWidth="1"/>
    <col min="3" max="5" width="16.5703125" style="1" bestFit="1" customWidth="1"/>
    <col min="6" max="6" width="11.140625" style="1" customWidth="1"/>
    <col min="7" max="16384" width="17.85546875" style="1"/>
  </cols>
  <sheetData>
    <row r="1" spans="1:5" x14ac:dyDescent="0.25">
      <c r="D1" s="2" t="s">
        <v>347</v>
      </c>
    </row>
    <row r="2" spans="1:5" ht="42" customHeight="1" x14ac:dyDescent="0.25">
      <c r="A2" s="2" t="s">
        <v>348</v>
      </c>
      <c r="B2" s="3"/>
      <c r="C2" s="1" t="s">
        <v>349</v>
      </c>
    </row>
    <row r="3" spans="1:5" ht="30" x14ac:dyDescent="0.25">
      <c r="A3" s="1" t="s">
        <v>350</v>
      </c>
      <c r="B3" s="1" t="s">
        <v>22</v>
      </c>
      <c r="C3" s="1" t="s">
        <v>351</v>
      </c>
      <c r="D3" s="1" t="s">
        <v>352</v>
      </c>
      <c r="E3" s="1" t="s">
        <v>353</v>
      </c>
    </row>
    <row r="4" spans="1:5" x14ac:dyDescent="0.25">
      <c r="A4" s="1">
        <v>1</v>
      </c>
      <c r="B4" s="1" t="s">
        <v>23</v>
      </c>
      <c r="C4" s="4">
        <f>WaterInWatersheds!F2</f>
        <v>2.3160902711437901</v>
      </c>
      <c r="D4" s="4">
        <f>WaterInWatersheds!G2</f>
        <v>2.3160902711437901</v>
      </c>
      <c r="E4" s="4">
        <f>WaterInWatersheds!H2</f>
        <v>2.3160902711437901</v>
      </c>
    </row>
    <row r="5" spans="1:5" x14ac:dyDescent="0.25">
      <c r="A5" s="1">
        <v>2</v>
      </c>
      <c r="B5" s="1" t="s">
        <v>24</v>
      </c>
      <c r="C5" s="4">
        <f>WaterInWatersheds!F3</f>
        <v>17.203812131056001</v>
      </c>
      <c r="D5" s="4">
        <f>WaterInWatersheds!G3</f>
        <v>12.314135205998101</v>
      </c>
      <c r="E5" s="4">
        <f>WaterInWatersheds!H3</f>
        <v>12.314135205998101</v>
      </c>
    </row>
    <row r="6" spans="1:5" x14ac:dyDescent="0.25">
      <c r="A6" s="1">
        <v>3</v>
      </c>
      <c r="B6" s="1" t="s">
        <v>25</v>
      </c>
      <c r="C6" s="4">
        <f>WaterInWatersheds!F4</f>
        <v>4.5772212234395102</v>
      </c>
      <c r="D6" s="4">
        <f>WaterInWatersheds!G4</f>
        <v>2.9752598561858301</v>
      </c>
      <c r="E6" s="4">
        <f>WaterInWatersheds!H4</f>
        <v>2.9752598561858301</v>
      </c>
    </row>
    <row r="7" spans="1:5" x14ac:dyDescent="0.25">
      <c r="A7" s="1">
        <v>4</v>
      </c>
      <c r="B7" s="1" t="s">
        <v>26</v>
      </c>
      <c r="C7" s="4">
        <f>WaterInWatersheds!F5</f>
        <v>0.490382859332816</v>
      </c>
      <c r="D7" s="4">
        <f>WaterInWatersheds!G5</f>
        <v>0.442850261947763</v>
      </c>
      <c r="E7" s="4">
        <f>WaterInWatersheds!H5</f>
        <v>0.442850261947763</v>
      </c>
    </row>
    <row r="8" spans="1:5" x14ac:dyDescent="0.25">
      <c r="A8" s="1">
        <v>5</v>
      </c>
      <c r="B8" s="1" t="s">
        <v>27</v>
      </c>
      <c r="C8" s="4">
        <f>WaterInWatersheds!F6</f>
        <v>1.9553746795081299</v>
      </c>
      <c r="D8" s="4">
        <f>WaterInWatersheds!G6</f>
        <v>0</v>
      </c>
      <c r="E8" s="4">
        <f>WaterInWatersheds!H6</f>
        <v>0</v>
      </c>
    </row>
    <row r="9" spans="1:5" x14ac:dyDescent="0.25">
      <c r="A9" s="1">
        <v>6</v>
      </c>
      <c r="B9" s="1" t="s">
        <v>28</v>
      </c>
      <c r="C9" s="4">
        <f>WaterInWatersheds!F7</f>
        <v>2.4695665828160802</v>
      </c>
      <c r="D9" s="4">
        <f>WaterInWatersheds!G7</f>
        <v>1.08380111822142</v>
      </c>
      <c r="E9" s="4">
        <f>WaterInWatersheds!H7</f>
        <v>1.08380111822142</v>
      </c>
    </row>
    <row r="10" spans="1:5" x14ac:dyDescent="0.25">
      <c r="A10" s="1">
        <v>7</v>
      </c>
      <c r="B10" s="1" t="s">
        <v>29</v>
      </c>
      <c r="C10" s="4">
        <f>WaterInWatersheds!F8</f>
        <v>5.2795392785320798</v>
      </c>
      <c r="D10" s="4">
        <f>WaterInWatersheds!G8</f>
        <v>2.17173913230077</v>
      </c>
      <c r="E10" s="4">
        <f>WaterInWatersheds!H8</f>
        <v>2.17173913230077</v>
      </c>
    </row>
    <row r="11" spans="1:5" x14ac:dyDescent="0.25">
      <c r="A11" s="1">
        <v>8</v>
      </c>
      <c r="B11" s="1" t="s">
        <v>30</v>
      </c>
      <c r="C11" s="4">
        <f>WaterInWatersheds!F9</f>
        <v>4.1328737372670403</v>
      </c>
      <c r="D11" s="4">
        <f>WaterInWatersheds!G9</f>
        <v>0.874728028688318</v>
      </c>
      <c r="E11" s="4">
        <f>WaterInWatersheds!H9</f>
        <v>0.874728028688318</v>
      </c>
    </row>
    <row r="12" spans="1:5" x14ac:dyDescent="0.25">
      <c r="A12" s="1">
        <v>9</v>
      </c>
      <c r="B12" s="1" t="s">
        <v>31</v>
      </c>
      <c r="C12" s="4">
        <f>WaterInWatersheds!F10</f>
        <v>3.1610083688042598</v>
      </c>
      <c r="D12" s="4">
        <f>WaterInWatersheds!G10</f>
        <v>0.47072124559725098</v>
      </c>
      <c r="E12" s="4">
        <f>WaterInWatersheds!H10</f>
        <v>0.47072124559725098</v>
      </c>
    </row>
    <row r="13" spans="1:5" x14ac:dyDescent="0.25">
      <c r="A13" s="1">
        <v>10</v>
      </c>
      <c r="B13" s="1" t="s">
        <v>32</v>
      </c>
      <c r="C13" s="4">
        <f>WaterInWatersheds!F11</f>
        <v>4.5329862687058897</v>
      </c>
      <c r="D13" s="4">
        <f>WaterInWatersheds!G11</f>
        <v>2.5689719846282899</v>
      </c>
      <c r="E13" s="4">
        <f>WaterInWatersheds!H11</f>
        <v>4.5329862687058897</v>
      </c>
    </row>
    <row r="14" spans="1:5" x14ac:dyDescent="0.25">
      <c r="A14" s="1">
        <v>11</v>
      </c>
      <c r="B14" s="1" t="s">
        <v>33</v>
      </c>
      <c r="C14" s="4">
        <f>WaterInWatersheds!F12</f>
        <v>1.3470180028327901</v>
      </c>
      <c r="D14" s="4">
        <f>WaterInWatersheds!G12</f>
        <v>1.3470180028327901</v>
      </c>
      <c r="E14" s="4">
        <f>WaterInWatersheds!H12</f>
        <v>1.3470180028327901</v>
      </c>
    </row>
    <row r="15" spans="1:5" x14ac:dyDescent="0.25">
      <c r="A15" s="1">
        <v>12</v>
      </c>
      <c r="B15" s="1" t="s">
        <v>34</v>
      </c>
      <c r="C15" s="4">
        <f>WaterInWatersheds!F13</f>
        <v>12.870895567295699</v>
      </c>
      <c r="D15" s="4">
        <f>WaterInWatersheds!G13</f>
        <v>12.0632483513581</v>
      </c>
      <c r="E15" s="4">
        <f>WaterInWatersheds!H13</f>
        <v>12.870895567295699</v>
      </c>
    </row>
    <row r="16" spans="1:5" x14ac:dyDescent="0.25">
      <c r="A16" s="1">
        <v>13</v>
      </c>
      <c r="B16" s="1" t="s">
        <v>35</v>
      </c>
      <c r="C16" s="4">
        <f>WaterInWatersheds!F14</f>
        <v>5.7449046846685103</v>
      </c>
      <c r="D16" s="4">
        <f>WaterInWatersheds!G14</f>
        <v>5.1956653941243802</v>
      </c>
      <c r="E16" s="4">
        <f>WaterInWatersheds!H14</f>
        <v>5.1956653941243802</v>
      </c>
    </row>
    <row r="17" spans="1:5" x14ac:dyDescent="0.25">
      <c r="A17" s="1">
        <v>14</v>
      </c>
      <c r="B17" s="1" t="s">
        <v>36</v>
      </c>
      <c r="C17" s="4">
        <f>WaterInWatersheds!F15</f>
        <v>6.6213524027075996</v>
      </c>
      <c r="D17" s="4">
        <f>WaterInWatersheds!G15</f>
        <v>3.2597747385868101</v>
      </c>
      <c r="E17" s="4">
        <f>WaterInWatersheds!H15</f>
        <v>3.2597747385868101</v>
      </c>
    </row>
    <row r="18" spans="1:5" x14ac:dyDescent="0.25">
      <c r="A18" s="1">
        <v>15</v>
      </c>
      <c r="B18" s="1" t="s">
        <v>37</v>
      </c>
      <c r="C18" s="4">
        <f>WaterInWatersheds!F16</f>
        <v>2.4278038032561899</v>
      </c>
      <c r="D18" s="4">
        <f>WaterInWatersheds!G16</f>
        <v>0.166298584995559</v>
      </c>
      <c r="E18" s="4">
        <f>WaterInWatersheds!H16</f>
        <v>0.166298584995559</v>
      </c>
    </row>
    <row r="19" spans="1:5" x14ac:dyDescent="0.25">
      <c r="A19" s="1">
        <v>16</v>
      </c>
      <c r="B19" s="1" t="s">
        <v>38</v>
      </c>
      <c r="C19" s="4">
        <f>WaterInWatersheds!F17</f>
        <v>4.0461891469354896</v>
      </c>
      <c r="D19" s="4">
        <f>WaterInWatersheds!G17</f>
        <v>1.41196925651109</v>
      </c>
      <c r="E19" s="4">
        <f>WaterInWatersheds!H17</f>
        <v>1.41196925651109</v>
      </c>
    </row>
    <row r="20" spans="1:5" x14ac:dyDescent="0.25">
      <c r="A20" s="1">
        <v>17</v>
      </c>
      <c r="B20" s="1" t="s">
        <v>39</v>
      </c>
      <c r="C20" s="4">
        <f>WaterInWatersheds!F18</f>
        <v>7.0074052854445004</v>
      </c>
      <c r="D20" s="4">
        <f>WaterInWatersheds!G18</f>
        <v>0.122051260039377</v>
      </c>
      <c r="E20" s="4">
        <f>WaterInWatersheds!H18</f>
        <v>0.122051260039377</v>
      </c>
    </row>
    <row r="21" spans="1:5" x14ac:dyDescent="0.25">
      <c r="A21" s="1">
        <v>18</v>
      </c>
      <c r="B21" s="1" t="s">
        <v>40</v>
      </c>
      <c r="C21" s="4">
        <f>WaterInWatersheds!F19</f>
        <v>1.98028914425493</v>
      </c>
      <c r="D21" s="4">
        <f>WaterInWatersheds!G19</f>
        <v>1.8272161309546799</v>
      </c>
      <c r="E21" s="4">
        <f>WaterInWatersheds!H19</f>
        <v>1.8272161309546799</v>
      </c>
    </row>
    <row r="22" spans="1:5" x14ac:dyDescent="0.25">
      <c r="A22" s="1">
        <v>19</v>
      </c>
      <c r="B22" s="1" t="s">
        <v>41</v>
      </c>
      <c r="C22" s="4">
        <f>WaterInWatersheds!F20</f>
        <v>4.0051407880271297</v>
      </c>
      <c r="D22" s="4">
        <f>WaterInWatersheds!G20</f>
        <v>0.29110958708038098</v>
      </c>
      <c r="E22" s="4">
        <f>WaterInWatersheds!H20</f>
        <v>0.29110958708038098</v>
      </c>
    </row>
    <row r="23" spans="1:5" x14ac:dyDescent="0.25">
      <c r="A23" s="1">
        <v>20</v>
      </c>
      <c r="B23" s="1" t="s">
        <v>42</v>
      </c>
      <c r="C23" s="4">
        <f>WaterInWatersheds!F21</f>
        <v>1.76789145844319</v>
      </c>
      <c r="D23" s="4">
        <f>WaterInWatersheds!G21</f>
        <v>0.73155802745306597</v>
      </c>
      <c r="E23" s="4">
        <f>WaterInWatersheds!H21</f>
        <v>0.73155802745306597</v>
      </c>
    </row>
    <row r="24" spans="1:5" x14ac:dyDescent="0.25">
      <c r="A24" s="1">
        <v>21</v>
      </c>
      <c r="B24" s="1" t="s">
        <v>43</v>
      </c>
      <c r="C24" s="4">
        <f>WaterInWatersheds!F22</f>
        <v>0.71880774848962303</v>
      </c>
      <c r="D24" s="4">
        <f>WaterInWatersheds!G22</f>
        <v>0.37792727174526097</v>
      </c>
      <c r="E24" s="4">
        <f>WaterInWatersheds!H22</f>
        <v>0.37792727174526097</v>
      </c>
    </row>
    <row r="25" spans="1:5" x14ac:dyDescent="0.25">
      <c r="A25" s="1">
        <v>22</v>
      </c>
      <c r="B25" s="1" t="s">
        <v>44</v>
      </c>
      <c r="C25" s="4">
        <f>WaterInWatersheds!F23</f>
        <v>2.7980713627920299</v>
      </c>
      <c r="D25" s="4">
        <f>WaterInWatersheds!G23</f>
        <v>0.10258476997293001</v>
      </c>
      <c r="E25" s="4">
        <f>WaterInWatersheds!H23</f>
        <v>0.10258476997293001</v>
      </c>
    </row>
    <row r="26" spans="1:5" x14ac:dyDescent="0.25">
      <c r="A26" s="1">
        <v>23</v>
      </c>
      <c r="B26" s="1" t="s">
        <v>45</v>
      </c>
      <c r="C26" s="4">
        <f>WaterInWatersheds!F24</f>
        <v>2.9144486186300198</v>
      </c>
      <c r="D26" s="4">
        <f>WaterInWatersheds!G24</f>
        <v>1.14524022056487</v>
      </c>
      <c r="E26" s="4">
        <f>WaterInWatersheds!H24</f>
        <v>1.14524022056487</v>
      </c>
    </row>
    <row r="27" spans="1:5" x14ac:dyDescent="0.25">
      <c r="A27" s="1">
        <v>24</v>
      </c>
      <c r="B27" s="1" t="s">
        <v>46</v>
      </c>
      <c r="C27" s="4">
        <f>WaterInWatersheds!F25</f>
        <v>2.9144486186300198</v>
      </c>
      <c r="D27" s="4">
        <f>WaterInWatersheds!G25</f>
        <v>1.14524022056487</v>
      </c>
      <c r="E27" s="4">
        <f>WaterInWatersheds!H25</f>
        <v>1.14524022056487</v>
      </c>
    </row>
    <row r="28" spans="1:5" x14ac:dyDescent="0.25">
      <c r="A28" s="1">
        <v>25</v>
      </c>
      <c r="B28" s="1" t="s">
        <v>47</v>
      </c>
      <c r="C28" s="4">
        <f>WaterInWatersheds!F26</f>
        <v>1.3183567501753599</v>
      </c>
      <c r="D28" s="4">
        <f>WaterInWatersheds!G26</f>
        <v>0.70395247332250699</v>
      </c>
      <c r="E28" s="4">
        <f>WaterInWatersheds!H26</f>
        <v>0.70395247332250699</v>
      </c>
    </row>
    <row r="29" spans="1:5" x14ac:dyDescent="0.25">
      <c r="A29" s="1">
        <v>26</v>
      </c>
      <c r="B29" s="1" t="s">
        <v>48</v>
      </c>
      <c r="C29" s="4">
        <f>WaterInWatersheds!F27</f>
        <v>11.129163885046401</v>
      </c>
      <c r="D29" s="4">
        <f>WaterInWatersheds!G27</f>
        <v>0</v>
      </c>
      <c r="E29" s="4">
        <f>WaterInWatersheds!H27</f>
        <v>0</v>
      </c>
    </row>
    <row r="30" spans="1:5" x14ac:dyDescent="0.25">
      <c r="A30" s="1">
        <v>27</v>
      </c>
      <c r="B30" s="1" t="s">
        <v>49</v>
      </c>
      <c r="C30" s="4">
        <f>WaterInWatersheds!F28</f>
        <v>9.67929372571286</v>
      </c>
      <c r="D30" s="4">
        <f>WaterInWatersheds!G28</f>
        <v>0.90922500588359401</v>
      </c>
      <c r="E30" s="4">
        <f>WaterInWatersheds!H28</f>
        <v>0.90922500588359401</v>
      </c>
    </row>
    <row r="31" spans="1:5" x14ac:dyDescent="0.25">
      <c r="A31" s="1">
        <v>28</v>
      </c>
      <c r="B31" s="1" t="s">
        <v>50</v>
      </c>
      <c r="C31" s="4">
        <f>WaterInWatersheds!F29</f>
        <v>2.1012874415856699</v>
      </c>
      <c r="D31" s="4">
        <f>WaterInWatersheds!G29</f>
        <v>1.0374340510387099</v>
      </c>
      <c r="E31" s="4">
        <f>WaterInWatersheds!H29</f>
        <v>1.0374340510387099</v>
      </c>
    </row>
    <row r="32" spans="1:5" x14ac:dyDescent="0.25">
      <c r="A32" s="1">
        <v>29</v>
      </c>
      <c r="B32" s="1" t="s">
        <v>51</v>
      </c>
      <c r="C32" s="4">
        <f>WaterInWatersheds!F30</f>
        <v>3.0610269949950402</v>
      </c>
      <c r="D32" s="4">
        <f>WaterInWatersheds!G30</f>
        <v>0</v>
      </c>
      <c r="E32" s="4">
        <f>WaterInWatersheds!H30</f>
        <v>0</v>
      </c>
    </row>
    <row r="33" spans="1:11" x14ac:dyDescent="0.25">
      <c r="A33" s="1">
        <v>30</v>
      </c>
      <c r="B33" s="1" t="s">
        <v>52</v>
      </c>
      <c r="C33" s="4">
        <f>WaterInWatersheds!F31</f>
        <v>4.3036420366070702</v>
      </c>
      <c r="D33" s="4">
        <f>WaterInWatersheds!G31</f>
        <v>1.9795893301631899</v>
      </c>
      <c r="E33" s="4">
        <f>WaterInWatersheds!H31</f>
        <v>4.3036420366070702</v>
      </c>
    </row>
    <row r="34" spans="1:11" x14ac:dyDescent="0.25">
      <c r="A34" s="1">
        <v>31</v>
      </c>
      <c r="B34" s="1" t="s">
        <v>53</v>
      </c>
      <c r="C34" s="4">
        <f>WaterInWatersheds!F32</f>
        <v>1.2421992360817</v>
      </c>
      <c r="D34" s="4">
        <f>WaterInWatersheds!G32</f>
        <v>1.2421992360817</v>
      </c>
      <c r="E34" s="4">
        <f>WaterInWatersheds!H32</f>
        <v>1.2421992360817</v>
      </c>
    </row>
    <row r="35" spans="1:11" x14ac:dyDescent="0.25">
      <c r="A35" s="1">
        <v>32</v>
      </c>
      <c r="B35" s="1" t="s">
        <v>54</v>
      </c>
      <c r="C35" s="4">
        <f>WaterInWatersheds!F33</f>
        <v>1.49387111680808</v>
      </c>
      <c r="D35" s="4">
        <f>WaterInWatersheds!G33</f>
        <v>0.54753756923311703</v>
      </c>
      <c r="E35" s="4">
        <f>WaterInWatersheds!H33</f>
        <v>0.54753756923311703</v>
      </c>
    </row>
    <row r="36" spans="1:11" x14ac:dyDescent="0.25">
      <c r="A36" s="1">
        <v>33</v>
      </c>
      <c r="B36" s="1" t="s">
        <v>55</v>
      </c>
      <c r="C36" s="4">
        <f>WaterInWatersheds!F34</f>
        <v>3.44854999069518</v>
      </c>
      <c r="D36" s="4">
        <f>WaterInWatersheds!G34</f>
        <v>2.73895595932597</v>
      </c>
      <c r="E36" s="4">
        <f>WaterInWatersheds!H34</f>
        <v>2.73895595932597</v>
      </c>
    </row>
    <row r="37" spans="1:11" x14ac:dyDescent="0.25">
      <c r="A37" s="1">
        <v>34</v>
      </c>
      <c r="B37" s="1" t="s">
        <v>56</v>
      </c>
      <c r="C37" s="4">
        <f>WaterInWatersheds!F35</f>
        <v>2.0576241672026101</v>
      </c>
      <c r="D37" s="4">
        <f>WaterInWatersheds!G35</f>
        <v>2.0576241672026101</v>
      </c>
      <c r="E37" s="4">
        <f>WaterInWatersheds!H35</f>
        <v>2.0576241672026101</v>
      </c>
    </row>
    <row r="38" spans="1:11" x14ac:dyDescent="0.25">
      <c r="A38" s="1">
        <v>35</v>
      </c>
      <c r="B38" s="1" t="s">
        <v>57</v>
      </c>
      <c r="C38" s="4">
        <f>WaterInWatersheds!F36</f>
        <v>14.4331110125708</v>
      </c>
      <c r="D38" s="4">
        <f>WaterInWatersheds!G36</f>
        <v>2.2396174684390702</v>
      </c>
      <c r="E38" s="4">
        <f>WaterInWatersheds!H36</f>
        <v>2.2396174684390702</v>
      </c>
      <c r="H38" s="2"/>
      <c r="I38" s="2"/>
    </row>
    <row r="39" spans="1:11" x14ac:dyDescent="0.25">
      <c r="A39" s="1">
        <v>36</v>
      </c>
      <c r="B39" s="1" t="s">
        <v>58</v>
      </c>
      <c r="C39" s="4">
        <f>WaterInWatersheds!F37</f>
        <v>9.18040137478269</v>
      </c>
      <c r="D39" s="4">
        <f>WaterInWatersheds!G37</f>
        <v>7.3604476632468501</v>
      </c>
      <c r="E39" s="4">
        <f>WaterInWatersheds!H37</f>
        <v>9.18040137478269</v>
      </c>
      <c r="H39" s="2"/>
      <c r="I39" s="2"/>
      <c r="K39" s="2"/>
    </row>
    <row r="40" spans="1:11" x14ac:dyDescent="0.25">
      <c r="A40" s="1">
        <v>37</v>
      </c>
      <c r="B40" s="1" t="s">
        <v>59</v>
      </c>
      <c r="C40" s="4">
        <f>WaterInWatersheds!F38</f>
        <v>19.8525646519304</v>
      </c>
      <c r="D40" s="4">
        <f>WaterInWatersheds!G38</f>
        <v>0.36655167030135</v>
      </c>
      <c r="E40" s="4">
        <f>WaterInWatersheds!H38</f>
        <v>0.36655167030135</v>
      </c>
    </row>
    <row r="41" spans="1:11" x14ac:dyDescent="0.25">
      <c r="A41" s="1">
        <v>38</v>
      </c>
      <c r="B41" s="1" t="s">
        <v>60</v>
      </c>
      <c r="C41" s="4">
        <f>WaterInWatersheds!F39</f>
        <v>0</v>
      </c>
      <c r="D41" s="4">
        <f>WaterInWatersheds!G39</f>
        <v>0</v>
      </c>
      <c r="E41" s="4">
        <f>WaterInWatersheds!H39</f>
        <v>0</v>
      </c>
    </row>
    <row r="42" spans="1:11" x14ac:dyDescent="0.25">
      <c r="A42" s="1">
        <v>39</v>
      </c>
      <c r="B42" s="1" t="s">
        <v>61</v>
      </c>
      <c r="C42" s="4">
        <f>WaterInWatersheds!F40</f>
        <v>2.2265236244367301</v>
      </c>
      <c r="D42" s="4">
        <f>WaterInWatersheds!G40</f>
        <v>1.86733269691076</v>
      </c>
      <c r="E42" s="4">
        <f>WaterInWatersheds!H40</f>
        <v>1.86733269691076</v>
      </c>
      <c r="G42" s="2"/>
    </row>
    <row r="43" spans="1:11" x14ac:dyDescent="0.25">
      <c r="A43" s="1">
        <v>40</v>
      </c>
      <c r="B43" s="1" t="s">
        <v>62</v>
      </c>
      <c r="C43" s="4">
        <f>WaterInWatersheds!F41</f>
        <v>7.9454469264975698</v>
      </c>
      <c r="D43" s="4">
        <f>WaterInWatersheds!G41</f>
        <v>2.76680553783758</v>
      </c>
      <c r="E43" s="4">
        <f>WaterInWatersheds!H41</f>
        <v>2.76680553783758</v>
      </c>
    </row>
    <row r="44" spans="1:11" x14ac:dyDescent="0.25">
      <c r="A44" s="1">
        <v>41</v>
      </c>
      <c r="B44" s="1" t="s">
        <v>63</v>
      </c>
      <c r="C44" s="4">
        <f>WaterInWatersheds!F42</f>
        <v>1.5581319610165201</v>
      </c>
      <c r="D44" s="4">
        <f>WaterInWatersheds!G42</f>
        <v>1.3258401676059699</v>
      </c>
      <c r="E44" s="4">
        <f>WaterInWatersheds!H42</f>
        <v>1.3258401676059699</v>
      </c>
    </row>
    <row r="45" spans="1:11" x14ac:dyDescent="0.25">
      <c r="A45" s="1">
        <v>42</v>
      </c>
      <c r="B45" s="1" t="s">
        <v>64</v>
      </c>
      <c r="C45" s="4">
        <f>WaterInWatersheds!F43</f>
        <v>0</v>
      </c>
      <c r="D45" s="4">
        <f>WaterInWatersheds!G43</f>
        <v>0</v>
      </c>
      <c r="E45" s="4">
        <f>WaterInWatersheds!H43</f>
        <v>0</v>
      </c>
    </row>
    <row r="46" spans="1:11" x14ac:dyDescent="0.25">
      <c r="A46" s="1">
        <v>43</v>
      </c>
      <c r="B46" s="1" t="s">
        <v>65</v>
      </c>
      <c r="C46" s="4">
        <f>WaterInWatersheds!F44</f>
        <v>6.0952754661237503</v>
      </c>
      <c r="D46" s="4">
        <f>WaterInWatersheds!G44</f>
        <v>4.99990993116739</v>
      </c>
      <c r="E46" s="4">
        <f>WaterInWatersheds!H44</f>
        <v>4.99990993116739</v>
      </c>
    </row>
    <row r="47" spans="1:11" x14ac:dyDescent="0.25">
      <c r="A47" s="1">
        <v>44</v>
      </c>
      <c r="B47" s="1" t="s">
        <v>66</v>
      </c>
      <c r="C47" s="4">
        <f>WaterInWatersheds!F45</f>
        <v>13.857779180823201</v>
      </c>
      <c r="D47" s="4">
        <f>WaterInWatersheds!G45</f>
        <v>1.5505985499980199</v>
      </c>
      <c r="E47" s="4">
        <f>WaterInWatersheds!H45</f>
        <v>1.5505985499980199</v>
      </c>
    </row>
    <row r="48" spans="1:11" x14ac:dyDescent="0.25">
      <c r="A48" s="1">
        <v>45</v>
      </c>
      <c r="B48" s="1" t="s">
        <v>67</v>
      </c>
      <c r="C48" s="4">
        <f>WaterInWatersheds!F46</f>
        <v>3.0618676413859598</v>
      </c>
      <c r="D48" s="4">
        <f>WaterInWatersheds!G46</f>
        <v>2.7010426110532402</v>
      </c>
      <c r="E48" s="4">
        <f>WaterInWatersheds!H46</f>
        <v>2.7010426110532402</v>
      </c>
    </row>
    <row r="49" spans="1:5" x14ac:dyDescent="0.25">
      <c r="A49" s="1">
        <v>46</v>
      </c>
      <c r="B49" s="1" t="s">
        <v>68</v>
      </c>
      <c r="C49" s="4">
        <f>WaterInWatersheds!F47</f>
        <v>2.9988617153582502</v>
      </c>
      <c r="D49" s="4">
        <f>WaterInWatersheds!G47</f>
        <v>4.2608293431306801E-2</v>
      </c>
      <c r="E49" s="4">
        <f>WaterInWatersheds!H47</f>
        <v>4.2608293431306801E-2</v>
      </c>
    </row>
    <row r="51" spans="1:5" x14ac:dyDescent="0.25">
      <c r="A51" s="1" t="s">
        <v>354</v>
      </c>
      <c r="C51" s="1">
        <f>SUM(C4:C49)</f>
        <v>224.32850093284918</v>
      </c>
      <c r="D51" s="1">
        <f>SUM(D4:D49)</f>
        <v>90.842471303738634</v>
      </c>
      <c r="E51" s="1">
        <f>SUM(E4:E49)</f>
        <v>97.758139221733543</v>
      </c>
    </row>
    <row r="52" spans="1:5" ht="30" x14ac:dyDescent="0.25">
      <c r="A52" s="1" t="s">
        <v>355</v>
      </c>
      <c r="C52" s="5">
        <f>(C51/C51)</f>
        <v>1</v>
      </c>
      <c r="D52" s="5">
        <f>(D51/C51)</f>
        <v>0.40495287458338408</v>
      </c>
      <c r="E52" s="5">
        <f>(E51/C51)</f>
        <v>0.43578118168318081</v>
      </c>
    </row>
    <row r="54" spans="1:5" x14ac:dyDescent="0.25">
      <c r="A54" s="1" t="s">
        <v>356</v>
      </c>
    </row>
    <row r="55" spans="1:5" x14ac:dyDescent="0.25">
      <c r="C55" s="1" t="s">
        <v>351</v>
      </c>
      <c r="D55" s="1" t="s">
        <v>352</v>
      </c>
      <c r="E55" s="1" t="s">
        <v>353</v>
      </c>
    </row>
    <row r="56" spans="1:5" x14ac:dyDescent="0.25">
      <c r="A56" s="4" t="s">
        <v>0</v>
      </c>
      <c r="B56" s="1" t="s">
        <v>357</v>
      </c>
    </row>
    <row r="57" spans="1:5" x14ac:dyDescent="0.25">
      <c r="A57" s="6">
        <v>1</v>
      </c>
      <c r="B57" s="1" t="s">
        <v>8</v>
      </c>
      <c r="C57" s="1">
        <f>WaterInDiversion!F2</f>
        <v>0</v>
      </c>
      <c r="D57" s="1">
        <f>WaterInDiversion!G2</f>
        <v>2.4875010103988</v>
      </c>
      <c r="E57" s="1">
        <f>WaterInDiversion!H2</f>
        <v>2.4875010103988</v>
      </c>
    </row>
    <row r="58" spans="1:5" x14ac:dyDescent="0.25">
      <c r="A58" s="6">
        <v>2</v>
      </c>
      <c r="B58" s="1" t="s">
        <v>9</v>
      </c>
      <c r="C58" s="1">
        <f>WaterInDiversion!F3</f>
        <v>0</v>
      </c>
      <c r="D58" s="1">
        <f>WaterInDiversion!G3</f>
        <v>17.772664640159199</v>
      </c>
      <c r="E58" s="1">
        <f>WaterInDiversion!H3</f>
        <v>17.613532490491799</v>
      </c>
    </row>
    <row r="59" spans="1:5" x14ac:dyDescent="0.25">
      <c r="A59" s="6">
        <v>3</v>
      </c>
      <c r="B59" s="1" t="s">
        <v>10</v>
      </c>
      <c r="C59" s="1">
        <f>WaterInDiversion!F4</f>
        <v>0</v>
      </c>
      <c r="D59" s="1">
        <f>WaterInDiversion!G4</f>
        <v>29.315996512626899</v>
      </c>
      <c r="E59" s="1">
        <f>WaterInDiversion!H4</f>
        <v>22.678189779241698</v>
      </c>
    </row>
    <row r="60" spans="1:5" x14ac:dyDescent="0.25">
      <c r="A60" s="6">
        <v>4</v>
      </c>
      <c r="B60" s="1" t="s">
        <v>11</v>
      </c>
      <c r="C60" s="1">
        <f>WaterInDiversion!F5</f>
        <v>0</v>
      </c>
      <c r="D60" s="1">
        <f>WaterInDiversion!G5</f>
        <v>9.3355937020999207</v>
      </c>
      <c r="E60" s="1">
        <f>WaterInDiversion!H5</f>
        <v>9.3355937020999207</v>
      </c>
    </row>
    <row r="61" spans="1:5" x14ac:dyDescent="0.25">
      <c r="A61" s="6">
        <v>5</v>
      </c>
      <c r="B61" s="1" t="s">
        <v>12</v>
      </c>
      <c r="C61" s="1">
        <f>WaterInDiversion!F6</f>
        <v>0</v>
      </c>
      <c r="D61" s="1">
        <f>WaterInDiversion!G6</f>
        <v>12.692837859900299</v>
      </c>
      <c r="E61" s="1">
        <f>WaterInDiversion!H6</f>
        <v>11.5764414023801</v>
      </c>
    </row>
    <row r="62" spans="1:5" ht="30" x14ac:dyDescent="0.25">
      <c r="A62" s="6">
        <v>6</v>
      </c>
      <c r="B62" s="1" t="s">
        <v>13</v>
      </c>
      <c r="C62" s="1">
        <f>WaterInDiversion!F7</f>
        <v>0</v>
      </c>
      <c r="D62" s="1">
        <f>WaterInDiversion!G7</f>
        <v>2.3590967988873102</v>
      </c>
      <c r="E62" s="1">
        <f>WaterInDiversion!H7</f>
        <v>2.3590967988873102</v>
      </c>
    </row>
    <row r="63" spans="1:5" ht="30" x14ac:dyDescent="0.25">
      <c r="A63" s="6">
        <v>7</v>
      </c>
      <c r="B63" s="1" t="s">
        <v>14</v>
      </c>
      <c r="C63" s="1">
        <f>WaterInDiversion!F8</f>
        <v>0</v>
      </c>
      <c r="D63" s="1">
        <f>WaterInDiversion!G8</f>
        <v>5.6357383985610898</v>
      </c>
      <c r="E63" s="1">
        <f>WaterInDiversion!H8</f>
        <v>5.6258013931496</v>
      </c>
    </row>
    <row r="64" spans="1:5" x14ac:dyDescent="0.25">
      <c r="A64" s="6">
        <v>8</v>
      </c>
      <c r="B64" s="1" t="s">
        <v>15</v>
      </c>
      <c r="C64" s="1">
        <f>WaterInDiversion!F9</f>
        <v>0</v>
      </c>
      <c r="D64" s="1">
        <f>WaterInDiversion!G9</f>
        <v>16.341673277647399</v>
      </c>
      <c r="E64" s="1">
        <f>WaterInDiversion!H9</f>
        <v>16.341673277647399</v>
      </c>
    </row>
    <row r="65" spans="1:5" x14ac:dyDescent="0.25">
      <c r="A65" s="6">
        <v>9</v>
      </c>
      <c r="B65" s="1" t="s">
        <v>16</v>
      </c>
      <c r="C65" s="1">
        <f>WaterInDiversion!F10</f>
        <v>0</v>
      </c>
      <c r="D65" s="1">
        <f>WaterInDiversion!G10</f>
        <v>33.310665665596702</v>
      </c>
      <c r="E65" s="1">
        <f>WaterInDiversion!H10</f>
        <v>30.434491854892201</v>
      </c>
    </row>
    <row r="66" spans="1:5" x14ac:dyDescent="0.25">
      <c r="A66" s="6">
        <v>10</v>
      </c>
      <c r="B66" s="1" t="s">
        <v>17</v>
      </c>
      <c r="C66" s="1">
        <f>WaterInDiversion!F11</f>
        <v>0</v>
      </c>
      <c r="D66" s="1">
        <f>WaterInDiversion!G11</f>
        <v>14.9066379069116</v>
      </c>
      <c r="E66" s="1">
        <f>WaterInDiversion!H11</f>
        <v>14.9066379069116</v>
      </c>
    </row>
    <row r="67" spans="1:5" x14ac:dyDescent="0.25">
      <c r="A67" s="4"/>
      <c r="D67" s="4"/>
      <c r="E67" s="4"/>
    </row>
    <row r="68" spans="1:5" x14ac:dyDescent="0.25">
      <c r="A68" s="1" t="s">
        <v>358</v>
      </c>
      <c r="C68" s="1">
        <f>0.00000000000001</f>
        <v>1E-14</v>
      </c>
      <c r="D68" s="1">
        <f>SUM(D57:D67)</f>
        <v>144.15840577278925</v>
      </c>
      <c r="E68" s="1">
        <f>SUM(E57:E67)</f>
        <v>133.35895961610044</v>
      </c>
    </row>
    <row r="69" spans="1:5" ht="30" x14ac:dyDescent="0.25">
      <c r="A69" s="1" t="s">
        <v>359</v>
      </c>
      <c r="C69" s="5">
        <v>0</v>
      </c>
      <c r="D69" s="5">
        <f>D68/D68</f>
        <v>1</v>
      </c>
      <c r="E69" s="5">
        <f>(E68/D68)</f>
        <v>0.92508625425762525</v>
      </c>
    </row>
    <row r="71" spans="1:5" x14ac:dyDescent="0.25">
      <c r="C71" s="1" t="s">
        <v>351</v>
      </c>
      <c r="D71" s="1" t="s">
        <v>352</v>
      </c>
      <c r="E71" s="1" t="s">
        <v>353</v>
      </c>
    </row>
    <row r="72" spans="1:5" x14ac:dyDescent="0.25">
      <c r="A72" s="1" t="s">
        <v>360</v>
      </c>
    </row>
    <row r="73" spans="1:5" x14ac:dyDescent="0.25">
      <c r="A73" s="4" t="s">
        <v>36</v>
      </c>
      <c r="C73" s="6">
        <f>WaterByLease!B2</f>
        <v>0</v>
      </c>
      <c r="D73" s="6">
        <f>WaterByLease!C2</f>
        <v>13.6257317436335</v>
      </c>
      <c r="E73" s="6">
        <f>WaterByLease!D2</f>
        <v>13.6257317436335</v>
      </c>
    </row>
    <row r="74" spans="1:5" x14ac:dyDescent="0.25">
      <c r="A74" s="4" t="s">
        <v>327</v>
      </c>
      <c r="C74" s="6">
        <f>WaterByLease!B3</f>
        <v>0</v>
      </c>
      <c r="D74" s="6">
        <f>WaterByLease!C3</f>
        <v>91.684158112947301</v>
      </c>
      <c r="E74" s="6">
        <f>WaterByLease!D3</f>
        <v>85.245151521284797</v>
      </c>
    </row>
    <row r="75" spans="1:5" x14ac:dyDescent="0.25">
      <c r="A75" s="4" t="s">
        <v>328</v>
      </c>
      <c r="C75" s="6">
        <f>WaterByLease!B4</f>
        <v>0</v>
      </c>
      <c r="D75" s="6">
        <f>WaterByLease!C4</f>
        <v>25.859472847130199</v>
      </c>
      <c r="E75" s="6">
        <f>WaterByLease!D4</f>
        <v>19.2527099247026</v>
      </c>
    </row>
    <row r="76" spans="1:5" x14ac:dyDescent="0.25">
      <c r="A76" s="4" t="s">
        <v>329</v>
      </c>
      <c r="C76" s="6">
        <f>WaterByLease!B5</f>
        <v>0</v>
      </c>
      <c r="D76" s="6">
        <f>WaterByLease!C5</f>
        <v>14.9835406808619</v>
      </c>
      <c r="E76" s="6">
        <f>WaterByLease!D5</f>
        <v>14.9835406808619</v>
      </c>
    </row>
    <row r="77" spans="1:5" x14ac:dyDescent="0.25">
      <c r="A77" s="4" t="s">
        <v>330</v>
      </c>
      <c r="C77" s="6">
        <f>WaterByLease!B6</f>
        <v>0</v>
      </c>
      <c r="D77" s="6">
        <f>WaterByLease!C6</f>
        <v>86.742010669756297</v>
      </c>
      <c r="E77" s="6">
        <f>WaterByLease!D6</f>
        <v>86.742010669756297</v>
      </c>
    </row>
    <row r="79" spans="1:5" x14ac:dyDescent="0.25">
      <c r="A79" s="1" t="s">
        <v>354</v>
      </c>
      <c r="C79" s="1">
        <f>SUM(C73:C77)</f>
        <v>0</v>
      </c>
      <c r="D79" s="1">
        <f>SUM(D73:D77)</f>
        <v>232.89491405432918</v>
      </c>
      <c r="E79" s="1">
        <f>SUM(E73:E77)</f>
        <v>219.84914454023908</v>
      </c>
    </row>
    <row r="82" spans="1:5" x14ac:dyDescent="0.25">
      <c r="C82" s="1" t="s">
        <v>351</v>
      </c>
      <c r="D82" s="1" t="s">
        <v>352</v>
      </c>
      <c r="E82" s="1" t="s">
        <v>353</v>
      </c>
    </row>
    <row r="83" spans="1:5" x14ac:dyDescent="0.25">
      <c r="A83" s="1" t="s">
        <v>331</v>
      </c>
    </row>
    <row r="84" spans="1:5" x14ac:dyDescent="0.25">
      <c r="A84" s="1" t="s">
        <v>333</v>
      </c>
      <c r="C84" s="1">
        <f>taro!E3</f>
        <v>0</v>
      </c>
      <c r="D84" s="1">
        <f>taro!F3</f>
        <v>8.4140696097143497</v>
      </c>
      <c r="E84" s="1">
        <f>taro!G3</f>
        <v>0</v>
      </c>
    </row>
    <row r="85" spans="1:5" x14ac:dyDescent="0.25">
      <c r="A85" s="1" t="s">
        <v>332</v>
      </c>
      <c r="C85" s="1">
        <f>taro!E2</f>
        <v>0</v>
      </c>
      <c r="D85" s="1">
        <f>taro!F2</f>
        <v>142.10987255713701</v>
      </c>
      <c r="E85" s="1">
        <f>taro!G2</f>
        <v>142.092239551814</v>
      </c>
    </row>
    <row r="88" spans="1:5" x14ac:dyDescent="0.25">
      <c r="A88" s="2" t="s">
        <v>361</v>
      </c>
    </row>
    <row r="89" spans="1:5" x14ac:dyDescent="0.25">
      <c r="B89" s="7" t="s">
        <v>362</v>
      </c>
    </row>
    <row r="90" spans="1:5" x14ac:dyDescent="0.25">
      <c r="A90" s="1" t="s">
        <v>363</v>
      </c>
    </row>
    <row r="91" spans="1:5" ht="30" x14ac:dyDescent="0.25">
      <c r="A91" s="1" t="str">
        <f>[1]HabitatInWatersheds!A1</f>
        <v>Watershed ID</v>
      </c>
      <c r="B91" s="1" t="str">
        <f>[1]HabitatInWatersheds!B1</f>
        <v>Watershed Name</v>
      </c>
      <c r="C91" s="1" t="str">
        <f>[1]HabitatInWatersheds!C1</f>
        <v>Natural.Habitat.Units</v>
      </c>
      <c r="D91" s="1" t="s">
        <v>352</v>
      </c>
      <c r="E91" s="1" t="s">
        <v>353</v>
      </c>
    </row>
    <row r="92" spans="1:5" x14ac:dyDescent="0.25">
      <c r="A92" s="1">
        <f>[1]HabitatInWatersheds!A2</f>
        <v>1</v>
      </c>
      <c r="B92" s="1" t="str">
        <f>[1]HabitatInWatersheds!B2</f>
        <v>Makapipi</v>
      </c>
      <c r="C92" s="1">
        <f>HabitatInWatersheds!C2</f>
        <v>3908</v>
      </c>
      <c r="D92" s="1">
        <f>HabitatInWatersheds!D2</f>
        <v>2957.1652154396102</v>
      </c>
      <c r="E92" s="1">
        <f>HabitatInWatersheds!E2</f>
        <v>2957.1652154396102</v>
      </c>
    </row>
    <row r="93" spans="1:5" x14ac:dyDescent="0.25">
      <c r="A93" s="1">
        <f>[1]HabitatInWatersheds!A3</f>
        <v>2</v>
      </c>
      <c r="B93" s="1" t="str">
        <f>[1]HabitatInWatersheds!B3</f>
        <v>Hanawi</v>
      </c>
      <c r="C93" s="1">
        <f>HabitatInWatersheds!C3</f>
        <v>10745</v>
      </c>
      <c r="D93" s="1">
        <f>HabitatInWatersheds!D3</f>
        <v>3671.0314138163299</v>
      </c>
      <c r="E93" s="1">
        <f>HabitatInWatersheds!E3</f>
        <v>3671.0314138163299</v>
      </c>
    </row>
    <row r="94" spans="1:5" x14ac:dyDescent="0.25">
      <c r="A94" s="1">
        <f>[1]HabitatInWatersheds!A4</f>
        <v>3</v>
      </c>
      <c r="B94" s="1" t="str">
        <f>[1]HabitatInWatersheds!B4</f>
        <v>Kapaula</v>
      </c>
      <c r="C94" s="1">
        <f>HabitatInWatersheds!C4</f>
        <v>5789</v>
      </c>
      <c r="D94" s="1">
        <f>HabitatInWatersheds!D4</f>
        <v>2463.1019232847898</v>
      </c>
      <c r="E94" s="1">
        <f>HabitatInWatersheds!E4</f>
        <v>2463.1019232847898</v>
      </c>
    </row>
    <row r="95" spans="1:5" x14ac:dyDescent="0.25">
      <c r="A95" s="1">
        <f>[1]HabitatInWatersheds!A5</f>
        <v>4</v>
      </c>
      <c r="B95" s="1" t="str">
        <f>[1]HabitatInWatersheds!B5</f>
        <v>Waiaaka</v>
      </c>
      <c r="C95" s="1">
        <f>HabitatInWatersheds!C5</f>
        <v>0</v>
      </c>
      <c r="D95" s="1">
        <f>HabitatInWatersheds!D5</f>
        <v>0</v>
      </c>
      <c r="E95" s="1">
        <f>HabitatInWatersheds!E5</f>
        <v>0</v>
      </c>
    </row>
    <row r="96" spans="1:5" x14ac:dyDescent="0.25">
      <c r="A96" s="1">
        <f>[1]HabitatInWatersheds!A6</f>
        <v>5</v>
      </c>
      <c r="B96" s="1" t="str">
        <f>[1]HabitatInWatersheds!B6</f>
        <v>Paakea</v>
      </c>
      <c r="C96" s="1">
        <f>HabitatInWatersheds!C6</f>
        <v>5760</v>
      </c>
      <c r="D96" s="1">
        <f>HabitatInWatersheds!D6</f>
        <v>1646.9549999999999</v>
      </c>
      <c r="E96" s="1">
        <f>HabitatInWatersheds!E6</f>
        <v>1646.9549999999999</v>
      </c>
    </row>
    <row r="97" spans="1:5" x14ac:dyDescent="0.25">
      <c r="A97" s="1">
        <f>[1]HabitatInWatersheds!A7</f>
        <v>6</v>
      </c>
      <c r="B97" s="1" t="str">
        <f>[1]HabitatInWatersheds!B7</f>
        <v>Waiohue</v>
      </c>
      <c r="C97" s="1">
        <f>HabitatInWatersheds!C7</f>
        <v>5760</v>
      </c>
      <c r="D97" s="1">
        <f>HabitatInWatersheds!D7</f>
        <v>1646.9549999999999</v>
      </c>
      <c r="E97" s="1">
        <f>HabitatInWatersheds!E7</f>
        <v>1646.9549999999999</v>
      </c>
    </row>
    <row r="98" spans="1:5" x14ac:dyDescent="0.25">
      <c r="A98" s="1">
        <f>[1]HabitatInWatersheds!A8</f>
        <v>7</v>
      </c>
      <c r="B98" s="1" t="str">
        <f>[1]HabitatInWatersheds!B8</f>
        <v>Kopiliula</v>
      </c>
      <c r="C98" s="1">
        <f>HabitatInWatersheds!C8</f>
        <v>13976</v>
      </c>
      <c r="D98" s="1">
        <f>HabitatInWatersheds!D8</f>
        <v>5952.6130734950502</v>
      </c>
      <c r="E98" s="1">
        <f>HabitatInWatersheds!E8</f>
        <v>5952.6130734950502</v>
      </c>
    </row>
    <row r="99" spans="1:5" x14ac:dyDescent="0.25">
      <c r="A99" s="1">
        <f>[1]HabitatInWatersheds!A9</f>
        <v>8</v>
      </c>
      <c r="B99" s="1" t="str">
        <f>[1]HabitatInWatersheds!B9</f>
        <v>East Wailua Iki</v>
      </c>
      <c r="C99" s="1">
        <f>HabitatInWatersheds!C9</f>
        <v>10763</v>
      </c>
      <c r="D99" s="1">
        <f>HabitatInWatersheds!D9</f>
        <v>3094.62340143961</v>
      </c>
      <c r="E99" s="1">
        <f>HabitatInWatersheds!E9</f>
        <v>3094.62340143961</v>
      </c>
    </row>
    <row r="100" spans="1:5" x14ac:dyDescent="0.25">
      <c r="A100" s="1">
        <f>[1]HabitatInWatersheds!A10</f>
        <v>9</v>
      </c>
      <c r="B100" s="1" t="str">
        <f>[1]HabitatInWatersheds!B10</f>
        <v>West Wailua Iki</v>
      </c>
      <c r="C100" s="1">
        <f>HabitatInWatersheds!C10</f>
        <v>8575</v>
      </c>
      <c r="D100" s="1">
        <f>HabitatInWatersheds!D10</f>
        <v>2486.4951940097399</v>
      </c>
      <c r="E100" s="1">
        <f>HabitatInWatersheds!E10</f>
        <v>2486.4951940097399</v>
      </c>
    </row>
    <row r="101" spans="1:5" x14ac:dyDescent="0.25">
      <c r="A101" s="1">
        <f>[1]HabitatInWatersheds!A11</f>
        <v>10</v>
      </c>
      <c r="B101" s="1" t="str">
        <f>[1]HabitatInWatersheds!B11</f>
        <v>Wailua Nui</v>
      </c>
      <c r="C101" s="1">
        <f>HabitatInWatersheds!C11</f>
        <v>9529</v>
      </c>
      <c r="D101" s="1">
        <f>HabitatInWatersheds!D11</f>
        <v>4776.2600064882799</v>
      </c>
      <c r="E101" s="1">
        <f>HabitatInWatersheds!E11</f>
        <v>9529</v>
      </c>
    </row>
    <row r="102" spans="1:5" x14ac:dyDescent="0.25">
      <c r="A102" s="1">
        <f>[1]HabitatInWatersheds!A12</f>
        <v>11</v>
      </c>
      <c r="B102" s="1" t="str">
        <f>[1]HabitatInWatersheds!B12</f>
        <v>Waiokamilo</v>
      </c>
      <c r="C102" s="1">
        <f>HabitatInWatersheds!C12</f>
        <v>6094.5</v>
      </c>
      <c r="D102" s="1">
        <f>HabitatInWatersheds!D12</f>
        <v>5813.2758861684297</v>
      </c>
      <c r="E102" s="1">
        <f>HabitatInWatersheds!E12</f>
        <v>6094.5</v>
      </c>
    </row>
    <row r="103" spans="1:5" x14ac:dyDescent="0.25">
      <c r="A103" s="1">
        <f>[1]HabitatInWatersheds!A13</f>
        <v>12</v>
      </c>
      <c r="B103" s="1" t="str">
        <f>[1]HabitatInWatersheds!B13</f>
        <v>Piinaau</v>
      </c>
      <c r="C103" s="1">
        <f>HabitatInWatersheds!C13</f>
        <v>29578</v>
      </c>
      <c r="D103" s="1">
        <f>HabitatInWatersheds!D13</f>
        <v>25899.488223240402</v>
      </c>
      <c r="E103" s="1">
        <f>HabitatInWatersheds!E13</f>
        <v>29578</v>
      </c>
    </row>
    <row r="104" spans="1:5" x14ac:dyDescent="0.25">
      <c r="A104" s="1">
        <f>[1]HabitatInWatersheds!A14</f>
        <v>13</v>
      </c>
      <c r="B104" s="1" t="str">
        <f>[1]HabitatInWatersheds!B14</f>
        <v>Nuaailua</v>
      </c>
      <c r="C104" s="1">
        <f>HabitatInWatersheds!C14</f>
        <v>7102</v>
      </c>
      <c r="D104" s="1">
        <f>HabitatInWatersheds!D14</f>
        <v>5989.1647935875699</v>
      </c>
      <c r="E104" s="1">
        <f>HabitatInWatersheds!E14</f>
        <v>5989.1647935875699</v>
      </c>
    </row>
    <row r="105" spans="1:5" x14ac:dyDescent="0.25">
      <c r="A105" s="1">
        <f>[1]HabitatInWatersheds!A15</f>
        <v>14</v>
      </c>
      <c r="B105" s="1" t="str">
        <f>[1]HabitatInWatersheds!B15</f>
        <v>Honomanu</v>
      </c>
      <c r="C105" s="1">
        <f>HabitatInWatersheds!C15</f>
        <v>18998</v>
      </c>
      <c r="D105" s="1">
        <f>HabitatInWatersheds!D15</f>
        <v>8111.0792981562599</v>
      </c>
      <c r="E105" s="1">
        <f>HabitatInWatersheds!E15</f>
        <v>8111.0792981562599</v>
      </c>
    </row>
    <row r="106" spans="1:5" x14ac:dyDescent="0.25">
      <c r="A106" s="1">
        <f>[1]HabitatInWatersheds!A16</f>
        <v>15</v>
      </c>
      <c r="B106" s="1" t="str">
        <f>[1]HabitatInWatersheds!B16</f>
        <v>Punalau</v>
      </c>
      <c r="C106" s="1">
        <f>HabitatInWatersheds!C16</f>
        <v>6313</v>
      </c>
      <c r="D106" s="1">
        <f>HabitatInWatersheds!D16</f>
        <v>1170.11000009652</v>
      </c>
      <c r="E106" s="1">
        <f>HabitatInWatersheds!E16</f>
        <v>1170.11000009652</v>
      </c>
    </row>
    <row r="107" spans="1:5" x14ac:dyDescent="0.25">
      <c r="A107" s="1">
        <f>[1]HabitatInWatersheds!A17</f>
        <v>16</v>
      </c>
      <c r="B107" s="1" t="str">
        <f>[1]HabitatInWatersheds!B17</f>
        <v>Haipuaena</v>
      </c>
      <c r="C107" s="1">
        <f>HabitatInWatersheds!C17</f>
        <v>9317</v>
      </c>
      <c r="D107" s="1">
        <f>HabitatInWatersheds!D17</f>
        <v>1786.5947166841199</v>
      </c>
      <c r="E107" s="1">
        <f>HabitatInWatersheds!E17</f>
        <v>1786.5947166841199</v>
      </c>
    </row>
    <row r="108" spans="1:5" x14ac:dyDescent="0.25">
      <c r="A108" s="1">
        <f>[1]HabitatInWatersheds!A18</f>
        <v>17</v>
      </c>
      <c r="B108" s="1" t="str">
        <f>[1]HabitatInWatersheds!B18</f>
        <v>Puohokamoa</v>
      </c>
      <c r="C108" s="1">
        <f>HabitatInWatersheds!C18</f>
        <v>19057</v>
      </c>
      <c r="D108" s="1">
        <f>HabitatInWatersheds!D18</f>
        <v>1862.55249055646</v>
      </c>
      <c r="E108" s="1">
        <f>HabitatInWatersheds!E18</f>
        <v>1862.55249055646</v>
      </c>
    </row>
    <row r="109" spans="1:5" x14ac:dyDescent="0.25">
      <c r="A109" s="1">
        <f>[1]HabitatInWatersheds!A19</f>
        <v>18</v>
      </c>
      <c r="B109" s="1" t="str">
        <f>[1]HabitatInWatersheds!B19</f>
        <v>Wahinepee</v>
      </c>
      <c r="C109" s="1">
        <f>HabitatInWatersheds!C19</f>
        <v>9119</v>
      </c>
      <c r="D109" s="1">
        <f>HabitatInWatersheds!D19</f>
        <v>739.20103421894601</v>
      </c>
      <c r="E109" s="1">
        <f>HabitatInWatersheds!E19</f>
        <v>739.20103421894601</v>
      </c>
    </row>
    <row r="110" spans="1:5" x14ac:dyDescent="0.25">
      <c r="A110" s="1">
        <f>[1]HabitatInWatersheds!A20</f>
        <v>19</v>
      </c>
      <c r="B110" s="1" t="str">
        <f>[1]HabitatInWatersheds!B20</f>
        <v>Waikamoi</v>
      </c>
      <c r="C110" s="1">
        <f>HabitatInWatersheds!C20</f>
        <v>2777</v>
      </c>
      <c r="D110" s="1">
        <f>HabitatInWatersheds!D20</f>
        <v>1071.12955248348</v>
      </c>
      <c r="E110" s="1">
        <f>HabitatInWatersheds!E20</f>
        <v>1071.12955248348</v>
      </c>
    </row>
    <row r="111" spans="1:5" x14ac:dyDescent="0.25">
      <c r="A111" s="1">
        <f>[1]HabitatInWatersheds!A21</f>
        <v>20</v>
      </c>
      <c r="B111" s="1" t="str">
        <f>[1]HabitatInWatersheds!B21</f>
        <v>Kolea</v>
      </c>
      <c r="C111" s="1">
        <f>HabitatInWatersheds!C21</f>
        <v>0</v>
      </c>
      <c r="D111" s="1">
        <f>HabitatInWatersheds!D21</f>
        <v>0</v>
      </c>
      <c r="E111" s="1">
        <f>HabitatInWatersheds!E21</f>
        <v>0</v>
      </c>
    </row>
    <row r="112" spans="1:5" x14ac:dyDescent="0.25">
      <c r="A112" s="1">
        <f>[1]HabitatInWatersheds!A22</f>
        <v>21</v>
      </c>
      <c r="B112" s="1" t="str">
        <f>[1]HabitatInWatersheds!B22</f>
        <v>Punaluu</v>
      </c>
      <c r="C112" s="1">
        <f>HabitatInWatersheds!C22</f>
        <v>7237</v>
      </c>
      <c r="D112" s="1">
        <f>HabitatInWatersheds!D22</f>
        <v>554.94234203091105</v>
      </c>
      <c r="E112" s="1">
        <f>HabitatInWatersheds!E22</f>
        <v>554.94234203091105</v>
      </c>
    </row>
    <row r="113" spans="1:5" x14ac:dyDescent="0.25">
      <c r="A113" s="1">
        <f>[1]HabitatInWatersheds!A23</f>
        <v>22</v>
      </c>
      <c r="B113" s="1" t="str">
        <f>[1]HabitatInWatersheds!B23</f>
        <v>Kaaiea</v>
      </c>
      <c r="C113" s="1">
        <f>HabitatInWatersheds!C23</f>
        <v>9660</v>
      </c>
      <c r="D113" s="1">
        <f>HabitatInWatersheds!D23</f>
        <v>2436.3545709167302</v>
      </c>
      <c r="E113" s="1">
        <f>HabitatInWatersheds!E23</f>
        <v>2436.3545709167302</v>
      </c>
    </row>
    <row r="114" spans="1:5" x14ac:dyDescent="0.25">
      <c r="A114" s="1">
        <f>[1]HabitatInWatersheds!A24</f>
        <v>23</v>
      </c>
      <c r="B114" s="1" t="str">
        <f>[1]HabitatInWatersheds!B24</f>
        <v>Oopuola</v>
      </c>
      <c r="C114" s="1">
        <f>HabitatInWatersheds!C24</f>
        <v>0</v>
      </c>
      <c r="D114" s="1">
        <f>HabitatInWatersheds!D24</f>
        <v>0</v>
      </c>
      <c r="E114" s="1">
        <f>HabitatInWatersheds!E24</f>
        <v>0</v>
      </c>
    </row>
    <row r="115" spans="1:5" x14ac:dyDescent="0.25">
      <c r="A115" s="1">
        <f>[1]HabitatInWatersheds!A25</f>
        <v>24</v>
      </c>
      <c r="B115" s="1" t="str">
        <f>[1]HabitatInWatersheds!B25</f>
        <v>Puehu</v>
      </c>
      <c r="C115" s="1">
        <f>HabitatInWatersheds!C25</f>
        <v>0</v>
      </c>
      <c r="D115" s="1">
        <f>HabitatInWatersheds!D25</f>
        <v>0</v>
      </c>
      <c r="E115" s="1">
        <f>HabitatInWatersheds!E25</f>
        <v>0</v>
      </c>
    </row>
    <row r="116" spans="1:5" x14ac:dyDescent="0.25">
      <c r="A116" s="1">
        <f>[1]HabitatInWatersheds!A26</f>
        <v>25</v>
      </c>
      <c r="B116" s="1" t="str">
        <f>[1]HabitatInWatersheds!B26</f>
        <v>Naiiliilihaele</v>
      </c>
      <c r="C116" s="1">
        <f>HabitatInWatersheds!C26</f>
        <v>22225</v>
      </c>
      <c r="D116" s="1">
        <f>HabitatInWatersheds!D26</f>
        <v>978.94523920387803</v>
      </c>
      <c r="E116" s="1">
        <f>HabitatInWatersheds!E26</f>
        <v>978.94523920387803</v>
      </c>
    </row>
    <row r="117" spans="1:5" x14ac:dyDescent="0.25">
      <c r="A117" s="1">
        <f>[1]HabitatInWatersheds!A27</f>
        <v>26</v>
      </c>
      <c r="B117" s="1" t="str">
        <f>[1]HabitatInWatersheds!B27</f>
        <v>Kailua</v>
      </c>
      <c r="C117" s="1">
        <f>HabitatInWatersheds!C27</f>
        <v>13759</v>
      </c>
      <c r="D117" s="1">
        <f>HabitatInWatersheds!D27</f>
        <v>927.41566210032897</v>
      </c>
      <c r="E117" s="1">
        <f>HabitatInWatersheds!E27</f>
        <v>927.41566210032897</v>
      </c>
    </row>
    <row r="118" spans="1:5" x14ac:dyDescent="0.25">
      <c r="A118" s="1">
        <f>[1]HabitatInWatersheds!A28</f>
        <v>27</v>
      </c>
      <c r="B118" s="1" t="str">
        <f>[1]HabitatInWatersheds!B28</f>
        <v>Hanahana</v>
      </c>
      <c r="C118" s="1">
        <f>HabitatInWatersheds!C28</f>
        <v>810</v>
      </c>
      <c r="D118" s="1">
        <f>HabitatInWatersheds!D28</f>
        <v>684.05884780328904</v>
      </c>
      <c r="E118" s="1">
        <f>HabitatInWatersheds!E28</f>
        <v>684.05884780328904</v>
      </c>
    </row>
    <row r="119" spans="1:5" x14ac:dyDescent="0.25">
      <c r="A119" s="1">
        <f>[1]HabitatInWatersheds!A29</f>
        <v>28</v>
      </c>
      <c r="B119" s="1" t="str">
        <f>[1]HabitatInWatersheds!B29</f>
        <v>Hoalua</v>
      </c>
      <c r="C119" s="1">
        <f>HabitatInWatersheds!C29</f>
        <v>5270</v>
      </c>
      <c r="D119" s="1">
        <f>HabitatInWatersheds!D29</f>
        <v>436.66211751412402</v>
      </c>
      <c r="E119" s="1">
        <f>HabitatInWatersheds!E29</f>
        <v>436.66211751412402</v>
      </c>
    </row>
    <row r="120" spans="1:5" x14ac:dyDescent="0.25">
      <c r="A120" s="1">
        <f>[1]HabitatInWatersheds!A30</f>
        <v>29</v>
      </c>
      <c r="B120" s="1" t="str">
        <f>[1]HabitatInWatersheds!B30</f>
        <v>Hanehoi</v>
      </c>
      <c r="C120" s="1">
        <f>HabitatInWatersheds!C30</f>
        <v>10760</v>
      </c>
      <c r="D120" s="1">
        <f>HabitatInWatersheds!D30</f>
        <v>3137.9204546934502</v>
      </c>
      <c r="E120" s="1">
        <f>HabitatInWatersheds!E30</f>
        <v>10760</v>
      </c>
    </row>
    <row r="121" spans="1:5" x14ac:dyDescent="0.25">
      <c r="A121" s="1">
        <f>[1]HabitatInWatersheds!A31</f>
        <v>30</v>
      </c>
      <c r="B121" s="1" t="str">
        <f>[1]HabitatInWatersheds!B31</f>
        <v>Waipionui</v>
      </c>
      <c r="C121" s="1">
        <f>HabitatInWatersheds!C31</f>
        <v>0</v>
      </c>
      <c r="D121" s="1">
        <f>HabitatInWatersheds!D31</f>
        <v>0</v>
      </c>
      <c r="E121" s="1">
        <f>HabitatInWatersheds!E31</f>
        <v>0</v>
      </c>
    </row>
    <row r="122" spans="1:5" x14ac:dyDescent="0.25">
      <c r="A122" s="1">
        <f>[1]HabitatInWatersheds!A32</f>
        <v>31</v>
      </c>
      <c r="B122" s="1" t="str">
        <f>[1]HabitatInWatersheds!B32</f>
        <v>Waipio</v>
      </c>
      <c r="C122" s="1">
        <f>HabitatInWatersheds!C32</f>
        <v>2428</v>
      </c>
      <c r="D122" s="1">
        <f>HabitatInWatersheds!D32</f>
        <v>356.21881739530602</v>
      </c>
      <c r="E122" s="1">
        <f>HabitatInWatersheds!E32</f>
        <v>356.21881739530602</v>
      </c>
    </row>
    <row r="123" spans="1:5" x14ac:dyDescent="0.25">
      <c r="A123" s="1">
        <f>[1]HabitatInWatersheds!A33</f>
        <v>32</v>
      </c>
      <c r="B123" s="1" t="str">
        <f>[1]HabitatInWatersheds!B33</f>
        <v>Mokupapa</v>
      </c>
      <c r="C123" s="1">
        <f>HabitatInWatersheds!C33</f>
        <v>0</v>
      </c>
      <c r="D123" s="1">
        <f>HabitatInWatersheds!D33</f>
        <v>0</v>
      </c>
      <c r="E123" s="1">
        <f>HabitatInWatersheds!E33</f>
        <v>0</v>
      </c>
    </row>
    <row r="124" spans="1:5" x14ac:dyDescent="0.25">
      <c r="A124" s="1">
        <f>[1]HabitatInWatersheds!A34</f>
        <v>33</v>
      </c>
      <c r="B124" s="1" t="str">
        <f>[1]HabitatInWatersheds!B34</f>
        <v>Honokala</v>
      </c>
      <c r="C124" s="1">
        <f>HabitatInWatersheds!C34</f>
        <v>0</v>
      </c>
      <c r="D124" s="1">
        <f>HabitatInWatersheds!D34</f>
        <v>0</v>
      </c>
      <c r="E124" s="1">
        <f>HabitatInWatersheds!E34</f>
        <v>0</v>
      </c>
    </row>
    <row r="125" spans="1:5" x14ac:dyDescent="0.25">
      <c r="A125" s="1">
        <f>[1]HabitatInWatersheds!A35</f>
        <v>34</v>
      </c>
      <c r="B125" s="1" t="str">
        <f>[1]HabitatInWatersheds!B35</f>
        <v>Hoolawa</v>
      </c>
      <c r="C125" s="1">
        <f>HabitatInWatersheds!C35</f>
        <v>18972</v>
      </c>
      <c r="D125" s="1">
        <f>HabitatInWatersheds!D35</f>
        <v>1812.97983352095</v>
      </c>
      <c r="E125" s="1">
        <f>HabitatInWatersheds!E35</f>
        <v>1812.97983352095</v>
      </c>
    </row>
    <row r="126" spans="1:5" x14ac:dyDescent="0.25">
      <c r="A126" s="1">
        <f>[1]HabitatInWatersheds!A36</f>
        <v>35</v>
      </c>
      <c r="B126" s="1" t="str">
        <f>[1]HabitatInWatersheds!B36</f>
        <v>Honopou</v>
      </c>
      <c r="C126" s="1">
        <f>HabitatInWatersheds!C36</f>
        <v>12915</v>
      </c>
      <c r="D126" s="1">
        <f>HabitatInWatersheds!D36</f>
        <v>9539.8607518272402</v>
      </c>
      <c r="E126" s="1">
        <f>HabitatInWatersheds!E36</f>
        <v>12915</v>
      </c>
    </row>
    <row r="127" spans="1:5" x14ac:dyDescent="0.25">
      <c r="A127" s="1">
        <f>[1]HabitatInWatersheds!A37</f>
        <v>36</v>
      </c>
      <c r="B127" s="1" t="str">
        <f>[1]HabitatInWatersheds!B37</f>
        <v>Halehaku</v>
      </c>
      <c r="C127" s="1">
        <f>HabitatInWatersheds!C37</f>
        <v>81559</v>
      </c>
      <c r="D127" s="1">
        <f>HabitatInWatersheds!D37</f>
        <v>12587.465595055801</v>
      </c>
      <c r="E127" s="1">
        <f>HabitatInWatersheds!E37</f>
        <v>12587.465595055801</v>
      </c>
    </row>
    <row r="128" spans="1:5" x14ac:dyDescent="0.25">
      <c r="A128" s="1">
        <f>[1]HabitatInWatersheds!A38</f>
        <v>37</v>
      </c>
      <c r="B128" s="1" t="str">
        <f>[1]HabitatInWatersheds!B38</f>
        <v>Peahi</v>
      </c>
      <c r="C128" s="1">
        <f>HabitatInWatersheds!C38</f>
        <v>0</v>
      </c>
      <c r="D128" s="1">
        <f>HabitatInWatersheds!D38</f>
        <v>0</v>
      </c>
      <c r="E128" s="1">
        <f>HabitatInWatersheds!E38</f>
        <v>0</v>
      </c>
    </row>
    <row r="129" spans="1:5" x14ac:dyDescent="0.25">
      <c r="A129" s="1">
        <f>[1]HabitatInWatersheds!A39</f>
        <v>38</v>
      </c>
      <c r="B129" s="1" t="str">
        <f>[1]HabitatInWatersheds!B39</f>
        <v>Kealii</v>
      </c>
      <c r="C129" s="1">
        <f>HabitatInWatersheds!C39</f>
        <v>0</v>
      </c>
      <c r="D129" s="1">
        <f>HabitatInWatersheds!D39</f>
        <v>0</v>
      </c>
      <c r="E129" s="1">
        <f>HabitatInWatersheds!E39</f>
        <v>0</v>
      </c>
    </row>
    <row r="130" spans="1:5" x14ac:dyDescent="0.25">
      <c r="A130" s="1">
        <f>[1]HabitatInWatersheds!A40</f>
        <v>39</v>
      </c>
      <c r="B130" s="1" t="str">
        <f>[1]HabitatInWatersheds!B40</f>
        <v>Uaoa</v>
      </c>
      <c r="C130" s="1">
        <f>HabitatInWatersheds!C40</f>
        <v>4655</v>
      </c>
      <c r="D130" s="1">
        <f>HabitatInWatersheds!D40</f>
        <v>1232.9103215441401</v>
      </c>
      <c r="E130" s="1">
        <f>HabitatInWatersheds!E40</f>
        <v>1232.9103215441401</v>
      </c>
    </row>
    <row r="131" spans="1:5" x14ac:dyDescent="0.25">
      <c r="A131" s="1">
        <f>[1]HabitatInWatersheds!A41</f>
        <v>40</v>
      </c>
      <c r="B131" s="1" t="str">
        <f>[1]HabitatInWatersheds!B41</f>
        <v>Manawai</v>
      </c>
      <c r="C131" s="1">
        <f>HabitatInWatersheds!C41</f>
        <v>0</v>
      </c>
      <c r="D131" s="1">
        <f>HabitatInWatersheds!D41</f>
        <v>0</v>
      </c>
      <c r="E131" s="1">
        <f>HabitatInWatersheds!E41</f>
        <v>0</v>
      </c>
    </row>
    <row r="132" spans="1:5" x14ac:dyDescent="0.25">
      <c r="A132" s="1">
        <f>[1]HabitatInWatersheds!A42</f>
        <v>41</v>
      </c>
      <c r="B132" s="1" t="str">
        <f>[1]HabitatInWatersheds!B42</f>
        <v>Holumalu</v>
      </c>
      <c r="C132" s="1">
        <f>HabitatInWatersheds!C42</f>
        <v>0</v>
      </c>
      <c r="D132" s="1">
        <f>HabitatInWatersheds!D42</f>
        <v>0</v>
      </c>
      <c r="E132" s="1">
        <f>HabitatInWatersheds!E42</f>
        <v>0</v>
      </c>
    </row>
    <row r="133" spans="1:5" x14ac:dyDescent="0.25">
      <c r="A133" s="1">
        <f>[1]HabitatInWatersheds!A43</f>
        <v>42</v>
      </c>
      <c r="B133" s="1" t="str">
        <f>[1]HabitatInWatersheds!B43</f>
        <v>Manawaiianu</v>
      </c>
      <c r="C133" s="1">
        <f>HabitatInWatersheds!C43</f>
        <v>1017.9765</v>
      </c>
      <c r="D133" s="1">
        <f>HabitatInWatersheds!D43</f>
        <v>605.12850000000003</v>
      </c>
      <c r="E133" s="1">
        <f>HabitatInWatersheds!E43</f>
        <v>605.12850000000003</v>
      </c>
    </row>
    <row r="134" spans="1:5" x14ac:dyDescent="0.25">
      <c r="A134" s="1">
        <f>[1]HabitatInWatersheds!A44</f>
        <v>43</v>
      </c>
      <c r="B134" s="1" t="str">
        <f>[1]HabitatInWatersheds!B44</f>
        <v>Opaepilau</v>
      </c>
      <c r="C134" s="1">
        <f>HabitatInWatersheds!C44</f>
        <v>9758</v>
      </c>
      <c r="D134" s="1">
        <f>HabitatInWatersheds!D44</f>
        <v>1565.92763576833</v>
      </c>
      <c r="E134" s="1">
        <f>HabitatInWatersheds!E44</f>
        <v>1565.92763576833</v>
      </c>
    </row>
    <row r="135" spans="1:5" x14ac:dyDescent="0.25">
      <c r="A135" s="1">
        <f>[1]HabitatInWatersheds!A45</f>
        <v>44</v>
      </c>
      <c r="B135" s="1" t="str">
        <f>[1]HabitatInWatersheds!B45</f>
        <v>Konanui</v>
      </c>
      <c r="C135" s="1">
        <f>HabitatInWatersheds!C45</f>
        <v>0</v>
      </c>
      <c r="D135" s="1">
        <f>HabitatInWatersheds!D45</f>
        <v>0</v>
      </c>
      <c r="E135" s="1">
        <f>HabitatInWatersheds!E45</f>
        <v>0</v>
      </c>
    </row>
    <row r="136" spans="1:5" x14ac:dyDescent="0.25">
      <c r="A136" s="1">
        <f>[1]HabitatInWatersheds!A46</f>
        <v>45</v>
      </c>
      <c r="B136" s="1" t="str">
        <f>[1]HabitatInWatersheds!B46</f>
        <v>East Kuiaha</v>
      </c>
      <c r="C136" s="1">
        <f>HabitatInWatersheds!C46</f>
        <v>0</v>
      </c>
      <c r="D136" s="1">
        <f>HabitatInWatersheds!D46</f>
        <v>0</v>
      </c>
      <c r="E136" s="1">
        <f>HabitatInWatersheds!E46</f>
        <v>0</v>
      </c>
    </row>
    <row r="138" spans="1:5" x14ac:dyDescent="0.25">
      <c r="B138" s="1" t="s">
        <v>364</v>
      </c>
      <c r="C138" s="1">
        <f>SUM(C92:C136)</f>
        <v>384186.47649999999</v>
      </c>
      <c r="D138" s="1">
        <f t="shared" ref="D138:E138" si="0">SUM(D92:D136)</f>
        <v>117994.58691254009</v>
      </c>
      <c r="E138" s="1">
        <f t="shared" si="0"/>
        <v>137704.28159012229</v>
      </c>
    </row>
    <row r="139" spans="1:5" x14ac:dyDescent="0.25">
      <c r="B139" s="1" t="s">
        <v>365</v>
      </c>
      <c r="C139" s="1">
        <f>C138/1000</f>
        <v>384.18647649999997</v>
      </c>
      <c r="D139" s="1">
        <f t="shared" ref="D139:E139" si="1">D138/1000</f>
        <v>117.99458691254009</v>
      </c>
      <c r="E139" s="1">
        <f t="shared" si="1"/>
        <v>137.70428159012229</v>
      </c>
    </row>
    <row r="140" spans="1:5" ht="30" x14ac:dyDescent="0.25">
      <c r="B140" s="1" t="s">
        <v>366</v>
      </c>
      <c r="C140" s="5">
        <f>(C138/C138)</f>
        <v>1</v>
      </c>
      <c r="D140" s="5">
        <f>(D138/C138)</f>
        <v>0.30712842364335563</v>
      </c>
      <c r="E140" s="5">
        <f>(E138/C138)</f>
        <v>0.35843084026442118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04"/>
  <sheetViews>
    <sheetView workbookViewId="0"/>
  </sheetViews>
  <sheetFormatPr defaultRowHeight="15" x14ac:dyDescent="0.25"/>
  <sheetData>
    <row r="1" spans="1:9" x14ac:dyDescent="0.25">
      <c r="A1" t="s">
        <v>334</v>
      </c>
      <c r="B1" t="s">
        <v>335</v>
      </c>
      <c r="C1" t="s">
        <v>336</v>
      </c>
      <c r="D1" t="s">
        <v>337</v>
      </c>
      <c r="E1" t="s">
        <v>338</v>
      </c>
      <c r="F1" t="s">
        <v>339</v>
      </c>
      <c r="G1" t="s">
        <v>340</v>
      </c>
      <c r="H1" t="s">
        <v>341</v>
      </c>
      <c r="I1" t="s">
        <v>342</v>
      </c>
    </row>
    <row r="2" spans="1:9" x14ac:dyDescent="0.25">
      <c r="A2">
        <v>493</v>
      </c>
      <c r="B2">
        <v>16</v>
      </c>
      <c r="C2">
        <v>561</v>
      </c>
      <c r="D2">
        <v>90</v>
      </c>
      <c r="E2">
        <v>582</v>
      </c>
      <c r="F2">
        <v>3</v>
      </c>
      <c r="G2">
        <v>487</v>
      </c>
      <c r="H2">
        <v>345</v>
      </c>
      <c r="I2">
        <v>2577</v>
      </c>
    </row>
    <row r="3" spans="1:9" x14ac:dyDescent="0.25">
      <c r="A3">
        <v>40.849147761888297</v>
      </c>
      <c r="B3">
        <v>0</v>
      </c>
      <c r="C3">
        <v>125.10051502078301</v>
      </c>
      <c r="D3">
        <v>0</v>
      </c>
      <c r="E3">
        <v>37.4450521150643</v>
      </c>
      <c r="F3">
        <v>0</v>
      </c>
      <c r="G3">
        <v>29.596720484886699</v>
      </c>
      <c r="H3">
        <v>136.29578005699099</v>
      </c>
      <c r="I3">
        <v>369.28721543961302</v>
      </c>
    </row>
    <row r="4" spans="1: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0.16200000000000001</v>
      </c>
      <c r="B5">
        <v>0</v>
      </c>
      <c r="C5">
        <v>3.24</v>
      </c>
      <c r="D5">
        <v>0</v>
      </c>
      <c r="E5">
        <v>0.13200000000000001</v>
      </c>
      <c r="F5">
        <v>0</v>
      </c>
      <c r="G5">
        <v>0.12</v>
      </c>
      <c r="H5">
        <v>7.2240000000000002</v>
      </c>
      <c r="I5">
        <v>10.878</v>
      </c>
    </row>
    <row r="6" spans="1:9" x14ac:dyDescent="0.25">
      <c r="A6">
        <v>486.58231898510297</v>
      </c>
      <c r="B6">
        <v>9.5408297840216196</v>
      </c>
      <c r="C6">
        <v>738.46022528327399</v>
      </c>
      <c r="D6">
        <v>72.510306358564307</v>
      </c>
      <c r="E6">
        <v>632.55701468063398</v>
      </c>
      <c r="F6">
        <v>0.95408297840216205</v>
      </c>
      <c r="G6">
        <v>449.37308282741799</v>
      </c>
      <c r="H6">
        <v>424.22490584751699</v>
      </c>
      <c r="I6">
        <v>2814.2027667449302</v>
      </c>
    </row>
    <row r="7" spans="1:9" x14ac:dyDescent="0.25">
      <c r="A7">
        <v>103.849484820886</v>
      </c>
      <c r="B7">
        <v>0</v>
      </c>
      <c r="C7">
        <v>369.47809905662302</v>
      </c>
      <c r="D7">
        <v>0</v>
      </c>
      <c r="E7">
        <v>89.013844132188296</v>
      </c>
      <c r="F7">
        <v>0</v>
      </c>
      <c r="G7">
        <v>55.103808272306999</v>
      </c>
      <c r="H7">
        <v>234.727358566514</v>
      </c>
      <c r="I7">
        <v>852.172594848519</v>
      </c>
    </row>
    <row r="8" spans="1:9" x14ac:dyDescent="0.25">
      <c r="A8">
        <v>0.250796623441844</v>
      </c>
      <c r="B8">
        <v>0</v>
      </c>
      <c r="C8">
        <v>1.08982532732001</v>
      </c>
      <c r="D8">
        <v>0</v>
      </c>
      <c r="E8">
        <v>0.20975717596954199</v>
      </c>
      <c r="F8">
        <v>0</v>
      </c>
      <c r="G8">
        <v>0.16415778988920701</v>
      </c>
      <c r="H8">
        <v>1.65912330626103</v>
      </c>
      <c r="I8">
        <v>3.3736602228816399</v>
      </c>
    </row>
    <row r="9" spans="1:9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7.9920000000000008E-3</v>
      </c>
      <c r="B10">
        <v>0</v>
      </c>
      <c r="C10">
        <v>0.16783200000000001</v>
      </c>
      <c r="D10">
        <v>0</v>
      </c>
      <c r="E10">
        <v>5.4000000000000003E-3</v>
      </c>
      <c r="F10">
        <v>0</v>
      </c>
      <c r="G10">
        <v>4.5360000000000001E-3</v>
      </c>
      <c r="H10">
        <v>0.51407999999999998</v>
      </c>
      <c r="I10">
        <v>0.69984000000000002</v>
      </c>
    </row>
    <row r="11" spans="1:9" x14ac:dyDescent="0.25">
      <c r="A11">
        <v>7.7759999999999999E-3</v>
      </c>
      <c r="B11">
        <v>0</v>
      </c>
      <c r="C11">
        <v>0.18576000000000001</v>
      </c>
      <c r="D11">
        <v>0</v>
      </c>
      <c r="E11">
        <v>5.1840000000000002E-3</v>
      </c>
      <c r="F11">
        <v>0</v>
      </c>
      <c r="G11">
        <v>4.3200000000000001E-3</v>
      </c>
      <c r="H11">
        <v>0.76831199999999999</v>
      </c>
      <c r="I11">
        <v>0.97135199999999999</v>
      </c>
    </row>
    <row r="12" spans="1:9" x14ac:dyDescent="0.25">
      <c r="A12">
        <v>341.424481827975</v>
      </c>
      <c r="B12">
        <v>0.92778391801079996</v>
      </c>
      <c r="C12">
        <v>1008.5011188777401</v>
      </c>
      <c r="D12">
        <v>0.92778391801079996</v>
      </c>
      <c r="E12">
        <v>364.61907977824501</v>
      </c>
      <c r="F12">
        <v>0</v>
      </c>
      <c r="G12">
        <v>148.445426881728</v>
      </c>
      <c r="H12">
        <v>467.73582821660102</v>
      </c>
      <c r="I12">
        <v>2332.5815034183101</v>
      </c>
    </row>
    <row r="13" spans="1:9" x14ac:dyDescent="0.25">
      <c r="A13">
        <v>12.285</v>
      </c>
      <c r="B13">
        <v>0</v>
      </c>
      <c r="C13">
        <v>49.841999999999999</v>
      </c>
      <c r="D13">
        <v>0</v>
      </c>
      <c r="E13">
        <v>8.0730000000000004</v>
      </c>
      <c r="F13">
        <v>0</v>
      </c>
      <c r="G13">
        <v>4.9139999999999997</v>
      </c>
      <c r="H13">
        <v>49.589100000000002</v>
      </c>
      <c r="I13">
        <v>124.70310000000001</v>
      </c>
    </row>
    <row r="14" spans="1:9" x14ac:dyDescent="0.25">
      <c r="A14">
        <v>0.244985386000422</v>
      </c>
      <c r="B14">
        <v>0</v>
      </c>
      <c r="C14">
        <v>1.4276734563472899</v>
      </c>
      <c r="D14">
        <v>0</v>
      </c>
      <c r="E14">
        <v>0.16050766668993199</v>
      </c>
      <c r="F14">
        <v>0</v>
      </c>
      <c r="G14">
        <v>0.109821035103637</v>
      </c>
      <c r="H14">
        <v>2.1790377105204</v>
      </c>
      <c r="I14">
        <v>4.12202525466168</v>
      </c>
    </row>
    <row r="15" spans="1:9" x14ac:dyDescent="0.25">
      <c r="A15">
        <v>2.4E-2</v>
      </c>
      <c r="B15">
        <v>0</v>
      </c>
      <c r="C15">
        <v>9.6000000000000002E-2</v>
      </c>
      <c r="D15">
        <v>0</v>
      </c>
      <c r="E15">
        <v>0</v>
      </c>
      <c r="F15">
        <v>0</v>
      </c>
      <c r="G15">
        <v>0</v>
      </c>
      <c r="H15">
        <v>0.12</v>
      </c>
      <c r="I15">
        <v>0.24</v>
      </c>
    </row>
    <row r="16" spans="1:9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1.9509728572030899E-2</v>
      </c>
      <c r="B17">
        <v>0</v>
      </c>
      <c r="C17">
        <v>0.49921952522549601</v>
      </c>
      <c r="D17">
        <v>0</v>
      </c>
      <c r="E17">
        <v>1.1476310924724E-2</v>
      </c>
      <c r="F17">
        <v>0</v>
      </c>
      <c r="G17">
        <v>6.8857865548344298E-3</v>
      </c>
      <c r="H17">
        <v>0.91820326053678103</v>
      </c>
      <c r="I17">
        <v>1.4552946118138701</v>
      </c>
    </row>
    <row r="18" spans="1:9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248.50800000000001</v>
      </c>
      <c r="B20">
        <v>4.2119999999999997</v>
      </c>
      <c r="C20">
        <v>433.83600000000001</v>
      </c>
      <c r="D20">
        <v>54.756</v>
      </c>
      <c r="E20">
        <v>277.29000000000002</v>
      </c>
      <c r="F20">
        <v>1.0529999999999999</v>
      </c>
      <c r="G20">
        <v>215.86500000000001</v>
      </c>
      <c r="H20">
        <v>375.67500000000001</v>
      </c>
      <c r="I20">
        <v>1611.1949999999999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1.464</v>
      </c>
      <c r="B24">
        <v>0</v>
      </c>
      <c r="C24">
        <v>11.904</v>
      </c>
      <c r="D24">
        <v>0</v>
      </c>
      <c r="E24">
        <v>0.96</v>
      </c>
      <c r="F24">
        <v>0</v>
      </c>
      <c r="G24">
        <v>1.2</v>
      </c>
      <c r="H24">
        <v>20.231999999999999</v>
      </c>
      <c r="I24">
        <v>35.76</v>
      </c>
    </row>
    <row r="25" spans="1:9" x14ac:dyDescent="0.25">
      <c r="A25">
        <v>723.36669327083303</v>
      </c>
      <c r="B25">
        <v>28.1831179196429</v>
      </c>
      <c r="C25">
        <v>1854.60573198983</v>
      </c>
      <c r="D25">
        <v>90.029404465525801</v>
      </c>
      <c r="E25">
        <v>829.05338546949395</v>
      </c>
      <c r="F25">
        <v>7.82864386656746</v>
      </c>
      <c r="G25">
        <v>742.93830293725205</v>
      </c>
      <c r="H25">
        <v>1572.5792405442601</v>
      </c>
      <c r="I25">
        <v>5848.5845204633997</v>
      </c>
    </row>
    <row r="26" spans="1:9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9.5200530243462807E-3</v>
      </c>
      <c r="B28">
        <v>0</v>
      </c>
      <c r="C28">
        <v>6.6640371170423998E-2</v>
      </c>
      <c r="D28">
        <v>0</v>
      </c>
      <c r="E28">
        <v>6.3467020162308501E-3</v>
      </c>
      <c r="F28">
        <v>0</v>
      </c>
      <c r="G28">
        <v>6.3467020162308501E-3</v>
      </c>
      <c r="H28">
        <v>0.16266720342115601</v>
      </c>
      <c r="I28">
        <v>0.25152103164838802</v>
      </c>
    </row>
    <row r="29" spans="1:9" x14ac:dyDescent="0.25">
      <c r="A29">
        <v>6.6959999999999997E-3</v>
      </c>
      <c r="B29">
        <v>0</v>
      </c>
      <c r="C29">
        <v>0.143208</v>
      </c>
      <c r="D29">
        <v>0</v>
      </c>
      <c r="E29">
        <v>4.5360000000000001E-3</v>
      </c>
      <c r="F29">
        <v>0</v>
      </c>
      <c r="G29">
        <v>4.104E-3</v>
      </c>
      <c r="H29">
        <v>0.322488</v>
      </c>
      <c r="I29">
        <v>0.48103200000000002</v>
      </c>
    </row>
    <row r="30" spans="1:9" x14ac:dyDescent="0.25">
      <c r="A30">
        <v>0.76800000000000002</v>
      </c>
      <c r="B30">
        <v>0</v>
      </c>
      <c r="C30">
        <v>19.608000000000001</v>
      </c>
      <c r="D30">
        <v>0</v>
      </c>
      <c r="E30">
        <v>0.67200000000000004</v>
      </c>
      <c r="F30">
        <v>0</v>
      </c>
      <c r="G30">
        <v>0.76800000000000002</v>
      </c>
      <c r="H30">
        <v>81.48</v>
      </c>
      <c r="I30">
        <v>103.29600000000001</v>
      </c>
    </row>
    <row r="31" spans="1:9" x14ac:dyDescent="0.25">
      <c r="A31">
        <v>403.93525607996997</v>
      </c>
      <c r="B31">
        <v>17.457708534007701</v>
      </c>
      <c r="C31">
        <v>824.72623074449905</v>
      </c>
      <c r="D31">
        <v>59.597004995405399</v>
      </c>
      <c r="E31">
        <v>452.09445203585301</v>
      </c>
      <c r="F31">
        <v>6.0198994944853998</v>
      </c>
      <c r="G31">
        <v>452.69644198530199</v>
      </c>
      <c r="H31">
        <v>733.88040757008298</v>
      </c>
      <c r="I31">
        <v>2950.4074014396101</v>
      </c>
    </row>
    <row r="32" spans="1:9" x14ac:dyDescent="0.25">
      <c r="A32">
        <v>0.91200000000000003</v>
      </c>
      <c r="B32">
        <v>0</v>
      </c>
      <c r="C32">
        <v>29.303999999999998</v>
      </c>
      <c r="D32">
        <v>0</v>
      </c>
      <c r="E32">
        <v>0.84</v>
      </c>
      <c r="F32">
        <v>0</v>
      </c>
      <c r="G32">
        <v>1.32</v>
      </c>
      <c r="H32">
        <v>111.84</v>
      </c>
      <c r="I32">
        <v>144.21600000000001</v>
      </c>
    </row>
    <row r="33" spans="1:9" x14ac:dyDescent="0.25">
      <c r="A33">
        <v>249.891034187418</v>
      </c>
      <c r="B33">
        <v>11.213059226358499</v>
      </c>
      <c r="C33">
        <v>773.70108661873701</v>
      </c>
      <c r="D33">
        <v>34.707088081585802</v>
      </c>
      <c r="E33">
        <v>218.92163251461801</v>
      </c>
      <c r="F33">
        <v>3.7376864087861699</v>
      </c>
      <c r="G33">
        <v>219.455587715874</v>
      </c>
      <c r="H33">
        <v>869.91601925636701</v>
      </c>
      <c r="I33">
        <v>2381.5431940097401</v>
      </c>
    </row>
    <row r="34" spans="1:9" x14ac:dyDescent="0.25">
      <c r="A34">
        <v>0.55200000000000005</v>
      </c>
      <c r="B34">
        <v>0</v>
      </c>
      <c r="C34">
        <v>19.416</v>
      </c>
      <c r="D34">
        <v>0</v>
      </c>
      <c r="E34">
        <v>0.312</v>
      </c>
      <c r="F34">
        <v>0</v>
      </c>
      <c r="G34">
        <v>0.12</v>
      </c>
      <c r="H34">
        <v>84.552000000000007</v>
      </c>
      <c r="I34">
        <v>104.952</v>
      </c>
    </row>
    <row r="35" spans="1:9" x14ac:dyDescent="0.25">
      <c r="A35">
        <v>623</v>
      </c>
      <c r="B35">
        <v>58</v>
      </c>
      <c r="C35">
        <v>947</v>
      </c>
      <c r="D35">
        <v>121</v>
      </c>
      <c r="E35">
        <v>325</v>
      </c>
      <c r="F35">
        <v>31</v>
      </c>
      <c r="G35">
        <v>483</v>
      </c>
      <c r="H35">
        <v>1243</v>
      </c>
      <c r="I35">
        <v>3831</v>
      </c>
    </row>
    <row r="36" spans="1:9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</v>
      </c>
      <c r="B38">
        <v>0</v>
      </c>
      <c r="C38">
        <v>2</v>
      </c>
      <c r="D38">
        <v>0</v>
      </c>
      <c r="E38">
        <v>0</v>
      </c>
      <c r="F38">
        <v>0</v>
      </c>
      <c r="G38">
        <v>0</v>
      </c>
      <c r="H38">
        <v>5</v>
      </c>
      <c r="I38">
        <v>7</v>
      </c>
    </row>
    <row r="39" spans="1:9" x14ac:dyDescent="0.25">
      <c r="A39">
        <v>15</v>
      </c>
      <c r="B39">
        <v>0</v>
      </c>
      <c r="C39">
        <v>543</v>
      </c>
      <c r="D39">
        <v>0</v>
      </c>
      <c r="E39">
        <v>6</v>
      </c>
      <c r="F39">
        <v>0</v>
      </c>
      <c r="G39">
        <v>1</v>
      </c>
      <c r="H39">
        <v>1887</v>
      </c>
      <c r="I39">
        <v>2452</v>
      </c>
    </row>
    <row r="40" spans="1:9" x14ac:dyDescent="0.25">
      <c r="A40">
        <v>17</v>
      </c>
      <c r="B40">
        <v>0</v>
      </c>
      <c r="C40">
        <v>558</v>
      </c>
      <c r="D40">
        <v>0</v>
      </c>
      <c r="E40">
        <v>8</v>
      </c>
      <c r="F40">
        <v>0</v>
      </c>
      <c r="G40">
        <v>4</v>
      </c>
      <c r="H40">
        <v>2652</v>
      </c>
      <c r="I40">
        <v>3239</v>
      </c>
    </row>
    <row r="41" spans="1:9" x14ac:dyDescent="0.25">
      <c r="A41">
        <v>702</v>
      </c>
      <c r="B41">
        <v>1</v>
      </c>
      <c r="C41">
        <v>1447</v>
      </c>
      <c r="D41">
        <v>113</v>
      </c>
      <c r="E41">
        <v>928</v>
      </c>
      <c r="F41">
        <v>0</v>
      </c>
      <c r="G41">
        <v>571</v>
      </c>
      <c r="H41">
        <v>1005</v>
      </c>
      <c r="I41">
        <v>4767</v>
      </c>
    </row>
    <row r="42" spans="1:9" x14ac:dyDescent="0.25">
      <c r="A42">
        <v>47.5</v>
      </c>
      <c r="B42">
        <v>0</v>
      </c>
      <c r="C42">
        <v>214.25</v>
      </c>
      <c r="D42">
        <v>0</v>
      </c>
      <c r="E42">
        <v>61.75</v>
      </c>
      <c r="F42">
        <v>0</v>
      </c>
      <c r="G42">
        <v>27</v>
      </c>
      <c r="H42">
        <v>169.25</v>
      </c>
      <c r="I42">
        <v>519.75</v>
      </c>
    </row>
    <row r="43" spans="1:9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4</v>
      </c>
      <c r="B50">
        <v>0</v>
      </c>
      <c r="C50">
        <v>179.5</v>
      </c>
      <c r="D50">
        <v>0</v>
      </c>
      <c r="E50">
        <v>2</v>
      </c>
      <c r="F50">
        <v>0</v>
      </c>
      <c r="G50">
        <v>2.25</v>
      </c>
      <c r="H50">
        <v>620</v>
      </c>
      <c r="I50">
        <v>807.75</v>
      </c>
    </row>
    <row r="51" spans="1:9" x14ac:dyDescent="0.25">
      <c r="A51">
        <v>2584</v>
      </c>
      <c r="B51">
        <v>122</v>
      </c>
      <c r="C51">
        <v>2710</v>
      </c>
      <c r="D51">
        <v>996</v>
      </c>
      <c r="E51">
        <v>2720</v>
      </c>
      <c r="F51">
        <v>108</v>
      </c>
      <c r="G51">
        <v>2040</v>
      </c>
      <c r="H51">
        <v>1961</v>
      </c>
      <c r="I51">
        <v>13241</v>
      </c>
    </row>
    <row r="52" spans="1:9" x14ac:dyDescent="0.25">
      <c r="A52">
        <v>178.5</v>
      </c>
      <c r="B52">
        <v>0</v>
      </c>
      <c r="C52">
        <v>422.75</v>
      </c>
      <c r="D52">
        <v>0</v>
      </c>
      <c r="E52">
        <v>158.75</v>
      </c>
      <c r="F52">
        <v>0</v>
      </c>
      <c r="G52">
        <v>109.25</v>
      </c>
      <c r="H52">
        <v>352.25</v>
      </c>
      <c r="I52">
        <v>1221.5</v>
      </c>
    </row>
    <row r="53" spans="1:9" x14ac:dyDescent="0.25">
      <c r="A53">
        <v>1751</v>
      </c>
      <c r="B53">
        <v>13</v>
      </c>
      <c r="C53">
        <v>1986</v>
      </c>
      <c r="D53">
        <v>558</v>
      </c>
      <c r="E53">
        <v>2021</v>
      </c>
      <c r="F53">
        <v>11</v>
      </c>
      <c r="G53">
        <v>1482</v>
      </c>
      <c r="H53">
        <v>1543</v>
      </c>
      <c r="I53">
        <v>9365</v>
      </c>
    </row>
    <row r="54" spans="1:9" x14ac:dyDescent="0.25">
      <c r="A54">
        <v>211.25</v>
      </c>
      <c r="B54">
        <v>0</v>
      </c>
      <c r="C54">
        <v>622</v>
      </c>
      <c r="D54">
        <v>0</v>
      </c>
      <c r="E54">
        <v>152.5</v>
      </c>
      <c r="F54">
        <v>0</v>
      </c>
      <c r="G54">
        <v>136.25</v>
      </c>
      <c r="H54">
        <v>641.5</v>
      </c>
      <c r="I54">
        <v>1763.5</v>
      </c>
    </row>
    <row r="55" spans="1: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v>0</v>
      </c>
      <c r="B58">
        <v>0</v>
      </c>
      <c r="C58">
        <v>44</v>
      </c>
      <c r="D58">
        <v>0</v>
      </c>
      <c r="E58">
        <v>0</v>
      </c>
      <c r="F58">
        <v>0</v>
      </c>
      <c r="G58">
        <v>0</v>
      </c>
      <c r="H58">
        <v>670.75</v>
      </c>
      <c r="I58">
        <v>714.75</v>
      </c>
    </row>
    <row r="59" spans="1:9" x14ac:dyDescent="0.25">
      <c r="A59">
        <v>0</v>
      </c>
      <c r="B59">
        <v>0</v>
      </c>
      <c r="C59">
        <v>94.75</v>
      </c>
      <c r="D59">
        <v>0</v>
      </c>
      <c r="E59">
        <v>0</v>
      </c>
      <c r="F59">
        <v>0</v>
      </c>
      <c r="G59">
        <v>0.5</v>
      </c>
      <c r="H59">
        <v>648.25</v>
      </c>
      <c r="I59">
        <v>743.5</v>
      </c>
    </row>
    <row r="60" spans="1:9" x14ac:dyDescent="0.25">
      <c r="A60">
        <v>0</v>
      </c>
      <c r="B60">
        <v>0</v>
      </c>
      <c r="C60">
        <v>52.75</v>
      </c>
      <c r="D60">
        <v>0</v>
      </c>
      <c r="E60">
        <v>0</v>
      </c>
      <c r="F60">
        <v>0</v>
      </c>
      <c r="G60">
        <v>0</v>
      </c>
      <c r="H60">
        <v>2476</v>
      </c>
      <c r="I60">
        <v>2528.75</v>
      </c>
    </row>
    <row r="61" spans="1:9" x14ac:dyDescent="0.25">
      <c r="A61">
        <v>1056.64493514941</v>
      </c>
      <c r="B61">
        <v>71.772108802601394</v>
      </c>
      <c r="C61">
        <v>1440.42635027443</v>
      </c>
      <c r="D61">
        <v>130.585364626955</v>
      </c>
      <c r="E61">
        <v>793.48053620653798</v>
      </c>
      <c r="F61">
        <v>13.9556878227281</v>
      </c>
      <c r="G61">
        <v>854.28746171985301</v>
      </c>
      <c r="H61">
        <v>1601.2763489850599</v>
      </c>
      <c r="I61">
        <v>5962.42879358757</v>
      </c>
    </row>
    <row r="62" spans="1: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0</v>
      </c>
      <c r="B66">
        <v>0</v>
      </c>
      <c r="C66">
        <v>6.4080000000000004</v>
      </c>
      <c r="D66">
        <v>0</v>
      </c>
      <c r="E66">
        <v>0</v>
      </c>
      <c r="F66">
        <v>0</v>
      </c>
      <c r="G66">
        <v>0.192</v>
      </c>
      <c r="H66">
        <v>20.135999999999999</v>
      </c>
      <c r="I66">
        <v>26.736000000000001</v>
      </c>
    </row>
    <row r="67" spans="1:9" x14ac:dyDescent="0.25">
      <c r="A67">
        <v>1401.48121570342</v>
      </c>
      <c r="B67">
        <v>158.89619062264299</v>
      </c>
      <c r="C67">
        <v>1964.7640078577599</v>
      </c>
      <c r="D67">
        <v>374.12066046072101</v>
      </c>
      <c r="E67">
        <v>790.27735018669102</v>
      </c>
      <c r="F67">
        <v>127.789528966359</v>
      </c>
      <c r="G67">
        <v>1001.29821709824</v>
      </c>
      <c r="H67">
        <v>2115.6620654604199</v>
      </c>
      <c r="I67">
        <v>7934.2892363562596</v>
      </c>
    </row>
    <row r="68" spans="1:9" x14ac:dyDescent="0.25">
      <c r="A68">
        <v>5.6862000000000003E-2</v>
      </c>
      <c r="B68">
        <v>0</v>
      </c>
      <c r="C68">
        <v>0.91610999999999998</v>
      </c>
      <c r="D68">
        <v>0</v>
      </c>
      <c r="E68">
        <v>3.4749000000000002E-2</v>
      </c>
      <c r="F68">
        <v>0</v>
      </c>
      <c r="G68">
        <v>1.5795E-2</v>
      </c>
      <c r="H68">
        <v>2.6778114</v>
      </c>
      <c r="I68">
        <v>3.7013273999999998</v>
      </c>
    </row>
    <row r="69" spans="1: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>
        <v>0</v>
      </c>
      <c r="B71">
        <v>0</v>
      </c>
      <c r="C71">
        <v>7.2960000000000003</v>
      </c>
      <c r="D71">
        <v>0</v>
      </c>
      <c r="E71">
        <v>0</v>
      </c>
      <c r="F71">
        <v>0</v>
      </c>
      <c r="G71">
        <v>0</v>
      </c>
      <c r="H71">
        <v>24.335999999999999</v>
      </c>
      <c r="I71">
        <v>31.632000000000001</v>
      </c>
    </row>
    <row r="72" spans="1:9" x14ac:dyDescent="0.25">
      <c r="A72">
        <v>0</v>
      </c>
      <c r="B72">
        <v>0</v>
      </c>
      <c r="C72">
        <v>4.8239999999999998</v>
      </c>
      <c r="D72">
        <v>0</v>
      </c>
      <c r="E72">
        <v>0</v>
      </c>
      <c r="F72">
        <v>0</v>
      </c>
      <c r="G72">
        <v>0</v>
      </c>
      <c r="H72">
        <v>44.448</v>
      </c>
      <c r="I72">
        <v>49.271999999999998</v>
      </c>
    </row>
    <row r="73" spans="1:9" x14ac:dyDescent="0.25">
      <c r="A73">
        <v>0</v>
      </c>
      <c r="B73">
        <v>0</v>
      </c>
      <c r="C73">
        <v>3.4032960000000001</v>
      </c>
      <c r="D73">
        <v>0</v>
      </c>
      <c r="E73">
        <v>0</v>
      </c>
      <c r="F73">
        <v>0</v>
      </c>
      <c r="G73">
        <v>0</v>
      </c>
      <c r="H73">
        <v>29.7414384</v>
      </c>
      <c r="I73">
        <v>33.144734399999997</v>
      </c>
    </row>
    <row r="74" spans="1:9" x14ac:dyDescent="0.25">
      <c r="A74">
        <v>0</v>
      </c>
      <c r="B74">
        <v>0</v>
      </c>
      <c r="C74">
        <v>8.8559999999999999</v>
      </c>
      <c r="D74">
        <v>0</v>
      </c>
      <c r="E74">
        <v>0</v>
      </c>
      <c r="F74">
        <v>0</v>
      </c>
      <c r="G74">
        <v>0</v>
      </c>
      <c r="H74">
        <v>50.183999999999997</v>
      </c>
      <c r="I74">
        <v>59.04</v>
      </c>
    </row>
    <row r="75" spans="1:9" x14ac:dyDescent="0.25">
      <c r="A75">
        <v>199.26356637336201</v>
      </c>
      <c r="B75">
        <v>23.2620462946876</v>
      </c>
      <c r="C75">
        <v>394.13806740810298</v>
      </c>
      <c r="D75">
        <v>28.090018167169902</v>
      </c>
      <c r="E75">
        <v>150.98384764853799</v>
      </c>
      <c r="F75">
        <v>7.0225045417924798</v>
      </c>
      <c r="G75">
        <v>132.11086669247101</v>
      </c>
      <c r="H75">
        <v>235.01312364072999</v>
      </c>
      <c r="I75">
        <v>1169.8840407668499</v>
      </c>
    </row>
    <row r="76" spans="1: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>
        <v>7.59332225927822E-3</v>
      </c>
      <c r="B77">
        <v>0</v>
      </c>
      <c r="C77">
        <v>5.3153255814947502E-2</v>
      </c>
      <c r="D77">
        <v>0</v>
      </c>
      <c r="E77">
        <v>7.59332225927822E-3</v>
      </c>
      <c r="F77">
        <v>0</v>
      </c>
      <c r="G77">
        <v>7.59332225927822E-3</v>
      </c>
      <c r="H77">
        <v>3.1169734013387299E-2</v>
      </c>
      <c r="I77">
        <v>0.107102956606169</v>
      </c>
    </row>
    <row r="78" spans="1:9" x14ac:dyDescent="0.25">
      <c r="A78">
        <v>8.8036615792575802E-3</v>
      </c>
      <c r="B78">
        <v>0</v>
      </c>
      <c r="C78">
        <v>4.3021666962787003E-2</v>
      </c>
      <c r="D78">
        <v>0</v>
      </c>
      <c r="E78">
        <v>6.8934331233809296E-3</v>
      </c>
      <c r="F78">
        <v>0</v>
      </c>
      <c r="G78">
        <v>3.9865637340034303E-3</v>
      </c>
      <c r="H78">
        <v>5.1624201399481102E-2</v>
      </c>
      <c r="I78">
        <v>0.11432952679890999</v>
      </c>
    </row>
    <row r="79" spans="1: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>
        <v>1.6279782975096499E-4</v>
      </c>
      <c r="B81">
        <v>0</v>
      </c>
      <c r="C81">
        <v>1.66137272412523E-3</v>
      </c>
      <c r="D81">
        <v>0</v>
      </c>
      <c r="E81">
        <v>1.12706189827591E-4</v>
      </c>
      <c r="F81">
        <v>0</v>
      </c>
      <c r="G81">
        <v>5.0091639923373899E-5</v>
      </c>
      <c r="H81">
        <v>2.3501434763646199E-3</v>
      </c>
      <c r="I81">
        <v>4.3371118599917803E-3</v>
      </c>
    </row>
    <row r="82" spans="1: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>
        <v>7.4649599999999996E-7</v>
      </c>
      <c r="B85">
        <v>0</v>
      </c>
      <c r="C85">
        <v>5.6982528000000002E-5</v>
      </c>
      <c r="D85">
        <v>0</v>
      </c>
      <c r="E85">
        <v>4.9766399999999998E-7</v>
      </c>
      <c r="F85">
        <v>0</v>
      </c>
      <c r="G85">
        <v>1.119744E-6</v>
      </c>
      <c r="H85">
        <v>1.3038796799999999E-4</v>
      </c>
      <c r="I85">
        <v>1.897344E-4</v>
      </c>
    </row>
    <row r="86" spans="1:9" x14ac:dyDescent="0.25">
      <c r="A86">
        <v>58.575333956396697</v>
      </c>
      <c r="B86">
        <v>0</v>
      </c>
      <c r="C86">
        <v>546.21498914339895</v>
      </c>
      <c r="D86">
        <v>0</v>
      </c>
      <c r="E86">
        <v>166.93970177572999</v>
      </c>
      <c r="F86">
        <v>0</v>
      </c>
      <c r="G86">
        <v>57.843142281941702</v>
      </c>
      <c r="H86">
        <v>936.83353264974198</v>
      </c>
      <c r="I86">
        <v>1766.4066998072101</v>
      </c>
    </row>
    <row r="87" spans="1:9" x14ac:dyDescent="0.25">
      <c r="A87">
        <v>0.40337354904255801</v>
      </c>
      <c r="B87">
        <v>0</v>
      </c>
      <c r="C87">
        <v>4.6032040302503701</v>
      </c>
      <c r="D87">
        <v>0</v>
      </c>
      <c r="E87">
        <v>0.53387675608573903</v>
      </c>
      <c r="F87">
        <v>0</v>
      </c>
      <c r="G87">
        <v>0.29659819782541003</v>
      </c>
      <c r="H87">
        <v>14.2403628181088</v>
      </c>
      <c r="I87">
        <v>20.077415351312901</v>
      </c>
    </row>
    <row r="88" spans="1:9" x14ac:dyDescent="0.25">
      <c r="A88">
        <v>1.5163199999999999E-4</v>
      </c>
      <c r="B88">
        <v>0</v>
      </c>
      <c r="C88">
        <v>1.2054743999999999E-2</v>
      </c>
      <c r="D88">
        <v>0</v>
      </c>
      <c r="E88">
        <v>6.0652799999999995E-4</v>
      </c>
      <c r="F88">
        <v>0</v>
      </c>
      <c r="G88">
        <v>1.5163199999999999E-4</v>
      </c>
      <c r="H88">
        <v>7.3463997599999997E-2</v>
      </c>
      <c r="I88">
        <v>8.6428533599999996E-2</v>
      </c>
    </row>
    <row r="89" spans="1:9" x14ac:dyDescent="0.25">
      <c r="A89">
        <v>0</v>
      </c>
      <c r="B89">
        <v>0</v>
      </c>
      <c r="C89">
        <v>2.291328E-3</v>
      </c>
      <c r="D89">
        <v>0</v>
      </c>
      <c r="E89">
        <v>2.0735999999999999E-5</v>
      </c>
      <c r="F89">
        <v>0</v>
      </c>
      <c r="G89">
        <v>0</v>
      </c>
      <c r="H89">
        <v>2.1860928000000002E-2</v>
      </c>
      <c r="I89">
        <v>2.4172992000000001E-2</v>
      </c>
    </row>
    <row r="90" spans="1:9" x14ac:dyDescent="0.25">
      <c r="A90">
        <v>289.44398674705002</v>
      </c>
      <c r="B90">
        <v>9.7229246194099606</v>
      </c>
      <c r="C90">
        <v>546.72753052220605</v>
      </c>
      <c r="D90">
        <v>42.631284869720602</v>
      </c>
      <c r="E90">
        <v>343.66798943222102</v>
      </c>
      <c r="F90">
        <v>2.24375183524845</v>
      </c>
      <c r="G90">
        <v>231.10643903059099</v>
      </c>
      <c r="H90">
        <v>365.94251741822302</v>
      </c>
      <c r="I90">
        <v>1831.48642447467</v>
      </c>
    </row>
    <row r="91" spans="1: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2.1599999999999999E-4</v>
      </c>
      <c r="B94">
        <v>0</v>
      </c>
      <c r="C94">
        <v>1.7279999999999999E-3</v>
      </c>
      <c r="D94">
        <v>0</v>
      </c>
      <c r="E94">
        <v>2.1599999999999999E-4</v>
      </c>
      <c r="F94">
        <v>0</v>
      </c>
      <c r="G94">
        <v>0</v>
      </c>
      <c r="H94">
        <v>2.8080000000000002E-3</v>
      </c>
      <c r="I94">
        <v>4.9680000000000002E-3</v>
      </c>
    </row>
    <row r="95" spans="1:9" x14ac:dyDescent="0.25">
      <c r="A95">
        <v>3.3735758531140401</v>
      </c>
      <c r="B95">
        <v>0</v>
      </c>
      <c r="C95">
        <v>11.7157175035015</v>
      </c>
      <c r="D95">
        <v>0</v>
      </c>
      <c r="E95">
        <v>2.50149502033626</v>
      </c>
      <c r="F95">
        <v>0</v>
      </c>
      <c r="G95">
        <v>1.68678792655702</v>
      </c>
      <c r="H95">
        <v>11.610587973479699</v>
      </c>
      <c r="I95">
        <v>30.888164276988402</v>
      </c>
    </row>
    <row r="96" spans="1: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>
        <v>6.0652799999999995E-4</v>
      </c>
      <c r="B97">
        <v>0</v>
      </c>
      <c r="C97">
        <v>2.4261119999999998E-3</v>
      </c>
      <c r="D97">
        <v>0</v>
      </c>
      <c r="E97">
        <v>4.0435200000000002E-4</v>
      </c>
      <c r="F97">
        <v>0</v>
      </c>
      <c r="G97">
        <v>4.0435200000000002E-4</v>
      </c>
      <c r="H97">
        <v>4.9048128E-3</v>
      </c>
      <c r="I97">
        <v>8.7461568E-3</v>
      </c>
    </row>
    <row r="98" spans="1:9" x14ac:dyDescent="0.25">
      <c r="A98">
        <v>1.5482880000000001E-3</v>
      </c>
      <c r="B98">
        <v>0</v>
      </c>
      <c r="C98">
        <v>3.6495359999999998E-2</v>
      </c>
      <c r="D98">
        <v>0</v>
      </c>
      <c r="E98">
        <v>1.437696E-3</v>
      </c>
      <c r="F98">
        <v>0</v>
      </c>
      <c r="G98">
        <v>6.4972800000000002E-4</v>
      </c>
      <c r="H98">
        <v>0.124056576</v>
      </c>
      <c r="I98">
        <v>0.16418764799999999</v>
      </c>
    </row>
    <row r="99" spans="1: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>
        <v>71.495592216047001</v>
      </c>
      <c r="B105">
        <v>0</v>
      </c>
      <c r="C105">
        <v>246.45996074475801</v>
      </c>
      <c r="D105">
        <v>0</v>
      </c>
      <c r="E105">
        <v>135.88603241062299</v>
      </c>
      <c r="F105">
        <v>0</v>
      </c>
      <c r="G105">
        <v>53.288640161028802</v>
      </c>
      <c r="H105">
        <v>188.81064906930899</v>
      </c>
      <c r="I105">
        <v>695.94087460176604</v>
      </c>
    </row>
    <row r="106" spans="1:9" x14ac:dyDescent="0.25">
      <c r="A106">
        <v>3.6608634961205202</v>
      </c>
      <c r="B106">
        <v>0</v>
      </c>
      <c r="C106">
        <v>19.687685253330201</v>
      </c>
      <c r="D106">
        <v>0</v>
      </c>
      <c r="E106">
        <v>3.2559753675173302</v>
      </c>
      <c r="F106">
        <v>0</v>
      </c>
      <c r="G106">
        <v>1.90634827217336</v>
      </c>
      <c r="H106">
        <v>14.6000251224389</v>
      </c>
      <c r="I106">
        <v>43.110897511580298</v>
      </c>
    </row>
    <row r="107" spans="1: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>
        <v>6.0652799999999995E-4</v>
      </c>
      <c r="B109">
        <v>0</v>
      </c>
      <c r="C109">
        <v>4.0435200000000001E-3</v>
      </c>
      <c r="D109">
        <v>0</v>
      </c>
      <c r="E109">
        <v>4.0435200000000002E-4</v>
      </c>
      <c r="F109">
        <v>0</v>
      </c>
      <c r="G109">
        <v>4.0435200000000002E-4</v>
      </c>
      <c r="H109">
        <v>8.9440704000000003E-3</v>
      </c>
      <c r="I109">
        <v>1.4402822399999999E-2</v>
      </c>
    </row>
    <row r="110" spans="1:9" x14ac:dyDescent="0.25">
      <c r="A110">
        <v>7.4805119999999999E-3</v>
      </c>
      <c r="B110">
        <v>0</v>
      </c>
      <c r="C110">
        <v>4.3063487999999997E-2</v>
      </c>
      <c r="D110">
        <v>0</v>
      </c>
      <c r="E110">
        <v>6.8739839999999997E-3</v>
      </c>
      <c r="F110">
        <v>0</v>
      </c>
      <c r="G110">
        <v>4.6500480000000004E-3</v>
      </c>
      <c r="H110">
        <v>7.2995155199999995E-2</v>
      </c>
      <c r="I110">
        <v>0.13506318719999999</v>
      </c>
    </row>
    <row r="111" spans="1:9" x14ac:dyDescent="0.25">
      <c r="A111">
        <v>3.7324800000000002E-4</v>
      </c>
      <c r="B111">
        <v>0</v>
      </c>
      <c r="C111">
        <v>1.1570688000000001E-2</v>
      </c>
      <c r="D111">
        <v>0</v>
      </c>
      <c r="E111">
        <v>3.5942400000000001E-4</v>
      </c>
      <c r="F111">
        <v>0</v>
      </c>
      <c r="G111">
        <v>2.3500800000000001E-4</v>
      </c>
      <c r="H111">
        <v>2.7330047999999999E-2</v>
      </c>
      <c r="I111">
        <v>3.9868415999999997E-2</v>
      </c>
    </row>
    <row r="112" spans="1:9" x14ac:dyDescent="0.25">
      <c r="A112">
        <v>2.9030400000000002E-4</v>
      </c>
      <c r="B112">
        <v>0</v>
      </c>
      <c r="C112">
        <v>1.10592E-2</v>
      </c>
      <c r="D112">
        <v>0</v>
      </c>
      <c r="E112">
        <v>2.7648000000000001E-4</v>
      </c>
      <c r="F112">
        <v>0</v>
      </c>
      <c r="G112">
        <v>2.21184E-4</v>
      </c>
      <c r="H112">
        <v>3.9992831999999999E-2</v>
      </c>
      <c r="I112">
        <v>5.1839999999999997E-2</v>
      </c>
    </row>
    <row r="113" spans="1:9" x14ac:dyDescent="0.25">
      <c r="A113">
        <v>127.913930414175</v>
      </c>
      <c r="B113">
        <v>0</v>
      </c>
      <c r="C113">
        <v>411.207972619803</v>
      </c>
      <c r="D113">
        <v>0</v>
      </c>
      <c r="E113">
        <v>196.18700983769199</v>
      </c>
      <c r="F113">
        <v>0</v>
      </c>
      <c r="G113">
        <v>91.815520604040003</v>
      </c>
      <c r="H113">
        <v>243.808223556191</v>
      </c>
      <c r="I113">
        <v>1070.9326570318999</v>
      </c>
    </row>
    <row r="114" spans="1: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>
        <v>1.7078999311704601E-2</v>
      </c>
      <c r="B115">
        <v>0</v>
      </c>
      <c r="C115">
        <v>6.8315997246818499E-2</v>
      </c>
      <c r="D115">
        <v>0</v>
      </c>
      <c r="E115">
        <v>8.5394996558523107E-3</v>
      </c>
      <c r="F115">
        <v>0</v>
      </c>
      <c r="G115">
        <v>8.5394996558523107E-3</v>
      </c>
      <c r="H115">
        <v>4.8422303944278801E-2</v>
      </c>
      <c r="I115">
        <v>0.150896299814507</v>
      </c>
    </row>
    <row r="116" spans="1:9" x14ac:dyDescent="0.25">
      <c r="A116">
        <v>2.830464E-3</v>
      </c>
      <c r="B116">
        <v>0</v>
      </c>
      <c r="C116">
        <v>1.3141440000000001E-2</v>
      </c>
      <c r="D116">
        <v>0</v>
      </c>
      <c r="E116">
        <v>2.4261119999999998E-3</v>
      </c>
      <c r="F116">
        <v>0</v>
      </c>
      <c r="G116">
        <v>1.415232E-3</v>
      </c>
      <c r="H116">
        <v>9.2325888000000002E-3</v>
      </c>
      <c r="I116">
        <v>2.9045836799999999E-2</v>
      </c>
    </row>
    <row r="117" spans="1:9" x14ac:dyDescent="0.25">
      <c r="A117">
        <v>1.60345395689963E-3</v>
      </c>
      <c r="B117">
        <v>0</v>
      </c>
      <c r="C117">
        <v>7.6197192166717904E-3</v>
      </c>
      <c r="D117">
        <v>0</v>
      </c>
      <c r="E117">
        <v>1.17940001788485E-3</v>
      </c>
      <c r="F117">
        <v>0</v>
      </c>
      <c r="G117">
        <v>8.6135956362376801E-4</v>
      </c>
      <c r="H117">
        <v>5.6893822096693702E-3</v>
      </c>
      <c r="I117">
        <v>1.6953314964749399E-2</v>
      </c>
    </row>
    <row r="118" spans="1: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>
        <v>50.653440142148497</v>
      </c>
      <c r="B125">
        <v>0</v>
      </c>
      <c r="C125">
        <v>208.995296334534</v>
      </c>
      <c r="D125">
        <v>0.39884598537124799</v>
      </c>
      <c r="E125">
        <v>50.653440142148497</v>
      </c>
      <c r="F125">
        <v>0</v>
      </c>
      <c r="G125">
        <v>27.121527005244801</v>
      </c>
      <c r="H125">
        <v>205.18089121533299</v>
      </c>
      <c r="I125">
        <v>543.00344082477898</v>
      </c>
    </row>
    <row r="126" spans="1:9" x14ac:dyDescent="0.25">
      <c r="A126">
        <v>0.89628520375715404</v>
      </c>
      <c r="B126">
        <v>0</v>
      </c>
      <c r="C126">
        <v>5.3006114200691901</v>
      </c>
      <c r="D126">
        <v>0</v>
      </c>
      <c r="E126">
        <v>0.41441143829631899</v>
      </c>
      <c r="F126">
        <v>0</v>
      </c>
      <c r="G126">
        <v>0.32767416051336801</v>
      </c>
      <c r="H126">
        <v>4.7231467153921001</v>
      </c>
      <c r="I126">
        <v>11.662128938028101</v>
      </c>
    </row>
    <row r="127" spans="1:9" x14ac:dyDescent="0.25">
      <c r="A127">
        <v>1.50148103540865E-2</v>
      </c>
      <c r="B127">
        <v>0</v>
      </c>
      <c r="C127">
        <v>9.4456806954798606E-2</v>
      </c>
      <c r="D127">
        <v>0</v>
      </c>
      <c r="E127">
        <v>6.8249137973120299E-3</v>
      </c>
      <c r="F127">
        <v>0</v>
      </c>
      <c r="G127">
        <v>6.0059241416345896E-3</v>
      </c>
      <c r="H127">
        <v>0.15374922700596599</v>
      </c>
      <c r="I127">
        <v>0.276051682253798</v>
      </c>
    </row>
    <row r="128" spans="1:9" x14ac:dyDescent="0.25">
      <c r="A128">
        <v>7.2783360000000004E-6</v>
      </c>
      <c r="B128">
        <v>0</v>
      </c>
      <c r="C128">
        <v>6.0046271999999998E-5</v>
      </c>
      <c r="D128">
        <v>0</v>
      </c>
      <c r="E128">
        <v>3.6391680000000002E-6</v>
      </c>
      <c r="F128">
        <v>0</v>
      </c>
      <c r="G128">
        <v>3.6391680000000002E-6</v>
      </c>
      <c r="H128">
        <v>1.5839660160000001E-4</v>
      </c>
      <c r="I128">
        <v>2.329995456E-4</v>
      </c>
    </row>
    <row r="129" spans="1:9" x14ac:dyDescent="0.25">
      <c r="A129">
        <v>2.239488E-6</v>
      </c>
      <c r="B129">
        <v>0</v>
      </c>
      <c r="C129">
        <v>9.5302656000000106E-5</v>
      </c>
      <c r="D129">
        <v>0</v>
      </c>
      <c r="E129">
        <v>8.7091200000000096E-7</v>
      </c>
      <c r="F129">
        <v>0</v>
      </c>
      <c r="G129">
        <v>3.7324799999999998E-7</v>
      </c>
      <c r="H129">
        <v>3.8880000000000002E-4</v>
      </c>
      <c r="I129">
        <v>4.8758630400000001E-4</v>
      </c>
    </row>
    <row r="130" spans="1:9" x14ac:dyDescent="0.25">
      <c r="A130">
        <v>459.54659983771802</v>
      </c>
      <c r="B130">
        <v>35.349738449055202</v>
      </c>
      <c r="C130">
        <v>673.18197568200799</v>
      </c>
      <c r="D130">
        <v>73.004894623048799</v>
      </c>
      <c r="E130">
        <v>308.15750256676398</v>
      </c>
      <c r="F130">
        <v>9.9901434747329905</v>
      </c>
      <c r="G130">
        <v>322.75848149137403</v>
      </c>
      <c r="H130">
        <v>535.30118783884996</v>
      </c>
      <c r="I130">
        <v>2417.2905239635502</v>
      </c>
    </row>
    <row r="131" spans="1: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>
        <v>1.12546319046489</v>
      </c>
      <c r="B133">
        <v>0</v>
      </c>
      <c r="C133">
        <v>5.2521615555028101</v>
      </c>
      <c r="D133">
        <v>0</v>
      </c>
      <c r="E133">
        <v>0.47519556930739698</v>
      </c>
      <c r="F133">
        <v>0</v>
      </c>
      <c r="G133">
        <v>0.362649250260908</v>
      </c>
      <c r="H133">
        <v>4.2902715772792899</v>
      </c>
      <c r="I133">
        <v>11.5057411428153</v>
      </c>
    </row>
    <row r="134" spans="1:9" x14ac:dyDescent="0.25">
      <c r="A134">
        <v>0.73581986392744703</v>
      </c>
      <c r="B134">
        <v>0</v>
      </c>
      <c r="C134">
        <v>3.19345820944512</v>
      </c>
      <c r="D134">
        <v>0</v>
      </c>
      <c r="E134">
        <v>0.32376074012807698</v>
      </c>
      <c r="F134">
        <v>0</v>
      </c>
      <c r="G134">
        <v>0.23546235645678301</v>
      </c>
      <c r="H134">
        <v>2.4776513462624701</v>
      </c>
      <c r="I134">
        <v>6.9661525162198901</v>
      </c>
    </row>
    <row r="135" spans="1:9" x14ac:dyDescent="0.25">
      <c r="A135">
        <v>6.7402743555253404E-4</v>
      </c>
      <c r="B135">
        <v>0</v>
      </c>
      <c r="C135">
        <v>3.9093591262046997E-3</v>
      </c>
      <c r="D135">
        <v>0</v>
      </c>
      <c r="E135">
        <v>2.6961097422101402E-4</v>
      </c>
      <c r="F135">
        <v>0</v>
      </c>
      <c r="G135">
        <v>2.6961097422101402E-4</v>
      </c>
      <c r="H135">
        <v>3.4821935974619599E-3</v>
      </c>
      <c r="I135">
        <v>8.6048021076612202E-3</v>
      </c>
    </row>
    <row r="136" spans="1:9" x14ac:dyDescent="0.25">
      <c r="A136">
        <v>2.3385584037385299E-4</v>
      </c>
      <c r="B136">
        <v>0</v>
      </c>
      <c r="C136">
        <v>1.46414091364499E-3</v>
      </c>
      <c r="D136">
        <v>0</v>
      </c>
      <c r="E136">
        <v>1.11844097570104E-4</v>
      </c>
      <c r="F136">
        <v>0</v>
      </c>
      <c r="G136">
        <v>9.6592629719634998E-5</v>
      </c>
      <c r="H136">
        <v>1.87283499586789E-3</v>
      </c>
      <c r="I136">
        <v>3.7792684771764699E-3</v>
      </c>
    </row>
    <row r="137" spans="1:9" x14ac:dyDescent="0.25">
      <c r="A137">
        <v>4.1830544169699099E-2</v>
      </c>
      <c r="B137">
        <v>0</v>
      </c>
      <c r="C137">
        <v>0.187639869561222</v>
      </c>
      <c r="D137">
        <v>0</v>
      </c>
      <c r="E137">
        <v>1.71306038028291E-2</v>
      </c>
      <c r="F137">
        <v>0</v>
      </c>
      <c r="G137">
        <v>1.5138673128081599E-2</v>
      </c>
      <c r="H137">
        <v>0.27470495311848098</v>
      </c>
      <c r="I137">
        <v>0.53644464378031198</v>
      </c>
    </row>
    <row r="138" spans="1: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>
        <v>6.6356058213421995E-4</v>
      </c>
      <c r="B146">
        <v>0</v>
      </c>
      <c r="C146">
        <v>1.1681431081321201E-2</v>
      </c>
      <c r="D146">
        <v>0</v>
      </c>
      <c r="E146">
        <v>2.2118686071140699E-4</v>
      </c>
      <c r="F146">
        <v>0</v>
      </c>
      <c r="G146">
        <v>9.6769251561240393E-5</v>
      </c>
      <c r="H146">
        <v>3.0661632000000001E-2</v>
      </c>
      <c r="I146">
        <v>4.3324579775727998E-2</v>
      </c>
    </row>
    <row r="147" spans="1: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>
        <v>115.479</v>
      </c>
      <c r="B154">
        <v>0</v>
      </c>
      <c r="C154">
        <v>325.02600000000001</v>
      </c>
      <c r="D154">
        <v>0.70199999999999996</v>
      </c>
      <c r="E154">
        <v>116.181</v>
      </c>
      <c r="F154">
        <v>0</v>
      </c>
      <c r="G154">
        <v>57.564</v>
      </c>
      <c r="H154">
        <v>359.14530000000002</v>
      </c>
      <c r="I154">
        <v>974.09730000000002</v>
      </c>
    </row>
    <row r="155" spans="1:9" x14ac:dyDescent="0.25">
      <c r="A155">
        <v>0.44459815848755102</v>
      </c>
      <c r="B155">
        <v>0</v>
      </c>
      <c r="C155">
        <v>1.7635726953339499</v>
      </c>
      <c r="D155">
        <v>0</v>
      </c>
      <c r="E155">
        <v>0.44459815848755102</v>
      </c>
      <c r="F155">
        <v>0</v>
      </c>
      <c r="G155">
        <v>0.17783926339501999</v>
      </c>
      <c r="H155">
        <v>1.2361733444679801</v>
      </c>
      <c r="I155">
        <v>4.0667816201720504</v>
      </c>
    </row>
    <row r="156" spans="1:9" x14ac:dyDescent="0.25">
      <c r="A156">
        <v>7.69705957876409E-2</v>
      </c>
      <c r="B156">
        <v>0</v>
      </c>
      <c r="C156">
        <v>0.315524853654301</v>
      </c>
      <c r="D156">
        <v>0</v>
      </c>
      <c r="E156">
        <v>4.7765440648358699E-2</v>
      </c>
      <c r="F156">
        <v>0</v>
      </c>
      <c r="G156">
        <v>2.7840428263614801E-2</v>
      </c>
      <c r="H156">
        <v>0.30746461557766103</v>
      </c>
      <c r="I156">
        <v>0.77556593393157702</v>
      </c>
    </row>
    <row r="157" spans="1:9" x14ac:dyDescent="0.25">
      <c r="A157">
        <v>2.4261120000000001E-4</v>
      </c>
      <c r="B157">
        <v>0</v>
      </c>
      <c r="C157">
        <v>1.47992832E-3</v>
      </c>
      <c r="D157">
        <v>0</v>
      </c>
      <c r="E157">
        <v>1.3101004800000001E-4</v>
      </c>
      <c r="F157">
        <v>0</v>
      </c>
      <c r="G157">
        <v>9.2192255999999994E-5</v>
      </c>
      <c r="H157">
        <v>3.5106918911999999E-3</v>
      </c>
      <c r="I157">
        <v>5.4564337152E-3</v>
      </c>
    </row>
    <row r="158" spans="1:9" x14ac:dyDescent="0.25">
      <c r="A158">
        <v>2.5227153911676301E-7</v>
      </c>
      <c r="B158">
        <v>0</v>
      </c>
      <c r="C158">
        <v>2.1443080824924902E-6</v>
      </c>
      <c r="D158">
        <v>0</v>
      </c>
      <c r="E158">
        <v>1.26135769558381E-7</v>
      </c>
      <c r="F158">
        <v>0</v>
      </c>
      <c r="G158">
        <v>1.26135769558381E-7</v>
      </c>
      <c r="H158">
        <v>5.8898228739246798E-6</v>
      </c>
      <c r="I158">
        <v>8.5386740346506904E-6</v>
      </c>
    </row>
    <row r="159" spans="1: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>
        <v>5.0960793600000005E-7</v>
      </c>
      <c r="B164">
        <v>0</v>
      </c>
      <c r="C164">
        <v>2.7678081024000001E-5</v>
      </c>
      <c r="D164">
        <v>0</v>
      </c>
      <c r="E164">
        <v>2.4684134400000001E-7</v>
      </c>
      <c r="F164">
        <v>0</v>
      </c>
      <c r="G164">
        <v>8.7588864000000107E-8</v>
      </c>
      <c r="H164">
        <v>9.8155266048000102E-5</v>
      </c>
      <c r="I164">
        <v>1.26677385216E-4</v>
      </c>
    </row>
    <row r="165" spans="1:9" x14ac:dyDescent="0.25">
      <c r="A165">
        <v>106.672889016189</v>
      </c>
      <c r="B165">
        <v>0</v>
      </c>
      <c r="C165">
        <v>314.84949621518302</v>
      </c>
      <c r="D165">
        <v>1.4097738636500701</v>
      </c>
      <c r="E165">
        <v>106.202964394972</v>
      </c>
      <c r="F165">
        <v>0</v>
      </c>
      <c r="G165">
        <v>59.210502273303</v>
      </c>
      <c r="H165">
        <v>337.868870220036</v>
      </c>
      <c r="I165">
        <v>926.21449598333299</v>
      </c>
    </row>
    <row r="166" spans="1:9" x14ac:dyDescent="0.25">
      <c r="A166">
        <v>0.104561439735793</v>
      </c>
      <c r="B166">
        <v>0</v>
      </c>
      <c r="C166">
        <v>0.37071783179053902</v>
      </c>
      <c r="D166">
        <v>0</v>
      </c>
      <c r="E166">
        <v>0.11406702516632</v>
      </c>
      <c r="F166">
        <v>0</v>
      </c>
      <c r="G166">
        <v>4.7527927152633202E-2</v>
      </c>
      <c r="H166">
        <v>0.42268655599121102</v>
      </c>
      <c r="I166">
        <v>1.0595607798365001</v>
      </c>
    </row>
    <row r="167" spans="1:9" x14ac:dyDescent="0.25">
      <c r="A167">
        <v>1.0310975999999999E-2</v>
      </c>
      <c r="B167">
        <v>0</v>
      </c>
      <c r="C167">
        <v>4.2456960000000002E-2</v>
      </c>
      <c r="D167">
        <v>0</v>
      </c>
      <c r="E167">
        <v>1.1726208E-2</v>
      </c>
      <c r="F167">
        <v>0</v>
      </c>
      <c r="G167">
        <v>4.2456960000000002E-3</v>
      </c>
      <c r="H167">
        <v>4.2989241599999999E-2</v>
      </c>
      <c r="I167">
        <v>0.1117290816</v>
      </c>
    </row>
    <row r="168" spans="1:9" x14ac:dyDescent="0.25">
      <c r="A168">
        <v>2.3056777805867202E-3</v>
      </c>
      <c r="B168">
        <v>0</v>
      </c>
      <c r="C168">
        <v>1.08658378165581E-2</v>
      </c>
      <c r="D168">
        <v>0</v>
      </c>
      <c r="E168">
        <v>1.4841144334810999E-3</v>
      </c>
      <c r="F168">
        <v>0</v>
      </c>
      <c r="G168">
        <v>8.6573341953064497E-4</v>
      </c>
      <c r="H168">
        <v>1.08955192191839E-2</v>
      </c>
      <c r="I168">
        <v>2.6416882669340499E-2</v>
      </c>
    </row>
    <row r="169" spans="1:9" x14ac:dyDescent="0.25">
      <c r="A169">
        <v>5.8226688000000005E-7</v>
      </c>
      <c r="B169">
        <v>0</v>
      </c>
      <c r="C169">
        <v>4.8910417920000002E-6</v>
      </c>
      <c r="D169">
        <v>0</v>
      </c>
      <c r="E169">
        <v>3.4936012799999999E-7</v>
      </c>
      <c r="F169">
        <v>0</v>
      </c>
      <c r="G169">
        <v>2.3290675200000001E-7</v>
      </c>
      <c r="H169">
        <v>1.4956793856E-5</v>
      </c>
      <c r="I169">
        <v>2.1012369408E-5</v>
      </c>
    </row>
    <row r="170" spans="1:9" x14ac:dyDescent="0.25">
      <c r="A170">
        <v>4.3670015999999997E-5</v>
      </c>
      <c r="B170">
        <v>0</v>
      </c>
      <c r="C170">
        <v>3.3965568000000001E-4</v>
      </c>
      <c r="D170">
        <v>0</v>
      </c>
      <c r="E170">
        <v>2.4261119999999999E-5</v>
      </c>
      <c r="F170">
        <v>0</v>
      </c>
      <c r="G170">
        <v>1.4556672000000001E-5</v>
      </c>
      <c r="H170">
        <v>9.2095073279999996E-4</v>
      </c>
      <c r="I170">
        <v>1.3430942208E-3</v>
      </c>
    </row>
    <row r="171" spans="1:9" x14ac:dyDescent="0.25">
      <c r="A171">
        <v>1.990656E-7</v>
      </c>
      <c r="B171">
        <v>0</v>
      </c>
      <c r="C171">
        <v>4.2122280960000004E-6</v>
      </c>
      <c r="D171">
        <v>0</v>
      </c>
      <c r="E171">
        <v>8.7588864000000107E-8</v>
      </c>
      <c r="F171">
        <v>0</v>
      </c>
      <c r="G171">
        <v>7.9626240000000107E-9</v>
      </c>
      <c r="H171">
        <v>1.019215872E-5</v>
      </c>
      <c r="I171">
        <v>1.4699003904E-5</v>
      </c>
    </row>
    <row r="172" spans="1:9" x14ac:dyDescent="0.25">
      <c r="A172">
        <v>1.0948608000000001E-5</v>
      </c>
      <c r="B172">
        <v>0</v>
      </c>
      <c r="C172">
        <v>3.7258444800000002E-4</v>
      </c>
      <c r="D172">
        <v>0</v>
      </c>
      <c r="E172">
        <v>4.9766400000000002E-6</v>
      </c>
      <c r="F172">
        <v>0</v>
      </c>
      <c r="G172">
        <v>1.3271040000000001E-6</v>
      </c>
      <c r="H172">
        <v>1.6907304960000001E-3</v>
      </c>
      <c r="I172">
        <v>2.0805672959999999E-3</v>
      </c>
    </row>
    <row r="173" spans="1:9" x14ac:dyDescent="0.25">
      <c r="A173">
        <v>138.029480109925</v>
      </c>
      <c r="B173">
        <v>2.52492951420595</v>
      </c>
      <c r="C173">
        <v>173.378493308809</v>
      </c>
      <c r="D173">
        <v>22.724365627853601</v>
      </c>
      <c r="E173">
        <v>121.196616681886</v>
      </c>
      <c r="F173">
        <v>0</v>
      </c>
      <c r="G173">
        <v>137.18783693852399</v>
      </c>
      <c r="H173">
        <v>89.017125622086297</v>
      </c>
      <c r="I173">
        <v>684.05884780328904</v>
      </c>
    </row>
    <row r="174" spans="1: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>
        <v>87.75</v>
      </c>
      <c r="B176">
        <v>7.02</v>
      </c>
      <c r="C176">
        <v>64.584000000000003</v>
      </c>
      <c r="D176">
        <v>15.795</v>
      </c>
      <c r="E176">
        <v>81.432000000000002</v>
      </c>
      <c r="F176">
        <v>1.0529999999999999</v>
      </c>
      <c r="G176">
        <v>102.14100000000001</v>
      </c>
      <c r="H176">
        <v>65.117000000000004</v>
      </c>
      <c r="I176">
        <v>424.892</v>
      </c>
    </row>
    <row r="177" spans="1:9" x14ac:dyDescent="0.25">
      <c r="A177">
        <v>1.01088</v>
      </c>
      <c r="B177">
        <v>0</v>
      </c>
      <c r="C177">
        <v>4.2793919999999996</v>
      </c>
      <c r="D177">
        <v>0</v>
      </c>
      <c r="E177">
        <v>1.592136</v>
      </c>
      <c r="F177">
        <v>0</v>
      </c>
      <c r="G177">
        <v>0.471744</v>
      </c>
      <c r="H177">
        <v>2.8731624</v>
      </c>
      <c r="I177">
        <v>10.227314399999999</v>
      </c>
    </row>
    <row r="178" spans="1:9" x14ac:dyDescent="0.25">
      <c r="A178">
        <v>0.140160692322369</v>
      </c>
      <c r="B178">
        <v>0</v>
      </c>
      <c r="C178">
        <v>0.74581857447450395</v>
      </c>
      <c r="D178">
        <v>0</v>
      </c>
      <c r="E178">
        <v>0.108957034542572</v>
      </c>
      <c r="F178">
        <v>0</v>
      </c>
      <c r="G178">
        <v>5.4222749584566202E-2</v>
      </c>
      <c r="H178">
        <v>0.49364406320036303</v>
      </c>
      <c r="I178">
        <v>1.5428031141243701</v>
      </c>
    </row>
    <row r="179" spans="1: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>
        <v>525</v>
      </c>
      <c r="B186">
        <v>22</v>
      </c>
      <c r="C186">
        <v>850</v>
      </c>
      <c r="D186">
        <v>72</v>
      </c>
      <c r="E186">
        <v>532</v>
      </c>
      <c r="F186">
        <v>8</v>
      </c>
      <c r="G186">
        <v>440</v>
      </c>
      <c r="H186">
        <v>553</v>
      </c>
      <c r="I186">
        <v>3002</v>
      </c>
    </row>
    <row r="187" spans="1:9" x14ac:dyDescent="0.25">
      <c r="A187">
        <v>111</v>
      </c>
      <c r="B187">
        <v>0</v>
      </c>
      <c r="C187">
        <v>334</v>
      </c>
      <c r="D187">
        <v>0</v>
      </c>
      <c r="E187">
        <v>154</v>
      </c>
      <c r="F187">
        <v>0</v>
      </c>
      <c r="G187">
        <v>58</v>
      </c>
      <c r="H187">
        <v>212</v>
      </c>
      <c r="I187">
        <v>869</v>
      </c>
    </row>
    <row r="188" spans="1:9" x14ac:dyDescent="0.25">
      <c r="A188">
        <v>1</v>
      </c>
      <c r="B188">
        <v>0</v>
      </c>
      <c r="C188">
        <v>4</v>
      </c>
      <c r="D188">
        <v>0</v>
      </c>
      <c r="E188">
        <v>2</v>
      </c>
      <c r="F188">
        <v>0</v>
      </c>
      <c r="G188">
        <v>1</v>
      </c>
      <c r="H188">
        <v>3</v>
      </c>
      <c r="I188">
        <v>11</v>
      </c>
    </row>
    <row r="189" spans="1:9" x14ac:dyDescent="0.25">
      <c r="A189">
        <v>158</v>
      </c>
      <c r="B189">
        <v>0</v>
      </c>
      <c r="C189">
        <v>609</v>
      </c>
      <c r="D189">
        <v>0</v>
      </c>
      <c r="E189">
        <v>124</v>
      </c>
      <c r="F189">
        <v>0</v>
      </c>
      <c r="G189">
        <v>71</v>
      </c>
      <c r="H189">
        <v>400</v>
      </c>
      <c r="I189">
        <v>1362</v>
      </c>
    </row>
    <row r="190" spans="1: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>
        <v>202</v>
      </c>
      <c r="B191">
        <v>0</v>
      </c>
      <c r="C191">
        <v>595</v>
      </c>
      <c r="D191">
        <v>0</v>
      </c>
      <c r="E191">
        <v>277</v>
      </c>
      <c r="F191">
        <v>0</v>
      </c>
      <c r="G191">
        <v>107</v>
      </c>
      <c r="H191">
        <v>386</v>
      </c>
      <c r="I191">
        <v>1567</v>
      </c>
    </row>
    <row r="192" spans="1: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>
        <v>143</v>
      </c>
      <c r="B194">
        <v>0</v>
      </c>
      <c r="C194">
        <v>546</v>
      </c>
      <c r="D194">
        <v>0</v>
      </c>
      <c r="E194">
        <v>102</v>
      </c>
      <c r="F194">
        <v>0</v>
      </c>
      <c r="G194">
        <v>66</v>
      </c>
      <c r="H194">
        <v>377</v>
      </c>
      <c r="I194">
        <v>1234</v>
      </c>
    </row>
    <row r="195" spans="1: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>
        <v>205</v>
      </c>
      <c r="B197">
        <v>0</v>
      </c>
      <c r="C197">
        <v>865</v>
      </c>
      <c r="D197">
        <v>0</v>
      </c>
      <c r="E197">
        <v>163</v>
      </c>
      <c r="F197">
        <v>0</v>
      </c>
      <c r="G197">
        <v>92</v>
      </c>
      <c r="H197">
        <v>729</v>
      </c>
      <c r="I197">
        <v>2054</v>
      </c>
    </row>
    <row r="198" spans="1:9" x14ac:dyDescent="0.25">
      <c r="A198">
        <v>3</v>
      </c>
      <c r="B198">
        <v>0</v>
      </c>
      <c r="C198">
        <v>25</v>
      </c>
      <c r="D198">
        <v>0</v>
      </c>
      <c r="E198">
        <v>3</v>
      </c>
      <c r="F198">
        <v>0</v>
      </c>
      <c r="G198">
        <v>2</v>
      </c>
      <c r="H198">
        <v>43</v>
      </c>
      <c r="I198">
        <v>76</v>
      </c>
    </row>
    <row r="199" spans="1:9" x14ac:dyDescent="0.25">
      <c r="A199">
        <v>19</v>
      </c>
      <c r="B199">
        <v>0</v>
      </c>
      <c r="C199">
        <v>188</v>
      </c>
      <c r="D199">
        <v>0</v>
      </c>
      <c r="E199">
        <v>12</v>
      </c>
      <c r="F199">
        <v>0</v>
      </c>
      <c r="G199">
        <v>9</v>
      </c>
      <c r="H199">
        <v>357</v>
      </c>
      <c r="I199">
        <v>585</v>
      </c>
    </row>
    <row r="200" spans="1: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>
        <v>36.602527064179299</v>
      </c>
      <c r="B201">
        <v>0</v>
      </c>
      <c r="C201">
        <v>141.18117581897701</v>
      </c>
      <c r="D201">
        <v>0</v>
      </c>
      <c r="E201">
        <v>30.6266042781909</v>
      </c>
      <c r="F201">
        <v>0</v>
      </c>
      <c r="G201">
        <v>20.915729750959599</v>
      </c>
      <c r="H201">
        <v>119.659500293714</v>
      </c>
      <c r="I201">
        <v>348.985537206022</v>
      </c>
    </row>
    <row r="202" spans="1:9" x14ac:dyDescent="0.25">
      <c r="A202">
        <v>0.588111845801499</v>
      </c>
      <c r="B202">
        <v>0</v>
      </c>
      <c r="C202">
        <v>2.7871387474940601</v>
      </c>
      <c r="D202">
        <v>0</v>
      </c>
      <c r="E202">
        <v>0.51140160504478205</v>
      </c>
      <c r="F202">
        <v>0</v>
      </c>
      <c r="G202">
        <v>0.25570080252239102</v>
      </c>
      <c r="H202">
        <v>2.4330157979862599</v>
      </c>
      <c r="I202">
        <v>6.5753687988490004</v>
      </c>
    </row>
    <row r="203" spans="1: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>
        <v>4.7809052445967198E-2</v>
      </c>
      <c r="B204">
        <v>0</v>
      </c>
      <c r="C204">
        <v>0.30108319933234101</v>
      </c>
      <c r="D204">
        <v>0</v>
      </c>
      <c r="E204">
        <v>2.2766215450460599E-2</v>
      </c>
      <c r="F204">
        <v>0</v>
      </c>
      <c r="G204">
        <v>1.7643816974106899E-2</v>
      </c>
      <c r="H204">
        <v>0.26850178637345401</v>
      </c>
      <c r="I204">
        <v>0.65780407057632995</v>
      </c>
    </row>
    <row r="205" spans="1:9" x14ac:dyDescent="0.25">
      <c r="A205">
        <v>0</v>
      </c>
      <c r="B205">
        <v>0</v>
      </c>
      <c r="C205">
        <v>1.9408895999999999E-5</v>
      </c>
      <c r="D205">
        <v>0</v>
      </c>
      <c r="E205">
        <v>0</v>
      </c>
      <c r="F205">
        <v>0</v>
      </c>
      <c r="G205">
        <v>0</v>
      </c>
      <c r="H205">
        <v>4.8471091200000003E-5</v>
      </c>
      <c r="I205">
        <v>6.7879987200000002E-5</v>
      </c>
    </row>
    <row r="206" spans="1:9" x14ac:dyDescent="0.25">
      <c r="A206">
        <v>8.7091200000000096E-7</v>
      </c>
      <c r="B206">
        <v>0</v>
      </c>
      <c r="C206">
        <v>1.24416E-5</v>
      </c>
      <c r="D206">
        <v>0</v>
      </c>
      <c r="E206">
        <v>3.7324799999999998E-7</v>
      </c>
      <c r="F206">
        <v>0</v>
      </c>
      <c r="G206">
        <v>2.4883199999999999E-7</v>
      </c>
      <c r="H206">
        <v>2.550528E-5</v>
      </c>
      <c r="I206">
        <v>3.9439871999999998E-5</v>
      </c>
    </row>
    <row r="207" spans="1: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>
        <v>405.73621375963</v>
      </c>
      <c r="B212">
        <v>15.147485313692901</v>
      </c>
      <c r="C212">
        <v>253.720379004356</v>
      </c>
      <c r="D212">
        <v>124.42577221962</v>
      </c>
      <c r="E212">
        <v>312.14639378574202</v>
      </c>
      <c r="F212">
        <v>5.9507978018079104</v>
      </c>
      <c r="G212">
        <v>381.392040934053</v>
      </c>
      <c r="H212">
        <v>273.13999197942098</v>
      </c>
      <c r="I212">
        <v>1771.65907479832</v>
      </c>
    </row>
    <row r="213" spans="1:9" x14ac:dyDescent="0.25">
      <c r="A213">
        <v>6.5072174242046499</v>
      </c>
      <c r="B213">
        <v>0</v>
      </c>
      <c r="C213">
        <v>11.7103299249491</v>
      </c>
      <c r="D213">
        <v>0.17299351025492901</v>
      </c>
      <c r="E213">
        <v>7.41210655476889</v>
      </c>
      <c r="F213">
        <v>0</v>
      </c>
      <c r="G213">
        <v>4.6442103906900201</v>
      </c>
      <c r="H213">
        <v>9.4007547268189509</v>
      </c>
      <c r="I213">
        <v>39.847612531686501</v>
      </c>
    </row>
    <row r="214" spans="1: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5">
      <c r="A216">
        <v>7.0761599999999997E-3</v>
      </c>
      <c r="B216">
        <v>0</v>
      </c>
      <c r="C216">
        <v>1.6780607999999999E-2</v>
      </c>
      <c r="D216">
        <v>0</v>
      </c>
      <c r="E216">
        <v>8.8957440000000006E-3</v>
      </c>
      <c r="F216">
        <v>0</v>
      </c>
      <c r="G216">
        <v>4.4478720000000003E-3</v>
      </c>
      <c r="H216">
        <v>1.6157030400000001E-2</v>
      </c>
      <c r="I216">
        <v>5.3357414399999997E-2</v>
      </c>
    </row>
    <row r="217" spans="1:9" x14ac:dyDescent="0.25">
      <c r="A217">
        <v>2.72470322346165E-3</v>
      </c>
      <c r="B217">
        <v>0</v>
      </c>
      <c r="C217">
        <v>7.6715707473257299E-3</v>
      </c>
      <c r="D217">
        <v>0</v>
      </c>
      <c r="E217">
        <v>1.6411036706152301E-3</v>
      </c>
      <c r="F217">
        <v>0</v>
      </c>
      <c r="G217">
        <v>1.76673840138003E-3</v>
      </c>
      <c r="H217">
        <v>7.7681603182438996E-3</v>
      </c>
      <c r="I217">
        <v>2.1572276361026502E-2</v>
      </c>
    </row>
    <row r="218" spans="1:9" x14ac:dyDescent="0.25">
      <c r="A218">
        <v>0.170704044733132</v>
      </c>
      <c r="B218">
        <v>0</v>
      </c>
      <c r="C218">
        <v>0.47991114394291701</v>
      </c>
      <c r="D218">
        <v>0</v>
      </c>
      <c r="E218">
        <v>0.109405774124416</v>
      </c>
      <c r="F218">
        <v>0</v>
      </c>
      <c r="G218">
        <v>0.11483726645683399</v>
      </c>
      <c r="H218">
        <v>0.49877369835530899</v>
      </c>
      <c r="I218">
        <v>1.3736319276126101</v>
      </c>
    </row>
    <row r="219" spans="1: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25">
      <c r="A220">
        <v>2.5273763072304398E-6</v>
      </c>
      <c r="B220">
        <v>0</v>
      </c>
      <c r="C220">
        <v>1.1173663674071399E-5</v>
      </c>
      <c r="D220">
        <v>0</v>
      </c>
      <c r="E220">
        <v>1.4632178620807801E-6</v>
      </c>
      <c r="F220">
        <v>0</v>
      </c>
      <c r="G220">
        <v>2.3943565015867299E-6</v>
      </c>
      <c r="H220">
        <v>2.8340723122582101E-5</v>
      </c>
      <c r="I220">
        <v>4.5899337467551403E-5</v>
      </c>
    </row>
    <row r="221" spans="1: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25">
      <c r="A222">
        <v>1.1179524096E-8</v>
      </c>
      <c r="B222">
        <v>0</v>
      </c>
      <c r="C222">
        <v>5.0307858432000002E-8</v>
      </c>
      <c r="D222">
        <v>0</v>
      </c>
      <c r="E222">
        <v>5.5897620479999999E-9</v>
      </c>
      <c r="F222">
        <v>0</v>
      </c>
      <c r="G222">
        <v>1.1179524096E-8</v>
      </c>
      <c r="H222">
        <v>1.3959674265600001E-7</v>
      </c>
      <c r="I222">
        <v>2.17853411328E-7</v>
      </c>
    </row>
    <row r="223" spans="1: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5">
      <c r="A224">
        <v>7.6031999999999998E-4</v>
      </c>
      <c r="B224">
        <v>0</v>
      </c>
      <c r="C224">
        <v>7.368192E-3</v>
      </c>
      <c r="D224">
        <v>0</v>
      </c>
      <c r="E224">
        <v>3.0412800000000003E-4</v>
      </c>
      <c r="F224">
        <v>0</v>
      </c>
      <c r="G224">
        <v>5.3913599999999996E-4</v>
      </c>
      <c r="H224">
        <v>1.5565824000000001E-2</v>
      </c>
      <c r="I224">
        <v>2.45376E-2</v>
      </c>
    </row>
    <row r="225" spans="1:9" x14ac:dyDescent="0.25">
      <c r="A225">
        <v>1.1657281536000001E-8</v>
      </c>
      <c r="B225">
        <v>0</v>
      </c>
      <c r="C225">
        <v>2.08111140864E-7</v>
      </c>
      <c r="D225">
        <v>0</v>
      </c>
      <c r="E225">
        <v>4.968677376E-9</v>
      </c>
      <c r="F225">
        <v>0</v>
      </c>
      <c r="G225">
        <v>1.3950517248000001E-8</v>
      </c>
      <c r="H225">
        <v>6.1668930355200101E-7</v>
      </c>
      <c r="I225">
        <v>8.5537692057600096E-7</v>
      </c>
    </row>
    <row r="226" spans="1:9" x14ac:dyDescent="0.25">
      <c r="A226">
        <v>1669</v>
      </c>
      <c r="B226">
        <v>55</v>
      </c>
      <c r="C226">
        <v>1058</v>
      </c>
      <c r="D226">
        <v>308</v>
      </c>
      <c r="E226">
        <v>871</v>
      </c>
      <c r="F226">
        <v>15</v>
      </c>
      <c r="G226">
        <v>1056</v>
      </c>
      <c r="H226">
        <v>896</v>
      </c>
      <c r="I226">
        <v>5928</v>
      </c>
    </row>
    <row r="227" spans="1:9" x14ac:dyDescent="0.25">
      <c r="A227">
        <v>232</v>
      </c>
      <c r="B227">
        <v>0</v>
      </c>
      <c r="C227">
        <v>271</v>
      </c>
      <c r="D227">
        <v>11</v>
      </c>
      <c r="E227">
        <v>154</v>
      </c>
      <c r="F227">
        <v>0</v>
      </c>
      <c r="G227">
        <v>116</v>
      </c>
      <c r="H227">
        <v>214</v>
      </c>
      <c r="I227">
        <v>998</v>
      </c>
    </row>
    <row r="228" spans="1: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5">
      <c r="A230">
        <v>382</v>
      </c>
      <c r="B230">
        <v>0</v>
      </c>
      <c r="C230">
        <v>1096</v>
      </c>
      <c r="D230">
        <v>0</v>
      </c>
      <c r="E230">
        <v>173</v>
      </c>
      <c r="F230">
        <v>0</v>
      </c>
      <c r="G230">
        <v>182</v>
      </c>
      <c r="H230">
        <v>1210</v>
      </c>
      <c r="I230">
        <v>3043</v>
      </c>
    </row>
    <row r="231" spans="1: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5">
      <c r="A232">
        <v>3</v>
      </c>
      <c r="B232">
        <v>0</v>
      </c>
      <c r="C232">
        <v>14</v>
      </c>
      <c r="D232">
        <v>0</v>
      </c>
      <c r="E232">
        <v>1</v>
      </c>
      <c r="F232">
        <v>0</v>
      </c>
      <c r="G232">
        <v>2</v>
      </c>
      <c r="H232">
        <v>32</v>
      </c>
      <c r="I232">
        <v>52</v>
      </c>
    </row>
    <row r="233" spans="1: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5">
      <c r="A234">
        <v>66</v>
      </c>
      <c r="B234">
        <v>0</v>
      </c>
      <c r="C234">
        <v>738</v>
      </c>
      <c r="D234">
        <v>0</v>
      </c>
      <c r="E234">
        <v>10</v>
      </c>
      <c r="F234">
        <v>0</v>
      </c>
      <c r="G234">
        <v>44</v>
      </c>
      <c r="H234">
        <v>2036</v>
      </c>
      <c r="I234">
        <v>2894</v>
      </c>
    </row>
    <row r="235" spans="1:9" x14ac:dyDescent="0.25">
      <c r="A235">
        <v>110.34541890918101</v>
      </c>
      <c r="B235">
        <v>22.894797800884501</v>
      </c>
      <c r="C235">
        <v>6.00519286580578</v>
      </c>
      <c r="D235">
        <v>66.807770632089301</v>
      </c>
      <c r="E235">
        <v>39.784402735963297</v>
      </c>
      <c r="F235">
        <v>16.138955826853</v>
      </c>
      <c r="G235">
        <v>117.85190999143801</v>
      </c>
      <c r="H235">
        <v>0</v>
      </c>
      <c r="I235">
        <v>379.828448762216</v>
      </c>
    </row>
    <row r="236" spans="1:9" x14ac:dyDescent="0.25">
      <c r="A236">
        <v>481.572</v>
      </c>
      <c r="B236">
        <v>8.7750000000000004</v>
      </c>
      <c r="C236">
        <v>228.15</v>
      </c>
      <c r="D236">
        <v>235.17</v>
      </c>
      <c r="E236">
        <v>355.56299999999999</v>
      </c>
      <c r="F236">
        <v>17.55</v>
      </c>
      <c r="G236">
        <v>399.43799999999999</v>
      </c>
      <c r="H236">
        <v>335.10210000000001</v>
      </c>
      <c r="I236">
        <v>2061.3200999999999</v>
      </c>
    </row>
    <row r="237" spans="1: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5">
      <c r="A238">
        <v>11.806500141028099</v>
      </c>
      <c r="B238">
        <v>0</v>
      </c>
      <c r="C238">
        <v>57.271531192580298</v>
      </c>
      <c r="D238">
        <v>0.36019830938729702</v>
      </c>
      <c r="E238">
        <v>7.5641644971332402</v>
      </c>
      <c r="F238">
        <v>0</v>
      </c>
      <c r="G238">
        <v>4.0422254720130004</v>
      </c>
      <c r="H238">
        <v>62.533525804452502</v>
      </c>
      <c r="I238">
        <v>143.578145416594</v>
      </c>
    </row>
    <row r="239" spans="1: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>
        <v>9.1807466932709497E-2</v>
      </c>
      <c r="B241">
        <v>0</v>
      </c>
      <c r="C241">
        <v>0.53862043779271696</v>
      </c>
      <c r="D241">
        <v>0</v>
      </c>
      <c r="E241">
        <v>3.59246609736689E-2</v>
      </c>
      <c r="F241">
        <v>0</v>
      </c>
      <c r="G241">
        <v>2.9937217478057498E-2</v>
      </c>
      <c r="H241">
        <v>0.765438330439977</v>
      </c>
      <c r="I241">
        <v>1.4617281136171301</v>
      </c>
    </row>
    <row r="242" spans="1:9" x14ac:dyDescent="0.25">
      <c r="A242">
        <v>0.188346844778853</v>
      </c>
      <c r="B242">
        <v>0</v>
      </c>
      <c r="C242">
        <v>1.1243387868201</v>
      </c>
      <c r="D242">
        <v>0</v>
      </c>
      <c r="E242">
        <v>6.6036241309658794E-2</v>
      </c>
      <c r="F242">
        <v>0</v>
      </c>
      <c r="G242">
        <v>6.6610469494960203E-2</v>
      </c>
      <c r="H242">
        <v>1.43426693137232</v>
      </c>
      <c r="I242">
        <v>2.8795992737758902</v>
      </c>
    </row>
    <row r="243" spans="1:9" x14ac:dyDescent="0.25">
      <c r="A243">
        <v>879.54572026232597</v>
      </c>
      <c r="B243">
        <v>3.15815339411966</v>
      </c>
      <c r="C243">
        <v>1091.93153601687</v>
      </c>
      <c r="D243">
        <v>324.500261245795</v>
      </c>
      <c r="E243">
        <v>1094.3001510624599</v>
      </c>
      <c r="F243">
        <v>2.3686150455897499</v>
      </c>
      <c r="G243">
        <v>773.74758155931795</v>
      </c>
      <c r="H243">
        <v>776.70596397757902</v>
      </c>
      <c r="I243">
        <v>4946.2579825640696</v>
      </c>
    </row>
    <row r="244" spans="1:9" x14ac:dyDescent="0.25">
      <c r="A244">
        <v>5.50276139999034</v>
      </c>
      <c r="B244">
        <v>0</v>
      </c>
      <c r="C244">
        <v>6.7466288417572002</v>
      </c>
      <c r="D244">
        <v>0.74361640540410001</v>
      </c>
      <c r="E244">
        <v>6.3545401916350404</v>
      </c>
      <c r="F244">
        <v>0</v>
      </c>
      <c r="G244">
        <v>4.2318533616633296</v>
      </c>
      <c r="H244">
        <v>5.2594036811643701</v>
      </c>
      <c r="I244">
        <v>28.8388038816144</v>
      </c>
    </row>
    <row r="245" spans="1:9" x14ac:dyDescent="0.25">
      <c r="A245">
        <v>2.3039999999999998</v>
      </c>
      <c r="B245">
        <v>0</v>
      </c>
      <c r="C245">
        <v>4.6079999999999997</v>
      </c>
      <c r="D245">
        <v>0.29699999999999999</v>
      </c>
      <c r="E245">
        <v>3.762</v>
      </c>
      <c r="F245">
        <v>0</v>
      </c>
      <c r="G245">
        <v>1.881</v>
      </c>
      <c r="H245">
        <v>3.177</v>
      </c>
      <c r="I245">
        <v>16.029</v>
      </c>
    </row>
    <row r="246" spans="1: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5">
      <c r="A247">
        <v>5.1840000000000002</v>
      </c>
      <c r="B247">
        <v>0</v>
      </c>
      <c r="C247">
        <v>12.071999999999999</v>
      </c>
      <c r="D247">
        <v>0</v>
      </c>
      <c r="E247">
        <v>6.48</v>
      </c>
      <c r="F247">
        <v>0</v>
      </c>
      <c r="G247">
        <v>3.2160000000000002</v>
      </c>
      <c r="H247">
        <v>7.8959999999999999</v>
      </c>
      <c r="I247">
        <v>34.847999999999999</v>
      </c>
    </row>
    <row r="248" spans="1:9" x14ac:dyDescent="0.25">
      <c r="A248">
        <v>3.0528576000000002E-2</v>
      </c>
      <c r="B248">
        <v>0</v>
      </c>
      <c r="C248">
        <v>5.2161407999999999E-2</v>
      </c>
      <c r="D248">
        <v>0</v>
      </c>
      <c r="E248">
        <v>3.9828672000000002E-2</v>
      </c>
      <c r="F248">
        <v>0</v>
      </c>
      <c r="G248">
        <v>2.0621951999999999E-2</v>
      </c>
      <c r="H248">
        <v>4.7317017599999997E-2</v>
      </c>
      <c r="I248">
        <v>0.19045762560000001</v>
      </c>
    </row>
    <row r="249" spans="1:9" x14ac:dyDescent="0.25">
      <c r="A249">
        <v>1.36680370103055E-2</v>
      </c>
      <c r="B249">
        <v>0</v>
      </c>
      <c r="C249">
        <v>3.0005612499186401E-2</v>
      </c>
      <c r="D249">
        <v>0</v>
      </c>
      <c r="E249">
        <v>9.6904246772283407E-3</v>
      </c>
      <c r="F249">
        <v>0</v>
      </c>
      <c r="G249">
        <v>9.0897785195489002E-3</v>
      </c>
      <c r="H249">
        <v>2.7437936870752501E-2</v>
      </c>
      <c r="I249">
        <v>8.9891789577021694E-2</v>
      </c>
    </row>
    <row r="250" spans="1: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5">
      <c r="A251">
        <v>2.4883199999999999E-4</v>
      </c>
      <c r="B251">
        <v>0</v>
      </c>
      <c r="C251">
        <v>3.6218880000000002E-3</v>
      </c>
      <c r="D251">
        <v>0</v>
      </c>
      <c r="E251">
        <v>2.7648E-5</v>
      </c>
      <c r="F251">
        <v>0</v>
      </c>
      <c r="G251">
        <v>6.9120000000000002E-5</v>
      </c>
      <c r="H251">
        <v>8.6261759999999993E-3</v>
      </c>
      <c r="I251">
        <v>1.2593663999999999E-2</v>
      </c>
    </row>
    <row r="252" spans="1:9" x14ac:dyDescent="0.25">
      <c r="A252">
        <v>1.9240183698291802E-6</v>
      </c>
      <c r="B252">
        <v>0</v>
      </c>
      <c r="C252">
        <v>6.1568587834533697E-6</v>
      </c>
      <c r="D252">
        <v>0</v>
      </c>
      <c r="E252">
        <v>1.0261431305755599E-6</v>
      </c>
      <c r="F252">
        <v>0</v>
      </c>
      <c r="G252">
        <v>1.79575047850723E-6</v>
      </c>
      <c r="H252">
        <v>1.6604321840504899E-5</v>
      </c>
      <c r="I252">
        <v>2.7507092602870301E-5</v>
      </c>
    </row>
    <row r="253" spans="1:9" x14ac:dyDescent="0.25">
      <c r="A253">
        <v>1.9564167168000001E-8</v>
      </c>
      <c r="B253">
        <v>0</v>
      </c>
      <c r="C253">
        <v>6.7077144575999999E-8</v>
      </c>
      <c r="D253">
        <v>0</v>
      </c>
      <c r="E253">
        <v>5.5897620479999999E-9</v>
      </c>
      <c r="F253">
        <v>0</v>
      </c>
      <c r="G253">
        <v>1.9564167168000001E-8</v>
      </c>
      <c r="H253">
        <v>1.8745848299520001E-7</v>
      </c>
      <c r="I253">
        <v>2.992537239552E-7</v>
      </c>
    </row>
    <row r="254" spans="1:9" x14ac:dyDescent="0.25">
      <c r="A254">
        <v>1.32174906056165E-4</v>
      </c>
      <c r="B254">
        <v>0</v>
      </c>
      <c r="C254">
        <v>1.0221526068343401E-3</v>
      </c>
      <c r="D254">
        <v>0</v>
      </c>
      <c r="E254">
        <v>3.5246641614977403E-5</v>
      </c>
      <c r="F254">
        <v>0</v>
      </c>
      <c r="G254">
        <v>6.16816228262104E-5</v>
      </c>
      <c r="H254">
        <v>2.3876764996960602E-3</v>
      </c>
      <c r="I254">
        <v>3.6389322770277602E-3</v>
      </c>
    </row>
    <row r="255" spans="1:9" x14ac:dyDescent="0.25">
      <c r="A255">
        <v>7.2990720000000104E-6</v>
      </c>
      <c r="B255">
        <v>0</v>
      </c>
      <c r="C255">
        <v>8.0953344000000003E-5</v>
      </c>
      <c r="D255">
        <v>0</v>
      </c>
      <c r="E255">
        <v>1.3271040000000001E-6</v>
      </c>
      <c r="F255">
        <v>0</v>
      </c>
      <c r="G255">
        <v>2.9859839999999999E-6</v>
      </c>
      <c r="H255">
        <v>1.90439424E-4</v>
      </c>
      <c r="I255">
        <v>2.8300492799999998E-4</v>
      </c>
    </row>
    <row r="256" spans="1:9" x14ac:dyDescent="0.25">
      <c r="A256">
        <v>2.0381080072614698E-2</v>
      </c>
      <c r="B256">
        <v>0</v>
      </c>
      <c r="C256">
        <v>0.123418762661944</v>
      </c>
      <c r="D256">
        <v>0</v>
      </c>
      <c r="E256">
        <v>3.6799172353332E-3</v>
      </c>
      <c r="F256">
        <v>0</v>
      </c>
      <c r="G256">
        <v>8.4921166969227808E-3</v>
      </c>
      <c r="H256">
        <v>0.255083590984852</v>
      </c>
      <c r="I256">
        <v>0.41105546765166701</v>
      </c>
    </row>
    <row r="257" spans="1: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25">
      <c r="A259">
        <v>0.93243372978623396</v>
      </c>
      <c r="B259">
        <v>0</v>
      </c>
      <c r="C259">
        <v>7.3698127488873499</v>
      </c>
      <c r="D259">
        <v>0</v>
      </c>
      <c r="E259">
        <v>0.17931417880504499</v>
      </c>
      <c r="F259">
        <v>0</v>
      </c>
      <c r="G259">
        <v>0.41242261125160301</v>
      </c>
      <c r="H259">
        <v>16.548678539004001</v>
      </c>
      <c r="I259">
        <v>25.4426618077343</v>
      </c>
    </row>
    <row r="260" spans="1: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5">
      <c r="A262">
        <v>1.8662400000000001E-4</v>
      </c>
      <c r="B262">
        <v>0</v>
      </c>
      <c r="C262">
        <v>2.607552E-3</v>
      </c>
      <c r="D262">
        <v>0</v>
      </c>
      <c r="E262">
        <v>2.5919999999999999E-5</v>
      </c>
      <c r="F262">
        <v>0</v>
      </c>
      <c r="G262">
        <v>5.7024000000000002E-5</v>
      </c>
      <c r="H262">
        <v>6.1948799999999998E-3</v>
      </c>
      <c r="I262">
        <v>9.0720000000000002E-3</v>
      </c>
    </row>
    <row r="263" spans="1:9" x14ac:dyDescent="0.25">
      <c r="A263">
        <v>2.1212430336E-8</v>
      </c>
      <c r="B263">
        <v>0</v>
      </c>
      <c r="C263">
        <v>1.1275075584000001E-7</v>
      </c>
      <c r="D263">
        <v>0</v>
      </c>
      <c r="E263">
        <v>5.9241922559999999E-9</v>
      </c>
      <c r="F263">
        <v>0</v>
      </c>
      <c r="G263">
        <v>1.6434855935999999E-8</v>
      </c>
      <c r="H263">
        <v>2.2894136524800001E-7</v>
      </c>
      <c r="I263">
        <v>3.8526359961599998E-7</v>
      </c>
    </row>
    <row r="264" spans="1:9" x14ac:dyDescent="0.25">
      <c r="A264">
        <v>2.9113344000000002E-5</v>
      </c>
      <c r="B264">
        <v>0</v>
      </c>
      <c r="C264">
        <v>2.6202009600000001E-4</v>
      </c>
      <c r="D264">
        <v>0</v>
      </c>
      <c r="E264">
        <v>4.8522239999999997E-6</v>
      </c>
      <c r="F264">
        <v>0</v>
      </c>
      <c r="G264">
        <v>1.4556672000000001E-5</v>
      </c>
      <c r="H264">
        <v>8.7247964160000002E-4</v>
      </c>
      <c r="I264">
        <v>1.1830219775999999E-3</v>
      </c>
    </row>
    <row r="265" spans="1:9" x14ac:dyDescent="0.25">
      <c r="A265">
        <v>1.7584128E-5</v>
      </c>
      <c r="B265">
        <v>0</v>
      </c>
      <c r="C265">
        <v>6.1411737599999998E-4</v>
      </c>
      <c r="D265">
        <v>0</v>
      </c>
      <c r="E265">
        <v>9.9532800000000101E-7</v>
      </c>
      <c r="F265">
        <v>0</v>
      </c>
      <c r="G265">
        <v>2.322432E-6</v>
      </c>
      <c r="H265">
        <v>2.6130677760000001E-3</v>
      </c>
      <c r="I265">
        <v>3.24808704E-3</v>
      </c>
    </row>
    <row r="266" spans="1:9" x14ac:dyDescent="0.25">
      <c r="A266">
        <v>9.5800320000000006E-6</v>
      </c>
      <c r="B266">
        <v>0</v>
      </c>
      <c r="C266">
        <v>2.44104192E-4</v>
      </c>
      <c r="D266">
        <v>0</v>
      </c>
      <c r="E266">
        <v>7.4649599999999996E-7</v>
      </c>
      <c r="F266">
        <v>0</v>
      </c>
      <c r="G266">
        <v>1.741824E-6</v>
      </c>
      <c r="H266">
        <v>1.4350141439999999E-3</v>
      </c>
      <c r="I266">
        <v>1.691186688E-3</v>
      </c>
    </row>
    <row r="267" spans="1: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5">
      <c r="A270">
        <v>341</v>
      </c>
      <c r="B270">
        <v>2</v>
      </c>
      <c r="C270">
        <v>230</v>
      </c>
      <c r="D270">
        <v>111</v>
      </c>
      <c r="E270">
        <v>173</v>
      </c>
      <c r="F270">
        <v>0</v>
      </c>
      <c r="G270">
        <v>225</v>
      </c>
      <c r="H270">
        <v>143</v>
      </c>
      <c r="I270">
        <v>1225</v>
      </c>
    </row>
    <row r="271" spans="1:9" x14ac:dyDescent="0.25">
      <c r="A271">
        <v>1.5977292080095999</v>
      </c>
      <c r="B271">
        <v>0</v>
      </c>
      <c r="C271">
        <v>1.86109116537382</v>
      </c>
      <c r="D271">
        <v>5.2672391472843902E-2</v>
      </c>
      <c r="E271">
        <v>0.87787319121406504</v>
      </c>
      <c r="F271">
        <v>0</v>
      </c>
      <c r="G271">
        <v>0.79008587209265901</v>
      </c>
      <c r="H271">
        <v>1.12445741412821</v>
      </c>
      <c r="I271">
        <v>6.3039092422912004</v>
      </c>
    </row>
    <row r="272" spans="1:9" x14ac:dyDescent="0.25">
      <c r="A272">
        <v>2.3158546970581902E-2</v>
      </c>
      <c r="B272">
        <v>0</v>
      </c>
      <c r="C272">
        <v>3.89583033149975E-2</v>
      </c>
      <c r="D272">
        <v>0</v>
      </c>
      <c r="E272">
        <v>1.1038185939249301E-2</v>
      </c>
      <c r="F272">
        <v>0</v>
      </c>
      <c r="G272">
        <v>9.5231408103327309E-3</v>
      </c>
      <c r="H272">
        <v>2.9590124811293399E-2</v>
      </c>
      <c r="I272">
        <v>0.112268301846455</v>
      </c>
    </row>
    <row r="273" spans="1:9" x14ac:dyDescent="0.25">
      <c r="A273">
        <v>0.29721599999999998</v>
      </c>
      <c r="B273">
        <v>0</v>
      </c>
      <c r="C273">
        <v>0.53049599999999997</v>
      </c>
      <c r="D273">
        <v>0</v>
      </c>
      <c r="E273">
        <v>0.12499200000000001</v>
      </c>
      <c r="F273">
        <v>0</v>
      </c>
      <c r="G273">
        <v>0.13536000000000001</v>
      </c>
      <c r="H273">
        <v>0.40608</v>
      </c>
      <c r="I273">
        <v>1.4941439999999999</v>
      </c>
    </row>
    <row r="274" spans="1: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5">
      <c r="A278">
        <v>174.096</v>
      </c>
      <c r="B278">
        <v>1.7549999999999999</v>
      </c>
      <c r="C278">
        <v>103.896</v>
      </c>
      <c r="D278">
        <v>31.59</v>
      </c>
      <c r="E278">
        <v>74.412000000000006</v>
      </c>
      <c r="F278">
        <v>0.35099999999999998</v>
      </c>
      <c r="G278">
        <v>96.174000000000007</v>
      </c>
      <c r="H278">
        <v>112.7025</v>
      </c>
      <c r="I278">
        <v>594.97649999999999</v>
      </c>
    </row>
    <row r="279" spans="1: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5">
      <c r="A282">
        <v>2.496</v>
      </c>
      <c r="B282">
        <v>0</v>
      </c>
      <c r="C282">
        <v>3.2160000000000002</v>
      </c>
      <c r="D282">
        <v>0</v>
      </c>
      <c r="E282">
        <v>0.93600000000000005</v>
      </c>
      <c r="F282">
        <v>0</v>
      </c>
      <c r="G282">
        <v>1.008</v>
      </c>
      <c r="H282">
        <v>2.496</v>
      </c>
      <c r="I282">
        <v>10.151999999999999</v>
      </c>
    </row>
    <row r="283" spans="1:9" x14ac:dyDescent="0.25">
      <c r="A283">
        <v>535</v>
      </c>
      <c r="B283">
        <v>14</v>
      </c>
      <c r="C283">
        <v>189</v>
      </c>
      <c r="D283">
        <v>123</v>
      </c>
      <c r="E283">
        <v>180</v>
      </c>
      <c r="F283">
        <v>3</v>
      </c>
      <c r="G283">
        <v>345</v>
      </c>
      <c r="H283">
        <v>152</v>
      </c>
      <c r="I283">
        <v>1541</v>
      </c>
    </row>
    <row r="284" spans="1:9" x14ac:dyDescent="0.25">
      <c r="A284">
        <v>7.3440000000000003</v>
      </c>
      <c r="B284">
        <v>0</v>
      </c>
      <c r="C284">
        <v>5.7839999999999998</v>
      </c>
      <c r="D284">
        <v>0.624</v>
      </c>
      <c r="E284">
        <v>2.7360000000000002</v>
      </c>
      <c r="F284">
        <v>0</v>
      </c>
      <c r="G284">
        <v>3.1920000000000002</v>
      </c>
      <c r="H284">
        <v>5.1840000000000002</v>
      </c>
      <c r="I284">
        <v>24.864000000000001</v>
      </c>
    </row>
    <row r="285" spans="1:9" x14ac:dyDescent="0.25">
      <c r="A285">
        <v>6.7916260772740902E-3</v>
      </c>
      <c r="B285">
        <v>0</v>
      </c>
      <c r="C285">
        <v>8.7725170164790305E-3</v>
      </c>
      <c r="D285">
        <v>0</v>
      </c>
      <c r="E285">
        <v>3.3958130386370399E-3</v>
      </c>
      <c r="F285">
        <v>0</v>
      </c>
      <c r="G285">
        <v>2.5468597789777801E-3</v>
      </c>
      <c r="H285">
        <v>9.0340187790616394E-3</v>
      </c>
      <c r="I285">
        <v>3.0540834690429602E-2</v>
      </c>
    </row>
    <row r="286" spans="1:9" x14ac:dyDescent="0.25">
      <c r="A286">
        <v>1.338960494295E-3</v>
      </c>
      <c r="B286">
        <v>0</v>
      </c>
      <c r="C286">
        <v>3.2270452362503001E-3</v>
      </c>
      <c r="D286">
        <v>0</v>
      </c>
      <c r="E286">
        <v>3.6106799846157201E-4</v>
      </c>
      <c r="F286">
        <v>0</v>
      </c>
      <c r="G286">
        <v>5.4912424766030796E-4</v>
      </c>
      <c r="H286">
        <v>3.4701038659461498E-3</v>
      </c>
      <c r="I286">
        <v>8.9463018426133405E-3</v>
      </c>
    </row>
    <row r="287" spans="1:9" x14ac:dyDescent="0.25">
      <c r="A287">
        <v>2.0233774079999999E-3</v>
      </c>
      <c r="B287">
        <v>0</v>
      </c>
      <c r="C287">
        <v>5.7159198719999998E-3</v>
      </c>
      <c r="D287">
        <v>0</v>
      </c>
      <c r="E287">
        <v>3.97882368E-4</v>
      </c>
      <c r="F287">
        <v>0</v>
      </c>
      <c r="G287">
        <v>9.1707033600000004E-4</v>
      </c>
      <c r="H287">
        <v>1.4437460736E-2</v>
      </c>
      <c r="I287">
        <v>2.349171072E-2</v>
      </c>
    </row>
    <row r="288" spans="1:9" x14ac:dyDescent="0.25">
      <c r="A288">
        <v>1.5693584318194901E-5</v>
      </c>
      <c r="B288">
        <v>0</v>
      </c>
      <c r="C288">
        <v>4.1849558181853202E-5</v>
      </c>
      <c r="D288">
        <v>0</v>
      </c>
      <c r="E288">
        <v>1.9616980397743702E-6</v>
      </c>
      <c r="F288">
        <v>0</v>
      </c>
      <c r="G288">
        <v>8.5006915056889306E-6</v>
      </c>
      <c r="H288">
        <v>6.8665409028013195E-5</v>
      </c>
      <c r="I288">
        <v>1.3667094107352499E-4</v>
      </c>
    </row>
    <row r="289" spans="1:9" x14ac:dyDescent="0.25">
      <c r="A289">
        <v>2.98691528508092E-5</v>
      </c>
      <c r="B289">
        <v>0</v>
      </c>
      <c r="C289">
        <v>1.27682422625987E-4</v>
      </c>
      <c r="D289">
        <v>0</v>
      </c>
      <c r="E289">
        <v>2.2976271423699402E-6</v>
      </c>
      <c r="F289">
        <v>0</v>
      </c>
      <c r="G289">
        <v>1.67398548944096E-5</v>
      </c>
      <c r="H289">
        <v>3.43661073771277E-4</v>
      </c>
      <c r="I289">
        <v>5.2025013128485299E-4</v>
      </c>
    </row>
    <row r="290" spans="1: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5">
      <c r="A295">
        <v>402.55758056038798</v>
      </c>
      <c r="B295">
        <v>26.083644528750899</v>
      </c>
      <c r="C295">
        <v>299.09245726300998</v>
      </c>
      <c r="D295">
        <v>80.859298039127694</v>
      </c>
      <c r="E295">
        <v>146.93786417863001</v>
      </c>
      <c r="F295">
        <v>17.389096352500601</v>
      </c>
      <c r="G295">
        <v>173.021508707381</v>
      </c>
      <c r="H295">
        <v>261.28463219833998</v>
      </c>
      <c r="I295">
        <v>1407.22608182813</v>
      </c>
    </row>
    <row r="296" spans="1: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5">
      <c r="A297">
        <v>1.2249925981475001</v>
      </c>
      <c r="B297">
        <v>0</v>
      </c>
      <c r="C297">
        <v>1.9932082952908501</v>
      </c>
      <c r="D297">
        <v>0</v>
      </c>
      <c r="E297">
        <v>0.60211500586911104</v>
      </c>
      <c r="F297">
        <v>0</v>
      </c>
      <c r="G297">
        <v>0.352963968957755</v>
      </c>
      <c r="H297">
        <v>1.5882116577218099</v>
      </c>
      <c r="I297">
        <v>5.7614915259870196</v>
      </c>
    </row>
    <row r="298" spans="1:9" x14ac:dyDescent="0.25">
      <c r="A298">
        <v>2.1888000000000001E-2</v>
      </c>
      <c r="B298">
        <v>0</v>
      </c>
      <c r="C298">
        <v>4.7808000000000003E-2</v>
      </c>
      <c r="D298">
        <v>0</v>
      </c>
      <c r="E298">
        <v>1.2096000000000001E-2</v>
      </c>
      <c r="F298">
        <v>0</v>
      </c>
      <c r="G298">
        <v>5.7600000000000004E-3</v>
      </c>
      <c r="H298">
        <v>4.1472000000000002E-2</v>
      </c>
      <c r="I298">
        <v>0.129024</v>
      </c>
    </row>
    <row r="299" spans="1:9" x14ac:dyDescent="0.25">
      <c r="A299">
        <v>8.1229283312759897E-4</v>
      </c>
      <c r="B299">
        <v>0</v>
      </c>
      <c r="C299">
        <v>2.3814948971240999E-3</v>
      </c>
      <c r="D299">
        <v>0</v>
      </c>
      <c r="E299">
        <v>2.5845681054059998E-4</v>
      </c>
      <c r="F299">
        <v>0</v>
      </c>
      <c r="G299">
        <v>2.2153440903479999E-4</v>
      </c>
      <c r="H299">
        <v>1.9664907767429499E-3</v>
      </c>
      <c r="I299">
        <v>5.6402697265700401E-3</v>
      </c>
    </row>
    <row r="300" spans="1:9" x14ac:dyDescent="0.25">
      <c r="A300">
        <v>1.3215296939114999E-5</v>
      </c>
      <c r="B300">
        <v>0</v>
      </c>
      <c r="C300">
        <v>4.7721905613470803E-5</v>
      </c>
      <c r="D300">
        <v>0</v>
      </c>
      <c r="E300">
        <v>1.4683663265683299E-6</v>
      </c>
      <c r="F300">
        <v>0</v>
      </c>
      <c r="G300">
        <v>4.64982670079972E-6</v>
      </c>
      <c r="H300">
        <v>7.4266466296581097E-5</v>
      </c>
      <c r="I300">
        <v>1.4132186187653501E-4</v>
      </c>
    </row>
    <row r="301" spans="1:9" x14ac:dyDescent="0.25">
      <c r="A301">
        <v>2.6697865993815499</v>
      </c>
      <c r="B301">
        <v>0</v>
      </c>
      <c r="C301">
        <v>6.0972153418308501</v>
      </c>
      <c r="D301">
        <v>0</v>
      </c>
      <c r="E301">
        <v>1.2807760037573701</v>
      </c>
      <c r="F301">
        <v>0</v>
      </c>
      <c r="G301">
        <v>0.72156394577879901</v>
      </c>
      <c r="H301">
        <v>4.9475158290543897</v>
      </c>
      <c r="I301">
        <v>15.716857719803</v>
      </c>
    </row>
    <row r="302" spans="1:9" x14ac:dyDescent="0.25">
      <c r="A302">
        <v>2.5920000000000001</v>
      </c>
      <c r="B302">
        <v>0</v>
      </c>
      <c r="C302">
        <v>7.56</v>
      </c>
      <c r="D302">
        <v>0</v>
      </c>
      <c r="E302">
        <v>0.84</v>
      </c>
      <c r="F302">
        <v>0</v>
      </c>
      <c r="G302">
        <v>0.69599999999999995</v>
      </c>
      <c r="H302">
        <v>5.6159999999999997</v>
      </c>
      <c r="I302">
        <v>17.303999999999998</v>
      </c>
    </row>
    <row r="303" spans="1:9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5">
      <c r="A304">
        <v>2.1418668480615102E-2</v>
      </c>
      <c r="B304">
        <v>0</v>
      </c>
      <c r="C304">
        <v>0.104586902474493</v>
      </c>
      <c r="D304">
        <v>0</v>
      </c>
      <c r="E304">
        <v>1.59500722727985E-3</v>
      </c>
      <c r="F304">
        <v>0</v>
      </c>
      <c r="G304">
        <v>7.06360343509647E-3</v>
      </c>
      <c r="H304">
        <v>0.30382816101103899</v>
      </c>
      <c r="I304">
        <v>0.43849234262852299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7"/>
  <sheetViews>
    <sheetView workbookViewId="0"/>
  </sheetViews>
  <sheetFormatPr defaultRowHeight="15" x14ac:dyDescent="0.25"/>
  <sheetData>
    <row r="1" spans="1:5" x14ac:dyDescent="0.25">
      <c r="A1" t="s">
        <v>343</v>
      </c>
      <c r="B1" t="s">
        <v>22</v>
      </c>
      <c r="C1" t="s">
        <v>344</v>
      </c>
      <c r="D1" t="s">
        <v>345</v>
      </c>
      <c r="E1" t="s">
        <v>346</v>
      </c>
    </row>
    <row r="2" spans="1:5" x14ac:dyDescent="0.25">
      <c r="A2">
        <v>1</v>
      </c>
      <c r="B2" t="s">
        <v>23</v>
      </c>
      <c r="C2">
        <v>3908</v>
      </c>
      <c r="D2">
        <v>2957.1652154396102</v>
      </c>
      <c r="E2">
        <v>2957.1652154396102</v>
      </c>
    </row>
    <row r="3" spans="1:5" x14ac:dyDescent="0.25">
      <c r="A3">
        <v>2</v>
      </c>
      <c r="B3" t="s">
        <v>24</v>
      </c>
      <c r="C3">
        <v>10745</v>
      </c>
      <c r="D3">
        <v>3671.0314138163299</v>
      </c>
      <c r="E3">
        <v>3671.0314138163299</v>
      </c>
    </row>
    <row r="4" spans="1:5" x14ac:dyDescent="0.25">
      <c r="A4">
        <v>3</v>
      </c>
      <c r="B4" t="s">
        <v>25</v>
      </c>
      <c r="C4">
        <v>5789</v>
      </c>
      <c r="D4">
        <v>2463.1019232847898</v>
      </c>
      <c r="E4">
        <v>2463.1019232847898</v>
      </c>
    </row>
    <row r="5" spans="1:5" x14ac:dyDescent="0.25">
      <c r="A5">
        <v>4</v>
      </c>
      <c r="B5" t="s">
        <v>26</v>
      </c>
      <c r="C5">
        <v>0</v>
      </c>
      <c r="D5">
        <v>0</v>
      </c>
      <c r="E5">
        <v>0</v>
      </c>
    </row>
    <row r="6" spans="1:5" x14ac:dyDescent="0.25">
      <c r="A6">
        <v>5</v>
      </c>
      <c r="B6" t="s">
        <v>27</v>
      </c>
      <c r="C6">
        <v>5760</v>
      </c>
      <c r="D6">
        <v>1646.9549999999999</v>
      </c>
      <c r="E6">
        <v>1646.9549999999999</v>
      </c>
    </row>
    <row r="7" spans="1:5" x14ac:dyDescent="0.25">
      <c r="A7">
        <v>6</v>
      </c>
      <c r="B7" t="s">
        <v>28</v>
      </c>
      <c r="C7">
        <v>5760</v>
      </c>
      <c r="D7">
        <v>1646.9549999999999</v>
      </c>
      <c r="E7">
        <v>1646.9549999999999</v>
      </c>
    </row>
    <row r="8" spans="1:5" x14ac:dyDescent="0.25">
      <c r="A8">
        <v>7</v>
      </c>
      <c r="B8" t="s">
        <v>29</v>
      </c>
      <c r="C8">
        <v>13976</v>
      </c>
      <c r="D8">
        <v>5952.6130734950502</v>
      </c>
      <c r="E8">
        <v>5952.6130734950502</v>
      </c>
    </row>
    <row r="9" spans="1:5" x14ac:dyDescent="0.25">
      <c r="A9">
        <v>8</v>
      </c>
      <c r="B9" t="s">
        <v>30</v>
      </c>
      <c r="C9">
        <v>10763</v>
      </c>
      <c r="D9">
        <v>3094.62340143961</v>
      </c>
      <c r="E9">
        <v>3094.62340143961</v>
      </c>
    </row>
    <row r="10" spans="1:5" x14ac:dyDescent="0.25">
      <c r="A10">
        <v>9</v>
      </c>
      <c r="B10" t="s">
        <v>31</v>
      </c>
      <c r="C10">
        <v>8575</v>
      </c>
      <c r="D10">
        <v>2486.4951940097399</v>
      </c>
      <c r="E10">
        <v>2486.4951940097399</v>
      </c>
    </row>
    <row r="11" spans="1:5" x14ac:dyDescent="0.25">
      <c r="A11">
        <v>10</v>
      </c>
      <c r="B11" t="s">
        <v>32</v>
      </c>
      <c r="C11">
        <v>9529</v>
      </c>
      <c r="D11">
        <v>4776.2600064882799</v>
      </c>
      <c r="E11">
        <v>9529</v>
      </c>
    </row>
    <row r="12" spans="1:5" x14ac:dyDescent="0.25">
      <c r="A12">
        <v>11</v>
      </c>
      <c r="B12" t="s">
        <v>33</v>
      </c>
      <c r="C12">
        <v>6094.5</v>
      </c>
      <c r="D12">
        <v>5813.2758861684297</v>
      </c>
      <c r="E12">
        <v>6094.5</v>
      </c>
    </row>
    <row r="13" spans="1:5" x14ac:dyDescent="0.25">
      <c r="A13">
        <v>12</v>
      </c>
      <c r="B13" t="s">
        <v>34</v>
      </c>
      <c r="C13">
        <v>29578</v>
      </c>
      <c r="D13">
        <v>25899.488223240402</v>
      </c>
      <c r="E13">
        <v>29578</v>
      </c>
    </row>
    <row r="14" spans="1:5" x14ac:dyDescent="0.25">
      <c r="A14">
        <v>13</v>
      </c>
      <c r="B14" t="s">
        <v>35</v>
      </c>
      <c r="C14">
        <v>7102</v>
      </c>
      <c r="D14">
        <v>5989.1647935875699</v>
      </c>
      <c r="E14">
        <v>5989.1647935875699</v>
      </c>
    </row>
    <row r="15" spans="1:5" x14ac:dyDescent="0.25">
      <c r="A15">
        <v>14</v>
      </c>
      <c r="B15" t="s">
        <v>36</v>
      </c>
      <c r="C15">
        <v>18998</v>
      </c>
      <c r="D15">
        <v>8111.0792981562599</v>
      </c>
      <c r="E15">
        <v>8111.0792981562599</v>
      </c>
    </row>
    <row r="16" spans="1:5" x14ac:dyDescent="0.25">
      <c r="A16">
        <v>15</v>
      </c>
      <c r="B16" t="s">
        <v>37</v>
      </c>
      <c r="C16">
        <v>6313</v>
      </c>
      <c r="D16">
        <v>1170.11000009652</v>
      </c>
      <c r="E16">
        <v>1170.11000009652</v>
      </c>
    </row>
    <row r="17" spans="1:5" x14ac:dyDescent="0.25">
      <c r="A17">
        <v>16</v>
      </c>
      <c r="B17" t="s">
        <v>38</v>
      </c>
      <c r="C17">
        <v>9317</v>
      </c>
      <c r="D17">
        <v>1786.5947166841199</v>
      </c>
      <c r="E17">
        <v>1786.5947166841199</v>
      </c>
    </row>
    <row r="18" spans="1:5" x14ac:dyDescent="0.25">
      <c r="A18">
        <v>17</v>
      </c>
      <c r="B18" t="s">
        <v>39</v>
      </c>
      <c r="C18">
        <v>19057</v>
      </c>
      <c r="D18">
        <v>1862.55249055646</v>
      </c>
      <c r="E18">
        <v>1862.55249055646</v>
      </c>
    </row>
    <row r="19" spans="1:5" x14ac:dyDescent="0.25">
      <c r="A19">
        <v>18</v>
      </c>
      <c r="B19" t="s">
        <v>40</v>
      </c>
      <c r="C19">
        <v>9119</v>
      </c>
      <c r="D19">
        <v>739.20103421894601</v>
      </c>
      <c r="E19">
        <v>739.20103421894601</v>
      </c>
    </row>
    <row r="20" spans="1:5" x14ac:dyDescent="0.25">
      <c r="A20">
        <v>19</v>
      </c>
      <c r="B20" t="s">
        <v>41</v>
      </c>
      <c r="C20">
        <v>2777</v>
      </c>
      <c r="D20">
        <v>1071.12955248348</v>
      </c>
      <c r="E20">
        <v>1071.12955248348</v>
      </c>
    </row>
    <row r="21" spans="1:5" x14ac:dyDescent="0.25">
      <c r="A21">
        <v>20</v>
      </c>
      <c r="B21" t="s">
        <v>42</v>
      </c>
      <c r="C21">
        <v>0</v>
      </c>
      <c r="D21">
        <v>0</v>
      </c>
      <c r="E21">
        <v>0</v>
      </c>
    </row>
    <row r="22" spans="1:5" x14ac:dyDescent="0.25">
      <c r="A22">
        <v>21</v>
      </c>
      <c r="B22" t="s">
        <v>43</v>
      </c>
      <c r="C22">
        <v>7237</v>
      </c>
      <c r="D22">
        <v>554.94234203091105</v>
      </c>
      <c r="E22">
        <v>554.94234203091105</v>
      </c>
    </row>
    <row r="23" spans="1:5" x14ac:dyDescent="0.25">
      <c r="A23">
        <v>22</v>
      </c>
      <c r="B23" t="s">
        <v>44</v>
      </c>
      <c r="C23">
        <v>9660</v>
      </c>
      <c r="D23">
        <v>2436.3545709167302</v>
      </c>
      <c r="E23">
        <v>2436.3545709167302</v>
      </c>
    </row>
    <row r="24" spans="1:5" x14ac:dyDescent="0.25">
      <c r="A24">
        <v>23</v>
      </c>
      <c r="B24" t="s">
        <v>44</v>
      </c>
      <c r="C24">
        <v>0</v>
      </c>
      <c r="D24">
        <v>0</v>
      </c>
      <c r="E24">
        <v>0</v>
      </c>
    </row>
    <row r="25" spans="1:5" x14ac:dyDescent="0.25">
      <c r="A25">
        <v>23</v>
      </c>
      <c r="B25" t="s">
        <v>45</v>
      </c>
      <c r="C25">
        <v>0</v>
      </c>
      <c r="D25">
        <v>0</v>
      </c>
      <c r="E25">
        <v>0</v>
      </c>
    </row>
    <row r="26" spans="1:5" x14ac:dyDescent="0.25">
      <c r="A26">
        <v>24</v>
      </c>
      <c r="B26" t="s">
        <v>46</v>
      </c>
      <c r="C26">
        <v>22225</v>
      </c>
      <c r="D26">
        <v>978.94523920387803</v>
      </c>
      <c r="E26">
        <v>978.94523920387803</v>
      </c>
    </row>
    <row r="27" spans="1:5" x14ac:dyDescent="0.25">
      <c r="A27">
        <v>25</v>
      </c>
      <c r="B27" t="s">
        <v>47</v>
      </c>
      <c r="C27">
        <v>13759</v>
      </c>
      <c r="D27">
        <v>927.41566210032897</v>
      </c>
      <c r="E27">
        <v>927.41566210032897</v>
      </c>
    </row>
    <row r="28" spans="1:5" x14ac:dyDescent="0.25">
      <c r="A28">
        <v>26</v>
      </c>
      <c r="B28" t="s">
        <v>48</v>
      </c>
      <c r="C28">
        <v>810</v>
      </c>
      <c r="D28">
        <v>684.05884780328904</v>
      </c>
      <c r="E28">
        <v>684.05884780328904</v>
      </c>
    </row>
    <row r="29" spans="1:5" x14ac:dyDescent="0.25">
      <c r="A29">
        <v>27</v>
      </c>
      <c r="B29" t="s">
        <v>49</v>
      </c>
      <c r="C29">
        <v>5270</v>
      </c>
      <c r="D29">
        <v>436.66211751412402</v>
      </c>
      <c r="E29">
        <v>436.66211751412402</v>
      </c>
    </row>
    <row r="30" spans="1:5" x14ac:dyDescent="0.25">
      <c r="A30">
        <v>28</v>
      </c>
      <c r="B30" t="s">
        <v>50</v>
      </c>
      <c r="C30">
        <v>10760</v>
      </c>
      <c r="D30">
        <v>3137.9204546934502</v>
      </c>
      <c r="E30">
        <v>10760</v>
      </c>
    </row>
    <row r="31" spans="1:5" x14ac:dyDescent="0.25">
      <c r="A31">
        <v>29</v>
      </c>
      <c r="B31" t="s">
        <v>51</v>
      </c>
      <c r="C31">
        <v>0</v>
      </c>
      <c r="D31">
        <v>0</v>
      </c>
      <c r="E31">
        <v>0</v>
      </c>
    </row>
    <row r="32" spans="1:5" x14ac:dyDescent="0.25">
      <c r="A32">
        <v>30</v>
      </c>
      <c r="B32" t="s">
        <v>52</v>
      </c>
      <c r="C32">
        <v>2428</v>
      </c>
      <c r="D32">
        <v>356.21881739530602</v>
      </c>
      <c r="E32">
        <v>356.21881739530602</v>
      </c>
    </row>
    <row r="33" spans="1:5" x14ac:dyDescent="0.25">
      <c r="A33">
        <v>31</v>
      </c>
      <c r="B33" t="s">
        <v>53</v>
      </c>
      <c r="C33">
        <v>0</v>
      </c>
      <c r="D33">
        <v>0</v>
      </c>
      <c r="E33">
        <v>0</v>
      </c>
    </row>
    <row r="34" spans="1:5" x14ac:dyDescent="0.25">
      <c r="A34">
        <v>32</v>
      </c>
      <c r="B34" t="s">
        <v>54</v>
      </c>
      <c r="C34">
        <v>0</v>
      </c>
      <c r="D34">
        <v>0</v>
      </c>
      <c r="E34">
        <v>0</v>
      </c>
    </row>
    <row r="35" spans="1:5" x14ac:dyDescent="0.25">
      <c r="A35">
        <v>33</v>
      </c>
      <c r="B35" t="s">
        <v>55</v>
      </c>
      <c r="C35">
        <v>18972</v>
      </c>
      <c r="D35">
        <v>1812.97983352095</v>
      </c>
      <c r="E35">
        <v>1812.97983352095</v>
      </c>
    </row>
    <row r="36" spans="1:5" x14ac:dyDescent="0.25">
      <c r="A36">
        <v>34</v>
      </c>
      <c r="B36" t="s">
        <v>56</v>
      </c>
      <c r="C36">
        <v>12915</v>
      </c>
      <c r="D36">
        <v>9539.8607518272402</v>
      </c>
      <c r="E36">
        <v>12915</v>
      </c>
    </row>
    <row r="37" spans="1:5" x14ac:dyDescent="0.25">
      <c r="A37">
        <v>35</v>
      </c>
      <c r="B37" t="s">
        <v>57</v>
      </c>
      <c r="C37">
        <v>81559</v>
      </c>
      <c r="D37">
        <v>12587.465595055801</v>
      </c>
      <c r="E37">
        <v>12587.465595055801</v>
      </c>
    </row>
    <row r="38" spans="1:5" x14ac:dyDescent="0.25">
      <c r="A38">
        <v>36</v>
      </c>
      <c r="B38" t="s">
        <v>58</v>
      </c>
      <c r="C38">
        <v>0</v>
      </c>
      <c r="D38">
        <v>0</v>
      </c>
      <c r="E38">
        <v>0</v>
      </c>
    </row>
    <row r="39" spans="1:5" x14ac:dyDescent="0.25">
      <c r="A39">
        <v>37</v>
      </c>
      <c r="B39" t="s">
        <v>59</v>
      </c>
      <c r="C39">
        <v>0</v>
      </c>
      <c r="D39">
        <v>0</v>
      </c>
      <c r="E39">
        <v>0</v>
      </c>
    </row>
    <row r="40" spans="1:5" x14ac:dyDescent="0.25">
      <c r="A40">
        <v>38</v>
      </c>
      <c r="B40" t="s">
        <v>60</v>
      </c>
      <c r="C40">
        <v>4655</v>
      </c>
      <c r="D40">
        <v>1232.9103215441401</v>
      </c>
      <c r="E40">
        <v>1232.9103215441401</v>
      </c>
    </row>
    <row r="41" spans="1:5" x14ac:dyDescent="0.25">
      <c r="A41">
        <v>39</v>
      </c>
      <c r="B41" t="s">
        <v>61</v>
      </c>
      <c r="C41">
        <v>0</v>
      </c>
      <c r="D41">
        <v>0</v>
      </c>
      <c r="E41">
        <v>0</v>
      </c>
    </row>
    <row r="42" spans="1:5" x14ac:dyDescent="0.25">
      <c r="A42">
        <v>40</v>
      </c>
      <c r="B42" t="s">
        <v>62</v>
      </c>
      <c r="C42">
        <v>0</v>
      </c>
      <c r="D42">
        <v>0</v>
      </c>
      <c r="E42">
        <v>0</v>
      </c>
    </row>
    <row r="43" spans="1:5" x14ac:dyDescent="0.25">
      <c r="A43">
        <v>41</v>
      </c>
      <c r="B43" t="s">
        <v>63</v>
      </c>
      <c r="C43">
        <v>1017.9765</v>
      </c>
      <c r="D43">
        <v>605.12850000000003</v>
      </c>
      <c r="E43">
        <v>605.12850000000003</v>
      </c>
    </row>
    <row r="44" spans="1:5" x14ac:dyDescent="0.25">
      <c r="A44">
        <v>42</v>
      </c>
      <c r="B44" t="s">
        <v>64</v>
      </c>
      <c r="C44">
        <v>9758</v>
      </c>
      <c r="D44">
        <v>1565.92763576833</v>
      </c>
      <c r="E44">
        <v>1565.92763576833</v>
      </c>
    </row>
    <row r="45" spans="1:5" x14ac:dyDescent="0.25">
      <c r="A45">
        <v>43</v>
      </c>
      <c r="B45" t="s">
        <v>65</v>
      </c>
      <c r="C45">
        <v>0</v>
      </c>
      <c r="D45">
        <v>0</v>
      </c>
      <c r="E45">
        <v>0</v>
      </c>
    </row>
    <row r="46" spans="1:5" x14ac:dyDescent="0.25">
      <c r="A46">
        <v>44</v>
      </c>
      <c r="B46" t="s">
        <v>66</v>
      </c>
      <c r="C46">
        <v>0</v>
      </c>
      <c r="D46">
        <v>0</v>
      </c>
      <c r="E46">
        <v>0</v>
      </c>
    </row>
    <row r="47" spans="1:5" x14ac:dyDescent="0.25">
      <c r="A47">
        <v>45</v>
      </c>
      <c r="B47" t="s">
        <v>67</v>
      </c>
      <c r="C47">
        <v>6421</v>
      </c>
      <c r="D47">
        <v>1446.58172900813</v>
      </c>
      <c r="E47">
        <v>1446.58172900813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sqref="A1:XFD1048576"/>
    </sheetView>
  </sheetViews>
  <sheetFormatPr defaultRowHeight="15" x14ac:dyDescent="0.25"/>
  <cols>
    <col min="1" max="1" width="11.28515625" bestFit="1" customWidth="1"/>
    <col min="2" max="2" width="19" bestFit="1" customWidth="1"/>
    <col min="3" max="3" width="11" bestFit="1" customWidth="1"/>
    <col min="4" max="5" width="12" bestFit="1" customWidth="1"/>
    <col min="6" max="6" width="11.7109375" bestFit="1" customWidth="1"/>
    <col min="7" max="8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>
        <v>0</v>
      </c>
      <c r="D2">
        <v>3.8487321397995098</v>
      </c>
      <c r="E2">
        <v>3.8487321397995098</v>
      </c>
      <c r="F2">
        <v>0</v>
      </c>
      <c r="G2">
        <v>2.4875010103988</v>
      </c>
      <c r="H2">
        <v>2.4875010103988</v>
      </c>
    </row>
    <row r="3" spans="1:8" x14ac:dyDescent="0.25">
      <c r="A3">
        <v>2</v>
      </c>
      <c r="B3" t="s">
        <v>9</v>
      </c>
      <c r="C3">
        <v>0</v>
      </c>
      <c r="D3">
        <v>27.498370985382099</v>
      </c>
      <c r="E3">
        <v>27.252157208446899</v>
      </c>
      <c r="F3">
        <v>0</v>
      </c>
      <c r="G3">
        <v>17.772664640159199</v>
      </c>
      <c r="H3">
        <v>17.613532490491799</v>
      </c>
    </row>
    <row r="4" spans="1:8" x14ac:dyDescent="0.25">
      <c r="A4">
        <v>3</v>
      </c>
      <c r="B4" t="s">
        <v>10</v>
      </c>
      <c r="C4">
        <v>0</v>
      </c>
      <c r="D4">
        <v>45.358541571128299</v>
      </c>
      <c r="E4">
        <v>35.088338662361899</v>
      </c>
      <c r="F4">
        <v>0</v>
      </c>
      <c r="G4">
        <v>29.315996512626899</v>
      </c>
      <c r="H4">
        <v>22.678189779241698</v>
      </c>
    </row>
    <row r="5" spans="1:8" x14ac:dyDescent="0.25">
      <c r="A5">
        <v>4</v>
      </c>
      <c r="B5" t="s">
        <v>11</v>
      </c>
      <c r="C5">
        <v>0</v>
      </c>
      <c r="D5">
        <v>14.444295449601199</v>
      </c>
      <c r="E5">
        <v>14.444295449601199</v>
      </c>
      <c r="F5">
        <v>0</v>
      </c>
      <c r="G5">
        <v>9.3355937020999207</v>
      </c>
      <c r="H5">
        <v>9.3355937020999207</v>
      </c>
    </row>
    <row r="6" spans="1:8" x14ac:dyDescent="0.25">
      <c r="A6">
        <v>5</v>
      </c>
      <c r="B6" t="s">
        <v>12</v>
      </c>
      <c r="C6">
        <v>0</v>
      </c>
      <c r="D6">
        <v>19.638718863808801</v>
      </c>
      <c r="E6">
        <v>17.9113985898253</v>
      </c>
      <c r="F6">
        <v>0</v>
      </c>
      <c r="G6">
        <v>12.692837859900299</v>
      </c>
      <c r="H6">
        <v>11.5764414023801</v>
      </c>
    </row>
    <row r="7" spans="1:8" x14ac:dyDescent="0.25">
      <c r="A7">
        <v>6</v>
      </c>
      <c r="B7" t="s">
        <v>13</v>
      </c>
      <c r="C7">
        <v>0</v>
      </c>
      <c r="D7">
        <v>3.65006150060622</v>
      </c>
      <c r="E7">
        <v>3.65006150060622</v>
      </c>
      <c r="F7">
        <v>0</v>
      </c>
      <c r="G7">
        <v>2.3590967988873102</v>
      </c>
      <c r="H7">
        <v>2.3590967988873102</v>
      </c>
    </row>
    <row r="8" spans="1:8" x14ac:dyDescent="0.25">
      <c r="A8">
        <v>7</v>
      </c>
      <c r="B8" t="s">
        <v>14</v>
      </c>
      <c r="C8">
        <v>0</v>
      </c>
      <c r="D8">
        <v>8.71977434998783</v>
      </c>
      <c r="E8">
        <v>8.7043995332779396</v>
      </c>
      <c r="F8">
        <v>0</v>
      </c>
      <c r="G8">
        <v>5.6357383985610898</v>
      </c>
      <c r="H8">
        <v>5.6258013931496</v>
      </c>
    </row>
    <row r="9" spans="1:8" x14ac:dyDescent="0.25">
      <c r="A9">
        <v>8</v>
      </c>
      <c r="B9" t="s">
        <v>15</v>
      </c>
      <c r="C9">
        <v>0</v>
      </c>
      <c r="D9">
        <v>25.284300548565799</v>
      </c>
      <c r="E9">
        <v>25.284300548565799</v>
      </c>
      <c r="F9">
        <v>0</v>
      </c>
      <c r="G9">
        <v>16.341673277647399</v>
      </c>
      <c r="H9">
        <v>16.341673277647399</v>
      </c>
    </row>
    <row r="10" spans="1:8" x14ac:dyDescent="0.25">
      <c r="A10">
        <v>9</v>
      </c>
      <c r="B10" t="s">
        <v>16</v>
      </c>
      <c r="C10">
        <v>0</v>
      </c>
      <c r="D10">
        <v>51.539207023173901</v>
      </c>
      <c r="E10">
        <v>47.089109299139999</v>
      </c>
      <c r="F10">
        <v>0</v>
      </c>
      <c r="G10">
        <v>33.310665665596702</v>
      </c>
      <c r="H10">
        <v>30.434491854892201</v>
      </c>
    </row>
    <row r="11" spans="1:8" x14ac:dyDescent="0.25">
      <c r="A11">
        <v>10</v>
      </c>
      <c r="B11" t="s">
        <v>17</v>
      </c>
      <c r="C11">
        <v>0</v>
      </c>
      <c r="D11">
        <v>23.063973107486799</v>
      </c>
      <c r="E11">
        <v>23.063973107486799</v>
      </c>
      <c r="F11">
        <v>0</v>
      </c>
      <c r="G11">
        <v>14.9066379069116</v>
      </c>
      <c r="H11">
        <v>14.9066379069116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2"/>
  <sheetViews>
    <sheetView workbookViewId="0"/>
  </sheetViews>
  <sheetFormatPr defaultRowHeight="15" x14ac:dyDescent="0.25"/>
  <sheetData>
    <row r="1" spans="1:4" x14ac:dyDescent="0.25">
      <c r="A1" t="s">
        <v>18</v>
      </c>
      <c r="B1" t="s">
        <v>19</v>
      </c>
      <c r="C1" t="s">
        <v>2</v>
      </c>
      <c r="D1" t="s">
        <v>20</v>
      </c>
    </row>
    <row r="2" spans="1:4" x14ac:dyDescent="0.25">
      <c r="A2">
        <v>1</v>
      </c>
      <c r="B2">
        <v>3.5835205806806698</v>
      </c>
      <c r="C2">
        <v>3.5835205806806698</v>
      </c>
      <c r="D2">
        <v>3.5835205806806698</v>
      </c>
    </row>
    <row r="3" spans="1:4" x14ac:dyDescent="0.25">
      <c r="A3">
        <v>2</v>
      </c>
      <c r="B3">
        <v>0.104383664117981</v>
      </c>
      <c r="C3">
        <v>0.104383664117981</v>
      </c>
      <c r="D3">
        <v>5.0438773954001102</v>
      </c>
    </row>
    <row r="4" spans="1:4" x14ac:dyDescent="0.25">
      <c r="A4">
        <v>3</v>
      </c>
      <c r="B4">
        <v>0.83586549354612505</v>
      </c>
      <c r="C4">
        <v>0.83586549354612505</v>
      </c>
      <c r="D4">
        <v>0.83586549354612505</v>
      </c>
    </row>
    <row r="5" spans="1:4" x14ac:dyDescent="0.25">
      <c r="A5">
        <v>4</v>
      </c>
      <c r="B5">
        <v>4.1036282377360003</v>
      </c>
      <c r="C5">
        <v>4.1036282377360003</v>
      </c>
      <c r="D5">
        <v>4.1036282377360003</v>
      </c>
    </row>
    <row r="6" spans="1:4" x14ac:dyDescent="0.25">
      <c r="A6">
        <v>5</v>
      </c>
      <c r="B6">
        <v>19.052779372967201</v>
      </c>
      <c r="C6">
        <v>19.052779372967201</v>
      </c>
      <c r="D6">
        <v>26.618226243555299</v>
      </c>
    </row>
    <row r="7" spans="1:4" x14ac:dyDescent="0.25">
      <c r="A7">
        <v>6</v>
      </c>
      <c r="B7">
        <v>3.5527793729672501</v>
      </c>
      <c r="C7">
        <v>3.5527793729672501</v>
      </c>
      <c r="D7">
        <v>11.1182262435553</v>
      </c>
    </row>
    <row r="8" spans="1:4" x14ac:dyDescent="0.25">
      <c r="A8">
        <v>7</v>
      </c>
      <c r="B8">
        <v>0.94601010254954099</v>
      </c>
      <c r="C8">
        <v>0.94601010254954099</v>
      </c>
      <c r="D8">
        <v>7.5654468705880902</v>
      </c>
    </row>
    <row r="9" spans="1:4" x14ac:dyDescent="0.25">
      <c r="A9">
        <v>8</v>
      </c>
      <c r="B9">
        <v>7.0429977515098999E-3</v>
      </c>
      <c r="C9">
        <v>7.0429977515098999E-3</v>
      </c>
      <c r="D9">
        <v>7.0429977515098999E-3</v>
      </c>
    </row>
    <row r="10" spans="1:4" x14ac:dyDescent="0.25">
      <c r="A10">
        <v>9</v>
      </c>
      <c r="B10">
        <v>1.5934868556345101</v>
      </c>
      <c r="C10">
        <v>1.5934868556345101</v>
      </c>
      <c r="D10">
        <v>1.5934868556345101</v>
      </c>
    </row>
    <row r="11" spans="1:4" x14ac:dyDescent="0.25">
      <c r="A11">
        <v>10</v>
      </c>
      <c r="B11">
        <v>5.0189069146525398</v>
      </c>
      <c r="C11">
        <v>5.0189069146525398</v>
      </c>
      <c r="D11">
        <v>5.0189069146525398</v>
      </c>
    </row>
    <row r="12" spans="1:4" x14ac:dyDescent="0.25">
      <c r="A12">
        <v>11</v>
      </c>
      <c r="B12">
        <v>4.6034064649171098</v>
      </c>
      <c r="C12">
        <v>4.6034064649171098</v>
      </c>
      <c r="D12">
        <v>7.0820065439087996</v>
      </c>
    </row>
    <row r="13" spans="1:4" x14ac:dyDescent="0.25">
      <c r="A13">
        <v>12</v>
      </c>
      <c r="B13">
        <v>0</v>
      </c>
      <c r="C13">
        <v>0</v>
      </c>
      <c r="D13">
        <v>2.4786000789917</v>
      </c>
    </row>
    <row r="14" spans="1:4" x14ac:dyDescent="0.25">
      <c r="A14">
        <v>13</v>
      </c>
      <c r="B14">
        <v>1.7602858070717401E-3</v>
      </c>
      <c r="C14">
        <v>1.7602858070717401E-3</v>
      </c>
      <c r="D14">
        <v>2.3627398451414301</v>
      </c>
    </row>
    <row r="15" spans="1:4" x14ac:dyDescent="0.25">
      <c r="A15">
        <v>14</v>
      </c>
      <c r="B15">
        <v>0.115860233850266</v>
      </c>
      <c r="C15">
        <v>0.115860233850266</v>
      </c>
      <c r="D15">
        <v>0.115860233850266</v>
      </c>
    </row>
    <row r="16" spans="1:4" x14ac:dyDescent="0.25">
      <c r="A16">
        <v>15</v>
      </c>
      <c r="B16">
        <v>0.24018578044866601</v>
      </c>
      <c r="C16">
        <v>0.24018578044866601</v>
      </c>
      <c r="D16">
        <v>0.24018578044866601</v>
      </c>
    </row>
    <row r="17" spans="1:4" x14ac:dyDescent="0.25">
      <c r="A17">
        <v>16</v>
      </c>
      <c r="B17">
        <v>2.1207937788856901</v>
      </c>
      <c r="C17">
        <v>2.1207937788856901</v>
      </c>
      <c r="D17">
        <v>2.3609795593343601</v>
      </c>
    </row>
    <row r="18" spans="1:4" x14ac:dyDescent="0.25">
      <c r="A18">
        <v>17</v>
      </c>
      <c r="B18">
        <v>0.685190490034708</v>
      </c>
      <c r="C18">
        <v>0.685190490034708</v>
      </c>
      <c r="D18">
        <v>0.75873427332534304</v>
      </c>
    </row>
    <row r="19" spans="1:4" x14ac:dyDescent="0.25">
      <c r="A19">
        <v>18</v>
      </c>
      <c r="B19">
        <v>7.3543783290634698E-2</v>
      </c>
      <c r="C19">
        <v>7.3543783290634698E-2</v>
      </c>
      <c r="D19">
        <v>7.3543783290634698E-2</v>
      </c>
    </row>
    <row r="20" spans="1:4" x14ac:dyDescent="0.25">
      <c r="A20">
        <v>19</v>
      </c>
      <c r="B20">
        <v>0</v>
      </c>
      <c r="C20">
        <v>0</v>
      </c>
      <c r="D20">
        <v>3.0254111829150898</v>
      </c>
    </row>
    <row r="21" spans="1:4" x14ac:dyDescent="0.25">
      <c r="A21">
        <v>20</v>
      </c>
      <c r="B21">
        <v>5.2236759460221299E-4</v>
      </c>
      <c r="C21">
        <v>5.2236759460221299E-4</v>
      </c>
      <c r="D21">
        <v>5.2236759460221299E-4</v>
      </c>
    </row>
    <row r="22" spans="1:4" x14ac:dyDescent="0.25">
      <c r="A22">
        <v>21</v>
      </c>
      <c r="B22">
        <v>9.3720899151200701E-3</v>
      </c>
      <c r="C22">
        <v>9.3720899151200701E-3</v>
      </c>
      <c r="D22">
        <v>9.3720899151200701E-3</v>
      </c>
    </row>
    <row r="23" spans="1:4" x14ac:dyDescent="0.25">
      <c r="A23">
        <v>22</v>
      </c>
      <c r="B23">
        <v>9.4931891340942501E-2</v>
      </c>
      <c r="C23">
        <v>9.4931891340942501E-2</v>
      </c>
      <c r="D23">
        <v>9.4931891340942501E-2</v>
      </c>
    </row>
    <row r="24" spans="1:4" x14ac:dyDescent="0.25">
      <c r="A24">
        <v>23</v>
      </c>
      <c r="B24">
        <v>2.9205848340644298</v>
      </c>
      <c r="C24">
        <v>2.9205848340644298</v>
      </c>
      <c r="D24">
        <v>2.9205848340644298</v>
      </c>
    </row>
    <row r="25" spans="1:4" x14ac:dyDescent="0.25">
      <c r="A25">
        <v>24</v>
      </c>
      <c r="B25">
        <v>1.67688784021065</v>
      </c>
      <c r="C25">
        <v>1.67688784021065</v>
      </c>
      <c r="D25">
        <v>3.8209834845997901</v>
      </c>
    </row>
    <row r="26" spans="1:4" x14ac:dyDescent="0.25">
      <c r="A26">
        <v>25</v>
      </c>
      <c r="B26">
        <v>3.3740339813391699E-3</v>
      </c>
      <c r="C26">
        <v>3.3740339813391699E-3</v>
      </c>
      <c r="D26">
        <v>3.3740339813391699E-3</v>
      </c>
    </row>
    <row r="27" spans="1:4" x14ac:dyDescent="0.25">
      <c r="A27">
        <v>26</v>
      </c>
      <c r="B27">
        <v>2.4012970428784601E-3</v>
      </c>
      <c r="C27">
        <v>2.4012970428784601E-3</v>
      </c>
      <c r="D27">
        <v>2.4012970428784601E-3</v>
      </c>
    </row>
    <row r="28" spans="1:4" x14ac:dyDescent="0.25">
      <c r="A28">
        <v>27</v>
      </c>
      <c r="B28">
        <v>0.149170420139591</v>
      </c>
      <c r="C28">
        <v>0.149170420139591</v>
      </c>
      <c r="D28">
        <v>0.149170420139591</v>
      </c>
    </row>
    <row r="29" spans="1:4" x14ac:dyDescent="0.25">
      <c r="A29">
        <v>28</v>
      </c>
      <c r="B29">
        <v>1.98914989322534</v>
      </c>
      <c r="C29">
        <v>1.98914989322534</v>
      </c>
      <c r="D29">
        <v>1.98914989322534</v>
      </c>
    </row>
    <row r="30" spans="1:4" x14ac:dyDescent="0.25">
      <c r="A30">
        <v>29</v>
      </c>
      <c r="B30">
        <v>3.3601764030665602</v>
      </c>
      <c r="C30">
        <v>3.3601764030665602</v>
      </c>
      <c r="D30">
        <v>8.1686529652354505</v>
      </c>
    </row>
    <row r="31" spans="1:4" x14ac:dyDescent="0.25">
      <c r="A31">
        <v>30</v>
      </c>
      <c r="B31">
        <v>1.6660933659041501E-3</v>
      </c>
      <c r="C31">
        <v>1.6660933659041501E-3</v>
      </c>
      <c r="D31">
        <v>1.6660933659041501E-3</v>
      </c>
    </row>
    <row r="32" spans="1:4" x14ac:dyDescent="0.25">
      <c r="A32">
        <v>31</v>
      </c>
      <c r="B32">
        <v>1.8178537773570101E-3</v>
      </c>
      <c r="C32">
        <v>1.8178537773570101E-3</v>
      </c>
      <c r="D32">
        <v>1.8178537773570101E-3</v>
      </c>
    </row>
    <row r="33" spans="1:4" x14ac:dyDescent="0.25">
      <c r="A33">
        <v>32</v>
      </c>
      <c r="B33">
        <v>2.7742275271253498E-4</v>
      </c>
      <c r="C33">
        <v>2.7742275271253498E-4</v>
      </c>
      <c r="D33">
        <v>0.23125278216939901</v>
      </c>
    </row>
    <row r="34" spans="1:4" x14ac:dyDescent="0.25">
      <c r="A34">
        <v>33</v>
      </c>
      <c r="B34">
        <v>0.23097535941668601</v>
      </c>
      <c r="C34">
        <v>0.23097535941668601</v>
      </c>
      <c r="D34">
        <v>0.23097535941668601</v>
      </c>
    </row>
    <row r="35" spans="1:4" x14ac:dyDescent="0.25">
      <c r="A35">
        <v>34</v>
      </c>
      <c r="B35">
        <v>4.57373983285623</v>
      </c>
      <c r="C35">
        <v>4.57373983285623</v>
      </c>
      <c r="D35">
        <v>4.57373983285623</v>
      </c>
    </row>
    <row r="36" spans="1:4" x14ac:dyDescent="0.25">
      <c r="A36">
        <v>35</v>
      </c>
      <c r="B36">
        <v>1.3534040241681999</v>
      </c>
      <c r="C36">
        <v>1.3534040241681999</v>
      </c>
      <c r="D36">
        <v>6.3944995060737098</v>
      </c>
    </row>
    <row r="37" spans="1:4" x14ac:dyDescent="0.25">
      <c r="A37">
        <v>36</v>
      </c>
      <c r="B37">
        <v>5.0410954819055096</v>
      </c>
      <c r="C37">
        <v>5.0410954819055096</v>
      </c>
      <c r="D37">
        <v>5.0410954819055096</v>
      </c>
    </row>
    <row r="38" spans="1:4" x14ac:dyDescent="0.25">
      <c r="A38">
        <v>37</v>
      </c>
      <c r="B38">
        <v>0.72831326670542695</v>
      </c>
      <c r="C38">
        <v>0.72831326670542695</v>
      </c>
      <c r="D38">
        <v>4.8908018337816497</v>
      </c>
    </row>
    <row r="39" spans="1:4" x14ac:dyDescent="0.25">
      <c r="A39">
        <v>38</v>
      </c>
      <c r="B39">
        <v>4.1624885670762302</v>
      </c>
      <c r="C39">
        <v>4.1624885670762302</v>
      </c>
      <c r="D39">
        <v>4.1624885670762302</v>
      </c>
    </row>
    <row r="40" spans="1:4" x14ac:dyDescent="0.25">
      <c r="A40">
        <v>39</v>
      </c>
      <c r="B40">
        <v>7.0135649668906801</v>
      </c>
      <c r="C40">
        <v>3.9747863426589198</v>
      </c>
      <c r="D40">
        <v>7.0135649668906801</v>
      </c>
    </row>
    <row r="41" spans="1:4" x14ac:dyDescent="0.25">
      <c r="A41">
        <v>40</v>
      </c>
      <c r="B41">
        <v>4.5137013239330897E-3</v>
      </c>
      <c r="C41">
        <v>4.5137013239330897E-3</v>
      </c>
      <c r="D41">
        <v>4.5137013239330897E-3</v>
      </c>
    </row>
    <row r="42" spans="1:4" x14ac:dyDescent="0.25">
      <c r="A42">
        <v>41</v>
      </c>
      <c r="B42">
        <v>5.8508800967238903E-3</v>
      </c>
      <c r="C42">
        <v>5.8508800967238903E-3</v>
      </c>
      <c r="D42">
        <v>5.8508800967238903E-3</v>
      </c>
    </row>
    <row r="43" spans="1:4" x14ac:dyDescent="0.25">
      <c r="A43">
        <v>42</v>
      </c>
      <c r="B43">
        <v>4.2994601795544199E-4</v>
      </c>
      <c r="C43">
        <v>4.2994601795544199E-4</v>
      </c>
      <c r="D43">
        <v>4.2994601795544199E-4</v>
      </c>
    </row>
    <row r="44" spans="1:4" x14ac:dyDescent="0.25">
      <c r="A44">
        <v>43</v>
      </c>
      <c r="B44">
        <v>0.39880528243782998</v>
      </c>
      <c r="C44">
        <v>0.39880528243782998</v>
      </c>
      <c r="D44">
        <v>0.39880528243782998</v>
      </c>
    </row>
    <row r="45" spans="1:4" x14ac:dyDescent="0.25">
      <c r="A45">
        <v>44</v>
      </c>
      <c r="B45">
        <v>5.6681724115960597</v>
      </c>
      <c r="C45">
        <v>5.6679574385870799</v>
      </c>
      <c r="D45">
        <v>5.6681724115960597</v>
      </c>
    </row>
    <row r="46" spans="1:4" x14ac:dyDescent="0.25">
      <c r="A46">
        <v>45</v>
      </c>
      <c r="B46">
        <v>2.08414447219057</v>
      </c>
      <c r="C46">
        <v>2.08414447219057</v>
      </c>
      <c r="D46">
        <v>2.08414447219057</v>
      </c>
    </row>
    <row r="47" spans="1:4" x14ac:dyDescent="0.25">
      <c r="A47">
        <v>46</v>
      </c>
      <c r="B47">
        <v>3.8564364683177499</v>
      </c>
      <c r="C47">
        <v>0.192996481978912</v>
      </c>
      <c r="D47">
        <v>3.8564364683177499</v>
      </c>
    </row>
    <row r="48" spans="1:4" x14ac:dyDescent="0.25">
      <c r="A48">
        <v>47</v>
      </c>
      <c r="B48">
        <v>5.6181676603407203E-4</v>
      </c>
      <c r="C48">
        <v>5.6181676603407203E-4</v>
      </c>
      <c r="D48">
        <v>5.6181676603407203E-4</v>
      </c>
    </row>
    <row r="49" spans="1:4" x14ac:dyDescent="0.25">
      <c r="A49">
        <v>48</v>
      </c>
      <c r="B49">
        <v>6.5587897839791002E-3</v>
      </c>
      <c r="C49">
        <v>6.5587897839791002E-3</v>
      </c>
      <c r="D49">
        <v>6.5587897839791002E-3</v>
      </c>
    </row>
    <row r="50" spans="1:4" x14ac:dyDescent="0.25">
      <c r="A50">
        <v>49</v>
      </c>
      <c r="B50">
        <v>2.3865961050738198E-3</v>
      </c>
      <c r="C50">
        <v>2.3865961050738198E-3</v>
      </c>
      <c r="D50">
        <v>2.3865961050738198E-3</v>
      </c>
    </row>
    <row r="51" spans="1:4" x14ac:dyDescent="0.25">
      <c r="A51">
        <v>50</v>
      </c>
      <c r="B51">
        <v>1.6843607624582599E-3</v>
      </c>
      <c r="C51">
        <v>1.6843607624582599E-3</v>
      </c>
      <c r="D51">
        <v>1.6843607624582599E-3</v>
      </c>
    </row>
    <row r="52" spans="1:4" x14ac:dyDescent="0.25">
      <c r="A52">
        <v>51</v>
      </c>
      <c r="B52">
        <v>1.3874136382775E-3</v>
      </c>
      <c r="C52">
        <v>1.3874136382775E-3</v>
      </c>
      <c r="D52">
        <v>1.3874136382775E-3</v>
      </c>
    </row>
    <row r="53" spans="1:4" x14ac:dyDescent="0.25">
      <c r="A53">
        <v>52</v>
      </c>
      <c r="B53">
        <v>5.3403318181736797E-2</v>
      </c>
      <c r="C53">
        <v>5.3403318181736797E-2</v>
      </c>
      <c r="D53">
        <v>5.3403318181736797E-2</v>
      </c>
    </row>
    <row r="54" spans="1:4" x14ac:dyDescent="0.25">
      <c r="A54">
        <v>53</v>
      </c>
      <c r="B54">
        <v>4.3171437679192098E-2</v>
      </c>
      <c r="C54">
        <v>4.3171437679192098E-2</v>
      </c>
      <c r="D54">
        <v>4.3171437679192098E-2</v>
      </c>
    </row>
    <row r="55" spans="1:4" x14ac:dyDescent="0.25">
      <c r="A55">
        <v>54</v>
      </c>
      <c r="B55">
        <v>3.6634399863388398</v>
      </c>
      <c r="C55">
        <v>3.6634399863388398</v>
      </c>
      <c r="D55">
        <v>3.6634399863388398</v>
      </c>
    </row>
    <row r="56" spans="1:4" x14ac:dyDescent="0.25">
      <c r="A56">
        <v>55</v>
      </c>
      <c r="B56">
        <v>19.914214800625199</v>
      </c>
      <c r="C56">
        <v>18.6646001131923</v>
      </c>
      <c r="D56">
        <v>19.914214800625199</v>
      </c>
    </row>
    <row r="57" spans="1:4" x14ac:dyDescent="0.25">
      <c r="A57">
        <v>56</v>
      </c>
      <c r="B57">
        <v>11.249614687432899</v>
      </c>
      <c r="C57">
        <v>9.2496146874328495</v>
      </c>
      <c r="D57">
        <v>11.249614687432899</v>
      </c>
    </row>
    <row r="58" spans="1:4" x14ac:dyDescent="0.25">
      <c r="A58">
        <v>57</v>
      </c>
      <c r="B58">
        <v>2.4406587181015</v>
      </c>
      <c r="C58">
        <v>2.4406587181015</v>
      </c>
      <c r="D58">
        <v>2.4406587181015</v>
      </c>
    </row>
    <row r="59" spans="1:4" x14ac:dyDescent="0.25">
      <c r="A59">
        <v>58</v>
      </c>
      <c r="B59">
        <v>6.1025687518188203</v>
      </c>
      <c r="C59">
        <v>4.5345844536229896</v>
      </c>
      <c r="D59">
        <v>6.1025687518188203</v>
      </c>
    </row>
    <row r="60" spans="1:4" x14ac:dyDescent="0.25">
      <c r="A60">
        <v>59</v>
      </c>
      <c r="B60">
        <v>5.4327220867423096E-3</v>
      </c>
      <c r="C60">
        <v>5.4327220867423096E-3</v>
      </c>
      <c r="D60">
        <v>5.4327220867423096E-3</v>
      </c>
    </row>
    <row r="61" spans="1:4" x14ac:dyDescent="0.25">
      <c r="A61">
        <v>60</v>
      </c>
      <c r="B61">
        <v>7.3389161895456604E-3</v>
      </c>
      <c r="C61">
        <v>7.3389161895456604E-3</v>
      </c>
      <c r="D61">
        <v>7.3389161895456604E-3</v>
      </c>
    </row>
    <row r="62" spans="1:4" x14ac:dyDescent="0.25">
      <c r="A62">
        <v>61</v>
      </c>
      <c r="B62">
        <v>2.9150547269701399E-2</v>
      </c>
      <c r="C62">
        <v>2.9150547269701399E-2</v>
      </c>
      <c r="D62">
        <v>2.9150547269701399E-2</v>
      </c>
    </row>
    <row r="63" spans="1:4" x14ac:dyDescent="0.25">
      <c r="A63">
        <v>62</v>
      </c>
      <c r="B63">
        <v>0.340446663934237</v>
      </c>
      <c r="C63">
        <v>0.340446663934237</v>
      </c>
      <c r="D63">
        <v>0.340446663934237</v>
      </c>
    </row>
    <row r="64" spans="1:4" x14ac:dyDescent="0.25">
      <c r="A64">
        <v>63</v>
      </c>
      <c r="B64">
        <v>2.7535997469114299</v>
      </c>
      <c r="C64">
        <v>2.7535997469114299</v>
      </c>
      <c r="D64">
        <v>2.7535997469114299</v>
      </c>
    </row>
    <row r="65" spans="1:4" x14ac:dyDescent="0.25">
      <c r="A65">
        <v>64</v>
      </c>
      <c r="B65">
        <v>2</v>
      </c>
      <c r="C65">
        <v>2</v>
      </c>
      <c r="D65">
        <v>2</v>
      </c>
    </row>
    <row r="66" spans="1:4" x14ac:dyDescent="0.25">
      <c r="A66">
        <v>65</v>
      </c>
      <c r="B66">
        <v>8.0388809115718391</v>
      </c>
      <c r="C66">
        <v>8.0388809115718391</v>
      </c>
      <c r="D66">
        <v>8.8886795251687793</v>
      </c>
    </row>
    <row r="67" spans="1:4" x14ac:dyDescent="0.25">
      <c r="A67">
        <v>66</v>
      </c>
      <c r="B67">
        <v>2.9818079294024499E-3</v>
      </c>
      <c r="C67">
        <v>2.9818079294024499E-3</v>
      </c>
      <c r="D67">
        <v>2.9818079294024499E-3</v>
      </c>
    </row>
    <row r="68" spans="1:4" x14ac:dyDescent="0.25">
      <c r="A68">
        <v>67</v>
      </c>
      <c r="B68">
        <v>8.7393474157893298E-3</v>
      </c>
      <c r="C68">
        <v>8.7393474157893298E-3</v>
      </c>
      <c r="D68">
        <v>8.7393474157893298E-3</v>
      </c>
    </row>
    <row r="69" spans="1:4" x14ac:dyDescent="0.25">
      <c r="A69">
        <v>68</v>
      </c>
      <c r="B69">
        <v>1.5729506612863601E-2</v>
      </c>
      <c r="C69">
        <v>1.5729506612863601E-2</v>
      </c>
      <c r="D69">
        <v>1.5729506612863601E-2</v>
      </c>
    </row>
    <row r="70" spans="1:4" x14ac:dyDescent="0.25">
      <c r="A70">
        <v>69</v>
      </c>
      <c r="B70">
        <v>3.1463982821042201E-2</v>
      </c>
      <c r="C70">
        <v>3.1463982821042201E-2</v>
      </c>
      <c r="D70">
        <v>3.1463982821042201E-2</v>
      </c>
    </row>
    <row r="71" spans="1:4" x14ac:dyDescent="0.25">
      <c r="A71">
        <v>70</v>
      </c>
      <c r="B71">
        <v>0.79088396881784295</v>
      </c>
      <c r="C71">
        <v>0.79088396881784295</v>
      </c>
      <c r="D71">
        <v>0.79088396881784295</v>
      </c>
    </row>
    <row r="72" spans="1:4" x14ac:dyDescent="0.25">
      <c r="A72">
        <v>71</v>
      </c>
      <c r="B72">
        <v>5.0436159633536004</v>
      </c>
      <c r="C72">
        <v>5.0436159633536004</v>
      </c>
      <c r="D72">
        <v>10.2447443014923</v>
      </c>
    </row>
    <row r="73" spans="1:4" x14ac:dyDescent="0.25">
      <c r="A73">
        <v>72</v>
      </c>
      <c r="B73">
        <v>0</v>
      </c>
      <c r="C73">
        <v>0</v>
      </c>
      <c r="D73">
        <v>9.7673209930355095E-2</v>
      </c>
    </row>
    <row r="74" spans="1:4" x14ac:dyDescent="0.25">
      <c r="A74">
        <v>73</v>
      </c>
      <c r="B74">
        <v>4.1122167662696E-4</v>
      </c>
      <c r="C74">
        <v>4.1122167662696E-4</v>
      </c>
      <c r="D74">
        <v>4.1122167662696E-4</v>
      </c>
    </row>
    <row r="75" spans="1:4" x14ac:dyDescent="0.25">
      <c r="A75">
        <v>74</v>
      </c>
      <c r="B75">
        <v>4.6832522212789898E-2</v>
      </c>
      <c r="C75">
        <v>4.6832522212789898E-2</v>
      </c>
      <c r="D75">
        <v>4.6832522212789898E-2</v>
      </c>
    </row>
    <row r="76" spans="1:4" x14ac:dyDescent="0.25">
      <c r="A76">
        <v>75</v>
      </c>
      <c r="B76">
        <v>9.7673209930355095E-2</v>
      </c>
      <c r="C76">
        <v>9.7673209930355095E-2</v>
      </c>
      <c r="D76">
        <v>9.7673209930355095E-2</v>
      </c>
    </row>
    <row r="77" spans="1:4" x14ac:dyDescent="0.25">
      <c r="A77">
        <v>76</v>
      </c>
      <c r="B77">
        <v>0.25052549710740801</v>
      </c>
      <c r="C77">
        <v>0.25052549710740801</v>
      </c>
      <c r="D77">
        <v>0.25052549710740801</v>
      </c>
    </row>
    <row r="78" spans="1:4" x14ac:dyDescent="0.25">
      <c r="A78">
        <v>77</v>
      </c>
      <c r="B78">
        <v>0</v>
      </c>
      <c r="C78">
        <v>0</v>
      </c>
      <c r="D78">
        <v>0.72047001543850697</v>
      </c>
    </row>
    <row r="79" spans="1:4" x14ac:dyDescent="0.25">
      <c r="A79">
        <v>78</v>
      </c>
      <c r="B79">
        <v>4.0852158717730198</v>
      </c>
      <c r="C79">
        <v>4.0852158717730198</v>
      </c>
      <c r="D79">
        <v>4.0852158717730198</v>
      </c>
    </row>
    <row r="80" spans="1:4" x14ac:dyDescent="0.25">
      <c r="A80">
        <v>79</v>
      </c>
      <c r="B80">
        <v>0.257301889004248</v>
      </c>
      <c r="C80">
        <v>0.257301889004248</v>
      </c>
      <c r="D80">
        <v>3.7563669271521398</v>
      </c>
    </row>
    <row r="81" spans="1:4" x14ac:dyDescent="0.25">
      <c r="A81">
        <v>80</v>
      </c>
      <c r="B81">
        <v>2.3097672132260101E-3</v>
      </c>
      <c r="C81">
        <v>2.3097672132260101E-3</v>
      </c>
      <c r="D81">
        <v>2.3097672132260101E-3</v>
      </c>
    </row>
    <row r="82" spans="1:4" x14ac:dyDescent="0.25">
      <c r="A82">
        <v>81</v>
      </c>
      <c r="B82">
        <v>1.73738202107302</v>
      </c>
      <c r="C82">
        <v>1.73738202107302</v>
      </c>
      <c r="D82">
        <v>3.4967552709346701</v>
      </c>
    </row>
    <row r="83" spans="1:4" x14ac:dyDescent="0.25">
      <c r="A83">
        <v>82</v>
      </c>
      <c r="B83">
        <v>4.4910680771655498E-2</v>
      </c>
      <c r="C83">
        <v>4.4910680771655498E-2</v>
      </c>
      <c r="D83">
        <v>1.7593732498616399</v>
      </c>
    </row>
    <row r="84" spans="1:4" x14ac:dyDescent="0.25">
      <c r="A84">
        <v>83</v>
      </c>
      <c r="B84">
        <v>1.76631938801006E-3</v>
      </c>
      <c r="C84">
        <v>1.76631938801006E-3</v>
      </c>
      <c r="D84">
        <v>1.76631938801006E-3</v>
      </c>
    </row>
    <row r="85" spans="1:4" x14ac:dyDescent="0.25">
      <c r="A85">
        <v>84</v>
      </c>
      <c r="B85">
        <v>0.16945757047503501</v>
      </c>
      <c r="C85">
        <v>0.16945757047503501</v>
      </c>
      <c r="D85">
        <v>0.16945757047503501</v>
      </c>
    </row>
    <row r="86" spans="1:4" x14ac:dyDescent="0.25">
      <c r="A86">
        <v>85</v>
      </c>
      <c r="B86">
        <v>0.68086416693428797</v>
      </c>
      <c r="C86">
        <v>0.68086416693428797</v>
      </c>
      <c r="D86">
        <v>1.5432386792269399</v>
      </c>
    </row>
    <row r="87" spans="1:4" x14ac:dyDescent="0.25">
      <c r="A87">
        <v>86</v>
      </c>
      <c r="B87">
        <v>4.1781406491209899E-3</v>
      </c>
      <c r="C87">
        <v>4.1781406491209899E-3</v>
      </c>
      <c r="D87">
        <v>5.4987720633685302E-2</v>
      </c>
    </row>
    <row r="88" spans="1:4" x14ac:dyDescent="0.25">
      <c r="A88">
        <v>87</v>
      </c>
      <c r="B88">
        <v>1.07639627435648E-2</v>
      </c>
      <c r="C88">
        <v>1.07639627435648E-2</v>
      </c>
      <c r="D88">
        <v>1.07639627435648E-2</v>
      </c>
    </row>
    <row r="89" spans="1:4" x14ac:dyDescent="0.25">
      <c r="A89">
        <v>88</v>
      </c>
      <c r="B89">
        <v>5.0809579984564299E-2</v>
      </c>
      <c r="C89">
        <v>5.0809579984564299E-2</v>
      </c>
      <c r="D89">
        <v>5.0809579984564299E-2</v>
      </c>
    </row>
    <row r="90" spans="1:4" x14ac:dyDescent="0.25">
      <c r="A90">
        <v>89</v>
      </c>
      <c r="B90">
        <v>0.79662282891540304</v>
      </c>
      <c r="C90">
        <v>0.79662282891540304</v>
      </c>
      <c r="D90">
        <v>0.79662282891540304</v>
      </c>
    </row>
    <row r="91" spans="1:4" x14ac:dyDescent="0.25">
      <c r="A91">
        <v>90</v>
      </c>
      <c r="B91">
        <v>2.1846388947081499</v>
      </c>
      <c r="C91">
        <v>2.1846388947081499</v>
      </c>
      <c r="D91">
        <v>6.2603786484580901</v>
      </c>
    </row>
    <row r="92" spans="1:4" x14ac:dyDescent="0.25">
      <c r="A92">
        <v>91</v>
      </c>
      <c r="B92">
        <v>0.46657989519807203</v>
      </c>
      <c r="C92">
        <v>0.46657989519807203</v>
      </c>
      <c r="D92">
        <v>4.0757397537499296</v>
      </c>
    </row>
    <row r="93" spans="1:4" x14ac:dyDescent="0.25">
      <c r="A93">
        <v>92</v>
      </c>
      <c r="B93">
        <v>0</v>
      </c>
      <c r="C93">
        <v>0</v>
      </c>
      <c r="D93">
        <v>3.6091598585518598</v>
      </c>
    </row>
    <row r="94" spans="1:4" x14ac:dyDescent="0.25">
      <c r="A94">
        <v>93</v>
      </c>
      <c r="B94">
        <v>3.6091598585518598</v>
      </c>
      <c r="C94">
        <v>3.6091598585518598</v>
      </c>
      <c r="D94">
        <v>3.6091598585518598</v>
      </c>
    </row>
    <row r="95" spans="1:4" x14ac:dyDescent="0.25">
      <c r="A95">
        <v>94</v>
      </c>
      <c r="B95">
        <v>0.18884117242680701</v>
      </c>
      <c r="C95">
        <v>0.18884117242680701</v>
      </c>
      <c r="D95">
        <v>10.842056274930901</v>
      </c>
    </row>
    <row r="96" spans="1:4" x14ac:dyDescent="0.25">
      <c r="A96">
        <v>95</v>
      </c>
      <c r="B96">
        <v>0.101543632794921</v>
      </c>
      <c r="C96">
        <v>0.101543632794921</v>
      </c>
      <c r="D96">
        <v>0.129779815307076</v>
      </c>
    </row>
    <row r="97" spans="1:4" x14ac:dyDescent="0.25">
      <c r="A97">
        <v>96</v>
      </c>
      <c r="B97">
        <v>7.0862407696877005E-4</v>
      </c>
      <c r="C97">
        <v>7.0862407696877005E-4</v>
      </c>
      <c r="D97">
        <v>7.0862407696877005E-4</v>
      </c>
    </row>
    <row r="98" spans="1:4" x14ac:dyDescent="0.25">
      <c r="A98">
        <v>97</v>
      </c>
      <c r="B98">
        <v>1.6707890894454201E-2</v>
      </c>
      <c r="C98">
        <v>1.6707890894454201E-2</v>
      </c>
      <c r="D98">
        <v>1.6707890894454201E-2</v>
      </c>
    </row>
    <row r="99" spans="1:4" x14ac:dyDescent="0.25">
      <c r="A99">
        <v>98</v>
      </c>
      <c r="B99">
        <v>1.0819667540732899E-2</v>
      </c>
      <c r="C99">
        <v>1.0819667540732899E-2</v>
      </c>
      <c r="D99">
        <v>1.0819667540732899E-2</v>
      </c>
    </row>
    <row r="100" spans="1:4" x14ac:dyDescent="0.25">
      <c r="A100">
        <v>99</v>
      </c>
      <c r="B100">
        <v>1.06049659432001</v>
      </c>
      <c r="C100">
        <v>1.06049659432001</v>
      </c>
      <c r="D100">
        <v>10.523435287197</v>
      </c>
    </row>
    <row r="101" spans="1:4" x14ac:dyDescent="0.25">
      <c r="A101">
        <v>100</v>
      </c>
      <c r="B101">
        <v>9.5161789622287898E-4</v>
      </c>
      <c r="C101">
        <v>9.5161789622287898E-4</v>
      </c>
      <c r="D101">
        <v>9.5161789622287898E-4</v>
      </c>
    </row>
    <row r="102" spans="1:4" x14ac:dyDescent="0.25">
      <c r="A102">
        <v>101</v>
      </c>
      <c r="B102">
        <v>0</v>
      </c>
      <c r="C102">
        <v>0</v>
      </c>
      <c r="D102">
        <v>9.4619870749807706</v>
      </c>
    </row>
    <row r="103" spans="1:4" x14ac:dyDescent="0.25">
      <c r="A103">
        <v>102</v>
      </c>
      <c r="B103">
        <v>9.4619870749807706</v>
      </c>
      <c r="C103">
        <v>9.4619870749807706</v>
      </c>
      <c r="D103">
        <v>9.4619870749807706</v>
      </c>
    </row>
    <row r="104" spans="1:4" x14ac:dyDescent="0.25">
      <c r="A104">
        <v>103</v>
      </c>
      <c r="B104">
        <v>2.82712064042054</v>
      </c>
      <c r="C104">
        <v>2.82712064042054</v>
      </c>
      <c r="D104">
        <v>3.06395954965586</v>
      </c>
    </row>
    <row r="105" spans="1:4" x14ac:dyDescent="0.25">
      <c r="A105">
        <v>104</v>
      </c>
      <c r="B105">
        <v>4.7582434976725001E-3</v>
      </c>
      <c r="C105">
        <v>4.7582434976725001E-3</v>
      </c>
      <c r="D105">
        <v>4.7582434976725001E-3</v>
      </c>
    </row>
    <row r="106" spans="1:4" x14ac:dyDescent="0.25">
      <c r="A106">
        <v>105</v>
      </c>
      <c r="B106">
        <v>1.36942743616461E-2</v>
      </c>
      <c r="C106">
        <v>1.36942743616461E-2</v>
      </c>
      <c r="D106">
        <v>1.36942743616461E-2</v>
      </c>
    </row>
    <row r="107" spans="1:4" x14ac:dyDescent="0.25">
      <c r="A107">
        <v>106</v>
      </c>
      <c r="B107">
        <v>7.4350301263613097E-2</v>
      </c>
      <c r="C107">
        <v>7.4350301263613097E-2</v>
      </c>
      <c r="D107">
        <v>7.4350301263613097E-2</v>
      </c>
    </row>
    <row r="108" spans="1:4" x14ac:dyDescent="0.25">
      <c r="A108">
        <v>107</v>
      </c>
      <c r="B108">
        <v>0.13403609011238601</v>
      </c>
      <c r="C108">
        <v>0.13403609011238601</v>
      </c>
      <c r="D108">
        <v>0.13403609011238601</v>
      </c>
    </row>
    <row r="109" spans="1:4" x14ac:dyDescent="0.25">
      <c r="A109">
        <v>108</v>
      </c>
      <c r="B109">
        <v>0.45041301262442501</v>
      </c>
      <c r="C109">
        <v>0.45041301262442501</v>
      </c>
      <c r="D109">
        <v>6.1968674629123601</v>
      </c>
    </row>
    <row r="110" spans="1:4" x14ac:dyDescent="0.25">
      <c r="A110">
        <v>109</v>
      </c>
      <c r="B110">
        <v>1.8136618897008501</v>
      </c>
      <c r="C110">
        <v>1.8136618897008501</v>
      </c>
      <c r="D110">
        <v>5.7464544502879402</v>
      </c>
    </row>
    <row r="111" spans="1:4" x14ac:dyDescent="0.25">
      <c r="A111">
        <v>110</v>
      </c>
      <c r="B111">
        <v>6.7288888896899202E-4</v>
      </c>
      <c r="C111">
        <v>6.7288888896899202E-4</v>
      </c>
      <c r="D111">
        <v>6.7288888896899202E-4</v>
      </c>
    </row>
    <row r="112" spans="1:4" x14ac:dyDescent="0.25">
      <c r="A112">
        <v>111</v>
      </c>
      <c r="B112">
        <v>4.6429276692108497E-3</v>
      </c>
      <c r="C112">
        <v>4.6429276692108497E-3</v>
      </c>
      <c r="D112">
        <v>4.6429276692108497E-3</v>
      </c>
    </row>
    <row r="113" spans="1:4" x14ac:dyDescent="0.25">
      <c r="A113">
        <v>112</v>
      </c>
      <c r="B113">
        <v>0</v>
      </c>
      <c r="C113">
        <v>0</v>
      </c>
      <c r="D113">
        <v>0.225170373600284</v>
      </c>
    </row>
    <row r="114" spans="1:4" x14ac:dyDescent="0.25">
      <c r="A114">
        <v>113</v>
      </c>
      <c r="B114">
        <v>0</v>
      </c>
      <c r="C114">
        <v>0</v>
      </c>
      <c r="D114">
        <v>3.7023063704286301</v>
      </c>
    </row>
    <row r="115" spans="1:4" x14ac:dyDescent="0.25">
      <c r="A115">
        <v>114</v>
      </c>
      <c r="B115">
        <v>0.225170373600284</v>
      </c>
      <c r="C115">
        <v>0.225170373600284</v>
      </c>
      <c r="D115">
        <v>0.225170373600284</v>
      </c>
    </row>
    <row r="116" spans="1:4" x14ac:dyDescent="0.25">
      <c r="A116">
        <v>115</v>
      </c>
      <c r="B116">
        <v>3.7023063704286301</v>
      </c>
      <c r="C116">
        <v>3.7023063704286301</v>
      </c>
      <c r="D116">
        <v>3.7023063704286301</v>
      </c>
    </row>
    <row r="117" spans="1:4" x14ac:dyDescent="0.25">
      <c r="A117">
        <v>116</v>
      </c>
      <c r="B117">
        <v>1.1318873361726001</v>
      </c>
      <c r="C117">
        <v>1.1318873361726001</v>
      </c>
      <c r="D117">
        <v>2.73533182392416</v>
      </c>
    </row>
    <row r="118" spans="1:4" x14ac:dyDescent="0.25">
      <c r="A118">
        <v>117</v>
      </c>
      <c r="B118">
        <v>5.6382422589954604E-3</v>
      </c>
      <c r="C118">
        <v>5.6382422589954604E-3</v>
      </c>
      <c r="D118">
        <v>5.6382422589954604E-3</v>
      </c>
    </row>
    <row r="119" spans="1:4" x14ac:dyDescent="0.25">
      <c r="A119">
        <v>118</v>
      </c>
      <c r="B119">
        <v>5.7922700273078101E-3</v>
      </c>
      <c r="C119">
        <v>5.7922700273078101E-3</v>
      </c>
      <c r="D119">
        <v>1.5978062454925599</v>
      </c>
    </row>
    <row r="120" spans="1:4" x14ac:dyDescent="0.25">
      <c r="A120">
        <v>119</v>
      </c>
      <c r="B120">
        <v>0</v>
      </c>
      <c r="C120">
        <v>0</v>
      </c>
      <c r="D120">
        <v>1.59201397546525</v>
      </c>
    </row>
    <row r="121" spans="1:4" x14ac:dyDescent="0.25">
      <c r="A121">
        <v>120</v>
      </c>
      <c r="B121">
        <v>1.1603008901662399</v>
      </c>
      <c r="C121">
        <v>1.1603008901662399</v>
      </c>
      <c r="D121">
        <v>1.59201397546525</v>
      </c>
    </row>
    <row r="122" spans="1:4" x14ac:dyDescent="0.25">
      <c r="A122">
        <v>121</v>
      </c>
      <c r="B122">
        <v>0</v>
      </c>
      <c r="C122">
        <v>0</v>
      </c>
      <c r="D122">
        <v>0.25774958005198301</v>
      </c>
    </row>
    <row r="123" spans="1:4" x14ac:dyDescent="0.25">
      <c r="A123">
        <v>122</v>
      </c>
      <c r="B123">
        <v>0</v>
      </c>
      <c r="C123">
        <v>0</v>
      </c>
      <c r="D123">
        <v>0.173963505247032</v>
      </c>
    </row>
    <row r="124" spans="1:4" x14ac:dyDescent="0.25">
      <c r="A124">
        <v>123</v>
      </c>
      <c r="B124">
        <v>0.173963505247032</v>
      </c>
      <c r="C124">
        <v>0.173963505247032</v>
      </c>
      <c r="D124">
        <v>0.173963505247032</v>
      </c>
    </row>
    <row r="125" spans="1:4" x14ac:dyDescent="0.25">
      <c r="A125">
        <v>124</v>
      </c>
      <c r="B125">
        <v>0.25764449208441298</v>
      </c>
      <c r="C125">
        <v>0.25764449208441298</v>
      </c>
      <c r="D125">
        <v>0.25774958005198301</v>
      </c>
    </row>
    <row r="126" spans="1:4" x14ac:dyDescent="0.25">
      <c r="A126">
        <v>125</v>
      </c>
      <c r="B126">
        <v>1.0508796757083899E-4</v>
      </c>
      <c r="C126">
        <v>1.0508796757083899E-4</v>
      </c>
      <c r="D126">
        <v>1.0508796757083899E-4</v>
      </c>
    </row>
    <row r="127" spans="1:4" x14ac:dyDescent="0.25">
      <c r="A127">
        <v>126</v>
      </c>
      <c r="B127">
        <v>0.58473979756878003</v>
      </c>
      <c r="C127">
        <v>0.58473979756878003</v>
      </c>
      <c r="D127">
        <v>1.1121597428036401</v>
      </c>
    </row>
    <row r="128" spans="1:4" x14ac:dyDescent="0.25">
      <c r="A128">
        <v>127</v>
      </c>
      <c r="B128">
        <v>0.52741994523486402</v>
      </c>
      <c r="C128">
        <v>0.52741994523486402</v>
      </c>
      <c r="D128">
        <v>0.52741994523486402</v>
      </c>
    </row>
    <row r="129" spans="1:4" x14ac:dyDescent="0.25">
      <c r="A129">
        <v>128</v>
      </c>
      <c r="B129">
        <v>0.158722066683887</v>
      </c>
      <c r="C129">
        <v>0.158722066683887</v>
      </c>
      <c r="D129">
        <v>4.3292554006656596</v>
      </c>
    </row>
    <row r="130" spans="1:4" x14ac:dyDescent="0.25">
      <c r="A130">
        <v>129</v>
      </c>
      <c r="B130">
        <v>0.161760121974661</v>
      </c>
      <c r="C130">
        <v>0.161760121974661</v>
      </c>
      <c r="D130">
        <v>4.1705333339817701</v>
      </c>
    </row>
    <row r="131" spans="1:4" x14ac:dyDescent="0.25">
      <c r="A131">
        <v>130</v>
      </c>
      <c r="B131">
        <v>0.39002207013800699</v>
      </c>
      <c r="C131">
        <v>0.39002207013800699</v>
      </c>
      <c r="D131">
        <v>4.0087732120071102</v>
      </c>
    </row>
    <row r="132" spans="1:4" x14ac:dyDescent="0.25">
      <c r="A132">
        <v>131</v>
      </c>
      <c r="B132">
        <v>0</v>
      </c>
      <c r="C132">
        <v>0</v>
      </c>
      <c r="D132">
        <v>3.6187511418691001</v>
      </c>
    </row>
    <row r="133" spans="1:4" x14ac:dyDescent="0.25">
      <c r="A133">
        <v>132</v>
      </c>
      <c r="B133">
        <v>3.6187511418691001</v>
      </c>
      <c r="C133">
        <v>3.6187511418691001</v>
      </c>
      <c r="D133">
        <v>3.6187511418691001</v>
      </c>
    </row>
    <row r="134" spans="1:4" x14ac:dyDescent="0.25">
      <c r="A134">
        <v>133</v>
      </c>
      <c r="B134">
        <v>1.7719481625346001</v>
      </c>
      <c r="C134">
        <v>1.7719481625346001</v>
      </c>
      <c r="D134">
        <v>4.50931759280666</v>
      </c>
    </row>
    <row r="135" spans="1:4" x14ac:dyDescent="0.25">
      <c r="A135">
        <v>134</v>
      </c>
      <c r="B135">
        <v>2.1340236536940499E-4</v>
      </c>
      <c r="C135">
        <v>2.1340236536940499E-4</v>
      </c>
      <c r="D135">
        <v>2.1340236536940499E-4</v>
      </c>
    </row>
    <row r="136" spans="1:4" x14ac:dyDescent="0.25">
      <c r="A136">
        <v>135</v>
      </c>
      <c r="B136">
        <v>1.3075310911829899E-2</v>
      </c>
      <c r="C136">
        <v>1.3075310911829899E-2</v>
      </c>
      <c r="D136">
        <v>1.3075310911829899E-2</v>
      </c>
    </row>
    <row r="137" spans="1:4" x14ac:dyDescent="0.25">
      <c r="A137">
        <v>136</v>
      </c>
      <c r="B137">
        <v>6.7719674962551199E-2</v>
      </c>
      <c r="C137">
        <v>6.7719674962551199E-2</v>
      </c>
      <c r="D137">
        <v>0.49235653387299999</v>
      </c>
    </row>
    <row r="138" spans="1:4" x14ac:dyDescent="0.25">
      <c r="A138">
        <v>137</v>
      </c>
      <c r="B138">
        <v>0.49649773198680203</v>
      </c>
      <c r="C138">
        <v>0.49649773198680203</v>
      </c>
      <c r="D138">
        <v>2.2317241831218699</v>
      </c>
    </row>
    <row r="139" spans="1:4" x14ac:dyDescent="0.25">
      <c r="A139">
        <v>138</v>
      </c>
      <c r="B139">
        <v>9.9015996777299206E-2</v>
      </c>
      <c r="C139">
        <v>9.9015996777299206E-2</v>
      </c>
      <c r="D139">
        <v>0.424636858910449</v>
      </c>
    </row>
    <row r="140" spans="1:4" x14ac:dyDescent="0.25">
      <c r="A140">
        <v>139</v>
      </c>
      <c r="B140">
        <v>0.26258768093378998</v>
      </c>
      <c r="C140">
        <v>0.26258768093378998</v>
      </c>
      <c r="D140">
        <v>0.32562086213315</v>
      </c>
    </row>
    <row r="141" spans="1:4" x14ac:dyDescent="0.25">
      <c r="A141">
        <v>140</v>
      </c>
      <c r="B141">
        <v>0.52610379840270405</v>
      </c>
      <c r="C141">
        <v>0.52610379840270405</v>
      </c>
      <c r="D141">
        <v>1.7352264511350599</v>
      </c>
    </row>
    <row r="142" spans="1:4" x14ac:dyDescent="0.25">
      <c r="A142">
        <v>141</v>
      </c>
      <c r="B142">
        <v>8.3698816509276304E-3</v>
      </c>
      <c r="C142">
        <v>8.3698816509276304E-3</v>
      </c>
      <c r="D142">
        <v>8.3698816509276304E-3</v>
      </c>
    </row>
    <row r="143" spans="1:4" x14ac:dyDescent="0.25">
      <c r="A143">
        <v>142</v>
      </c>
      <c r="B143">
        <v>2.1776248774988499E-2</v>
      </c>
      <c r="C143">
        <v>2.1776248774988499E-2</v>
      </c>
      <c r="D143">
        <v>5.4663299548431701E-2</v>
      </c>
    </row>
    <row r="144" spans="1:4" x14ac:dyDescent="0.25">
      <c r="A144">
        <v>143</v>
      </c>
      <c r="B144">
        <v>0</v>
      </c>
      <c r="C144">
        <v>0</v>
      </c>
      <c r="D144">
        <v>0.19539974036994701</v>
      </c>
    </row>
    <row r="145" spans="1:4" x14ac:dyDescent="0.25">
      <c r="A145">
        <v>144</v>
      </c>
      <c r="B145">
        <v>7.7879676052613198E-4</v>
      </c>
      <c r="C145">
        <v>7.7879676052613198E-4</v>
      </c>
      <c r="D145">
        <v>7.7879676052613198E-4</v>
      </c>
    </row>
    <row r="146" spans="1:4" x14ac:dyDescent="0.25">
      <c r="A146">
        <v>145</v>
      </c>
      <c r="B146">
        <v>0</v>
      </c>
      <c r="C146">
        <v>0</v>
      </c>
      <c r="D146">
        <v>0.16468791608120401</v>
      </c>
    </row>
    <row r="147" spans="1:4" x14ac:dyDescent="0.25">
      <c r="A147">
        <v>146</v>
      </c>
      <c r="B147">
        <v>0.16468791608120401</v>
      </c>
      <c r="C147">
        <v>0.16468791608120401</v>
      </c>
      <c r="D147">
        <v>0.16468791608120401</v>
      </c>
    </row>
    <row r="148" spans="1:4" x14ac:dyDescent="0.25">
      <c r="A148">
        <v>147</v>
      </c>
      <c r="B148">
        <v>0.19539974036994701</v>
      </c>
      <c r="C148">
        <v>0.19539974036994701</v>
      </c>
      <c r="D148">
        <v>0.19539974036994701</v>
      </c>
    </row>
    <row r="149" spans="1:4" x14ac:dyDescent="0.25">
      <c r="A149">
        <v>148</v>
      </c>
      <c r="B149">
        <v>3.2887050773443102E-2</v>
      </c>
      <c r="C149">
        <v>3.2887050773443102E-2</v>
      </c>
      <c r="D149">
        <v>3.2887050773443102E-2</v>
      </c>
    </row>
    <row r="150" spans="1:4" x14ac:dyDescent="0.25">
      <c r="A150">
        <v>149</v>
      </c>
      <c r="B150">
        <v>0.84825619952068199</v>
      </c>
      <c r="C150">
        <v>0.84825619952068199</v>
      </c>
      <c r="D150">
        <v>0.84825619952068199</v>
      </c>
    </row>
    <row r="151" spans="1:4" x14ac:dyDescent="0.25">
      <c r="A151">
        <v>150</v>
      </c>
      <c r="B151">
        <v>1.0891752395844601</v>
      </c>
      <c r="C151">
        <v>1.0891752395844601</v>
      </c>
      <c r="D151">
        <v>2.03979896888888</v>
      </c>
    </row>
    <row r="152" spans="1:4" x14ac:dyDescent="0.25">
      <c r="A152">
        <v>151</v>
      </c>
      <c r="B152">
        <v>7.0742382898605796E-4</v>
      </c>
      <c r="C152">
        <v>7.0742382898605796E-4</v>
      </c>
      <c r="D152">
        <v>7.0742382898605796E-4</v>
      </c>
    </row>
    <row r="153" spans="1:4" x14ac:dyDescent="0.25">
      <c r="A153">
        <v>152</v>
      </c>
      <c r="B153">
        <v>0.75624612654729295</v>
      </c>
      <c r="C153">
        <v>0.75624612654729295</v>
      </c>
      <c r="D153">
        <v>0.94991630547543904</v>
      </c>
    </row>
    <row r="154" spans="1:4" x14ac:dyDescent="0.25">
      <c r="A154">
        <v>153</v>
      </c>
      <c r="B154">
        <v>8.2708838240423896E-2</v>
      </c>
      <c r="C154">
        <v>8.2708838240423896E-2</v>
      </c>
      <c r="D154">
        <v>8.2708838240423896E-2</v>
      </c>
    </row>
    <row r="155" spans="1:4" x14ac:dyDescent="0.25">
      <c r="A155">
        <v>154</v>
      </c>
      <c r="B155">
        <v>1.5345726199325099E-3</v>
      </c>
      <c r="C155">
        <v>1.5345726199325099E-3</v>
      </c>
      <c r="D155">
        <v>1.5345726199325099E-3</v>
      </c>
    </row>
    <row r="156" spans="1:4" x14ac:dyDescent="0.25">
      <c r="A156">
        <v>155</v>
      </c>
      <c r="B156">
        <v>1.13333472050375E-2</v>
      </c>
      <c r="C156">
        <v>1.13333472050375E-2</v>
      </c>
      <c r="D156">
        <v>0.10942676806779</v>
      </c>
    </row>
    <row r="157" spans="1:4" x14ac:dyDescent="0.25">
      <c r="A157">
        <v>156</v>
      </c>
      <c r="B157">
        <v>9.8093420862752495E-2</v>
      </c>
      <c r="C157">
        <v>9.8093420862752495E-2</v>
      </c>
      <c r="D157">
        <v>9.8093420862752495E-2</v>
      </c>
    </row>
    <row r="158" spans="1:4" x14ac:dyDescent="0.25">
      <c r="A158">
        <v>157</v>
      </c>
      <c r="B158">
        <v>0</v>
      </c>
      <c r="C158">
        <v>0</v>
      </c>
      <c r="D158">
        <v>17.2193581246453</v>
      </c>
    </row>
    <row r="159" spans="1:4" x14ac:dyDescent="0.25">
      <c r="A159">
        <v>158</v>
      </c>
      <c r="B159">
        <v>3.90337557692621</v>
      </c>
      <c r="C159">
        <v>3.90337557692621</v>
      </c>
      <c r="D159">
        <v>17.2193581246453</v>
      </c>
    </row>
    <row r="160" spans="1:4" x14ac:dyDescent="0.25">
      <c r="A160">
        <v>159</v>
      </c>
      <c r="B160">
        <v>1.2945523097156699</v>
      </c>
      <c r="C160">
        <v>1.2945523097156699</v>
      </c>
      <c r="D160">
        <v>13.3159825477191</v>
      </c>
    </row>
    <row r="161" spans="1:4" x14ac:dyDescent="0.25">
      <c r="A161">
        <v>160</v>
      </c>
      <c r="B161">
        <v>0</v>
      </c>
      <c r="C161">
        <v>0</v>
      </c>
      <c r="D161">
        <v>11.7469322521306</v>
      </c>
    </row>
    <row r="162" spans="1:4" x14ac:dyDescent="0.25">
      <c r="A162">
        <v>161</v>
      </c>
      <c r="B162">
        <v>0.2607199889613</v>
      </c>
      <c r="C162">
        <v>0.2607199889613</v>
      </c>
      <c r="D162">
        <v>11.7469322521306</v>
      </c>
    </row>
    <row r="163" spans="1:4" x14ac:dyDescent="0.25">
      <c r="A163">
        <v>162</v>
      </c>
      <c r="B163">
        <v>0.258521593013115</v>
      </c>
      <c r="C163">
        <v>0.258521593013115</v>
      </c>
      <c r="D163">
        <v>0.274497985872795</v>
      </c>
    </row>
    <row r="164" spans="1:4" x14ac:dyDescent="0.25">
      <c r="A164">
        <v>163</v>
      </c>
      <c r="B164">
        <v>3.1922985820888798E-3</v>
      </c>
      <c r="C164">
        <v>3.1922985820888798E-3</v>
      </c>
      <c r="D164">
        <v>1.0700196746273901E-2</v>
      </c>
    </row>
    <row r="165" spans="1:4" x14ac:dyDescent="0.25">
      <c r="A165">
        <v>164</v>
      </c>
      <c r="B165">
        <v>1.4722993195687201E-3</v>
      </c>
      <c r="C165">
        <v>1.4722993195687201E-3</v>
      </c>
      <c r="D165">
        <v>5.2761961134065198E-3</v>
      </c>
    </row>
    <row r="166" spans="1:4" x14ac:dyDescent="0.25">
      <c r="A166">
        <v>165</v>
      </c>
      <c r="B166">
        <v>3.8038967938377999E-3</v>
      </c>
      <c r="C166">
        <v>3.8038967938377999E-3</v>
      </c>
      <c r="D166">
        <v>3.8038967938377999E-3</v>
      </c>
    </row>
    <row r="167" spans="1:4" x14ac:dyDescent="0.25">
      <c r="A167">
        <v>166</v>
      </c>
      <c r="B167">
        <v>7.50789816418501E-3</v>
      </c>
      <c r="C167">
        <v>7.50789816418501E-3</v>
      </c>
      <c r="D167">
        <v>7.50789816418501E-3</v>
      </c>
    </row>
    <row r="168" spans="1:4" x14ac:dyDescent="0.25">
      <c r="A168">
        <v>167</v>
      </c>
      <c r="B168">
        <v>11.4862122631693</v>
      </c>
      <c r="C168">
        <v>11.4862122631693</v>
      </c>
      <c r="D168">
        <v>11.4862122631693</v>
      </c>
    </row>
    <row r="169" spans="1:4" x14ac:dyDescent="0.25">
      <c r="A169">
        <v>168</v>
      </c>
      <c r="B169">
        <v>1.4067787260486599</v>
      </c>
      <c r="C169">
        <v>1.4067787260486599</v>
      </c>
      <c r="D169">
        <v>14.976077877748599</v>
      </c>
    </row>
    <row r="170" spans="1:4" x14ac:dyDescent="0.25">
      <c r="A170">
        <v>169</v>
      </c>
      <c r="B170">
        <v>0.46805219148849497</v>
      </c>
      <c r="C170">
        <v>0.46805219148849497</v>
      </c>
      <c r="D170">
        <v>13.569299151699999</v>
      </c>
    </row>
    <row r="171" spans="1:4" x14ac:dyDescent="0.25">
      <c r="A171">
        <v>170</v>
      </c>
      <c r="B171">
        <v>0</v>
      </c>
      <c r="C171">
        <v>0</v>
      </c>
      <c r="D171">
        <v>13.101246960211499</v>
      </c>
    </row>
    <row r="172" spans="1:4" x14ac:dyDescent="0.25">
      <c r="A172">
        <v>171</v>
      </c>
      <c r="B172">
        <v>3.2501502555200599</v>
      </c>
      <c r="C172">
        <v>3.2501502555200599</v>
      </c>
      <c r="D172">
        <v>13.101246960211499</v>
      </c>
    </row>
    <row r="173" spans="1:4" x14ac:dyDescent="0.25">
      <c r="A173">
        <v>172</v>
      </c>
      <c r="B173">
        <v>0</v>
      </c>
      <c r="C173">
        <v>0</v>
      </c>
      <c r="D173">
        <v>1.45501821293061</v>
      </c>
    </row>
    <row r="174" spans="1:4" x14ac:dyDescent="0.25">
      <c r="A174">
        <v>173</v>
      </c>
      <c r="B174">
        <v>0</v>
      </c>
      <c r="C174">
        <v>0</v>
      </c>
      <c r="D174">
        <v>8.3960784917607896</v>
      </c>
    </row>
    <row r="175" spans="1:4" x14ac:dyDescent="0.25">
      <c r="A175">
        <v>174</v>
      </c>
      <c r="B175">
        <v>1.45501821293061</v>
      </c>
      <c r="C175">
        <v>1.45501821293061</v>
      </c>
      <c r="D175">
        <v>1.45501821293061</v>
      </c>
    </row>
    <row r="176" spans="1:4" x14ac:dyDescent="0.25">
      <c r="A176">
        <v>175</v>
      </c>
      <c r="B176">
        <v>8.3960784917607896</v>
      </c>
      <c r="C176">
        <v>8.3960784917607896</v>
      </c>
      <c r="D176">
        <v>8.3960784917607896</v>
      </c>
    </row>
    <row r="177" spans="1:4" x14ac:dyDescent="0.25">
      <c r="A177">
        <v>176</v>
      </c>
      <c r="B177">
        <v>1.60514739831802</v>
      </c>
      <c r="C177">
        <v>1.60514739831802</v>
      </c>
      <c r="D177">
        <v>3.2511715483047299</v>
      </c>
    </row>
    <row r="178" spans="1:4" x14ac:dyDescent="0.25">
      <c r="A178">
        <v>177</v>
      </c>
      <c r="B178">
        <v>1.4756706093526499</v>
      </c>
      <c r="C178">
        <v>1.4756706093526499</v>
      </c>
      <c r="D178">
        <v>1.6460241499867001</v>
      </c>
    </row>
    <row r="179" spans="1:4" x14ac:dyDescent="0.25">
      <c r="A179">
        <v>178</v>
      </c>
      <c r="B179">
        <v>0.170353540634054</v>
      </c>
      <c r="C179">
        <v>0.170353540634054</v>
      </c>
      <c r="D179">
        <v>0.170353540634054</v>
      </c>
    </row>
    <row r="180" spans="1:4" x14ac:dyDescent="0.25">
      <c r="A180">
        <v>179</v>
      </c>
      <c r="B180">
        <v>0</v>
      </c>
      <c r="C180">
        <v>0</v>
      </c>
      <c r="D180">
        <v>4.7361078155070002</v>
      </c>
    </row>
    <row r="181" spans="1:4" x14ac:dyDescent="0.25">
      <c r="A181">
        <v>180</v>
      </c>
      <c r="B181">
        <v>0</v>
      </c>
      <c r="C181">
        <v>0</v>
      </c>
      <c r="D181">
        <v>4.7361078155070002</v>
      </c>
    </row>
    <row r="182" spans="1:4" x14ac:dyDescent="0.25">
      <c r="A182">
        <v>181</v>
      </c>
      <c r="B182">
        <v>2.7016282371722502</v>
      </c>
      <c r="C182">
        <v>2.7016282371722502</v>
      </c>
      <c r="D182">
        <v>4.7361078155070002</v>
      </c>
    </row>
    <row r="183" spans="1:4" x14ac:dyDescent="0.25">
      <c r="A183">
        <v>182</v>
      </c>
      <c r="B183">
        <v>4.14313623408392E-4</v>
      </c>
      <c r="C183">
        <v>4.14313623408392E-4</v>
      </c>
      <c r="D183">
        <v>1.6898660688195301E-3</v>
      </c>
    </row>
    <row r="184" spans="1:4" x14ac:dyDescent="0.25">
      <c r="A184">
        <v>183</v>
      </c>
      <c r="B184">
        <v>1.27555244541113E-3</v>
      </c>
      <c r="C184">
        <v>1.27555244541113E-3</v>
      </c>
      <c r="D184">
        <v>1.27555244541113E-3</v>
      </c>
    </row>
    <row r="185" spans="1:4" x14ac:dyDescent="0.25">
      <c r="A185">
        <v>184</v>
      </c>
      <c r="B185">
        <v>7.3745511185552795E-2</v>
      </c>
      <c r="C185">
        <v>7.3745511185552795E-2</v>
      </c>
      <c r="D185">
        <v>7.3745511185552795E-2</v>
      </c>
    </row>
    <row r="186" spans="1:4" x14ac:dyDescent="0.25">
      <c r="A186">
        <v>185</v>
      </c>
      <c r="B186">
        <v>0</v>
      </c>
      <c r="C186">
        <v>0</v>
      </c>
      <c r="D186">
        <v>1.934554393575</v>
      </c>
    </row>
    <row r="187" spans="1:4" x14ac:dyDescent="0.25">
      <c r="A187">
        <v>186</v>
      </c>
      <c r="B187">
        <v>1.23264070681649E-2</v>
      </c>
      <c r="C187">
        <v>1.23264070681649E-2</v>
      </c>
      <c r="D187">
        <v>1.23264070681649E-2</v>
      </c>
    </row>
    <row r="188" spans="1:4" x14ac:dyDescent="0.25">
      <c r="A188">
        <v>187</v>
      </c>
      <c r="B188">
        <v>1.2163400437208099E-2</v>
      </c>
      <c r="C188">
        <v>1.2163400437208099E-2</v>
      </c>
      <c r="D188">
        <v>2.4489807505372999E-2</v>
      </c>
    </row>
    <row r="189" spans="1:4" x14ac:dyDescent="0.25">
      <c r="A189">
        <v>188</v>
      </c>
      <c r="B189">
        <v>1.934554393575</v>
      </c>
      <c r="C189">
        <v>1.934554393575</v>
      </c>
      <c r="D189">
        <v>1.934554393575</v>
      </c>
    </row>
    <row r="190" spans="1:4" x14ac:dyDescent="0.25">
      <c r="A190">
        <v>189</v>
      </c>
      <c r="B190">
        <v>6.6587170639284903</v>
      </c>
      <c r="C190">
        <v>3.0628767774376899</v>
      </c>
      <c r="D190">
        <v>6.6587170639284903</v>
      </c>
    </row>
    <row r="191" spans="1:4" x14ac:dyDescent="0.25">
      <c r="A191">
        <v>190</v>
      </c>
      <c r="B191">
        <v>0.89669998386893701</v>
      </c>
      <c r="C191">
        <v>0</v>
      </c>
      <c r="D191">
        <v>0.89669998386893701</v>
      </c>
    </row>
    <row r="192" spans="1:4" x14ac:dyDescent="0.25">
      <c r="A192">
        <v>191</v>
      </c>
      <c r="B192">
        <v>0.38352276933172502</v>
      </c>
      <c r="C192">
        <v>0.38352276933172502</v>
      </c>
      <c r="D192">
        <v>0.38352276933172502</v>
      </c>
    </row>
    <row r="193" spans="1:4" x14ac:dyDescent="0.25">
      <c r="A193">
        <v>192</v>
      </c>
      <c r="B193">
        <v>0.51317721453721199</v>
      </c>
      <c r="C193">
        <v>0.50742089078683805</v>
      </c>
      <c r="D193">
        <v>0.51317721453721199</v>
      </c>
    </row>
    <row r="194" spans="1:4" x14ac:dyDescent="0.25">
      <c r="A194">
        <v>193</v>
      </c>
      <c r="B194">
        <v>5.7563237503739902E-3</v>
      </c>
      <c r="C194">
        <v>5.7563237503739902E-3</v>
      </c>
      <c r="D194">
        <v>5.7563237503739902E-3</v>
      </c>
    </row>
    <row r="195" spans="1:4" x14ac:dyDescent="0.25">
      <c r="A195">
        <v>194</v>
      </c>
      <c r="B195">
        <v>2.9453540795570401</v>
      </c>
      <c r="C195">
        <v>0.49242755387034898</v>
      </c>
      <c r="D195">
        <v>2.9453540795570401</v>
      </c>
    </row>
    <row r="196" spans="1:4" x14ac:dyDescent="0.25">
      <c r="A196">
        <v>195</v>
      </c>
      <c r="B196">
        <v>1.5978840601268E-3</v>
      </c>
      <c r="C196">
        <v>1.5978840601268E-3</v>
      </c>
      <c r="D196">
        <v>1.5978840601268E-3</v>
      </c>
    </row>
    <row r="197" spans="1:4" x14ac:dyDescent="0.25">
      <c r="A197">
        <v>196</v>
      </c>
      <c r="B197">
        <v>2.2698185350833798E-3</v>
      </c>
      <c r="C197">
        <v>2.2698185350833798E-3</v>
      </c>
      <c r="D197">
        <v>2.2698185350833798E-3</v>
      </c>
    </row>
    <row r="198" spans="1:4" x14ac:dyDescent="0.25">
      <c r="A198">
        <v>197</v>
      </c>
      <c r="B198">
        <v>6.0178843771864297E-2</v>
      </c>
      <c r="C198">
        <v>6.0178843771864297E-2</v>
      </c>
      <c r="D198">
        <v>6.0178843771864297E-2</v>
      </c>
    </row>
    <row r="199" spans="1:4" x14ac:dyDescent="0.25">
      <c r="A199">
        <v>198</v>
      </c>
      <c r="B199">
        <v>0.26223872045837199</v>
      </c>
      <c r="C199">
        <v>0.25262022749885799</v>
      </c>
      <c r="D199">
        <v>0.26223872045837199</v>
      </c>
    </row>
    <row r="200" spans="1:4" x14ac:dyDescent="0.25">
      <c r="A200">
        <v>199</v>
      </c>
      <c r="B200">
        <v>9.6184929595137802E-3</v>
      </c>
      <c r="C200">
        <v>9.6184929595137802E-3</v>
      </c>
      <c r="D200">
        <v>9.6184929595137802E-3</v>
      </c>
    </row>
    <row r="201" spans="1:4" x14ac:dyDescent="0.25">
      <c r="A201">
        <v>200</v>
      </c>
      <c r="B201">
        <v>2.61906881273159</v>
      </c>
      <c r="C201">
        <v>0.98485510774069696</v>
      </c>
      <c r="D201">
        <v>2.61906881273159</v>
      </c>
    </row>
    <row r="202" spans="1:4" x14ac:dyDescent="0.25">
      <c r="A202">
        <v>201</v>
      </c>
      <c r="B202">
        <v>1.63421370499089</v>
      </c>
      <c r="C202">
        <v>0</v>
      </c>
      <c r="D202">
        <v>1.63421370499089</v>
      </c>
    </row>
    <row r="203" spans="1:4" x14ac:dyDescent="0.25">
      <c r="A203">
        <v>202</v>
      </c>
      <c r="B203">
        <v>1.63421370499089</v>
      </c>
      <c r="C203">
        <v>1.63421370499089</v>
      </c>
      <c r="D203">
        <v>1.63421370499089</v>
      </c>
    </row>
    <row r="204" spans="1:4" x14ac:dyDescent="0.25">
      <c r="A204">
        <v>203</v>
      </c>
      <c r="B204">
        <v>1.9219659023075299</v>
      </c>
      <c r="C204">
        <v>1.9219659023075299</v>
      </c>
      <c r="D204">
        <v>1.9219659023075299</v>
      </c>
    </row>
    <row r="205" spans="1:4" x14ac:dyDescent="0.25">
      <c r="A205">
        <v>204</v>
      </c>
      <c r="B205">
        <v>0.84716566210252398</v>
      </c>
      <c r="C205">
        <v>0.84716566210252398</v>
      </c>
      <c r="D205">
        <v>2.3113597767164999</v>
      </c>
    </row>
    <row r="206" spans="1:4" x14ac:dyDescent="0.25">
      <c r="A206">
        <v>205</v>
      </c>
      <c r="B206">
        <v>0.21642389991076599</v>
      </c>
      <c r="C206">
        <v>0.21642389991076599</v>
      </c>
      <c r="D206">
        <v>1.4641941146139801</v>
      </c>
    </row>
    <row r="207" spans="1:4" x14ac:dyDescent="0.25">
      <c r="A207">
        <v>206</v>
      </c>
      <c r="B207">
        <v>0</v>
      </c>
      <c r="C207">
        <v>0</v>
      </c>
      <c r="D207">
        <v>0</v>
      </c>
    </row>
    <row r="208" spans="1:4" x14ac:dyDescent="0.25">
      <c r="A208">
        <v>207</v>
      </c>
      <c r="B208">
        <v>5.4564572257286503E-2</v>
      </c>
      <c r="C208">
        <v>5.4564572257286503E-2</v>
      </c>
      <c r="D208">
        <v>5.4564572257286503E-2</v>
      </c>
    </row>
    <row r="209" spans="1:4" x14ac:dyDescent="0.25">
      <c r="A209">
        <v>208</v>
      </c>
      <c r="B209">
        <v>1.00508004886138</v>
      </c>
      <c r="C209">
        <v>1.00508004886138</v>
      </c>
      <c r="D209">
        <v>1.1932056424459201</v>
      </c>
    </row>
    <row r="210" spans="1:4" x14ac:dyDescent="0.25">
      <c r="A210">
        <v>209</v>
      </c>
      <c r="B210">
        <v>0</v>
      </c>
      <c r="C210">
        <v>0</v>
      </c>
      <c r="D210">
        <v>0.18812559358454001</v>
      </c>
    </row>
    <row r="211" spans="1:4" x14ac:dyDescent="0.25">
      <c r="A211">
        <v>210</v>
      </c>
      <c r="B211">
        <v>0.18812559358454001</v>
      </c>
      <c r="C211">
        <v>0.18812559358454001</v>
      </c>
      <c r="D211">
        <v>0.18812559358454001</v>
      </c>
    </row>
    <row r="212" spans="1:4" x14ac:dyDescent="0.25">
      <c r="A212">
        <v>211</v>
      </c>
      <c r="B212">
        <v>4.2377903711738503</v>
      </c>
      <c r="C212">
        <v>4.2377903711738503</v>
      </c>
      <c r="D212">
        <v>5.3356943894330202</v>
      </c>
    </row>
    <row r="213" spans="1:4" x14ac:dyDescent="0.25">
      <c r="A213">
        <v>212</v>
      </c>
      <c r="B213">
        <v>0.924604988871504</v>
      </c>
      <c r="C213">
        <v>0.924604988871504</v>
      </c>
      <c r="D213">
        <v>1.0979040182591699</v>
      </c>
    </row>
    <row r="214" spans="1:4" x14ac:dyDescent="0.25">
      <c r="A214">
        <v>213</v>
      </c>
      <c r="B214">
        <v>2.2789087367271501E-2</v>
      </c>
      <c r="C214">
        <v>2.2789087367271501E-2</v>
      </c>
      <c r="D214">
        <v>2.2789087367271501E-2</v>
      </c>
    </row>
    <row r="215" spans="1:4" x14ac:dyDescent="0.25">
      <c r="A215">
        <v>214</v>
      </c>
      <c r="B215">
        <v>0.150509942020395</v>
      </c>
      <c r="C215">
        <v>0.150509942020395</v>
      </c>
      <c r="D215">
        <v>0.150509942020395</v>
      </c>
    </row>
    <row r="216" spans="1:4" x14ac:dyDescent="0.25">
      <c r="A216">
        <v>215</v>
      </c>
      <c r="B216">
        <v>3.1836144913449802</v>
      </c>
      <c r="C216">
        <v>3.1836144913449802</v>
      </c>
      <c r="D216">
        <v>3.1836144913449802</v>
      </c>
    </row>
    <row r="217" spans="1:4" x14ac:dyDescent="0.25">
      <c r="A217">
        <v>216</v>
      </c>
      <c r="B217">
        <v>3.46519969061477</v>
      </c>
      <c r="C217">
        <v>3.46519969061477</v>
      </c>
      <c r="D217">
        <v>22.331318861442298</v>
      </c>
    </row>
    <row r="218" spans="1:4" x14ac:dyDescent="0.25">
      <c r="A218">
        <v>217</v>
      </c>
      <c r="B218">
        <v>3.1566113238048898</v>
      </c>
      <c r="C218">
        <v>3.1566113238048898</v>
      </c>
      <c r="D218">
        <v>18.866119170827499</v>
      </c>
    </row>
    <row r="219" spans="1:4" x14ac:dyDescent="0.25">
      <c r="A219">
        <v>218</v>
      </c>
      <c r="B219">
        <v>8.8076677790585693E-3</v>
      </c>
      <c r="C219">
        <v>8.8076677790585693E-3</v>
      </c>
      <c r="D219">
        <v>8.8076677790585693E-3</v>
      </c>
    </row>
    <row r="220" spans="1:4" x14ac:dyDescent="0.25">
      <c r="A220">
        <v>219</v>
      </c>
      <c r="B220">
        <v>8.4810159430413201E-2</v>
      </c>
      <c r="C220">
        <v>8.4810159430413201E-2</v>
      </c>
      <c r="D220">
        <v>8.4810159430413201E-2</v>
      </c>
    </row>
    <row r="221" spans="1:4" x14ac:dyDescent="0.25">
      <c r="A221">
        <v>220</v>
      </c>
      <c r="B221">
        <v>0</v>
      </c>
      <c r="C221">
        <v>0</v>
      </c>
      <c r="D221">
        <v>13.5035594466801</v>
      </c>
    </row>
    <row r="222" spans="1:4" x14ac:dyDescent="0.25">
      <c r="A222">
        <v>221</v>
      </c>
      <c r="B222">
        <v>2.4265889432095</v>
      </c>
      <c r="C222">
        <v>2.4265889432095</v>
      </c>
      <c r="D222">
        <v>13.5035594466801</v>
      </c>
    </row>
    <row r="223" spans="1:4" x14ac:dyDescent="0.25">
      <c r="A223">
        <v>222</v>
      </c>
      <c r="B223">
        <v>0.59935305350117296</v>
      </c>
      <c r="C223">
        <v>0.59935305350117296</v>
      </c>
      <c r="D223">
        <v>2.1123305731330801</v>
      </c>
    </row>
    <row r="224" spans="1:4" x14ac:dyDescent="0.25">
      <c r="A224">
        <v>223</v>
      </c>
      <c r="B224">
        <v>1.0515341357123799E-21</v>
      </c>
      <c r="C224">
        <v>1.0515341357123799E-21</v>
      </c>
      <c r="D224">
        <v>1.0515341357123799E-21</v>
      </c>
    </row>
    <row r="225" spans="1:4" x14ac:dyDescent="0.25">
      <c r="A225">
        <v>224</v>
      </c>
      <c r="B225">
        <v>0.42418318185403903</v>
      </c>
      <c r="C225">
        <v>0.42418318185403903</v>
      </c>
      <c r="D225">
        <v>11.0769705034706</v>
      </c>
    </row>
    <row r="226" spans="1:4" x14ac:dyDescent="0.25">
      <c r="A226">
        <v>225</v>
      </c>
      <c r="B226">
        <v>0</v>
      </c>
      <c r="C226">
        <v>0</v>
      </c>
      <c r="D226">
        <v>4.1543745041070598E-2</v>
      </c>
    </row>
    <row r="227" spans="1:4" x14ac:dyDescent="0.25">
      <c r="A227">
        <v>226</v>
      </c>
      <c r="B227">
        <v>0</v>
      </c>
      <c r="C227">
        <v>0</v>
      </c>
      <c r="D227">
        <v>10.6112435765755</v>
      </c>
    </row>
    <row r="228" spans="1:4" x14ac:dyDescent="0.25">
      <c r="A228">
        <v>227</v>
      </c>
      <c r="B228">
        <v>4.1543745041070598E-2</v>
      </c>
      <c r="C228">
        <v>4.1543745041070598E-2</v>
      </c>
      <c r="D228">
        <v>4.1543745041070598E-2</v>
      </c>
    </row>
    <row r="229" spans="1:4" x14ac:dyDescent="0.25">
      <c r="A229">
        <v>228</v>
      </c>
      <c r="B229">
        <v>1.51297751963191</v>
      </c>
      <c r="C229">
        <v>1.51297751963191</v>
      </c>
      <c r="D229">
        <v>1.51297751963191</v>
      </c>
    </row>
    <row r="230" spans="1:4" x14ac:dyDescent="0.25">
      <c r="A230">
        <v>229</v>
      </c>
      <c r="B230">
        <v>10.6112435765755</v>
      </c>
      <c r="C230">
        <v>10.6112435765755</v>
      </c>
      <c r="D230">
        <v>10.6112435765755</v>
      </c>
    </row>
    <row r="231" spans="1:4" x14ac:dyDescent="0.25">
      <c r="A231">
        <v>230</v>
      </c>
      <c r="B231">
        <v>14.204177477588701</v>
      </c>
      <c r="C231">
        <v>11.388293458545601</v>
      </c>
      <c r="D231">
        <v>14.204177477588701</v>
      </c>
    </row>
    <row r="232" spans="1:4" x14ac:dyDescent="0.25">
      <c r="A232">
        <v>231</v>
      </c>
      <c r="B232">
        <v>6.9049033344576296</v>
      </c>
      <c r="C232">
        <v>4.08901931541459</v>
      </c>
      <c r="D232">
        <v>6.9049033344576296</v>
      </c>
    </row>
    <row r="233" spans="1:4" x14ac:dyDescent="0.25">
      <c r="A233">
        <v>232</v>
      </c>
      <c r="B233">
        <v>1.8628220047087099E-2</v>
      </c>
      <c r="C233">
        <v>1.8628220047087099E-2</v>
      </c>
      <c r="D233">
        <v>1.8628220047087099E-2</v>
      </c>
    </row>
    <row r="234" spans="1:4" x14ac:dyDescent="0.25">
      <c r="A234">
        <v>233</v>
      </c>
      <c r="B234">
        <v>4.6097191311225201E-2</v>
      </c>
      <c r="C234">
        <v>4.6097191311225201E-2</v>
      </c>
      <c r="D234">
        <v>4.6097191311225201E-2</v>
      </c>
    </row>
    <row r="235" spans="1:4" x14ac:dyDescent="0.25">
      <c r="A235">
        <v>234</v>
      </c>
      <c r="B235">
        <v>6.8401779230993096</v>
      </c>
      <c r="C235">
        <v>4.02429390405627</v>
      </c>
      <c r="D235">
        <v>6.8401779230993096</v>
      </c>
    </row>
    <row r="236" spans="1:4" x14ac:dyDescent="0.25">
      <c r="A236">
        <v>235</v>
      </c>
      <c r="B236">
        <v>3.03969172973126E-3</v>
      </c>
      <c r="C236">
        <v>3.03969172973126E-3</v>
      </c>
      <c r="D236">
        <v>3.03969172973126E-3</v>
      </c>
    </row>
    <row r="237" spans="1:4" x14ac:dyDescent="0.25">
      <c r="A237">
        <v>236</v>
      </c>
      <c r="B237">
        <v>2.7830931961088701</v>
      </c>
      <c r="C237">
        <v>0</v>
      </c>
      <c r="D237">
        <v>2.7830931961088701</v>
      </c>
    </row>
    <row r="238" spans="1:4" x14ac:dyDescent="0.25">
      <c r="A238">
        <v>237</v>
      </c>
      <c r="B238">
        <v>3.27908229341674E-2</v>
      </c>
      <c r="C238">
        <v>3.27908229341674E-2</v>
      </c>
      <c r="D238">
        <v>3.27908229341674E-2</v>
      </c>
    </row>
    <row r="239" spans="1:4" x14ac:dyDescent="0.25">
      <c r="A239">
        <v>238</v>
      </c>
      <c r="B239">
        <v>2.7830931961088701</v>
      </c>
      <c r="C239">
        <v>2.7830931961088701</v>
      </c>
      <c r="D239">
        <v>2.7830931961088701</v>
      </c>
    </row>
    <row r="240" spans="1:4" x14ac:dyDescent="0.25">
      <c r="A240">
        <v>239</v>
      </c>
      <c r="B240">
        <v>0.56713914426102097</v>
      </c>
      <c r="C240">
        <v>0.56713914426102097</v>
      </c>
      <c r="D240">
        <v>30.716451295464001</v>
      </c>
    </row>
    <row r="241" spans="1:4" x14ac:dyDescent="0.25">
      <c r="A241">
        <v>240</v>
      </c>
      <c r="B241">
        <v>0</v>
      </c>
      <c r="C241">
        <v>0</v>
      </c>
      <c r="D241">
        <v>29.366403093020299</v>
      </c>
    </row>
    <row r="242" spans="1:4" x14ac:dyDescent="0.25">
      <c r="A242">
        <v>241</v>
      </c>
      <c r="B242">
        <v>1.3712268140591399E-2</v>
      </c>
      <c r="C242">
        <v>1.3712268140591399E-2</v>
      </c>
      <c r="D242">
        <v>1.3712268140591399E-2</v>
      </c>
    </row>
    <row r="243" spans="1:4" x14ac:dyDescent="0.25">
      <c r="A243">
        <v>242</v>
      </c>
      <c r="B243">
        <v>14.1478228513547</v>
      </c>
      <c r="C243">
        <v>14.1478228513547</v>
      </c>
      <c r="D243">
        <v>29.357300478495599</v>
      </c>
    </row>
    <row r="244" spans="1:4" x14ac:dyDescent="0.25">
      <c r="A244">
        <v>243</v>
      </c>
      <c r="B244">
        <v>8.5822391632178804E-3</v>
      </c>
      <c r="C244">
        <v>8.5822391632178804E-3</v>
      </c>
      <c r="D244">
        <v>8.5822391632178804E-3</v>
      </c>
    </row>
    <row r="245" spans="1:4" x14ac:dyDescent="0.25">
      <c r="A245">
        <v>244</v>
      </c>
      <c r="B245">
        <v>5.2037536146910595E-4</v>
      </c>
      <c r="C245">
        <v>5.2037536146910595E-4</v>
      </c>
      <c r="D245">
        <v>5.2037536146910595E-4</v>
      </c>
    </row>
    <row r="246" spans="1:4" x14ac:dyDescent="0.25">
      <c r="A246">
        <v>245</v>
      </c>
      <c r="B246">
        <v>0.79865273152385696</v>
      </c>
      <c r="C246">
        <v>0.79865273152385696</v>
      </c>
      <c r="D246">
        <v>12.512161877732201</v>
      </c>
    </row>
    <row r="247" spans="1:4" x14ac:dyDescent="0.25">
      <c r="A247">
        <v>246</v>
      </c>
      <c r="B247">
        <v>0.17027351101123001</v>
      </c>
      <c r="C247">
        <v>0.17027351101123001</v>
      </c>
      <c r="D247">
        <v>0.18808345889472999</v>
      </c>
    </row>
    <row r="248" spans="1:4" x14ac:dyDescent="0.25">
      <c r="A248">
        <v>247</v>
      </c>
      <c r="B248">
        <v>0.56713914426102097</v>
      </c>
      <c r="C248">
        <v>0.56713914426102097</v>
      </c>
      <c r="D248">
        <v>1.35004820244366</v>
      </c>
    </row>
    <row r="249" spans="1:4" x14ac:dyDescent="0.25">
      <c r="A249">
        <v>248</v>
      </c>
      <c r="B249">
        <v>0.1310551139907</v>
      </c>
      <c r="C249">
        <v>0.1310551139907</v>
      </c>
      <c r="D249">
        <v>0.74712061227433801</v>
      </c>
    </row>
    <row r="250" spans="1:4" x14ac:dyDescent="0.25">
      <c r="A250">
        <v>249</v>
      </c>
      <c r="B250">
        <v>1.7347662644530901E-2</v>
      </c>
      <c r="C250">
        <v>1.7347662644530901E-2</v>
      </c>
      <c r="D250">
        <v>1.7347662644530901E-2</v>
      </c>
    </row>
    <row r="251" spans="1:4" x14ac:dyDescent="0.25">
      <c r="A251">
        <v>250</v>
      </c>
      <c r="B251">
        <v>3.9970147246594602E-3</v>
      </c>
      <c r="C251">
        <v>3.9970147246594602E-3</v>
      </c>
      <c r="D251">
        <v>3.9970147246594602E-3</v>
      </c>
    </row>
    <row r="252" spans="1:4" x14ac:dyDescent="0.25">
      <c r="A252">
        <v>251</v>
      </c>
      <c r="B252">
        <v>1.8440783263774199E-2</v>
      </c>
      <c r="C252">
        <v>1.8440783263774199E-2</v>
      </c>
      <c r="D252">
        <v>1.8440783263774199E-2</v>
      </c>
    </row>
    <row r="253" spans="1:4" x14ac:dyDescent="0.25">
      <c r="A253">
        <v>252</v>
      </c>
      <c r="B253">
        <v>0</v>
      </c>
      <c r="C253">
        <v>0</v>
      </c>
      <c r="D253">
        <v>0.61206848355897903</v>
      </c>
    </row>
    <row r="254" spans="1:4" x14ac:dyDescent="0.25">
      <c r="A254">
        <v>253</v>
      </c>
      <c r="B254">
        <v>0.45926456603449001</v>
      </c>
      <c r="C254">
        <v>0.45926456603449001</v>
      </c>
      <c r="D254">
        <v>0.61206848355897903</v>
      </c>
    </row>
    <row r="255" spans="1:4" x14ac:dyDescent="0.25">
      <c r="A255">
        <v>254</v>
      </c>
      <c r="B255">
        <v>1.73511874250111E-3</v>
      </c>
      <c r="C255">
        <v>1.73511874250111E-3</v>
      </c>
      <c r="D255">
        <v>1.73511874250111E-3</v>
      </c>
    </row>
    <row r="256" spans="1:4" x14ac:dyDescent="0.25">
      <c r="A256">
        <v>255</v>
      </c>
      <c r="B256">
        <v>9.2906538928257607E-3</v>
      </c>
      <c r="C256">
        <v>9.2906538928257607E-3</v>
      </c>
      <c r="D256">
        <v>9.2906538928257607E-3</v>
      </c>
    </row>
    <row r="257" spans="1:4" x14ac:dyDescent="0.25">
      <c r="A257">
        <v>256</v>
      </c>
      <c r="B257">
        <v>4.1017978111805497E-3</v>
      </c>
      <c r="C257">
        <v>4.1017978111805497E-3</v>
      </c>
      <c r="D257">
        <v>0.15106879878198801</v>
      </c>
    </row>
    <row r="258" spans="1:4" x14ac:dyDescent="0.25">
      <c r="A258">
        <v>257</v>
      </c>
      <c r="B258">
        <v>0</v>
      </c>
      <c r="C258">
        <v>0</v>
      </c>
      <c r="D258">
        <v>0.146967000970807</v>
      </c>
    </row>
    <row r="259" spans="1:4" x14ac:dyDescent="0.25">
      <c r="A259">
        <v>258</v>
      </c>
      <c r="B259">
        <v>2.0995917524848401E-3</v>
      </c>
      <c r="C259">
        <v>2.0995917524848401E-3</v>
      </c>
      <c r="D259">
        <v>8.5192939906748293E-3</v>
      </c>
    </row>
    <row r="260" spans="1:4" x14ac:dyDescent="0.25">
      <c r="A260">
        <v>259</v>
      </c>
      <c r="B260">
        <v>6.4197022381899897E-3</v>
      </c>
      <c r="C260">
        <v>6.4197022381899897E-3</v>
      </c>
      <c r="D260">
        <v>6.4197022381899897E-3</v>
      </c>
    </row>
    <row r="261" spans="1:4" x14ac:dyDescent="0.25">
      <c r="A261">
        <v>260</v>
      </c>
      <c r="B261">
        <v>0.27954996215030198</v>
      </c>
      <c r="C261">
        <v>0.27954996215030198</v>
      </c>
      <c r="D261">
        <v>2.4955200223733902</v>
      </c>
    </row>
    <row r="262" spans="1:4" x14ac:dyDescent="0.25">
      <c r="A262">
        <v>261</v>
      </c>
      <c r="B262">
        <v>0</v>
      </c>
      <c r="C262">
        <v>0</v>
      </c>
      <c r="D262">
        <v>0</v>
      </c>
    </row>
    <row r="263" spans="1:4" x14ac:dyDescent="0.25">
      <c r="A263">
        <v>262</v>
      </c>
      <c r="B263">
        <v>0</v>
      </c>
      <c r="C263">
        <v>0</v>
      </c>
      <c r="D263">
        <v>9.4054026802636498E-2</v>
      </c>
    </row>
    <row r="264" spans="1:4" x14ac:dyDescent="0.25">
      <c r="A264">
        <v>263</v>
      </c>
      <c r="B264">
        <v>4.2609203062031096</v>
      </c>
      <c r="C264">
        <v>4.2609203062031096</v>
      </c>
      <c r="D264">
        <v>11.6194551194057</v>
      </c>
    </row>
    <row r="265" spans="1:4" x14ac:dyDescent="0.25">
      <c r="A265">
        <v>264</v>
      </c>
      <c r="B265">
        <v>0.12189069813199301</v>
      </c>
      <c r="C265">
        <v>0.12189069813199301</v>
      </c>
      <c r="D265">
        <v>0.12189069813199301</v>
      </c>
    </row>
    <row r="266" spans="1:4" x14ac:dyDescent="0.25">
      <c r="A266">
        <v>265</v>
      </c>
      <c r="B266">
        <v>9.4054026802636498E-2</v>
      </c>
      <c r="C266">
        <v>9.4054026802636498E-2</v>
      </c>
      <c r="D266">
        <v>9.4054026802636498E-2</v>
      </c>
    </row>
    <row r="267" spans="1:4" x14ac:dyDescent="0.25">
      <c r="A267">
        <v>266</v>
      </c>
      <c r="B267">
        <v>0.11859436102192</v>
      </c>
      <c r="C267">
        <v>0.11859436102192</v>
      </c>
      <c r="D267">
        <v>0.11859436102192</v>
      </c>
    </row>
    <row r="268" spans="1:4" x14ac:dyDescent="0.25">
      <c r="A268">
        <v>267</v>
      </c>
      <c r="B268">
        <v>0.146967000970807</v>
      </c>
      <c r="C268">
        <v>0.146967000970807</v>
      </c>
      <c r="D268">
        <v>0.146967000970807</v>
      </c>
    </row>
    <row r="269" spans="1:4" x14ac:dyDescent="0.25">
      <c r="A269">
        <v>268</v>
      </c>
      <c r="B269">
        <v>0</v>
      </c>
      <c r="C269">
        <v>0</v>
      </c>
      <c r="D269">
        <v>1.97548500106918</v>
      </c>
    </row>
    <row r="270" spans="1:4" x14ac:dyDescent="0.25">
      <c r="A270">
        <v>269</v>
      </c>
      <c r="B270">
        <v>1.97548500106918</v>
      </c>
      <c r="C270">
        <v>1.97548500106918</v>
      </c>
      <c r="D270">
        <v>1.97548500106918</v>
      </c>
    </row>
    <row r="271" spans="1:4" x14ac:dyDescent="0.25">
      <c r="A271">
        <v>270</v>
      </c>
      <c r="B271">
        <v>7.3585348132025796</v>
      </c>
      <c r="C271">
        <v>7.3585348132025796</v>
      </c>
      <c r="D271">
        <v>7.3585348132025796</v>
      </c>
    </row>
    <row r="272" spans="1:4" x14ac:dyDescent="0.25">
      <c r="A272">
        <v>271</v>
      </c>
      <c r="B272">
        <v>0</v>
      </c>
      <c r="C272">
        <v>0</v>
      </c>
      <c r="D272">
        <v>0</v>
      </c>
    </row>
    <row r="273" spans="1:4" x14ac:dyDescent="0.25">
      <c r="A273">
        <v>271</v>
      </c>
      <c r="B273">
        <v>0</v>
      </c>
      <c r="C273">
        <v>0</v>
      </c>
      <c r="D273">
        <v>0</v>
      </c>
    </row>
    <row r="274" spans="1:4" x14ac:dyDescent="0.25">
      <c r="A274">
        <v>272</v>
      </c>
      <c r="B274">
        <v>2.8891901294732398</v>
      </c>
      <c r="C274">
        <v>2.8891901294732398</v>
      </c>
      <c r="D274">
        <v>3.44494052366985</v>
      </c>
    </row>
    <row r="275" spans="1:4" x14ac:dyDescent="0.25">
      <c r="A275">
        <v>273</v>
      </c>
      <c r="B275">
        <v>0.55575039419660999</v>
      </c>
      <c r="C275">
        <v>0.55575039419660999</v>
      </c>
      <c r="D275">
        <v>0.55575039419660999</v>
      </c>
    </row>
    <row r="276" spans="1:4" x14ac:dyDescent="0.25">
      <c r="A276">
        <v>274</v>
      </c>
      <c r="B276">
        <v>4.2808800292079301</v>
      </c>
      <c r="C276">
        <v>4.2808800292079301</v>
      </c>
      <c r="D276">
        <v>12.2934209165124</v>
      </c>
    </row>
    <row r="277" spans="1:4" x14ac:dyDescent="0.25">
      <c r="A277">
        <v>275</v>
      </c>
      <c r="B277">
        <v>0.15058621512161099</v>
      </c>
      <c r="C277">
        <v>0.15058621512161099</v>
      </c>
      <c r="D277">
        <v>8.0125408873045103</v>
      </c>
    </row>
    <row r="278" spans="1:4" x14ac:dyDescent="0.25">
      <c r="A278">
        <v>276</v>
      </c>
      <c r="B278">
        <v>0.42582317588372798</v>
      </c>
      <c r="C278">
        <v>0.42582317588372798</v>
      </c>
      <c r="D278">
        <v>0.42582317588372798</v>
      </c>
    </row>
    <row r="279" spans="1:4" x14ac:dyDescent="0.25">
      <c r="A279">
        <v>277</v>
      </c>
      <c r="B279">
        <v>7.4361314962991703</v>
      </c>
      <c r="C279">
        <v>7.4361314962991703</v>
      </c>
      <c r="D279">
        <v>7.4361314962991703</v>
      </c>
    </row>
    <row r="280" spans="1:4" x14ac:dyDescent="0.25">
      <c r="A280">
        <v>278</v>
      </c>
      <c r="B280">
        <v>2.0513775246604502</v>
      </c>
      <c r="C280">
        <v>2.0513775246604502</v>
      </c>
      <c r="D280">
        <v>2.4107859781137</v>
      </c>
    </row>
    <row r="281" spans="1:4" x14ac:dyDescent="0.25">
      <c r="A281">
        <v>279</v>
      </c>
      <c r="B281">
        <v>6.0365550331802298E-2</v>
      </c>
      <c r="C281">
        <v>6.0365550331802298E-2</v>
      </c>
      <c r="D281">
        <v>6.0365550331802298E-2</v>
      </c>
    </row>
    <row r="282" spans="1:4" x14ac:dyDescent="0.25">
      <c r="A282">
        <v>280</v>
      </c>
      <c r="B282">
        <v>0.29904290312145598</v>
      </c>
      <c r="C282">
        <v>0.29904290312145598</v>
      </c>
      <c r="D282">
        <v>0.29904290312145598</v>
      </c>
    </row>
    <row r="283" spans="1:4" x14ac:dyDescent="0.25">
      <c r="A283">
        <v>281</v>
      </c>
      <c r="B283">
        <v>0</v>
      </c>
      <c r="C283">
        <v>0</v>
      </c>
      <c r="D283">
        <v>0</v>
      </c>
    </row>
    <row r="284" spans="1:4" x14ac:dyDescent="0.25">
      <c r="A284">
        <v>281</v>
      </c>
      <c r="B284">
        <v>0</v>
      </c>
      <c r="C284">
        <v>0</v>
      </c>
      <c r="D284">
        <v>0</v>
      </c>
    </row>
    <row r="285" spans="1:4" x14ac:dyDescent="0.25">
      <c r="A285">
        <v>282</v>
      </c>
      <c r="B285">
        <v>7.7360025052217303</v>
      </c>
      <c r="C285">
        <v>7.7360025052217303</v>
      </c>
      <c r="D285">
        <v>9.4307831391155599</v>
      </c>
    </row>
    <row r="286" spans="1:4" x14ac:dyDescent="0.25">
      <c r="A286">
        <v>283</v>
      </c>
      <c r="B286">
        <v>0.11383358644703399</v>
      </c>
      <c r="C286">
        <v>0.11383358644703399</v>
      </c>
      <c r="D286">
        <v>0.11383358644703399</v>
      </c>
    </row>
    <row r="287" spans="1:4" x14ac:dyDescent="0.25">
      <c r="A287">
        <v>284</v>
      </c>
      <c r="B287">
        <v>2.92527460508844E-2</v>
      </c>
      <c r="C287">
        <v>2.92527460508844E-2</v>
      </c>
      <c r="D287">
        <v>2.92527460508844E-2</v>
      </c>
    </row>
    <row r="288" spans="1:4" x14ac:dyDescent="0.25">
      <c r="A288">
        <v>285</v>
      </c>
      <c r="B288">
        <v>0.11586778528664</v>
      </c>
      <c r="C288">
        <v>0.11586778528664</v>
      </c>
      <c r="D288">
        <v>0.11586778528664</v>
      </c>
    </row>
    <row r="289" spans="1:4" x14ac:dyDescent="0.25">
      <c r="A289">
        <v>286</v>
      </c>
      <c r="B289">
        <v>1.43582651610927</v>
      </c>
      <c r="C289">
        <v>1.43582651610927</v>
      </c>
      <c r="D289">
        <v>1.43582651610927</v>
      </c>
    </row>
    <row r="290" spans="1:4" x14ac:dyDescent="0.25">
      <c r="A290">
        <v>287</v>
      </c>
      <c r="B290">
        <v>2.3991300708445298</v>
      </c>
      <c r="C290">
        <v>2.3991300708445298</v>
      </c>
      <c r="D290">
        <v>21.441149127786002</v>
      </c>
    </row>
    <row r="291" spans="1:4" x14ac:dyDescent="0.25">
      <c r="A291">
        <v>288</v>
      </c>
      <c r="B291">
        <v>3.0087196948900501</v>
      </c>
      <c r="C291">
        <v>3.0087196948900501</v>
      </c>
      <c r="D291">
        <v>19.042019056941399</v>
      </c>
    </row>
    <row r="292" spans="1:4" x14ac:dyDescent="0.25">
      <c r="A292">
        <v>289</v>
      </c>
      <c r="B292">
        <v>0</v>
      </c>
      <c r="C292">
        <v>0</v>
      </c>
      <c r="D292">
        <v>16.033299362051402</v>
      </c>
    </row>
    <row r="293" spans="1:4" x14ac:dyDescent="0.25">
      <c r="A293">
        <v>290</v>
      </c>
      <c r="B293">
        <v>0.45945660451351</v>
      </c>
      <c r="C293">
        <v>0.45945660451351</v>
      </c>
      <c r="D293">
        <v>0.55458166857214797</v>
      </c>
    </row>
    <row r="294" spans="1:4" x14ac:dyDescent="0.25">
      <c r="A294">
        <v>291</v>
      </c>
      <c r="B294">
        <v>13.1427623391385</v>
      </c>
      <c r="C294">
        <v>13.1427623391385</v>
      </c>
      <c r="D294">
        <v>15.478717693479201</v>
      </c>
    </row>
    <row r="295" spans="1:4" x14ac:dyDescent="0.25">
      <c r="A295">
        <v>292</v>
      </c>
      <c r="B295">
        <v>9.5125064058638895E-2</v>
      </c>
      <c r="C295">
        <v>9.5125064058638895E-2</v>
      </c>
      <c r="D295">
        <v>9.5125064058638895E-2</v>
      </c>
    </row>
    <row r="296" spans="1:4" x14ac:dyDescent="0.25">
      <c r="A296">
        <v>293</v>
      </c>
      <c r="B296">
        <v>2.3359553543407801</v>
      </c>
      <c r="C296">
        <v>2.3359553543407801</v>
      </c>
      <c r="D296">
        <v>2.3359553543407801</v>
      </c>
    </row>
    <row r="297" spans="1:4" x14ac:dyDescent="0.25">
      <c r="A297">
        <v>294</v>
      </c>
      <c r="B297">
        <v>4.1791297630315203</v>
      </c>
      <c r="C297">
        <v>4.1791297630315203</v>
      </c>
      <c r="D297">
        <v>4.7374084874542302</v>
      </c>
    </row>
    <row r="298" spans="1:4" x14ac:dyDescent="0.25">
      <c r="A298">
        <v>295</v>
      </c>
      <c r="B298">
        <v>0.55827872442270998</v>
      </c>
      <c r="C298">
        <v>0.55827872442270998</v>
      </c>
      <c r="D298">
        <v>0.55827872442270998</v>
      </c>
    </row>
    <row r="299" spans="1:4" x14ac:dyDescent="0.25">
      <c r="A299">
        <v>296</v>
      </c>
      <c r="B299">
        <v>6.5924760498805995E-2</v>
      </c>
      <c r="C299">
        <v>6.5924760498805995E-2</v>
      </c>
      <c r="D299">
        <v>4.63992393107136</v>
      </c>
    </row>
    <row r="300" spans="1:4" x14ac:dyDescent="0.25">
      <c r="A300">
        <v>297</v>
      </c>
      <c r="B300">
        <v>2.4610120760298</v>
      </c>
      <c r="C300">
        <v>2.4610120760298</v>
      </c>
      <c r="D300">
        <v>4.5739991705725496</v>
      </c>
    </row>
    <row r="301" spans="1:4" x14ac:dyDescent="0.25">
      <c r="A301">
        <v>298</v>
      </c>
      <c r="B301">
        <v>2.1129870945427398</v>
      </c>
      <c r="C301">
        <v>2.1129870945427398</v>
      </c>
      <c r="D301">
        <v>2.1129870945427398</v>
      </c>
    </row>
    <row r="302" spans="1:4" x14ac:dyDescent="0.25">
      <c r="A302">
        <v>299</v>
      </c>
      <c r="B302">
        <v>9.4566110465253495</v>
      </c>
      <c r="C302">
        <v>9.4566110465253495</v>
      </c>
      <c r="D302">
        <v>17.814963902596698</v>
      </c>
    </row>
    <row r="303" spans="1:4" x14ac:dyDescent="0.25">
      <c r="A303">
        <v>300</v>
      </c>
      <c r="B303">
        <v>0.16465060195494899</v>
      </c>
      <c r="C303">
        <v>0.16465060195494899</v>
      </c>
      <c r="D303">
        <v>0.16465060195494899</v>
      </c>
    </row>
    <row r="304" spans="1:4" x14ac:dyDescent="0.25">
      <c r="A304">
        <v>301</v>
      </c>
      <c r="B304">
        <v>0.65615771183345095</v>
      </c>
      <c r="C304">
        <v>0.65615771183345095</v>
      </c>
      <c r="D304">
        <v>2.3637352016549702</v>
      </c>
    </row>
    <row r="305" spans="1:4" x14ac:dyDescent="0.25">
      <c r="A305">
        <v>302</v>
      </c>
      <c r="B305">
        <v>0.60680018435635796</v>
      </c>
      <c r="C305">
        <v>0.60680018435635796</v>
      </c>
      <c r="D305">
        <v>1.7075774898215199</v>
      </c>
    </row>
    <row r="306" spans="1:4" x14ac:dyDescent="0.25">
      <c r="A306">
        <v>303</v>
      </c>
      <c r="B306">
        <v>0.40963438762391102</v>
      </c>
      <c r="C306">
        <v>0.40963438762391102</v>
      </c>
      <c r="D306">
        <v>1.1007773054651599</v>
      </c>
    </row>
    <row r="307" spans="1:4" x14ac:dyDescent="0.25">
      <c r="A307">
        <v>304</v>
      </c>
      <c r="B307">
        <v>0.69114291784124804</v>
      </c>
      <c r="C307">
        <v>0.69114291784124804</v>
      </c>
      <c r="D307">
        <v>0.69114291784124804</v>
      </c>
    </row>
    <row r="308" spans="1:4" x14ac:dyDescent="0.25">
      <c r="A308">
        <v>305</v>
      </c>
      <c r="B308">
        <v>0.99860463085648599</v>
      </c>
      <c r="C308">
        <v>0.99860463085648599</v>
      </c>
      <c r="D308">
        <v>0.99860463085648599</v>
      </c>
    </row>
    <row r="309" spans="1:4" x14ac:dyDescent="0.25">
      <c r="A309">
        <v>306</v>
      </c>
      <c r="B309">
        <v>0.16484726289305801</v>
      </c>
      <c r="C309">
        <v>0.16484726289305801</v>
      </c>
      <c r="D309">
        <v>4.83136242160497</v>
      </c>
    </row>
    <row r="310" spans="1:4" x14ac:dyDescent="0.25">
      <c r="A310">
        <v>307</v>
      </c>
      <c r="B310">
        <v>1.1288113619648399E-2</v>
      </c>
      <c r="C310">
        <v>1.1288113619648399E-2</v>
      </c>
      <c r="D310">
        <v>1.1288113619648399E-2</v>
      </c>
    </row>
    <row r="311" spans="1:4" x14ac:dyDescent="0.25">
      <c r="A311">
        <v>308</v>
      </c>
      <c r="B311">
        <v>4.6552270450922704</v>
      </c>
      <c r="C311">
        <v>4.6552270450922704</v>
      </c>
      <c r="D311">
        <v>4.6552270450922704</v>
      </c>
    </row>
    <row r="312" spans="1:4" x14ac:dyDescent="0.25">
      <c r="A312">
        <v>350</v>
      </c>
      <c r="B312">
        <v>0.01</v>
      </c>
      <c r="C312">
        <v>0.01</v>
      </c>
      <c r="D312">
        <v>0.01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"/>
  <sheetViews>
    <sheetView workbookViewId="0"/>
  </sheetViews>
  <sheetFormatPr defaultRowHeight="15" x14ac:dyDescent="0.25"/>
  <sheetData>
    <row r="1" spans="1:8" x14ac:dyDescent="0.25">
      <c r="A1" t="s">
        <v>21</v>
      </c>
      <c r="B1" t="s">
        <v>22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23</v>
      </c>
      <c r="C2">
        <v>3.5835205806806698</v>
      </c>
      <c r="D2">
        <v>3.5835205806806698</v>
      </c>
      <c r="E2">
        <v>3.5835205806806698</v>
      </c>
      <c r="F2">
        <v>2.3160902711437901</v>
      </c>
      <c r="G2">
        <v>2.3160902711437901</v>
      </c>
      <c r="H2">
        <v>2.3160902711437901</v>
      </c>
    </row>
    <row r="3" spans="1:8" x14ac:dyDescent="0.25">
      <c r="A3">
        <v>2</v>
      </c>
      <c r="B3" t="s">
        <v>24</v>
      </c>
      <c r="C3">
        <v>26.618226243555299</v>
      </c>
      <c r="D3">
        <v>19.052779372967201</v>
      </c>
      <c r="E3">
        <v>19.052779372967201</v>
      </c>
      <c r="F3">
        <v>17.203812131056001</v>
      </c>
      <c r="G3">
        <v>12.314135205998101</v>
      </c>
      <c r="H3">
        <v>12.314135205998101</v>
      </c>
    </row>
    <row r="4" spans="1:8" x14ac:dyDescent="0.25">
      <c r="A4">
        <v>3</v>
      </c>
      <c r="B4" t="s">
        <v>25</v>
      </c>
      <c r="C4">
        <v>7.0820065439087996</v>
      </c>
      <c r="D4">
        <v>4.6034064649171098</v>
      </c>
      <c r="E4">
        <v>4.6034064649171098</v>
      </c>
      <c r="F4">
        <v>4.5772212234395102</v>
      </c>
      <c r="G4">
        <v>2.9752598561858301</v>
      </c>
      <c r="H4">
        <v>2.9752598561858301</v>
      </c>
    </row>
    <row r="5" spans="1:8" x14ac:dyDescent="0.25">
      <c r="A5">
        <v>4</v>
      </c>
      <c r="B5" t="s">
        <v>26</v>
      </c>
      <c r="C5">
        <v>0.75873427332534304</v>
      </c>
      <c r="D5">
        <v>0.685190490034708</v>
      </c>
      <c r="E5">
        <v>0.685190490034708</v>
      </c>
      <c r="F5">
        <v>0.490382859332816</v>
      </c>
      <c r="G5">
        <v>0.442850261947763</v>
      </c>
      <c r="H5">
        <v>0.442850261947763</v>
      </c>
    </row>
    <row r="6" spans="1:8" x14ac:dyDescent="0.25">
      <c r="A6">
        <v>5</v>
      </c>
      <c r="B6" t="s">
        <v>27</v>
      </c>
      <c r="C6">
        <v>3.0254111829150898</v>
      </c>
      <c r="D6">
        <v>0</v>
      </c>
      <c r="E6">
        <v>0</v>
      </c>
      <c r="F6">
        <v>1.9553746795081299</v>
      </c>
      <c r="G6">
        <v>0</v>
      </c>
      <c r="H6">
        <v>0</v>
      </c>
    </row>
    <row r="7" spans="1:8" x14ac:dyDescent="0.25">
      <c r="A7">
        <v>6</v>
      </c>
      <c r="B7" t="s">
        <v>28</v>
      </c>
      <c r="C7">
        <v>3.8209834845997901</v>
      </c>
      <c r="D7">
        <v>1.67688784021065</v>
      </c>
      <c r="E7">
        <v>1.67688784021065</v>
      </c>
      <c r="F7">
        <v>2.4695665828160802</v>
      </c>
      <c r="G7">
        <v>1.08380111822142</v>
      </c>
      <c r="H7">
        <v>1.08380111822142</v>
      </c>
    </row>
    <row r="8" spans="1:8" x14ac:dyDescent="0.25">
      <c r="A8">
        <v>7</v>
      </c>
      <c r="B8" t="s">
        <v>29</v>
      </c>
      <c r="C8">
        <v>8.1686529652354505</v>
      </c>
      <c r="D8">
        <v>3.3601764030665602</v>
      </c>
      <c r="E8">
        <v>3.3601764030665602</v>
      </c>
      <c r="F8">
        <v>5.2795392785320798</v>
      </c>
      <c r="G8">
        <v>2.17173913230077</v>
      </c>
      <c r="H8">
        <v>2.17173913230077</v>
      </c>
    </row>
    <row r="9" spans="1:8" x14ac:dyDescent="0.25">
      <c r="A9">
        <v>8</v>
      </c>
      <c r="B9" t="s">
        <v>30</v>
      </c>
      <c r="C9">
        <v>6.3944995060737098</v>
      </c>
      <c r="D9">
        <v>1.3534040241681999</v>
      </c>
      <c r="E9">
        <v>1.3534040241681999</v>
      </c>
      <c r="F9">
        <v>4.1328737372670403</v>
      </c>
      <c r="G9">
        <v>0.874728028688318</v>
      </c>
      <c r="H9">
        <v>0.874728028688318</v>
      </c>
    </row>
    <row r="10" spans="1:8" x14ac:dyDescent="0.25">
      <c r="A10">
        <v>9</v>
      </c>
      <c r="B10" t="s">
        <v>31</v>
      </c>
      <c r="C10">
        <v>4.8908018337816497</v>
      </c>
      <c r="D10">
        <v>0.72831326670542695</v>
      </c>
      <c r="E10">
        <v>0.72831326670542695</v>
      </c>
      <c r="F10">
        <v>3.1610083688042598</v>
      </c>
      <c r="G10">
        <v>0.47072124559725098</v>
      </c>
      <c r="H10">
        <v>0.47072124559725098</v>
      </c>
    </row>
    <row r="11" spans="1:8" x14ac:dyDescent="0.25">
      <c r="A11">
        <v>10</v>
      </c>
      <c r="B11" t="s">
        <v>32</v>
      </c>
      <c r="C11">
        <v>7.0135649668906801</v>
      </c>
      <c r="D11">
        <v>3.9747863426589198</v>
      </c>
      <c r="E11">
        <v>7.0135649668906801</v>
      </c>
      <c r="F11">
        <v>4.5329862687058897</v>
      </c>
      <c r="G11">
        <v>2.5689719846282899</v>
      </c>
      <c r="H11">
        <v>4.5329862687058897</v>
      </c>
    </row>
    <row r="12" spans="1:8" x14ac:dyDescent="0.25">
      <c r="A12">
        <v>11</v>
      </c>
      <c r="B12" t="s">
        <v>33</v>
      </c>
      <c r="C12">
        <v>2.08414447219057</v>
      </c>
      <c r="D12">
        <v>2.08414447219057</v>
      </c>
      <c r="E12">
        <v>2.08414447219057</v>
      </c>
      <c r="F12">
        <v>1.3470180028327901</v>
      </c>
      <c r="G12">
        <v>1.3470180028327901</v>
      </c>
      <c r="H12">
        <v>1.3470180028327901</v>
      </c>
    </row>
    <row r="13" spans="1:8" x14ac:dyDescent="0.25">
      <c r="A13">
        <v>12</v>
      </c>
      <c r="B13" t="s">
        <v>34</v>
      </c>
      <c r="C13">
        <v>19.914214800625199</v>
      </c>
      <c r="D13">
        <v>18.6646001131923</v>
      </c>
      <c r="E13">
        <v>19.914214800625199</v>
      </c>
      <c r="F13">
        <v>12.870895567295699</v>
      </c>
      <c r="G13">
        <v>12.0632483513581</v>
      </c>
      <c r="H13">
        <v>12.870895567295699</v>
      </c>
    </row>
    <row r="14" spans="1:8" x14ac:dyDescent="0.25">
      <c r="A14">
        <v>13</v>
      </c>
      <c r="B14" t="s">
        <v>35</v>
      </c>
      <c r="C14">
        <v>8.8886795251687793</v>
      </c>
      <c r="D14">
        <v>8.0388809115718391</v>
      </c>
      <c r="E14">
        <v>8.0388809115718391</v>
      </c>
      <c r="F14">
        <v>5.7449046846685103</v>
      </c>
      <c r="G14">
        <v>5.1956653941243802</v>
      </c>
      <c r="H14">
        <v>5.1956653941243802</v>
      </c>
    </row>
    <row r="15" spans="1:8" x14ac:dyDescent="0.25">
      <c r="A15">
        <v>14</v>
      </c>
      <c r="B15" t="s">
        <v>36</v>
      </c>
      <c r="C15">
        <v>10.2447443014923</v>
      </c>
      <c r="D15">
        <v>5.0436159633536004</v>
      </c>
      <c r="E15">
        <v>5.0436159633536004</v>
      </c>
      <c r="F15">
        <v>6.6213524027075996</v>
      </c>
      <c r="G15">
        <v>3.2597747385868101</v>
      </c>
      <c r="H15">
        <v>3.2597747385868101</v>
      </c>
    </row>
    <row r="16" spans="1:8" x14ac:dyDescent="0.25">
      <c r="A16">
        <v>15</v>
      </c>
      <c r="B16" t="s">
        <v>37</v>
      </c>
      <c r="C16">
        <v>3.7563669271521398</v>
      </c>
      <c r="D16">
        <v>0.257301889004248</v>
      </c>
      <c r="E16">
        <v>0.257301889004248</v>
      </c>
      <c r="F16">
        <v>2.4278038032561899</v>
      </c>
      <c r="G16">
        <v>0.166298584995559</v>
      </c>
      <c r="H16">
        <v>0.166298584995559</v>
      </c>
    </row>
    <row r="17" spans="1:8" x14ac:dyDescent="0.25">
      <c r="A17">
        <v>16</v>
      </c>
      <c r="B17" t="s">
        <v>38</v>
      </c>
      <c r="C17">
        <v>6.2603786484580901</v>
      </c>
      <c r="D17">
        <v>2.1846388947081499</v>
      </c>
      <c r="E17">
        <v>2.1846388947081499</v>
      </c>
      <c r="F17">
        <v>4.0461891469354896</v>
      </c>
      <c r="G17">
        <v>1.41196925651109</v>
      </c>
      <c r="H17">
        <v>1.41196925651109</v>
      </c>
    </row>
    <row r="18" spans="1:8" x14ac:dyDescent="0.25">
      <c r="A18">
        <v>17</v>
      </c>
      <c r="B18" t="s">
        <v>39</v>
      </c>
      <c r="C18">
        <v>10.842056274930901</v>
      </c>
      <c r="D18">
        <v>0.18884117242680701</v>
      </c>
      <c r="E18">
        <v>0.18884117242680701</v>
      </c>
      <c r="F18">
        <v>7.0074052854445004</v>
      </c>
      <c r="G18">
        <v>0.122051260039377</v>
      </c>
      <c r="H18">
        <v>0.122051260039377</v>
      </c>
    </row>
    <row r="19" spans="1:8" x14ac:dyDescent="0.25">
      <c r="A19">
        <v>18</v>
      </c>
      <c r="B19" t="s">
        <v>40</v>
      </c>
      <c r="C19">
        <v>3.06395954965586</v>
      </c>
      <c r="D19">
        <v>2.82712064042054</v>
      </c>
      <c r="E19">
        <v>2.82712064042054</v>
      </c>
      <c r="F19">
        <v>1.98028914425493</v>
      </c>
      <c r="G19">
        <v>1.8272161309546799</v>
      </c>
      <c r="H19">
        <v>1.8272161309546799</v>
      </c>
    </row>
    <row r="20" spans="1:8" x14ac:dyDescent="0.25">
      <c r="A20">
        <v>19</v>
      </c>
      <c r="B20" t="s">
        <v>41</v>
      </c>
      <c r="C20">
        <v>6.1968674629123601</v>
      </c>
      <c r="D20">
        <v>0.45041301262442501</v>
      </c>
      <c r="E20">
        <v>0.45041301262442501</v>
      </c>
      <c r="F20">
        <v>4.0051407880271297</v>
      </c>
      <c r="G20">
        <v>0.29110958708038098</v>
      </c>
      <c r="H20">
        <v>0.29110958708038098</v>
      </c>
    </row>
    <row r="21" spans="1:8" x14ac:dyDescent="0.25">
      <c r="A21">
        <v>20</v>
      </c>
      <c r="B21" t="s">
        <v>42</v>
      </c>
      <c r="C21">
        <v>2.73533182392416</v>
      </c>
      <c r="D21">
        <v>1.1318873361726001</v>
      </c>
      <c r="E21">
        <v>1.1318873361726001</v>
      </c>
      <c r="F21">
        <v>1.76789145844319</v>
      </c>
      <c r="G21">
        <v>0.73155802745306597</v>
      </c>
      <c r="H21">
        <v>0.73155802745306597</v>
      </c>
    </row>
    <row r="22" spans="1:8" x14ac:dyDescent="0.25">
      <c r="A22">
        <v>21</v>
      </c>
      <c r="B22" t="s">
        <v>43</v>
      </c>
      <c r="C22">
        <v>1.1121597428036401</v>
      </c>
      <c r="D22">
        <v>0.58473979756878003</v>
      </c>
      <c r="E22">
        <v>0.58473979756878003</v>
      </c>
      <c r="F22">
        <v>0.71880774848962303</v>
      </c>
      <c r="G22">
        <v>0.37792727174526097</v>
      </c>
      <c r="H22">
        <v>0.37792727174526097</v>
      </c>
    </row>
    <row r="23" spans="1:8" x14ac:dyDescent="0.25">
      <c r="A23">
        <v>22</v>
      </c>
      <c r="B23" t="s">
        <v>44</v>
      </c>
      <c r="C23">
        <v>4.3292554006656596</v>
      </c>
      <c r="D23">
        <v>0.158722066683887</v>
      </c>
      <c r="E23">
        <v>0.158722066683887</v>
      </c>
      <c r="F23">
        <v>2.7980713627920299</v>
      </c>
      <c r="G23">
        <v>0.10258476997293001</v>
      </c>
      <c r="H23">
        <v>0.10258476997293001</v>
      </c>
    </row>
    <row r="24" spans="1:8" x14ac:dyDescent="0.25">
      <c r="A24">
        <v>23</v>
      </c>
      <c r="B24" t="s">
        <v>44</v>
      </c>
      <c r="C24">
        <v>4.50931759280666</v>
      </c>
      <c r="D24">
        <v>1.7719481625346001</v>
      </c>
      <c r="E24">
        <v>1.7719481625346001</v>
      </c>
      <c r="F24">
        <v>2.9144486186300198</v>
      </c>
      <c r="G24">
        <v>1.14524022056487</v>
      </c>
      <c r="H24">
        <v>1.14524022056487</v>
      </c>
    </row>
    <row r="25" spans="1:8" x14ac:dyDescent="0.25">
      <c r="A25">
        <v>23</v>
      </c>
      <c r="B25" t="s">
        <v>45</v>
      </c>
      <c r="C25">
        <v>4.50931759280666</v>
      </c>
      <c r="D25">
        <v>1.7719481625346001</v>
      </c>
      <c r="E25">
        <v>1.7719481625346001</v>
      </c>
      <c r="F25">
        <v>2.9144486186300198</v>
      </c>
      <c r="G25">
        <v>1.14524022056487</v>
      </c>
      <c r="H25">
        <v>1.14524022056487</v>
      </c>
    </row>
    <row r="26" spans="1:8" x14ac:dyDescent="0.25">
      <c r="A26">
        <v>24</v>
      </c>
      <c r="B26" t="s">
        <v>46</v>
      </c>
      <c r="C26">
        <v>2.03979896888888</v>
      </c>
      <c r="D26">
        <v>1.0891752395844601</v>
      </c>
      <c r="E26">
        <v>1.0891752395844601</v>
      </c>
      <c r="F26">
        <v>1.3183567501753599</v>
      </c>
      <c r="G26">
        <v>0.70395247332250699</v>
      </c>
      <c r="H26">
        <v>0.70395247332250699</v>
      </c>
    </row>
    <row r="27" spans="1:8" x14ac:dyDescent="0.25">
      <c r="A27">
        <v>25</v>
      </c>
      <c r="B27" t="s">
        <v>47</v>
      </c>
      <c r="C27">
        <v>17.2193581246453</v>
      </c>
      <c r="D27">
        <v>0</v>
      </c>
      <c r="E27">
        <v>0</v>
      </c>
      <c r="F27">
        <v>11.129163885046401</v>
      </c>
      <c r="G27">
        <v>0</v>
      </c>
      <c r="H27">
        <v>0</v>
      </c>
    </row>
    <row r="28" spans="1:8" x14ac:dyDescent="0.25">
      <c r="A28">
        <v>26</v>
      </c>
      <c r="B28" t="s">
        <v>48</v>
      </c>
      <c r="C28">
        <v>14.976077877748599</v>
      </c>
      <c r="D28">
        <v>1.4067787260486599</v>
      </c>
      <c r="E28">
        <v>1.4067787260486599</v>
      </c>
      <c r="F28">
        <v>9.67929372571286</v>
      </c>
      <c r="G28">
        <v>0.90922500588359401</v>
      </c>
      <c r="H28">
        <v>0.90922500588359401</v>
      </c>
    </row>
    <row r="29" spans="1:8" x14ac:dyDescent="0.25">
      <c r="A29">
        <v>27</v>
      </c>
      <c r="B29" t="s">
        <v>49</v>
      </c>
      <c r="C29">
        <v>3.2511715483047299</v>
      </c>
      <c r="D29">
        <v>1.60514739831802</v>
      </c>
      <c r="E29">
        <v>1.60514739831802</v>
      </c>
      <c r="F29">
        <v>2.1012874415856699</v>
      </c>
      <c r="G29">
        <v>1.0374340510387099</v>
      </c>
      <c r="H29">
        <v>1.0374340510387099</v>
      </c>
    </row>
    <row r="30" spans="1:8" x14ac:dyDescent="0.25">
      <c r="A30">
        <v>28</v>
      </c>
      <c r="B30" t="s">
        <v>50</v>
      </c>
      <c r="C30">
        <v>4.7361078155070002</v>
      </c>
      <c r="D30">
        <v>0</v>
      </c>
      <c r="E30">
        <v>0</v>
      </c>
      <c r="F30">
        <v>3.0610269949950402</v>
      </c>
      <c r="G30">
        <v>0</v>
      </c>
      <c r="H30">
        <v>0</v>
      </c>
    </row>
    <row r="31" spans="1:8" x14ac:dyDescent="0.25">
      <c r="A31">
        <v>29</v>
      </c>
      <c r="B31" t="s">
        <v>51</v>
      </c>
      <c r="C31">
        <v>6.6587170639284903</v>
      </c>
      <c r="D31">
        <v>3.0628767774376899</v>
      </c>
      <c r="E31">
        <v>6.6587170639284903</v>
      </c>
      <c r="F31">
        <v>4.3036420366070702</v>
      </c>
      <c r="G31">
        <v>1.9795893301631899</v>
      </c>
      <c r="H31">
        <v>4.3036420366070702</v>
      </c>
    </row>
    <row r="32" spans="1:8" x14ac:dyDescent="0.25">
      <c r="A32">
        <v>30</v>
      </c>
      <c r="B32" t="s">
        <v>52</v>
      </c>
      <c r="C32">
        <v>1.9219659023075299</v>
      </c>
      <c r="D32">
        <v>1.9219659023075299</v>
      </c>
      <c r="E32">
        <v>1.9219659023075299</v>
      </c>
      <c r="F32">
        <v>1.2421992360817</v>
      </c>
      <c r="G32">
        <v>1.2421992360817</v>
      </c>
      <c r="H32">
        <v>1.2421992360817</v>
      </c>
    </row>
    <row r="33" spans="1:8" x14ac:dyDescent="0.25">
      <c r="A33">
        <v>31</v>
      </c>
      <c r="B33" t="s">
        <v>53</v>
      </c>
      <c r="C33">
        <v>2.3113597767164999</v>
      </c>
      <c r="D33">
        <v>0.84716566210252398</v>
      </c>
      <c r="E33">
        <v>0.84716566210252398</v>
      </c>
      <c r="F33">
        <v>1.49387111680808</v>
      </c>
      <c r="G33">
        <v>0.54753756923311703</v>
      </c>
      <c r="H33">
        <v>0.54753756923311703</v>
      </c>
    </row>
    <row r="34" spans="1:8" x14ac:dyDescent="0.25">
      <c r="A34">
        <v>32</v>
      </c>
      <c r="B34" t="s">
        <v>54</v>
      </c>
      <c r="C34">
        <v>5.3356943894330202</v>
      </c>
      <c r="D34">
        <v>4.2377903711738503</v>
      </c>
      <c r="E34">
        <v>4.2377903711738503</v>
      </c>
      <c r="F34">
        <v>3.44854999069518</v>
      </c>
      <c r="G34">
        <v>2.73895595932597</v>
      </c>
      <c r="H34">
        <v>2.73895595932597</v>
      </c>
    </row>
    <row r="35" spans="1:8" x14ac:dyDescent="0.25">
      <c r="A35">
        <v>33</v>
      </c>
      <c r="B35" t="s">
        <v>55</v>
      </c>
      <c r="C35">
        <v>3.1836144913449802</v>
      </c>
      <c r="D35">
        <v>3.1836144913449802</v>
      </c>
      <c r="E35">
        <v>3.1836144913449802</v>
      </c>
      <c r="F35">
        <v>2.0576241672026101</v>
      </c>
      <c r="G35">
        <v>2.0576241672026101</v>
      </c>
      <c r="H35">
        <v>2.0576241672026101</v>
      </c>
    </row>
    <row r="36" spans="1:8" x14ac:dyDescent="0.25">
      <c r="A36">
        <v>34</v>
      </c>
      <c r="B36" t="s">
        <v>56</v>
      </c>
      <c r="C36">
        <v>22.331318861442298</v>
      </c>
      <c r="D36">
        <v>3.46519969061477</v>
      </c>
      <c r="E36">
        <v>3.46519969061477</v>
      </c>
      <c r="F36">
        <v>14.4331110125708</v>
      </c>
      <c r="G36">
        <v>2.2396174684390702</v>
      </c>
      <c r="H36">
        <v>2.2396174684390702</v>
      </c>
    </row>
    <row r="37" spans="1:8" x14ac:dyDescent="0.25">
      <c r="A37">
        <v>35</v>
      </c>
      <c r="B37" t="s">
        <v>57</v>
      </c>
      <c r="C37">
        <v>14.204177477588701</v>
      </c>
      <c r="D37">
        <v>11.388293458545601</v>
      </c>
      <c r="E37">
        <v>14.204177477588701</v>
      </c>
      <c r="F37">
        <v>9.18040137478269</v>
      </c>
      <c r="G37">
        <v>7.3604476632468501</v>
      </c>
      <c r="H37">
        <v>9.18040137478269</v>
      </c>
    </row>
    <row r="38" spans="1:8" x14ac:dyDescent="0.25">
      <c r="A38">
        <v>36</v>
      </c>
      <c r="B38" t="s">
        <v>58</v>
      </c>
      <c r="C38">
        <v>30.716451295464001</v>
      </c>
      <c r="D38">
        <v>0.56713914426102097</v>
      </c>
      <c r="E38">
        <v>0.56713914426102097</v>
      </c>
      <c r="F38">
        <v>19.8525646519304</v>
      </c>
      <c r="G38">
        <v>0.36655167030135</v>
      </c>
      <c r="H38">
        <v>0.36655167030135</v>
      </c>
    </row>
    <row r="39" spans="1:8" x14ac:dyDescent="0.25">
      <c r="A39">
        <v>37</v>
      </c>
      <c r="B39" t="s">
        <v>59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>
        <v>38</v>
      </c>
      <c r="B40" t="s">
        <v>60</v>
      </c>
      <c r="C40">
        <v>3.44494052366985</v>
      </c>
      <c r="D40">
        <v>2.8891901294732398</v>
      </c>
      <c r="E40">
        <v>2.8891901294732398</v>
      </c>
      <c r="F40">
        <v>2.2265236244367301</v>
      </c>
      <c r="G40">
        <v>1.86733269691076</v>
      </c>
      <c r="H40">
        <v>1.86733269691076</v>
      </c>
    </row>
    <row r="41" spans="1:8" x14ac:dyDescent="0.25">
      <c r="A41">
        <v>39</v>
      </c>
      <c r="B41" t="s">
        <v>61</v>
      </c>
      <c r="C41">
        <v>12.2934209165124</v>
      </c>
      <c r="D41">
        <v>4.2808800292079301</v>
      </c>
      <c r="E41">
        <v>4.2808800292079301</v>
      </c>
      <c r="F41">
        <v>7.9454469264975698</v>
      </c>
      <c r="G41">
        <v>2.76680553783758</v>
      </c>
      <c r="H41">
        <v>2.76680553783758</v>
      </c>
    </row>
    <row r="42" spans="1:8" x14ac:dyDescent="0.25">
      <c r="A42">
        <v>40</v>
      </c>
      <c r="B42" t="s">
        <v>62</v>
      </c>
      <c r="C42">
        <v>2.4107859781137</v>
      </c>
      <c r="D42">
        <v>2.0513775246604502</v>
      </c>
      <c r="E42">
        <v>2.0513775246604502</v>
      </c>
      <c r="F42">
        <v>1.5581319610165201</v>
      </c>
      <c r="G42">
        <v>1.3258401676059699</v>
      </c>
      <c r="H42">
        <v>1.3258401676059699</v>
      </c>
    </row>
    <row r="43" spans="1:8" x14ac:dyDescent="0.25">
      <c r="A43">
        <v>41</v>
      </c>
      <c r="B43" t="s">
        <v>63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>
        <v>42</v>
      </c>
      <c r="B44" t="s">
        <v>64</v>
      </c>
      <c r="C44">
        <v>9.4307831391155599</v>
      </c>
      <c r="D44">
        <v>7.7360025052217303</v>
      </c>
      <c r="E44">
        <v>7.7360025052217303</v>
      </c>
      <c r="F44">
        <v>6.0952754661237503</v>
      </c>
      <c r="G44">
        <v>4.99990993116739</v>
      </c>
      <c r="H44">
        <v>4.99990993116739</v>
      </c>
    </row>
    <row r="45" spans="1:8" x14ac:dyDescent="0.25">
      <c r="A45">
        <v>43</v>
      </c>
      <c r="B45" t="s">
        <v>65</v>
      </c>
      <c r="C45">
        <v>21.441149127786002</v>
      </c>
      <c r="D45">
        <v>2.3991300708445298</v>
      </c>
      <c r="E45">
        <v>2.3991300708445298</v>
      </c>
      <c r="F45">
        <v>13.857779180823201</v>
      </c>
      <c r="G45">
        <v>1.5505985499980199</v>
      </c>
      <c r="H45">
        <v>1.5505985499980199</v>
      </c>
    </row>
    <row r="46" spans="1:8" x14ac:dyDescent="0.25">
      <c r="A46">
        <v>44</v>
      </c>
      <c r="B46" t="s">
        <v>66</v>
      </c>
      <c r="C46">
        <v>4.7374084874542302</v>
      </c>
      <c r="D46">
        <v>4.1791297630315203</v>
      </c>
      <c r="E46">
        <v>4.1791297630315203</v>
      </c>
      <c r="F46">
        <v>3.0618676413859598</v>
      </c>
      <c r="G46">
        <v>2.7010426110532402</v>
      </c>
      <c r="H46">
        <v>2.7010426110532402</v>
      </c>
    </row>
    <row r="47" spans="1:8" x14ac:dyDescent="0.25">
      <c r="A47">
        <v>45</v>
      </c>
      <c r="B47" t="s">
        <v>67</v>
      </c>
      <c r="C47">
        <v>4.63992393107136</v>
      </c>
      <c r="D47">
        <v>6.5924760498805995E-2</v>
      </c>
      <c r="E47">
        <v>6.5924760498805995E-2</v>
      </c>
      <c r="F47">
        <v>2.9988617153582502</v>
      </c>
      <c r="G47">
        <v>4.2608293431306801E-2</v>
      </c>
      <c r="H47">
        <v>4.2608293431306801E-2</v>
      </c>
    </row>
    <row r="48" spans="1:8" x14ac:dyDescent="0.25">
      <c r="A48">
        <v>46</v>
      </c>
      <c r="B48" t="s">
        <v>68</v>
      </c>
      <c r="C48">
        <v>17.814963902596698</v>
      </c>
      <c r="D48">
        <v>9.4566110465253495</v>
      </c>
      <c r="E48">
        <v>9.4566110465253495</v>
      </c>
      <c r="F48">
        <v>11.514114024634599</v>
      </c>
      <c r="G48">
        <v>6.1119684817571303</v>
      </c>
      <c r="H48">
        <v>6.1119684817571303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52"/>
  <sheetViews>
    <sheetView workbookViewId="0"/>
  </sheetViews>
  <sheetFormatPr defaultRowHeight="15" x14ac:dyDescent="0.25"/>
  <sheetData>
    <row r="1" spans="1:10" x14ac:dyDescent="0.25">
      <c r="A1" t="s">
        <v>69</v>
      </c>
      <c r="B1" t="s">
        <v>4</v>
      </c>
      <c r="C1" t="s">
        <v>3</v>
      </c>
      <c r="D1" t="s">
        <v>2</v>
      </c>
      <c r="E1" t="s">
        <v>7</v>
      </c>
      <c r="F1" t="s">
        <v>70</v>
      </c>
      <c r="G1" t="s">
        <v>71</v>
      </c>
      <c r="H1" t="s">
        <v>72</v>
      </c>
      <c r="I1" t="s">
        <v>0</v>
      </c>
      <c r="J1" t="s">
        <v>73</v>
      </c>
    </row>
    <row r="2" spans="1:10" x14ac:dyDescent="0.25">
      <c r="A2">
        <v>228</v>
      </c>
      <c r="B2">
        <v>0.83586549354612505</v>
      </c>
      <c r="C2">
        <v>0.83586549354612505</v>
      </c>
      <c r="D2">
        <v>0</v>
      </c>
      <c r="E2">
        <v>0.540234078192251</v>
      </c>
      <c r="F2">
        <v>0.540234078192251</v>
      </c>
      <c r="G2">
        <v>0</v>
      </c>
      <c r="H2" t="s">
        <v>74</v>
      </c>
      <c r="I2">
        <v>3</v>
      </c>
      <c r="J2" t="s">
        <v>75</v>
      </c>
    </row>
    <row r="3" spans="1:10" x14ac:dyDescent="0.25">
      <c r="A3">
        <v>196</v>
      </c>
      <c r="B3">
        <v>4.1036282377360003</v>
      </c>
      <c r="C3">
        <v>4.1036282377360003</v>
      </c>
      <c r="D3">
        <v>0</v>
      </c>
      <c r="E3">
        <v>2.65224469172882</v>
      </c>
      <c r="F3">
        <v>2.65224469172882</v>
      </c>
      <c r="G3">
        <v>0</v>
      </c>
      <c r="H3" t="s">
        <v>76</v>
      </c>
      <c r="I3">
        <v>3</v>
      </c>
      <c r="J3" t="s">
        <v>77</v>
      </c>
    </row>
    <row r="4" spans="1:10" x14ac:dyDescent="0.25">
      <c r="A4">
        <v>192</v>
      </c>
      <c r="B4">
        <v>1.5934868556345101</v>
      </c>
      <c r="C4">
        <v>1.5934868556345101</v>
      </c>
      <c r="D4">
        <v>0</v>
      </c>
      <c r="E4">
        <v>1.02989764407313</v>
      </c>
      <c r="F4">
        <v>1.02989764407313</v>
      </c>
      <c r="G4">
        <v>0</v>
      </c>
      <c r="H4" t="s">
        <v>78</v>
      </c>
      <c r="I4">
        <v>3</v>
      </c>
      <c r="J4" t="s">
        <v>77</v>
      </c>
    </row>
    <row r="5" spans="1:10" x14ac:dyDescent="0.25">
      <c r="A5">
        <v>193</v>
      </c>
      <c r="B5">
        <v>7.0429977515098999E-3</v>
      </c>
      <c r="C5">
        <v>7.0429977515098999E-3</v>
      </c>
      <c r="D5">
        <v>0</v>
      </c>
      <c r="E5">
        <v>4.5520091777626198E-3</v>
      </c>
      <c r="F5">
        <v>4.5520091777626198E-3</v>
      </c>
      <c r="G5">
        <v>0</v>
      </c>
      <c r="H5" t="s">
        <v>79</v>
      </c>
      <c r="I5">
        <v>3</v>
      </c>
      <c r="J5" t="s">
        <v>77</v>
      </c>
    </row>
    <row r="6" spans="1:10" x14ac:dyDescent="0.25">
      <c r="A6">
        <v>194</v>
      </c>
      <c r="B6">
        <v>5.0189069146525398</v>
      </c>
      <c r="C6">
        <v>5.0189069146525398</v>
      </c>
      <c r="D6">
        <v>0</v>
      </c>
      <c r="E6">
        <v>3.2438048603574798</v>
      </c>
      <c r="F6">
        <v>3.2438048603574798</v>
      </c>
      <c r="G6">
        <v>0</v>
      </c>
      <c r="H6" t="s">
        <v>80</v>
      </c>
      <c r="I6">
        <v>3</v>
      </c>
      <c r="J6" t="s">
        <v>77</v>
      </c>
    </row>
    <row r="7" spans="1:10" x14ac:dyDescent="0.25">
      <c r="A7">
        <v>229</v>
      </c>
      <c r="B7">
        <v>0.94601010254954099</v>
      </c>
      <c r="C7">
        <v>0.94601010254954099</v>
      </c>
      <c r="D7">
        <v>0</v>
      </c>
      <c r="E7">
        <v>0.61142241144951104</v>
      </c>
      <c r="F7">
        <v>0.61142241144951104</v>
      </c>
      <c r="G7">
        <v>0</v>
      </c>
      <c r="H7" t="s">
        <v>81</v>
      </c>
      <c r="I7">
        <v>3</v>
      </c>
      <c r="J7" t="s">
        <v>75</v>
      </c>
    </row>
    <row r="8" spans="1:10" x14ac:dyDescent="0.25">
      <c r="A8">
        <v>187</v>
      </c>
      <c r="B8">
        <v>0.24018578044866601</v>
      </c>
      <c r="C8">
        <v>0.24018578044866601</v>
      </c>
      <c r="D8">
        <v>0</v>
      </c>
      <c r="E8">
        <v>0.15523615306224001</v>
      </c>
      <c r="F8">
        <v>0.15523615306224001</v>
      </c>
      <c r="G8">
        <v>0</v>
      </c>
      <c r="H8" t="s">
        <v>82</v>
      </c>
      <c r="I8">
        <v>3</v>
      </c>
      <c r="J8" t="s">
        <v>77</v>
      </c>
    </row>
    <row r="9" spans="1:10" x14ac:dyDescent="0.25">
      <c r="A9">
        <v>188</v>
      </c>
      <c r="B9">
        <v>2.1207937788856901</v>
      </c>
      <c r="C9">
        <v>2.1207937788856901</v>
      </c>
      <c r="D9">
        <v>0</v>
      </c>
      <c r="E9">
        <v>1.3707050727880601</v>
      </c>
      <c r="F9">
        <v>1.3707050727880601</v>
      </c>
      <c r="G9">
        <v>0</v>
      </c>
      <c r="H9" t="s">
        <v>83</v>
      </c>
      <c r="I9">
        <v>3</v>
      </c>
      <c r="J9" t="s">
        <v>77</v>
      </c>
    </row>
    <row r="10" spans="1:10" x14ac:dyDescent="0.25">
      <c r="A10">
        <v>195</v>
      </c>
      <c r="B10">
        <v>1.7602858070717401E-3</v>
      </c>
      <c r="C10">
        <v>1.7602858070717401E-3</v>
      </c>
      <c r="D10">
        <v>0</v>
      </c>
      <c r="E10">
        <v>1.1377026419691801E-3</v>
      </c>
      <c r="F10">
        <v>1.1377026419691801E-3</v>
      </c>
      <c r="G10">
        <v>0</v>
      </c>
      <c r="H10" t="s">
        <v>84</v>
      </c>
      <c r="I10">
        <v>3</v>
      </c>
      <c r="J10" t="s">
        <v>77</v>
      </c>
    </row>
    <row r="11" spans="1:10" x14ac:dyDescent="0.25">
      <c r="A11">
        <v>186</v>
      </c>
      <c r="B11">
        <v>0.115860233850266</v>
      </c>
      <c r="C11">
        <v>0.115860233850266</v>
      </c>
      <c r="D11">
        <v>0</v>
      </c>
      <c r="E11">
        <v>7.4882438761402506E-2</v>
      </c>
      <c r="F11">
        <v>7.4882438761402506E-2</v>
      </c>
      <c r="G11">
        <v>0</v>
      </c>
      <c r="H11" t="s">
        <v>85</v>
      </c>
      <c r="I11">
        <v>3</v>
      </c>
      <c r="J11" t="s">
        <v>77</v>
      </c>
    </row>
    <row r="12" spans="1:10" x14ac:dyDescent="0.25">
      <c r="A12">
        <v>230</v>
      </c>
      <c r="B12">
        <v>7.3543783290634698E-2</v>
      </c>
      <c r="C12">
        <v>7.3543783290634698E-2</v>
      </c>
      <c r="D12">
        <v>0</v>
      </c>
      <c r="E12">
        <v>4.75325973850532E-2</v>
      </c>
      <c r="F12">
        <v>4.75325973850532E-2</v>
      </c>
      <c r="G12">
        <v>0</v>
      </c>
      <c r="H12" t="s">
        <v>86</v>
      </c>
      <c r="I12">
        <v>3</v>
      </c>
      <c r="J12" t="s">
        <v>77</v>
      </c>
    </row>
    <row r="13" spans="1:10" x14ac:dyDescent="0.25">
      <c r="A13">
        <v>232</v>
      </c>
      <c r="B13">
        <v>5.2236759460221299E-4</v>
      </c>
      <c r="C13">
        <v>5.2236759460221299E-4</v>
      </c>
      <c r="D13">
        <v>0</v>
      </c>
      <c r="E13">
        <v>3.3761505664051897E-4</v>
      </c>
      <c r="F13">
        <v>3.3761505664051897E-4</v>
      </c>
      <c r="G13">
        <v>0</v>
      </c>
      <c r="H13" t="s">
        <v>87</v>
      </c>
      <c r="I13">
        <v>3</v>
      </c>
      <c r="J13" t="s">
        <v>75</v>
      </c>
    </row>
    <row r="14" spans="1:10" x14ac:dyDescent="0.25">
      <c r="A14">
        <v>185</v>
      </c>
      <c r="B14">
        <v>9.4931891340942501E-2</v>
      </c>
      <c r="C14">
        <v>9.4931891340942501E-2</v>
      </c>
      <c r="D14">
        <v>0</v>
      </c>
      <c r="E14">
        <v>6.1356095215803902E-2</v>
      </c>
      <c r="F14">
        <v>6.1356095215803902E-2</v>
      </c>
      <c r="G14">
        <v>0</v>
      </c>
      <c r="H14" t="s">
        <v>88</v>
      </c>
      <c r="I14">
        <v>3</v>
      </c>
      <c r="J14" t="s">
        <v>77</v>
      </c>
    </row>
    <row r="15" spans="1:10" x14ac:dyDescent="0.25">
      <c r="A15">
        <v>231</v>
      </c>
      <c r="B15">
        <v>9.3720899151200701E-3</v>
      </c>
      <c r="C15">
        <v>9.3720899151200701E-3</v>
      </c>
      <c r="D15">
        <v>0</v>
      </c>
      <c r="E15">
        <v>6.0573410376706599E-3</v>
      </c>
      <c r="F15">
        <v>6.0573410376706599E-3</v>
      </c>
      <c r="G15">
        <v>0</v>
      </c>
      <c r="H15" t="s">
        <v>89</v>
      </c>
      <c r="I15">
        <v>3</v>
      </c>
      <c r="J15" t="s">
        <v>75</v>
      </c>
    </row>
    <row r="16" spans="1:10" x14ac:dyDescent="0.25">
      <c r="A16">
        <v>184</v>
      </c>
      <c r="B16">
        <v>2.9205848340644298</v>
      </c>
      <c r="C16">
        <v>2.9205848340644298</v>
      </c>
      <c r="D16">
        <v>0</v>
      </c>
      <c r="E16">
        <v>1.8876236281980201</v>
      </c>
      <c r="F16">
        <v>1.8876236281980201</v>
      </c>
      <c r="G16">
        <v>0</v>
      </c>
      <c r="H16" t="s">
        <v>90</v>
      </c>
      <c r="I16">
        <v>3</v>
      </c>
      <c r="J16" t="s">
        <v>77</v>
      </c>
    </row>
    <row r="17" spans="1:10" x14ac:dyDescent="0.25">
      <c r="A17">
        <v>233</v>
      </c>
      <c r="B17">
        <v>3.3740339813391699E-3</v>
      </c>
      <c r="C17">
        <v>3.3740339813391699E-3</v>
      </c>
      <c r="D17">
        <v>0</v>
      </c>
      <c r="E17">
        <v>2.1806955207171901E-3</v>
      </c>
      <c r="F17">
        <v>2.1806955207171901E-3</v>
      </c>
      <c r="G17">
        <v>0</v>
      </c>
      <c r="H17" t="s">
        <v>91</v>
      </c>
      <c r="I17">
        <v>3</v>
      </c>
      <c r="J17" t="s">
        <v>75</v>
      </c>
    </row>
    <row r="18" spans="1:10" x14ac:dyDescent="0.25">
      <c r="A18">
        <v>234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t="s">
        <v>92</v>
      </c>
      <c r="I18">
        <v>3</v>
      </c>
      <c r="J18" t="s">
        <v>75</v>
      </c>
    </row>
    <row r="19" spans="1:10" x14ac:dyDescent="0.25">
      <c r="A19">
        <v>182</v>
      </c>
      <c r="B19">
        <v>0.149170420139591</v>
      </c>
      <c r="C19">
        <v>0.149170420139591</v>
      </c>
      <c r="D19">
        <v>0</v>
      </c>
      <c r="E19">
        <v>9.6411378433360104E-2</v>
      </c>
      <c r="F19">
        <v>9.6411378433360104E-2</v>
      </c>
      <c r="G19">
        <v>0</v>
      </c>
      <c r="H19" t="s">
        <v>93</v>
      </c>
      <c r="I19">
        <v>3</v>
      </c>
      <c r="J19" t="s">
        <v>77</v>
      </c>
    </row>
    <row r="20" spans="1:10" x14ac:dyDescent="0.25">
      <c r="A20">
        <v>183</v>
      </c>
      <c r="B20">
        <v>1.98914989322534</v>
      </c>
      <c r="C20">
        <v>1.98914989322534</v>
      </c>
      <c r="D20">
        <v>0</v>
      </c>
      <c r="E20">
        <v>1.2856213915397201</v>
      </c>
      <c r="F20">
        <v>1.2856213915397201</v>
      </c>
      <c r="G20">
        <v>0</v>
      </c>
      <c r="H20" t="s">
        <v>94</v>
      </c>
      <c r="I20">
        <v>3</v>
      </c>
      <c r="J20" t="s">
        <v>77</v>
      </c>
    </row>
    <row r="21" spans="1:10" x14ac:dyDescent="0.25">
      <c r="A21">
        <v>180</v>
      </c>
      <c r="B21">
        <v>0.23097535941668601</v>
      </c>
      <c r="C21">
        <v>0.23097535941668601</v>
      </c>
      <c r="D21">
        <v>0</v>
      </c>
      <c r="E21">
        <v>0.14928330137211401</v>
      </c>
      <c r="F21">
        <v>0.14928330137211401</v>
      </c>
      <c r="G21">
        <v>0</v>
      </c>
      <c r="H21" t="s">
        <v>95</v>
      </c>
      <c r="I21">
        <v>3</v>
      </c>
      <c r="J21" t="s">
        <v>77</v>
      </c>
    </row>
    <row r="22" spans="1:10" x14ac:dyDescent="0.25">
      <c r="A22">
        <v>191</v>
      </c>
      <c r="B22">
        <v>4.57373983285623</v>
      </c>
      <c r="C22">
        <v>4.57373983285623</v>
      </c>
      <c r="D22">
        <v>0</v>
      </c>
      <c r="E22">
        <v>2.9560858075521401</v>
      </c>
      <c r="F22">
        <v>2.9560858075521401</v>
      </c>
      <c r="G22">
        <v>0</v>
      </c>
      <c r="H22" t="s">
        <v>96</v>
      </c>
      <c r="I22">
        <v>3</v>
      </c>
      <c r="J22" t="s">
        <v>77</v>
      </c>
    </row>
    <row r="23" spans="1:10" x14ac:dyDescent="0.25">
      <c r="A23">
        <v>237</v>
      </c>
      <c r="B23">
        <v>1.6660933659041501E-3</v>
      </c>
      <c r="C23">
        <v>1.6660933659041501E-3</v>
      </c>
      <c r="D23">
        <v>0</v>
      </c>
      <c r="E23">
        <v>1.07682446597107E-3</v>
      </c>
      <c r="F23">
        <v>1.07682446597107E-3</v>
      </c>
      <c r="G23">
        <v>0</v>
      </c>
      <c r="H23" t="s">
        <v>97</v>
      </c>
      <c r="I23">
        <v>3</v>
      </c>
      <c r="J23" t="s">
        <v>75</v>
      </c>
    </row>
    <row r="24" spans="1:10" x14ac:dyDescent="0.25">
      <c r="A24">
        <v>236</v>
      </c>
      <c r="B24">
        <v>1.8178537773570101E-3</v>
      </c>
      <c r="C24">
        <v>1.8178537773570101E-3</v>
      </c>
      <c r="D24">
        <v>0</v>
      </c>
      <c r="E24">
        <v>1.1749097998200501E-3</v>
      </c>
      <c r="F24">
        <v>1.1749097998200501E-3</v>
      </c>
      <c r="G24">
        <v>0</v>
      </c>
      <c r="H24" t="s">
        <v>98</v>
      </c>
      <c r="I24">
        <v>3</v>
      </c>
      <c r="J24" t="s">
        <v>75</v>
      </c>
    </row>
    <row r="25" spans="1:10" x14ac:dyDescent="0.25">
      <c r="A25">
        <v>235</v>
      </c>
      <c r="B25">
        <v>2.7742275271253498E-4</v>
      </c>
      <c r="C25">
        <v>2.7742275271253498E-4</v>
      </c>
      <c r="D25">
        <v>0</v>
      </c>
      <c r="E25">
        <v>1.7930304126490701E-4</v>
      </c>
      <c r="F25">
        <v>1.7930304126490701E-4</v>
      </c>
      <c r="G25">
        <v>0</v>
      </c>
      <c r="H25" t="s">
        <v>99</v>
      </c>
      <c r="I25">
        <v>3</v>
      </c>
      <c r="J25" t="s">
        <v>75</v>
      </c>
    </row>
    <row r="26" spans="1:10" x14ac:dyDescent="0.25">
      <c r="A26">
        <v>190</v>
      </c>
      <c r="B26">
        <v>5.0410954819055096</v>
      </c>
      <c r="C26">
        <v>5.0410954819055096</v>
      </c>
      <c r="D26">
        <v>0</v>
      </c>
      <c r="E26">
        <v>3.25814570857872</v>
      </c>
      <c r="F26">
        <v>3.25814570857872</v>
      </c>
      <c r="G26">
        <v>0</v>
      </c>
      <c r="H26" t="s">
        <v>100</v>
      </c>
      <c r="I26">
        <v>3</v>
      </c>
      <c r="J26" t="s">
        <v>77</v>
      </c>
    </row>
    <row r="27" spans="1:10" x14ac:dyDescent="0.25">
      <c r="A27">
        <v>223</v>
      </c>
      <c r="B27">
        <v>4.1624885670762302</v>
      </c>
      <c r="C27">
        <v>4.1624885670762302</v>
      </c>
      <c r="D27">
        <v>0</v>
      </c>
      <c r="E27">
        <v>2.69028712320701</v>
      </c>
      <c r="F27">
        <v>2.69028712320701</v>
      </c>
      <c r="G27">
        <v>0</v>
      </c>
      <c r="H27" t="s">
        <v>101</v>
      </c>
      <c r="I27">
        <v>3</v>
      </c>
      <c r="J27" t="s">
        <v>77</v>
      </c>
    </row>
    <row r="28" spans="1:10" x14ac:dyDescent="0.25">
      <c r="A28">
        <v>227</v>
      </c>
      <c r="B28">
        <v>0</v>
      </c>
      <c r="C28">
        <v>0.19940264121891499</v>
      </c>
      <c r="D28">
        <v>0</v>
      </c>
      <c r="E28">
        <v>0</v>
      </c>
      <c r="F28">
        <v>0.12887731686468501</v>
      </c>
      <c r="G28">
        <v>0</v>
      </c>
      <c r="H28" t="s">
        <v>102</v>
      </c>
      <c r="I28">
        <v>3</v>
      </c>
      <c r="J28" t="s">
        <v>77</v>
      </c>
    </row>
    <row r="29" spans="1:10" x14ac:dyDescent="0.25">
      <c r="A29">
        <v>220</v>
      </c>
      <c r="B29">
        <v>0</v>
      </c>
      <c r="C29">
        <v>2.92544004836194E-3</v>
      </c>
      <c r="D29">
        <v>0</v>
      </c>
      <c r="E29">
        <v>0</v>
      </c>
      <c r="F29">
        <v>1.8907616357371499E-3</v>
      </c>
      <c r="G29">
        <v>0</v>
      </c>
      <c r="H29" t="s">
        <v>103</v>
      </c>
      <c r="I29">
        <v>3</v>
      </c>
      <c r="J29" t="s">
        <v>77</v>
      </c>
    </row>
    <row r="30" spans="1:10" x14ac:dyDescent="0.25">
      <c r="A30">
        <v>218</v>
      </c>
      <c r="B30">
        <v>0</v>
      </c>
      <c r="C30">
        <v>2.2568506619665501E-3</v>
      </c>
      <c r="D30">
        <v>0</v>
      </c>
      <c r="E30">
        <v>0</v>
      </c>
      <c r="F30">
        <v>1.45864094929023E-3</v>
      </c>
      <c r="G30">
        <v>0</v>
      </c>
      <c r="H30" t="s">
        <v>104</v>
      </c>
      <c r="I30">
        <v>3</v>
      </c>
      <c r="J30" t="s">
        <v>77</v>
      </c>
    </row>
    <row r="31" spans="1:10" x14ac:dyDescent="0.25">
      <c r="A31">
        <v>238</v>
      </c>
      <c r="B31">
        <v>0</v>
      </c>
      <c r="C31">
        <v>2.14973008977721E-4</v>
      </c>
      <c r="D31">
        <v>0</v>
      </c>
      <c r="E31">
        <v>0</v>
      </c>
      <c r="F31">
        <v>1.38940710243454E-4</v>
      </c>
      <c r="G31">
        <v>0</v>
      </c>
      <c r="H31" t="s">
        <v>105</v>
      </c>
      <c r="I31">
        <v>3</v>
      </c>
      <c r="J31" t="s">
        <v>75</v>
      </c>
    </row>
    <row r="32" spans="1:10" x14ac:dyDescent="0.25">
      <c r="A32">
        <v>217</v>
      </c>
      <c r="B32">
        <v>0</v>
      </c>
      <c r="C32">
        <v>2.8339787192935399</v>
      </c>
      <c r="D32">
        <v>0</v>
      </c>
      <c r="E32">
        <v>0</v>
      </c>
      <c r="F32">
        <v>1.8316486239176399</v>
      </c>
      <c r="G32">
        <v>0</v>
      </c>
      <c r="H32" t="s">
        <v>106</v>
      </c>
      <c r="I32">
        <v>3</v>
      </c>
      <c r="J32" t="s">
        <v>77</v>
      </c>
    </row>
    <row r="33" spans="1:10" x14ac:dyDescent="0.25">
      <c r="A33">
        <v>222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107</v>
      </c>
      <c r="I33">
        <v>3</v>
      </c>
      <c r="J33" t="s">
        <v>77</v>
      </c>
    </row>
    <row r="34" spans="1:10" x14ac:dyDescent="0.25">
      <c r="A34">
        <v>239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t="s">
        <v>108</v>
      </c>
      <c r="I34">
        <v>3</v>
      </c>
      <c r="J34" t="s">
        <v>75</v>
      </c>
    </row>
    <row r="35" spans="1:10" x14ac:dyDescent="0.25">
      <c r="A35">
        <v>240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t="s">
        <v>109</v>
      </c>
      <c r="I35">
        <v>3</v>
      </c>
      <c r="J35" t="s">
        <v>75</v>
      </c>
    </row>
    <row r="36" spans="1:10" x14ac:dyDescent="0.25">
      <c r="A36">
        <v>241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t="s">
        <v>110</v>
      </c>
      <c r="I36">
        <v>3</v>
      </c>
      <c r="J36" t="s">
        <v>75</v>
      </c>
    </row>
    <row r="37" spans="1:10" x14ac:dyDescent="0.25">
      <c r="A37">
        <v>242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t="s">
        <v>111</v>
      </c>
      <c r="I37">
        <v>3</v>
      </c>
      <c r="J37" t="s">
        <v>75</v>
      </c>
    </row>
    <row r="38" spans="1:10" x14ac:dyDescent="0.25">
      <c r="A38">
        <v>243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t="s">
        <v>112</v>
      </c>
      <c r="I38">
        <v>3</v>
      </c>
      <c r="J38" t="s">
        <v>75</v>
      </c>
    </row>
    <row r="39" spans="1:10" x14ac:dyDescent="0.25">
      <c r="A39">
        <v>225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t="s">
        <v>113</v>
      </c>
      <c r="I39">
        <v>3</v>
      </c>
      <c r="J39" t="s">
        <v>77</v>
      </c>
    </row>
    <row r="40" spans="1:10" x14ac:dyDescent="0.25">
      <c r="A40">
        <v>216</v>
      </c>
      <c r="B40">
        <v>0</v>
      </c>
      <c r="C40">
        <v>3.6634399863388398</v>
      </c>
      <c r="D40">
        <v>0</v>
      </c>
      <c r="E40">
        <v>0</v>
      </c>
      <c r="F40">
        <v>2.3677435416505599</v>
      </c>
      <c r="G40">
        <v>0</v>
      </c>
      <c r="H40" t="s">
        <v>114</v>
      </c>
      <c r="I40">
        <v>3</v>
      </c>
      <c r="J40" t="s">
        <v>77</v>
      </c>
    </row>
    <row r="41" spans="1:10" x14ac:dyDescent="0.25">
      <c r="A41">
        <v>224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t="s">
        <v>115</v>
      </c>
      <c r="I41">
        <v>3</v>
      </c>
      <c r="J41" t="s">
        <v>77</v>
      </c>
    </row>
    <row r="42" spans="1:10" x14ac:dyDescent="0.25">
      <c r="A42">
        <v>207</v>
      </c>
      <c r="B42">
        <v>0</v>
      </c>
      <c r="C42">
        <v>2.71636104337116E-3</v>
      </c>
      <c r="D42">
        <v>0</v>
      </c>
      <c r="E42">
        <v>0</v>
      </c>
      <c r="F42">
        <v>1.75563032046852E-3</v>
      </c>
      <c r="G42">
        <v>0</v>
      </c>
      <c r="H42" t="s">
        <v>116</v>
      </c>
      <c r="I42">
        <v>3</v>
      </c>
      <c r="J42" t="s">
        <v>77</v>
      </c>
    </row>
    <row r="43" spans="1:10" x14ac:dyDescent="0.25">
      <c r="A43">
        <v>205</v>
      </c>
      <c r="B43">
        <v>0</v>
      </c>
      <c r="C43">
        <v>0.170223331967118</v>
      </c>
      <c r="D43">
        <v>0</v>
      </c>
      <c r="E43">
        <v>0</v>
      </c>
      <c r="F43">
        <v>0.110018233246992</v>
      </c>
      <c r="G43">
        <v>0</v>
      </c>
      <c r="H43" t="s">
        <v>117</v>
      </c>
      <c r="I43">
        <v>3</v>
      </c>
      <c r="J43" t="s">
        <v>77</v>
      </c>
    </row>
    <row r="44" spans="1:10" x14ac:dyDescent="0.25">
      <c r="A44">
        <v>208</v>
      </c>
      <c r="B44">
        <v>0</v>
      </c>
      <c r="C44">
        <v>3.6694580947728302E-3</v>
      </c>
      <c r="D44">
        <v>0</v>
      </c>
      <c r="E44">
        <v>0</v>
      </c>
      <c r="F44">
        <v>2.3716331474392901E-3</v>
      </c>
      <c r="G44">
        <v>0</v>
      </c>
      <c r="H44" t="s">
        <v>118</v>
      </c>
      <c r="I44">
        <v>3</v>
      </c>
      <c r="J44" t="s">
        <v>77</v>
      </c>
    </row>
    <row r="45" spans="1:10" x14ac:dyDescent="0.25">
      <c r="A45">
        <v>215</v>
      </c>
      <c r="B45">
        <v>0</v>
      </c>
      <c r="C45">
        <v>1.4575273634850699E-2</v>
      </c>
      <c r="D45">
        <v>0</v>
      </c>
      <c r="E45">
        <v>0</v>
      </c>
      <c r="F45">
        <v>9.4202471298557907E-3</v>
      </c>
      <c r="G45">
        <v>0</v>
      </c>
      <c r="H45" t="s">
        <v>119</v>
      </c>
      <c r="I45">
        <v>3</v>
      </c>
      <c r="J45" t="s">
        <v>77</v>
      </c>
    </row>
    <row r="46" spans="1:10" x14ac:dyDescent="0.25">
      <c r="A46">
        <v>214</v>
      </c>
      <c r="B46">
        <v>0</v>
      </c>
      <c r="C46">
        <v>1.3767998734557201</v>
      </c>
      <c r="D46">
        <v>0</v>
      </c>
      <c r="E46">
        <v>0</v>
      </c>
      <c r="F46">
        <v>0.88984916381227797</v>
      </c>
      <c r="G46">
        <v>0</v>
      </c>
      <c r="H46" t="s">
        <v>120</v>
      </c>
      <c r="I46">
        <v>3</v>
      </c>
      <c r="J46" t="s">
        <v>77</v>
      </c>
    </row>
    <row r="47" spans="1:10" x14ac:dyDescent="0.25">
      <c r="A47">
        <v>226</v>
      </c>
      <c r="B47">
        <v>0</v>
      </c>
      <c r="C47">
        <v>2</v>
      </c>
      <c r="D47">
        <v>0</v>
      </c>
      <c r="E47">
        <v>0</v>
      </c>
      <c r="F47">
        <v>1.2926340000000001</v>
      </c>
      <c r="G47">
        <v>0</v>
      </c>
      <c r="H47" t="s">
        <v>121</v>
      </c>
      <c r="I47">
        <v>3</v>
      </c>
      <c r="J47" t="s">
        <v>77</v>
      </c>
    </row>
    <row r="48" spans="1:10" x14ac:dyDescent="0.25">
      <c r="A48">
        <v>247</v>
      </c>
      <c r="B48">
        <v>1.5729506612863601E-2</v>
      </c>
      <c r="C48">
        <v>1.5729506612863601E-2</v>
      </c>
      <c r="D48">
        <v>0</v>
      </c>
      <c r="E48">
        <v>1.01662475255061E-2</v>
      </c>
      <c r="F48">
        <v>1.01662475255061E-2</v>
      </c>
      <c r="G48">
        <v>0</v>
      </c>
      <c r="H48" t="s">
        <v>122</v>
      </c>
      <c r="I48">
        <v>8</v>
      </c>
      <c r="J48" t="s">
        <v>75</v>
      </c>
    </row>
    <row r="49" spans="1:10" x14ac:dyDescent="0.25">
      <c r="A49">
        <v>221</v>
      </c>
      <c r="B49">
        <v>0.79088396881784295</v>
      </c>
      <c r="C49">
        <v>0.79088396881784295</v>
      </c>
      <c r="D49">
        <v>0</v>
      </c>
      <c r="E49">
        <v>0.51116175407444198</v>
      </c>
      <c r="F49">
        <v>0.51116175407444198</v>
      </c>
      <c r="G49">
        <v>0</v>
      </c>
      <c r="H49" t="s">
        <v>123</v>
      </c>
      <c r="I49">
        <v>8</v>
      </c>
      <c r="J49" t="s">
        <v>77</v>
      </c>
    </row>
    <row r="50" spans="1:10" x14ac:dyDescent="0.25">
      <c r="A50">
        <v>246</v>
      </c>
      <c r="B50">
        <v>3.1463982821042201E-2</v>
      </c>
      <c r="C50">
        <v>3.1463982821042201E-2</v>
      </c>
      <c r="D50">
        <v>0</v>
      </c>
      <c r="E50">
        <v>2.0335706984947501E-2</v>
      </c>
      <c r="F50">
        <v>2.0335706984947501E-2</v>
      </c>
      <c r="G50">
        <v>0</v>
      </c>
      <c r="H50" t="s">
        <v>124</v>
      </c>
      <c r="I50">
        <v>8</v>
      </c>
      <c r="J50" t="s">
        <v>75</v>
      </c>
    </row>
    <row r="51" spans="1:10" x14ac:dyDescent="0.25">
      <c r="A51">
        <v>245</v>
      </c>
      <c r="B51">
        <v>8.7393474157893298E-3</v>
      </c>
      <c r="C51">
        <v>8.7393474157893298E-3</v>
      </c>
      <c r="D51">
        <v>0</v>
      </c>
      <c r="E51">
        <v>5.6483888037307103E-3</v>
      </c>
      <c r="F51">
        <v>5.6483888037307103E-3</v>
      </c>
      <c r="G51">
        <v>0</v>
      </c>
      <c r="H51" t="s">
        <v>125</v>
      </c>
      <c r="I51">
        <v>8</v>
      </c>
      <c r="J51" t="s">
        <v>75</v>
      </c>
    </row>
    <row r="52" spans="1:10" x14ac:dyDescent="0.25">
      <c r="A52">
        <v>244</v>
      </c>
      <c r="B52">
        <v>2.9818079294024499E-3</v>
      </c>
      <c r="C52">
        <v>2.9818079294024499E-3</v>
      </c>
      <c r="D52">
        <v>0</v>
      </c>
      <c r="E52">
        <v>1.9271931555076001E-3</v>
      </c>
      <c r="F52">
        <v>1.9271931555076001E-3</v>
      </c>
      <c r="G52">
        <v>0</v>
      </c>
      <c r="H52" t="s">
        <v>126</v>
      </c>
      <c r="I52">
        <v>8</v>
      </c>
      <c r="J52" t="s">
        <v>75</v>
      </c>
    </row>
    <row r="53" spans="1:10" x14ac:dyDescent="0.25">
      <c r="A53">
        <v>200</v>
      </c>
      <c r="B53">
        <v>0.72047001543850697</v>
      </c>
      <c r="C53">
        <v>0.72047001543850697</v>
      </c>
      <c r="D53">
        <v>0</v>
      </c>
      <c r="E53">
        <v>0.46565201896816999</v>
      </c>
      <c r="F53">
        <v>0.46565201896816999</v>
      </c>
      <c r="G53">
        <v>0</v>
      </c>
      <c r="H53" t="s">
        <v>127</v>
      </c>
      <c r="I53">
        <v>8</v>
      </c>
      <c r="J53" t="s">
        <v>77</v>
      </c>
    </row>
    <row r="54" spans="1:10" x14ac:dyDescent="0.25">
      <c r="A54">
        <v>206</v>
      </c>
      <c r="B54">
        <v>9.7673209930355095E-2</v>
      </c>
      <c r="C54">
        <v>9.7673209930355095E-2</v>
      </c>
      <c r="D54">
        <v>0</v>
      </c>
      <c r="E54">
        <v>6.3127856022557299E-2</v>
      </c>
      <c r="F54">
        <v>6.3127856022557299E-2</v>
      </c>
      <c r="G54">
        <v>0</v>
      </c>
      <c r="H54" t="s">
        <v>128</v>
      </c>
      <c r="I54">
        <v>8</v>
      </c>
      <c r="J54" t="s">
        <v>77</v>
      </c>
    </row>
    <row r="55" spans="1:10" x14ac:dyDescent="0.25">
      <c r="A55">
        <v>249</v>
      </c>
      <c r="B55">
        <v>4.1122167662696E-4</v>
      </c>
      <c r="C55">
        <v>4.1122167662696E-4</v>
      </c>
      <c r="D55">
        <v>0</v>
      </c>
      <c r="E55">
        <v>2.6577956037250697E-4</v>
      </c>
      <c r="F55">
        <v>2.6577956037250697E-4</v>
      </c>
      <c r="G55">
        <v>0</v>
      </c>
      <c r="H55" t="s">
        <v>129</v>
      </c>
      <c r="I55">
        <v>8</v>
      </c>
      <c r="J55" t="s">
        <v>75</v>
      </c>
    </row>
    <row r="56" spans="1:10" x14ac:dyDescent="0.25">
      <c r="A56">
        <v>199</v>
      </c>
      <c r="B56">
        <v>0.25052549710740801</v>
      </c>
      <c r="C56">
        <v>0.25052549710740801</v>
      </c>
      <c r="D56">
        <v>0</v>
      </c>
      <c r="E56">
        <v>0.16191888771396901</v>
      </c>
      <c r="F56">
        <v>0.16191888771396901</v>
      </c>
      <c r="G56">
        <v>0</v>
      </c>
      <c r="H56" t="s">
        <v>130</v>
      </c>
      <c r="I56">
        <v>8</v>
      </c>
      <c r="J56" t="s">
        <v>77</v>
      </c>
    </row>
    <row r="57" spans="1:10" x14ac:dyDescent="0.25">
      <c r="A57">
        <v>181</v>
      </c>
      <c r="B57">
        <v>4.0852158717730198</v>
      </c>
      <c r="C57">
        <v>4.0852158717730198</v>
      </c>
      <c r="D57">
        <v>0</v>
      </c>
      <c r="E57">
        <v>2.6403444665967202</v>
      </c>
      <c r="F57">
        <v>2.6403444665967202</v>
      </c>
      <c r="G57">
        <v>0</v>
      </c>
      <c r="H57" t="s">
        <v>131</v>
      </c>
      <c r="I57">
        <v>8</v>
      </c>
      <c r="J57" t="s">
        <v>77</v>
      </c>
    </row>
    <row r="58" spans="1:10" x14ac:dyDescent="0.25">
      <c r="A58">
        <v>198</v>
      </c>
      <c r="B58">
        <v>4.6832522212789898E-2</v>
      </c>
      <c r="C58">
        <v>4.6832522212789898E-2</v>
      </c>
      <c r="D58">
        <v>0</v>
      </c>
      <c r="E58">
        <v>3.02686552590038E-2</v>
      </c>
      <c r="F58">
        <v>3.02686552590038E-2</v>
      </c>
      <c r="G58">
        <v>0</v>
      </c>
      <c r="H58" t="s">
        <v>132</v>
      </c>
      <c r="I58">
        <v>8</v>
      </c>
      <c r="J58" t="s">
        <v>77</v>
      </c>
    </row>
    <row r="59" spans="1:10" x14ac:dyDescent="0.25">
      <c r="A59">
        <v>281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t="s">
        <v>133</v>
      </c>
      <c r="I59">
        <v>3</v>
      </c>
      <c r="J59" t="s">
        <v>75</v>
      </c>
    </row>
    <row r="60" spans="1:10" x14ac:dyDescent="0.25">
      <c r="A60">
        <v>197</v>
      </c>
      <c r="B60">
        <v>0.79662282891540304</v>
      </c>
      <c r="C60">
        <v>0.79662282891540304</v>
      </c>
      <c r="D60">
        <v>0</v>
      </c>
      <c r="E60">
        <v>0.51487087691611699</v>
      </c>
      <c r="F60">
        <v>0.51487087691611699</v>
      </c>
      <c r="G60">
        <v>0</v>
      </c>
      <c r="H60" t="s">
        <v>134</v>
      </c>
      <c r="I60">
        <v>8</v>
      </c>
      <c r="J60" t="s">
        <v>77</v>
      </c>
    </row>
    <row r="61" spans="1:10" x14ac:dyDescent="0.25">
      <c r="A61">
        <v>251</v>
      </c>
      <c r="B61">
        <v>5.0809579984564299E-2</v>
      </c>
      <c r="C61">
        <v>5.0809579984564299E-2</v>
      </c>
      <c r="D61">
        <v>0</v>
      </c>
      <c r="E61">
        <v>3.2839095306883601E-2</v>
      </c>
      <c r="F61">
        <v>3.2839095306883601E-2</v>
      </c>
      <c r="G61">
        <v>0</v>
      </c>
      <c r="H61" t="s">
        <v>135</v>
      </c>
      <c r="I61">
        <v>8</v>
      </c>
      <c r="J61" t="s">
        <v>75</v>
      </c>
    </row>
    <row r="62" spans="1:10" x14ac:dyDescent="0.25">
      <c r="A62">
        <v>250</v>
      </c>
      <c r="B62">
        <v>1.07639627435648E-2</v>
      </c>
      <c r="C62">
        <v>1.07639627435648E-2</v>
      </c>
      <c r="D62">
        <v>0</v>
      </c>
      <c r="E62">
        <v>6.95693210853257E-3</v>
      </c>
      <c r="F62">
        <v>6.95693210853257E-3</v>
      </c>
      <c r="G62">
        <v>0</v>
      </c>
      <c r="H62" t="s">
        <v>136</v>
      </c>
      <c r="I62">
        <v>8</v>
      </c>
      <c r="J62" t="s">
        <v>75</v>
      </c>
    </row>
    <row r="63" spans="1:10" x14ac:dyDescent="0.25">
      <c r="A63">
        <v>280</v>
      </c>
      <c r="B63">
        <v>1.76631938801006E-3</v>
      </c>
      <c r="C63">
        <v>1.76631938801006E-3</v>
      </c>
      <c r="D63">
        <v>0</v>
      </c>
      <c r="E63">
        <v>1.1416022479005001E-3</v>
      </c>
      <c r="F63">
        <v>1.1416022479005001E-3</v>
      </c>
      <c r="G63">
        <v>0</v>
      </c>
      <c r="H63" t="s">
        <v>137</v>
      </c>
      <c r="I63">
        <v>3</v>
      </c>
      <c r="J63" t="s">
        <v>75</v>
      </c>
    </row>
    <row r="64" spans="1:10" x14ac:dyDescent="0.25">
      <c r="A64">
        <v>278</v>
      </c>
      <c r="B64">
        <v>0.16945757047503501</v>
      </c>
      <c r="C64">
        <v>0.16945757047503501</v>
      </c>
      <c r="D64">
        <v>0</v>
      </c>
      <c r="E64">
        <v>0.109523308576713</v>
      </c>
      <c r="F64">
        <v>0.109523308576713</v>
      </c>
      <c r="G64">
        <v>0</v>
      </c>
      <c r="H64" t="s">
        <v>138</v>
      </c>
      <c r="I64">
        <v>3</v>
      </c>
      <c r="J64" t="s">
        <v>75</v>
      </c>
    </row>
    <row r="65" spans="1:10" x14ac:dyDescent="0.25">
      <c r="A65">
        <v>252</v>
      </c>
      <c r="B65">
        <v>4.1781406491209899E-3</v>
      </c>
      <c r="C65">
        <v>4.1781406491209899E-3</v>
      </c>
      <c r="D65">
        <v>0</v>
      </c>
      <c r="E65">
        <v>2.7004033299179299E-3</v>
      </c>
      <c r="F65">
        <v>2.7004033299179299E-3</v>
      </c>
      <c r="G65">
        <v>0</v>
      </c>
      <c r="H65" t="s">
        <v>139</v>
      </c>
      <c r="I65">
        <v>8</v>
      </c>
      <c r="J65" t="s">
        <v>75</v>
      </c>
    </row>
    <row r="66" spans="1:10" x14ac:dyDescent="0.25">
      <c r="A66">
        <v>111</v>
      </c>
      <c r="B66">
        <v>0.68086416693428797</v>
      </c>
      <c r="C66">
        <v>0.68086416693428797</v>
      </c>
      <c r="D66">
        <v>0</v>
      </c>
      <c r="E66">
        <v>0.44005408578046801</v>
      </c>
      <c r="F66">
        <v>0.44005408578046801</v>
      </c>
      <c r="G66">
        <v>0</v>
      </c>
      <c r="H66" t="s">
        <v>140</v>
      </c>
      <c r="I66">
        <v>3</v>
      </c>
      <c r="J66" t="s">
        <v>77</v>
      </c>
    </row>
    <row r="67" spans="1:10" x14ac:dyDescent="0.25">
      <c r="A67">
        <v>113</v>
      </c>
      <c r="B67">
        <v>4.4910680771655498E-2</v>
      </c>
      <c r="C67">
        <v>4.4910680771655498E-2</v>
      </c>
      <c r="D67">
        <v>0</v>
      </c>
      <c r="E67">
        <v>2.9026536464294098E-2</v>
      </c>
      <c r="F67">
        <v>2.9026536464294098E-2</v>
      </c>
      <c r="G67">
        <v>0</v>
      </c>
      <c r="H67" t="s">
        <v>141</v>
      </c>
      <c r="I67">
        <v>6</v>
      </c>
      <c r="J67" t="s">
        <v>77</v>
      </c>
    </row>
    <row r="68" spans="1:10" x14ac:dyDescent="0.25">
      <c r="A68">
        <v>285</v>
      </c>
      <c r="B68">
        <v>1.73738202107302</v>
      </c>
      <c r="C68">
        <v>1.73738202107302</v>
      </c>
      <c r="D68">
        <v>0</v>
      </c>
      <c r="E68">
        <v>1.12289953571385</v>
      </c>
      <c r="F68">
        <v>1.12289953571385</v>
      </c>
      <c r="G68">
        <v>0</v>
      </c>
      <c r="H68" t="s">
        <v>142</v>
      </c>
      <c r="I68">
        <v>6</v>
      </c>
      <c r="J68" t="s">
        <v>75</v>
      </c>
    </row>
    <row r="69" spans="1:10" x14ac:dyDescent="0.25">
      <c r="A69">
        <v>284</v>
      </c>
      <c r="B69">
        <v>2.3097672132260101E-3</v>
      </c>
      <c r="C69">
        <v>2.3097672132260101E-3</v>
      </c>
      <c r="D69">
        <v>0</v>
      </c>
      <c r="E69">
        <v>1.49284181595059E-3</v>
      </c>
      <c r="F69">
        <v>1.49284181595059E-3</v>
      </c>
      <c r="G69">
        <v>0</v>
      </c>
      <c r="H69" t="s">
        <v>143</v>
      </c>
      <c r="I69">
        <v>6</v>
      </c>
      <c r="J69" t="s">
        <v>75</v>
      </c>
    </row>
    <row r="70" spans="1:10" x14ac:dyDescent="0.25">
      <c r="A70">
        <v>72</v>
      </c>
      <c r="B70">
        <v>3.6091598585518598</v>
      </c>
      <c r="C70">
        <v>3.6091598585518598</v>
      </c>
      <c r="D70">
        <v>0</v>
      </c>
      <c r="E70">
        <v>2.3326613722996599</v>
      </c>
      <c r="F70">
        <v>2.3326613722996599</v>
      </c>
      <c r="G70">
        <v>0</v>
      </c>
      <c r="H70" t="s">
        <v>144</v>
      </c>
      <c r="I70">
        <v>8</v>
      </c>
      <c r="J70" t="s">
        <v>77</v>
      </c>
    </row>
    <row r="71" spans="1:10" x14ac:dyDescent="0.25">
      <c r="A71">
        <v>279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t="s">
        <v>145</v>
      </c>
      <c r="I71">
        <v>3</v>
      </c>
      <c r="J71" t="s">
        <v>75</v>
      </c>
    </row>
    <row r="72" spans="1:10" x14ac:dyDescent="0.25">
      <c r="A72">
        <v>119</v>
      </c>
      <c r="B72">
        <v>0.46657989519807203</v>
      </c>
      <c r="C72">
        <v>0.46657989519807203</v>
      </c>
      <c r="D72">
        <v>0</v>
      </c>
      <c r="E72">
        <v>0.301558518124733</v>
      </c>
      <c r="F72">
        <v>0.301558518124733</v>
      </c>
      <c r="G72">
        <v>0</v>
      </c>
      <c r="H72" t="s">
        <v>146</v>
      </c>
      <c r="I72">
        <v>6</v>
      </c>
      <c r="J72" t="s">
        <v>77</v>
      </c>
    </row>
    <row r="73" spans="1:10" x14ac:dyDescent="0.25">
      <c r="A73">
        <v>256</v>
      </c>
      <c r="B73">
        <v>7.0862407696877005E-4</v>
      </c>
      <c r="C73">
        <v>7.0862407696877005E-4</v>
      </c>
      <c r="D73">
        <v>0</v>
      </c>
      <c r="E73">
        <v>4.5799578755422398E-4</v>
      </c>
      <c r="F73">
        <v>4.5799578755422398E-4</v>
      </c>
      <c r="G73">
        <v>0</v>
      </c>
      <c r="H73" t="s">
        <v>147</v>
      </c>
      <c r="I73">
        <v>8</v>
      </c>
      <c r="J73" t="s">
        <v>75</v>
      </c>
    </row>
    <row r="74" spans="1:10" x14ac:dyDescent="0.25">
      <c r="A74">
        <v>255</v>
      </c>
      <c r="B74">
        <v>1.6707890894454201E-2</v>
      </c>
      <c r="C74">
        <v>1.6707890894454201E-2</v>
      </c>
      <c r="D74">
        <v>0</v>
      </c>
      <c r="E74">
        <v>1.0798593919231001E-2</v>
      </c>
      <c r="F74">
        <v>1.0798593919231001E-2</v>
      </c>
      <c r="G74">
        <v>0</v>
      </c>
      <c r="H74" t="s">
        <v>148</v>
      </c>
      <c r="I74">
        <v>8</v>
      </c>
      <c r="J74" t="s">
        <v>75</v>
      </c>
    </row>
    <row r="75" spans="1:10" x14ac:dyDescent="0.25">
      <c r="A75">
        <v>254</v>
      </c>
      <c r="B75">
        <v>1.0819667540732899E-2</v>
      </c>
      <c r="C75">
        <v>1.0819667540732899E-2</v>
      </c>
      <c r="D75">
        <v>0</v>
      </c>
      <c r="E75">
        <v>6.9929350659238797E-3</v>
      </c>
      <c r="F75">
        <v>6.9929350659238797E-3</v>
      </c>
      <c r="G75">
        <v>0</v>
      </c>
      <c r="H75" t="s">
        <v>149</v>
      </c>
      <c r="I75">
        <v>8</v>
      </c>
      <c r="J75" t="s">
        <v>75</v>
      </c>
    </row>
    <row r="76" spans="1:10" x14ac:dyDescent="0.25">
      <c r="A76">
        <v>73</v>
      </c>
      <c r="B76">
        <v>9.4619870749807706</v>
      </c>
      <c r="C76">
        <v>9.4619870749807706</v>
      </c>
      <c r="D76">
        <v>0</v>
      </c>
      <c r="E76">
        <v>6.1154431003403404</v>
      </c>
      <c r="F76">
        <v>6.1154431003403404</v>
      </c>
      <c r="G76">
        <v>0</v>
      </c>
      <c r="H76" t="s">
        <v>150</v>
      </c>
      <c r="I76">
        <v>8</v>
      </c>
      <c r="J76" t="s">
        <v>77</v>
      </c>
    </row>
    <row r="77" spans="1:10" x14ac:dyDescent="0.25">
      <c r="A77">
        <v>253</v>
      </c>
      <c r="B77">
        <v>9.5161789622287898E-4</v>
      </c>
      <c r="C77">
        <v>9.5161789622287898E-4</v>
      </c>
      <c r="D77">
        <v>0</v>
      </c>
      <c r="E77">
        <v>6.15046823833082E-4</v>
      </c>
      <c r="F77">
        <v>6.15046823833082E-4</v>
      </c>
      <c r="G77">
        <v>0</v>
      </c>
      <c r="H77" t="s">
        <v>151</v>
      </c>
      <c r="I77">
        <v>8</v>
      </c>
      <c r="J77" t="s">
        <v>75</v>
      </c>
    </row>
    <row r="78" spans="1:10" x14ac:dyDescent="0.25">
      <c r="A78">
        <v>109</v>
      </c>
      <c r="B78">
        <v>0.101543632794921</v>
      </c>
      <c r="C78">
        <v>0.101543632794921</v>
      </c>
      <c r="D78">
        <v>0</v>
      </c>
      <c r="E78">
        <v>6.5629376117114599E-2</v>
      </c>
      <c r="F78">
        <v>6.5629376117114599E-2</v>
      </c>
      <c r="G78">
        <v>0</v>
      </c>
      <c r="H78" t="s">
        <v>152</v>
      </c>
      <c r="I78">
        <v>6</v>
      </c>
      <c r="J78" t="s">
        <v>77</v>
      </c>
    </row>
    <row r="79" spans="1:10" x14ac:dyDescent="0.25">
      <c r="A79">
        <v>201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 t="s">
        <v>153</v>
      </c>
      <c r="I79">
        <v>3</v>
      </c>
      <c r="J79" t="s">
        <v>77</v>
      </c>
    </row>
    <row r="80" spans="1:10" x14ac:dyDescent="0.25">
      <c r="A80">
        <v>100</v>
      </c>
      <c r="B80">
        <v>1.06049659432001</v>
      </c>
      <c r="C80">
        <v>1.06049659432001</v>
      </c>
      <c r="D80">
        <v>0</v>
      </c>
      <c r="E80">
        <v>0.68541697735112295</v>
      </c>
      <c r="F80">
        <v>0.68541697735112295</v>
      </c>
      <c r="G80">
        <v>0</v>
      </c>
      <c r="H80" t="s">
        <v>154</v>
      </c>
      <c r="I80">
        <v>6</v>
      </c>
      <c r="J80" t="s">
        <v>77</v>
      </c>
    </row>
    <row r="81" spans="1:10" x14ac:dyDescent="0.25">
      <c r="A81">
        <v>287</v>
      </c>
      <c r="B81">
        <v>0.01</v>
      </c>
      <c r="C81">
        <v>0.01</v>
      </c>
      <c r="D81">
        <v>0</v>
      </c>
      <c r="E81">
        <v>6.4631699999999999E-3</v>
      </c>
      <c r="F81">
        <v>6.4631699999999999E-3</v>
      </c>
      <c r="G81">
        <v>0</v>
      </c>
      <c r="H81" t="s">
        <v>155</v>
      </c>
      <c r="I81">
        <v>6</v>
      </c>
      <c r="J81" t="s">
        <v>75</v>
      </c>
    </row>
    <row r="82" spans="1:10" x14ac:dyDescent="0.25">
      <c r="A82">
        <v>289</v>
      </c>
      <c r="B82">
        <v>4.7582434976725001E-3</v>
      </c>
      <c r="C82">
        <v>4.7582434976725001E-3</v>
      </c>
      <c r="D82">
        <v>0</v>
      </c>
      <c r="E82">
        <v>3.0753336626852001E-3</v>
      </c>
      <c r="F82">
        <v>3.0753336626852001E-3</v>
      </c>
      <c r="G82">
        <v>0</v>
      </c>
      <c r="H82" t="s">
        <v>156</v>
      </c>
      <c r="I82">
        <v>6</v>
      </c>
      <c r="J82" t="s">
        <v>75</v>
      </c>
    </row>
    <row r="83" spans="1:10" x14ac:dyDescent="0.25">
      <c r="A83">
        <v>112</v>
      </c>
      <c r="B83">
        <v>0.13403609011238601</v>
      </c>
      <c r="C83">
        <v>0.13403609011238601</v>
      </c>
      <c r="D83">
        <v>0</v>
      </c>
      <c r="E83">
        <v>8.6629803653167095E-2</v>
      </c>
      <c r="F83">
        <v>8.6629803653167095E-2</v>
      </c>
      <c r="G83">
        <v>0</v>
      </c>
      <c r="H83" t="s">
        <v>157</v>
      </c>
      <c r="I83">
        <v>6</v>
      </c>
      <c r="J83" t="s">
        <v>77</v>
      </c>
    </row>
    <row r="84" spans="1:10" x14ac:dyDescent="0.25">
      <c r="A84">
        <v>286</v>
      </c>
      <c r="B84">
        <v>1.36942743616461E-2</v>
      </c>
      <c r="C84">
        <v>1.36942743616461E-2</v>
      </c>
      <c r="D84">
        <v>0</v>
      </c>
      <c r="E84">
        <v>8.8508423225960205E-3</v>
      </c>
      <c r="F84">
        <v>8.8508423225960205E-3</v>
      </c>
      <c r="G84">
        <v>0</v>
      </c>
      <c r="H84" t="s">
        <v>158</v>
      </c>
      <c r="I84">
        <v>6</v>
      </c>
      <c r="J84" t="s">
        <v>75</v>
      </c>
    </row>
    <row r="85" spans="1:10" x14ac:dyDescent="0.25">
      <c r="A85">
        <v>288</v>
      </c>
      <c r="B85">
        <v>7.4350301263613097E-2</v>
      </c>
      <c r="C85">
        <v>7.4350301263613097E-2</v>
      </c>
      <c r="D85">
        <v>0</v>
      </c>
      <c r="E85">
        <v>4.8053863661794601E-2</v>
      </c>
      <c r="F85">
        <v>4.8053863661794601E-2</v>
      </c>
      <c r="G85">
        <v>0</v>
      </c>
      <c r="H85" t="s">
        <v>159</v>
      </c>
      <c r="I85">
        <v>6</v>
      </c>
      <c r="J85" t="s">
        <v>75</v>
      </c>
    </row>
    <row r="86" spans="1:10" x14ac:dyDescent="0.25">
      <c r="A86">
        <v>71</v>
      </c>
      <c r="B86">
        <v>0.225170373600284</v>
      </c>
      <c r="C86">
        <v>0.225170373600284</v>
      </c>
      <c r="D86">
        <v>0</v>
      </c>
      <c r="E86">
        <v>0.145531440354214</v>
      </c>
      <c r="F86">
        <v>0.145531440354214</v>
      </c>
      <c r="G86">
        <v>0</v>
      </c>
      <c r="H86" t="s">
        <v>160</v>
      </c>
      <c r="I86">
        <v>9</v>
      </c>
      <c r="J86" t="s">
        <v>77</v>
      </c>
    </row>
    <row r="87" spans="1:10" x14ac:dyDescent="0.25">
      <c r="A87">
        <v>139</v>
      </c>
      <c r="B87">
        <v>3.7023063704286301</v>
      </c>
      <c r="C87">
        <v>3.7023063704286301</v>
      </c>
      <c r="D87">
        <v>0</v>
      </c>
      <c r="E87">
        <v>2.3928635464163199</v>
      </c>
      <c r="F87">
        <v>2.3928635464163199</v>
      </c>
      <c r="G87">
        <v>0</v>
      </c>
      <c r="H87" t="s">
        <v>161</v>
      </c>
      <c r="I87">
        <v>9</v>
      </c>
      <c r="J87" t="s">
        <v>77</v>
      </c>
    </row>
    <row r="88" spans="1:10" x14ac:dyDescent="0.25">
      <c r="A88">
        <v>258</v>
      </c>
      <c r="B88">
        <v>4.6429276692108497E-3</v>
      </c>
      <c r="C88">
        <v>4.6429276692108497E-3</v>
      </c>
      <c r="D88">
        <v>0</v>
      </c>
      <c r="E88">
        <v>3.0008030823813498E-3</v>
      </c>
      <c r="F88">
        <v>3.0008030823813498E-3</v>
      </c>
      <c r="G88">
        <v>0</v>
      </c>
      <c r="H88" t="s">
        <v>162</v>
      </c>
      <c r="I88">
        <v>8</v>
      </c>
      <c r="J88" t="s">
        <v>75</v>
      </c>
    </row>
    <row r="89" spans="1:10" x14ac:dyDescent="0.25">
      <c r="A89">
        <v>257</v>
      </c>
      <c r="B89">
        <v>6.7288888896899202E-4</v>
      </c>
      <c r="C89">
        <v>6.7288888896899202E-4</v>
      </c>
      <c r="D89">
        <v>0</v>
      </c>
      <c r="E89">
        <v>4.34899528051772E-4</v>
      </c>
      <c r="F89">
        <v>4.34899528051772E-4</v>
      </c>
      <c r="G89">
        <v>0</v>
      </c>
      <c r="H89" t="s">
        <v>163</v>
      </c>
      <c r="I89">
        <v>8</v>
      </c>
      <c r="J89" t="s">
        <v>75</v>
      </c>
    </row>
    <row r="90" spans="1:10" x14ac:dyDescent="0.25">
      <c r="A90">
        <v>114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 t="s">
        <v>164</v>
      </c>
      <c r="I90">
        <v>7</v>
      </c>
      <c r="J90" t="s">
        <v>77</v>
      </c>
    </row>
    <row r="91" spans="1:10" x14ac:dyDescent="0.25">
      <c r="A91">
        <v>74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 t="s">
        <v>165</v>
      </c>
      <c r="I91">
        <v>8</v>
      </c>
      <c r="J91" t="s">
        <v>77</v>
      </c>
    </row>
    <row r="92" spans="1:10" x14ac:dyDescent="0.25">
      <c r="A92">
        <v>132</v>
      </c>
      <c r="B92">
        <v>1.8136618897008501</v>
      </c>
      <c r="C92">
        <v>1.8136618897008501</v>
      </c>
      <c r="D92">
        <v>0</v>
      </c>
      <c r="E92">
        <v>1.1722005115657801</v>
      </c>
      <c r="F92">
        <v>1.1722005115657801</v>
      </c>
      <c r="G92">
        <v>0</v>
      </c>
      <c r="H92" t="s">
        <v>166</v>
      </c>
      <c r="I92">
        <v>1</v>
      </c>
      <c r="J92" t="s">
        <v>77</v>
      </c>
    </row>
    <row r="93" spans="1:10" x14ac:dyDescent="0.25">
      <c r="A93">
        <v>290</v>
      </c>
      <c r="B93">
        <v>5.6382422589954604E-3</v>
      </c>
      <c r="C93">
        <v>5.6382422589954604E-3</v>
      </c>
      <c r="D93">
        <v>0</v>
      </c>
      <c r="E93">
        <v>3.64409182210717E-3</v>
      </c>
      <c r="F93">
        <v>3.64409182210717E-3</v>
      </c>
      <c r="G93">
        <v>0</v>
      </c>
      <c r="H93" t="s">
        <v>167</v>
      </c>
      <c r="I93">
        <v>1</v>
      </c>
      <c r="J93" t="s">
        <v>75</v>
      </c>
    </row>
    <row r="94" spans="1:10" x14ac:dyDescent="0.25">
      <c r="A94">
        <v>61</v>
      </c>
      <c r="B94">
        <v>1.0508796757083899E-4</v>
      </c>
      <c r="C94">
        <v>1.0508796757083899E-4</v>
      </c>
      <c r="D94">
        <v>0</v>
      </c>
      <c r="E94">
        <v>6.7920139936481795E-5</v>
      </c>
      <c r="F94">
        <v>6.7920139936481795E-5</v>
      </c>
      <c r="G94">
        <v>0</v>
      </c>
      <c r="H94" t="s">
        <v>168</v>
      </c>
      <c r="I94">
        <v>9</v>
      </c>
      <c r="J94" t="s">
        <v>77</v>
      </c>
    </row>
    <row r="95" spans="1:10" x14ac:dyDescent="0.25">
      <c r="A95">
        <v>67</v>
      </c>
      <c r="B95">
        <v>0.173963505247032</v>
      </c>
      <c r="C95">
        <v>0.173963505247032</v>
      </c>
      <c r="D95">
        <v>0</v>
      </c>
      <c r="E95">
        <v>0.112435570820746</v>
      </c>
      <c r="F95">
        <v>0.112435570820746</v>
      </c>
      <c r="G95">
        <v>0</v>
      </c>
      <c r="H95" t="s">
        <v>169</v>
      </c>
      <c r="I95">
        <v>9</v>
      </c>
      <c r="J95" t="s">
        <v>77</v>
      </c>
    </row>
    <row r="96" spans="1:10" x14ac:dyDescent="0.25">
      <c r="A96">
        <v>68</v>
      </c>
      <c r="B96">
        <v>0.25764449208441298</v>
      </c>
      <c r="C96">
        <v>0.25764449208441298</v>
      </c>
      <c r="D96">
        <v>0</v>
      </c>
      <c r="E96">
        <v>0.16652001519052101</v>
      </c>
      <c r="F96">
        <v>0.16652001519052101</v>
      </c>
      <c r="G96">
        <v>0</v>
      </c>
      <c r="H96" t="s">
        <v>170</v>
      </c>
      <c r="I96">
        <v>9</v>
      </c>
      <c r="J96" t="s">
        <v>77</v>
      </c>
    </row>
    <row r="97" spans="1:10" x14ac:dyDescent="0.25">
      <c r="A97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 t="s">
        <v>171</v>
      </c>
      <c r="I97">
        <v>7</v>
      </c>
      <c r="J97" t="s">
        <v>77</v>
      </c>
    </row>
    <row r="98" spans="1:10" x14ac:dyDescent="0.25">
      <c r="A98">
        <v>115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 t="s">
        <v>172</v>
      </c>
      <c r="I98">
        <v>7</v>
      </c>
      <c r="J98" t="s">
        <v>77</v>
      </c>
    </row>
    <row r="99" spans="1:10" x14ac:dyDescent="0.25">
      <c r="A99">
        <v>135</v>
      </c>
      <c r="B99">
        <v>1.1603008901662399</v>
      </c>
      <c r="C99">
        <v>1.1603008901662399</v>
      </c>
      <c r="D99">
        <v>0</v>
      </c>
      <c r="E99">
        <v>0.74992219042957298</v>
      </c>
      <c r="F99">
        <v>0.74992219042957298</v>
      </c>
      <c r="G99">
        <v>0</v>
      </c>
      <c r="H99" t="s">
        <v>173</v>
      </c>
      <c r="I99">
        <v>10</v>
      </c>
      <c r="J99" t="s">
        <v>77</v>
      </c>
    </row>
    <row r="100" spans="1:10" x14ac:dyDescent="0.25">
      <c r="A100">
        <v>130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 t="s">
        <v>174</v>
      </c>
      <c r="I100">
        <v>1</v>
      </c>
      <c r="J100" t="s">
        <v>77</v>
      </c>
    </row>
    <row r="101" spans="1:10" x14ac:dyDescent="0.25">
      <c r="A101">
        <v>110</v>
      </c>
      <c r="B101">
        <v>5.7922700273078101E-3</v>
      </c>
      <c r="C101">
        <v>5.7922700273078101E-3</v>
      </c>
      <c r="D101">
        <v>0</v>
      </c>
      <c r="E101">
        <v>3.7436425872394998E-3</v>
      </c>
      <c r="F101">
        <v>3.7436425872394998E-3</v>
      </c>
      <c r="G101">
        <v>0</v>
      </c>
      <c r="H101" t="s">
        <v>175</v>
      </c>
      <c r="I101">
        <v>1</v>
      </c>
      <c r="J101" t="s">
        <v>77</v>
      </c>
    </row>
    <row r="102" spans="1:10" x14ac:dyDescent="0.25">
      <c r="A102">
        <v>128</v>
      </c>
      <c r="B102">
        <v>0.52741994523486402</v>
      </c>
      <c r="C102">
        <v>0.52741994523486402</v>
      </c>
      <c r="D102">
        <v>0</v>
      </c>
      <c r="E102">
        <v>0.340880476744362</v>
      </c>
      <c r="F102">
        <v>0.340880476744362</v>
      </c>
      <c r="G102">
        <v>0</v>
      </c>
      <c r="H102" t="s">
        <v>176</v>
      </c>
      <c r="I102">
        <v>1</v>
      </c>
      <c r="J102" t="s">
        <v>77</v>
      </c>
    </row>
    <row r="103" spans="1:10" x14ac:dyDescent="0.25">
      <c r="A103">
        <v>60</v>
      </c>
      <c r="B103">
        <v>3.6187511418691001</v>
      </c>
      <c r="C103">
        <v>3.6187511418691001</v>
      </c>
      <c r="D103">
        <v>0</v>
      </c>
      <c r="E103">
        <v>2.3388603817594098</v>
      </c>
      <c r="F103">
        <v>2.3388603817594098</v>
      </c>
      <c r="G103">
        <v>0</v>
      </c>
      <c r="H103" t="s">
        <v>177</v>
      </c>
      <c r="I103">
        <v>9</v>
      </c>
      <c r="J103" t="s">
        <v>77</v>
      </c>
    </row>
    <row r="104" spans="1:10" x14ac:dyDescent="0.25">
      <c r="A104">
        <v>282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 t="s">
        <v>178</v>
      </c>
      <c r="I104">
        <v>7</v>
      </c>
      <c r="J104" t="s">
        <v>75</v>
      </c>
    </row>
    <row r="105" spans="1:10" x14ac:dyDescent="0.25">
      <c r="A105">
        <v>136</v>
      </c>
      <c r="B105">
        <v>0.39002207013800699</v>
      </c>
      <c r="C105">
        <v>0.39002207013800699</v>
      </c>
      <c r="D105">
        <v>0</v>
      </c>
      <c r="E105">
        <v>0.25207789430538602</v>
      </c>
      <c r="F105">
        <v>0.25207789430538602</v>
      </c>
      <c r="G105">
        <v>0</v>
      </c>
      <c r="H105" t="s">
        <v>179</v>
      </c>
      <c r="I105">
        <v>8</v>
      </c>
      <c r="J105" t="s">
        <v>77</v>
      </c>
    </row>
    <row r="106" spans="1:10" x14ac:dyDescent="0.25">
      <c r="A106">
        <v>101</v>
      </c>
      <c r="B106">
        <v>0.161760121974661</v>
      </c>
      <c r="C106">
        <v>0.161760121974661</v>
      </c>
      <c r="D106">
        <v>0</v>
      </c>
      <c r="E106">
        <v>0.104548316754297</v>
      </c>
      <c r="F106">
        <v>0.104548316754297</v>
      </c>
      <c r="G106">
        <v>0</v>
      </c>
      <c r="H106" t="s">
        <v>180</v>
      </c>
      <c r="I106">
        <v>1</v>
      </c>
      <c r="J106" t="s">
        <v>77</v>
      </c>
    </row>
    <row r="107" spans="1:10" x14ac:dyDescent="0.25">
      <c r="A107">
        <v>56</v>
      </c>
      <c r="B107">
        <v>0.16468791608120401</v>
      </c>
      <c r="C107">
        <v>0.16468791608120401</v>
      </c>
      <c r="D107">
        <v>0</v>
      </c>
      <c r="E107">
        <v>0.10644059985785601</v>
      </c>
      <c r="F107">
        <v>0.10644059985785601</v>
      </c>
      <c r="G107">
        <v>0</v>
      </c>
      <c r="H107" t="s">
        <v>181</v>
      </c>
      <c r="I107">
        <v>9</v>
      </c>
      <c r="J107" t="s">
        <v>77</v>
      </c>
    </row>
    <row r="108" spans="1:10" x14ac:dyDescent="0.25">
      <c r="A108">
        <v>62</v>
      </c>
      <c r="B108">
        <v>0.19539974036994701</v>
      </c>
      <c r="C108">
        <v>0.19539974036994701</v>
      </c>
      <c r="D108">
        <v>0</v>
      </c>
      <c r="E108">
        <v>0.12629017399668299</v>
      </c>
      <c r="F108">
        <v>0.12629017399668299</v>
      </c>
      <c r="G108">
        <v>0</v>
      </c>
      <c r="H108" t="s">
        <v>182</v>
      </c>
      <c r="I108">
        <v>9</v>
      </c>
      <c r="J108" t="s">
        <v>77</v>
      </c>
    </row>
    <row r="109" spans="1:10" x14ac:dyDescent="0.25">
      <c r="A109">
        <v>81</v>
      </c>
      <c r="B109">
        <v>0.84825619952068199</v>
      </c>
      <c r="C109">
        <v>0.84825619952068199</v>
      </c>
      <c r="D109">
        <v>0</v>
      </c>
      <c r="E109">
        <v>0.54824240210560904</v>
      </c>
      <c r="F109">
        <v>0.54824240210560904</v>
      </c>
      <c r="G109">
        <v>0</v>
      </c>
      <c r="H109" t="s">
        <v>183</v>
      </c>
      <c r="I109">
        <v>9</v>
      </c>
      <c r="J109" t="s">
        <v>77</v>
      </c>
    </row>
    <row r="110" spans="1:10" x14ac:dyDescent="0.25">
      <c r="A110">
        <v>83</v>
      </c>
      <c r="B110">
        <v>3.2887050773443102E-2</v>
      </c>
      <c r="C110">
        <v>3.2887050773443102E-2</v>
      </c>
      <c r="D110">
        <v>0</v>
      </c>
      <c r="E110">
        <v>2.12554599947395E-2</v>
      </c>
      <c r="F110">
        <v>2.12554599947395E-2</v>
      </c>
      <c r="G110">
        <v>0</v>
      </c>
      <c r="H110" t="s">
        <v>184</v>
      </c>
      <c r="I110">
        <v>9</v>
      </c>
      <c r="J110" t="s">
        <v>77</v>
      </c>
    </row>
    <row r="111" spans="1:10" x14ac:dyDescent="0.25">
      <c r="A111">
        <v>165</v>
      </c>
      <c r="B111">
        <v>7.7879676052613198E-4</v>
      </c>
      <c r="C111">
        <v>7.7879676052613198E-4</v>
      </c>
      <c r="D111">
        <v>0</v>
      </c>
      <c r="E111">
        <v>5.0334958587296803E-4</v>
      </c>
      <c r="F111">
        <v>5.0334958587296803E-4</v>
      </c>
      <c r="G111">
        <v>0</v>
      </c>
      <c r="H111" t="s">
        <v>185</v>
      </c>
      <c r="I111">
        <v>7</v>
      </c>
      <c r="J111" t="s">
        <v>77</v>
      </c>
    </row>
    <row r="112" spans="1:10" x14ac:dyDescent="0.25">
      <c r="A112">
        <v>167</v>
      </c>
      <c r="B112">
        <v>8.3698816509276304E-3</v>
      </c>
      <c r="C112">
        <v>8.3698816509276304E-3</v>
      </c>
      <c r="D112">
        <v>0</v>
      </c>
      <c r="E112">
        <v>5.4095967989825902E-3</v>
      </c>
      <c r="F112">
        <v>5.4095967989825902E-3</v>
      </c>
      <c r="G112">
        <v>0</v>
      </c>
      <c r="H112" t="s">
        <v>186</v>
      </c>
      <c r="I112">
        <v>7</v>
      </c>
      <c r="J112" t="s">
        <v>77</v>
      </c>
    </row>
    <row r="113" spans="1:10" x14ac:dyDescent="0.25">
      <c r="A113">
        <v>291</v>
      </c>
      <c r="B113">
        <v>2.1340236536940499E-4</v>
      </c>
      <c r="C113">
        <v>2.1340236536940499E-4</v>
      </c>
      <c r="D113">
        <v>0</v>
      </c>
      <c r="E113">
        <v>1.37925576578458E-4</v>
      </c>
      <c r="F113">
        <v>1.37925576578458E-4</v>
      </c>
      <c r="G113">
        <v>0</v>
      </c>
      <c r="H113" t="s">
        <v>187</v>
      </c>
      <c r="I113">
        <v>1</v>
      </c>
      <c r="J113" t="s">
        <v>75</v>
      </c>
    </row>
    <row r="114" spans="1:10" x14ac:dyDescent="0.25">
      <c r="A114">
        <v>102</v>
      </c>
      <c r="B114">
        <v>1.3075310911829899E-2</v>
      </c>
      <c r="C114">
        <v>1.3075310911829899E-2</v>
      </c>
      <c r="D114">
        <v>0</v>
      </c>
      <c r="E114">
        <v>8.4507957226011808E-3</v>
      </c>
      <c r="F114">
        <v>8.4507957226011808E-3</v>
      </c>
      <c r="G114">
        <v>0</v>
      </c>
      <c r="H114" t="s">
        <v>188</v>
      </c>
      <c r="I114">
        <v>1</v>
      </c>
      <c r="J114" t="s">
        <v>77</v>
      </c>
    </row>
    <row r="115" spans="1:10" x14ac:dyDescent="0.25">
      <c r="A115">
        <v>164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 t="s">
        <v>189</v>
      </c>
      <c r="I115">
        <v>7</v>
      </c>
      <c r="J115" t="s">
        <v>77</v>
      </c>
    </row>
    <row r="116" spans="1:10" x14ac:dyDescent="0.25">
      <c r="A116">
        <v>166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 t="s">
        <v>190</v>
      </c>
      <c r="I116">
        <v>7</v>
      </c>
      <c r="J116" t="s">
        <v>77</v>
      </c>
    </row>
    <row r="117" spans="1:10" x14ac:dyDescent="0.25">
      <c r="A117">
        <v>179</v>
      </c>
      <c r="B117">
        <v>2.1776248774988499E-2</v>
      </c>
      <c r="C117">
        <v>2.1776248774988499E-2</v>
      </c>
      <c r="D117">
        <v>0</v>
      </c>
      <c r="E117">
        <v>1.4074359779504299E-2</v>
      </c>
      <c r="F117">
        <v>1.4074359779504299E-2</v>
      </c>
      <c r="G117">
        <v>0</v>
      </c>
      <c r="H117" t="s">
        <v>191</v>
      </c>
      <c r="I117">
        <v>7</v>
      </c>
      <c r="J117" t="s">
        <v>77</v>
      </c>
    </row>
    <row r="118" spans="1:10" x14ac:dyDescent="0.25">
      <c r="A118">
        <v>204</v>
      </c>
      <c r="B118">
        <v>0.52610379840270405</v>
      </c>
      <c r="C118">
        <v>0.52610379840270405</v>
      </c>
      <c r="D118">
        <v>0</v>
      </c>
      <c r="E118">
        <v>0.34002982867224102</v>
      </c>
      <c r="F118">
        <v>0.34002982867224102</v>
      </c>
      <c r="G118">
        <v>0</v>
      </c>
      <c r="H118" t="s">
        <v>192</v>
      </c>
      <c r="I118">
        <v>8</v>
      </c>
      <c r="J118" t="s">
        <v>77</v>
      </c>
    </row>
    <row r="119" spans="1:10" x14ac:dyDescent="0.25">
      <c r="A119">
        <v>203</v>
      </c>
      <c r="B119">
        <v>0.26258768093378998</v>
      </c>
      <c r="C119">
        <v>0.26258768093378998</v>
      </c>
      <c r="D119">
        <v>0</v>
      </c>
      <c r="E119">
        <v>0.169714882178085</v>
      </c>
      <c r="F119">
        <v>0.169714882178085</v>
      </c>
      <c r="G119">
        <v>0</v>
      </c>
      <c r="H119" t="s">
        <v>193</v>
      </c>
      <c r="I119">
        <v>8</v>
      </c>
      <c r="J119" t="s">
        <v>77</v>
      </c>
    </row>
    <row r="120" spans="1:10" x14ac:dyDescent="0.25">
      <c r="A120">
        <v>293</v>
      </c>
      <c r="B120">
        <v>9.9015996777299206E-2</v>
      </c>
      <c r="C120">
        <v>9.9015996777299206E-2</v>
      </c>
      <c r="D120">
        <v>0</v>
      </c>
      <c r="E120">
        <v>6.3995721989113699E-2</v>
      </c>
      <c r="F120">
        <v>6.3995721989113699E-2</v>
      </c>
      <c r="G120">
        <v>0</v>
      </c>
      <c r="H120" t="s">
        <v>194</v>
      </c>
      <c r="I120">
        <v>8</v>
      </c>
      <c r="J120" t="s">
        <v>75</v>
      </c>
    </row>
    <row r="121" spans="1:10" x14ac:dyDescent="0.25">
      <c r="A121">
        <v>103</v>
      </c>
      <c r="B121">
        <v>0.49649773198680203</v>
      </c>
      <c r="C121">
        <v>0.49649773198680203</v>
      </c>
      <c r="D121">
        <v>0</v>
      </c>
      <c r="E121">
        <v>0.32089492464451402</v>
      </c>
      <c r="F121">
        <v>0.32089492464451402</v>
      </c>
      <c r="G121">
        <v>0</v>
      </c>
      <c r="H121" t="s">
        <v>195</v>
      </c>
      <c r="I121">
        <v>1</v>
      </c>
      <c r="J121" t="s">
        <v>77</v>
      </c>
    </row>
    <row r="122" spans="1:10" x14ac:dyDescent="0.25">
      <c r="A122">
        <v>106</v>
      </c>
      <c r="B122">
        <v>6.7719674962551199E-2</v>
      </c>
      <c r="C122">
        <v>6.7719674962551199E-2</v>
      </c>
      <c r="D122">
        <v>0</v>
      </c>
      <c r="E122">
        <v>4.3768377162771203E-2</v>
      </c>
      <c r="F122">
        <v>4.3768377162771203E-2</v>
      </c>
      <c r="G122">
        <v>0</v>
      </c>
      <c r="H122" t="s">
        <v>196</v>
      </c>
      <c r="I122">
        <v>1</v>
      </c>
      <c r="J122" t="s">
        <v>77</v>
      </c>
    </row>
    <row r="123" spans="1:10" x14ac:dyDescent="0.25">
      <c r="A123">
        <v>294</v>
      </c>
      <c r="B123">
        <v>1.5345726199325099E-3</v>
      </c>
      <c r="C123">
        <v>1.5345726199325099E-3</v>
      </c>
      <c r="D123">
        <v>0</v>
      </c>
      <c r="E123">
        <v>9.9182037199691897E-4</v>
      </c>
      <c r="F123">
        <v>9.9182037199691897E-4</v>
      </c>
      <c r="G123">
        <v>0</v>
      </c>
      <c r="H123" t="s">
        <v>197</v>
      </c>
      <c r="I123">
        <v>8</v>
      </c>
      <c r="J123" t="s">
        <v>75</v>
      </c>
    </row>
    <row r="124" spans="1:10" x14ac:dyDescent="0.25">
      <c r="A124">
        <v>212</v>
      </c>
      <c r="B124">
        <v>8.2708838240423896E-2</v>
      </c>
      <c r="C124">
        <v>8.2708838240423896E-2</v>
      </c>
      <c r="D124">
        <v>0</v>
      </c>
      <c r="E124">
        <v>5.3456128205036001E-2</v>
      </c>
      <c r="F124">
        <v>5.3456128205036001E-2</v>
      </c>
      <c r="G124">
        <v>0</v>
      </c>
      <c r="H124" t="s">
        <v>198</v>
      </c>
      <c r="I124">
        <v>8</v>
      </c>
      <c r="J124" t="s">
        <v>77</v>
      </c>
    </row>
    <row r="125" spans="1:10" x14ac:dyDescent="0.25">
      <c r="A125">
        <v>292</v>
      </c>
      <c r="B125">
        <v>7.0742382898605796E-4</v>
      </c>
      <c r="C125">
        <v>7.0742382898605796E-4</v>
      </c>
      <c r="D125">
        <v>0</v>
      </c>
      <c r="E125">
        <v>4.5722004687878199E-4</v>
      </c>
      <c r="F125">
        <v>4.5722004687878199E-4</v>
      </c>
      <c r="G125">
        <v>0</v>
      </c>
      <c r="H125" t="s">
        <v>199</v>
      </c>
      <c r="I125">
        <v>1</v>
      </c>
      <c r="J125" t="s">
        <v>75</v>
      </c>
    </row>
    <row r="126" spans="1:10" x14ac:dyDescent="0.25">
      <c r="A126">
        <v>88</v>
      </c>
      <c r="B126">
        <v>9.8093420862752495E-2</v>
      </c>
      <c r="C126">
        <v>9.8093420862752495E-2</v>
      </c>
      <c r="D126">
        <v>0</v>
      </c>
      <c r="E126">
        <v>6.3399445491751596E-2</v>
      </c>
      <c r="F126">
        <v>6.3399445491751596E-2</v>
      </c>
      <c r="G126">
        <v>0</v>
      </c>
      <c r="H126" t="s">
        <v>200</v>
      </c>
      <c r="I126">
        <v>9</v>
      </c>
      <c r="J126" t="s">
        <v>77</v>
      </c>
    </row>
    <row r="127" spans="1:10" x14ac:dyDescent="0.25">
      <c r="A127">
        <v>176</v>
      </c>
      <c r="B127">
        <v>1.13333472050375E-2</v>
      </c>
      <c r="C127">
        <v>1.13333472050375E-2</v>
      </c>
      <c r="D127">
        <v>0</v>
      </c>
      <c r="E127">
        <v>7.3249349655181897E-3</v>
      </c>
      <c r="F127">
        <v>7.3249349655181897E-3</v>
      </c>
      <c r="G127">
        <v>0</v>
      </c>
      <c r="H127" t="s">
        <v>201</v>
      </c>
      <c r="I127">
        <v>7</v>
      </c>
      <c r="J127" t="s">
        <v>77</v>
      </c>
    </row>
    <row r="128" spans="1:10" x14ac:dyDescent="0.25">
      <c r="A128">
        <v>107</v>
      </c>
      <c r="B128">
        <v>0.75624612654729295</v>
      </c>
      <c r="C128">
        <v>0.75624612654729295</v>
      </c>
      <c r="D128">
        <v>0</v>
      </c>
      <c r="E128">
        <v>0.48877472777166697</v>
      </c>
      <c r="F128">
        <v>0.48877472777166697</v>
      </c>
      <c r="G128">
        <v>0</v>
      </c>
      <c r="H128" t="s">
        <v>202</v>
      </c>
      <c r="I128">
        <v>1</v>
      </c>
      <c r="J128" t="s">
        <v>77</v>
      </c>
    </row>
    <row r="129" spans="1:10" x14ac:dyDescent="0.25">
      <c r="A129">
        <v>78</v>
      </c>
      <c r="B129">
        <v>11.4862122631693</v>
      </c>
      <c r="C129">
        <v>11.4862122631693</v>
      </c>
      <c r="D129">
        <v>0</v>
      </c>
      <c r="E129">
        <v>7.4237342512947997</v>
      </c>
      <c r="F129">
        <v>7.4237342512947997</v>
      </c>
      <c r="G129">
        <v>0</v>
      </c>
      <c r="H129" t="s">
        <v>203</v>
      </c>
      <c r="I129">
        <v>9</v>
      </c>
      <c r="J129" t="s">
        <v>77</v>
      </c>
    </row>
    <row r="130" spans="1:10" x14ac:dyDescent="0.25">
      <c r="A130">
        <v>77</v>
      </c>
      <c r="B130">
        <v>7.50789816418501E-3</v>
      </c>
      <c r="C130">
        <v>7.50789816418501E-3</v>
      </c>
      <c r="D130">
        <v>0</v>
      </c>
      <c r="E130">
        <v>4.8524822177815697E-3</v>
      </c>
      <c r="F130">
        <v>4.8524822177815697E-3</v>
      </c>
      <c r="G130">
        <v>0</v>
      </c>
      <c r="H130" t="s">
        <v>204</v>
      </c>
      <c r="I130">
        <v>9</v>
      </c>
      <c r="J130" t="s">
        <v>77</v>
      </c>
    </row>
    <row r="131" spans="1:10" x14ac:dyDescent="0.25">
      <c r="A131">
        <v>97</v>
      </c>
      <c r="B131">
        <v>3.8038967938377999E-3</v>
      </c>
      <c r="C131">
        <v>3.8038967938377999E-3</v>
      </c>
      <c r="D131">
        <v>0</v>
      </c>
      <c r="E131">
        <v>2.45852316410286E-3</v>
      </c>
      <c r="F131">
        <v>2.45852316410286E-3</v>
      </c>
      <c r="G131">
        <v>0</v>
      </c>
      <c r="H131" t="s">
        <v>205</v>
      </c>
      <c r="I131">
        <v>9</v>
      </c>
      <c r="J131" t="s">
        <v>77</v>
      </c>
    </row>
    <row r="132" spans="1:10" x14ac:dyDescent="0.25">
      <c r="A132">
        <v>172</v>
      </c>
      <c r="B132">
        <v>3.1922985820888798E-3</v>
      </c>
      <c r="C132">
        <v>3.1922985820888798E-3</v>
      </c>
      <c r="D132">
        <v>0</v>
      </c>
      <c r="E132">
        <v>2.0632368426799401E-3</v>
      </c>
      <c r="F132">
        <v>2.0632368426799401E-3</v>
      </c>
      <c r="G132">
        <v>0</v>
      </c>
      <c r="H132" t="s">
        <v>206</v>
      </c>
      <c r="I132">
        <v>7</v>
      </c>
      <c r="J132" t="s">
        <v>77</v>
      </c>
    </row>
    <row r="133" spans="1:10" x14ac:dyDescent="0.25">
      <c r="A133">
        <v>173</v>
      </c>
      <c r="B133">
        <v>1.4722993195687201E-3</v>
      </c>
      <c r="C133">
        <v>1.4722993195687201E-3</v>
      </c>
      <c r="D133">
        <v>0</v>
      </c>
      <c r="E133">
        <v>9.5157207932569903E-4</v>
      </c>
      <c r="F133">
        <v>9.5157207932569903E-4</v>
      </c>
      <c r="G133">
        <v>0</v>
      </c>
      <c r="H133" t="s">
        <v>207</v>
      </c>
      <c r="I133">
        <v>7</v>
      </c>
      <c r="J133" t="s">
        <v>77</v>
      </c>
    </row>
    <row r="134" spans="1:10" x14ac:dyDescent="0.25">
      <c r="A134">
        <v>171</v>
      </c>
      <c r="B134">
        <v>0.2607199889613</v>
      </c>
      <c r="C134">
        <v>0.2607199889613</v>
      </c>
      <c r="D134">
        <v>0</v>
      </c>
      <c r="E134">
        <v>0.168507761105501</v>
      </c>
      <c r="F134">
        <v>0.168507761105501</v>
      </c>
      <c r="G134">
        <v>0</v>
      </c>
      <c r="H134" t="s">
        <v>208</v>
      </c>
      <c r="I134">
        <v>7</v>
      </c>
      <c r="J134" t="s">
        <v>77</v>
      </c>
    </row>
    <row r="135" spans="1:10" x14ac:dyDescent="0.25">
      <c r="A135">
        <v>159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 t="s">
        <v>209</v>
      </c>
      <c r="I135">
        <v>7</v>
      </c>
      <c r="J135" t="s">
        <v>77</v>
      </c>
    </row>
    <row r="136" spans="1:10" x14ac:dyDescent="0.25">
      <c r="A136">
        <v>75</v>
      </c>
      <c r="B136">
        <v>0.258521593013115</v>
      </c>
      <c r="C136">
        <v>0.258521593013115</v>
      </c>
      <c r="D136">
        <v>0</v>
      </c>
      <c r="E136">
        <v>0.16708690043145699</v>
      </c>
      <c r="F136">
        <v>0.16708690043145699</v>
      </c>
      <c r="G136">
        <v>0</v>
      </c>
      <c r="H136" t="s">
        <v>210</v>
      </c>
      <c r="I136">
        <v>10</v>
      </c>
      <c r="J136" t="s">
        <v>77</v>
      </c>
    </row>
    <row r="137" spans="1:10" x14ac:dyDescent="0.25">
      <c r="A137">
        <v>94</v>
      </c>
      <c r="B137">
        <v>1.2945523097156699</v>
      </c>
      <c r="C137">
        <v>1.2945523097156699</v>
      </c>
      <c r="D137">
        <v>0</v>
      </c>
      <c r="E137">
        <v>0.83669116515850195</v>
      </c>
      <c r="F137">
        <v>0.83669116515850195</v>
      </c>
      <c r="G137">
        <v>0</v>
      </c>
      <c r="H137" t="s">
        <v>211</v>
      </c>
      <c r="I137">
        <v>5</v>
      </c>
      <c r="J137" t="s">
        <v>77</v>
      </c>
    </row>
    <row r="138" spans="1:10" x14ac:dyDescent="0.25">
      <c r="A138">
        <v>202</v>
      </c>
      <c r="B138">
        <v>3.90337557692621</v>
      </c>
      <c r="C138">
        <v>3.90337557692621</v>
      </c>
      <c r="D138">
        <v>0</v>
      </c>
      <c r="E138">
        <v>2.5228179927522199</v>
      </c>
      <c r="F138">
        <v>2.5228179927522199</v>
      </c>
      <c r="G138">
        <v>0</v>
      </c>
      <c r="H138" t="s">
        <v>212</v>
      </c>
      <c r="I138">
        <v>8</v>
      </c>
      <c r="J138" t="s">
        <v>77</v>
      </c>
    </row>
    <row r="139" spans="1:10" x14ac:dyDescent="0.25">
      <c r="A139">
        <v>89</v>
      </c>
      <c r="B139">
        <v>1.45501821293061</v>
      </c>
      <c r="C139">
        <v>1.45501821293061</v>
      </c>
      <c r="D139">
        <v>0</v>
      </c>
      <c r="E139">
        <v>0.94040300632667495</v>
      </c>
      <c r="F139">
        <v>0.94040300632667495</v>
      </c>
      <c r="G139">
        <v>0</v>
      </c>
      <c r="H139" t="s">
        <v>213</v>
      </c>
      <c r="I139">
        <v>9</v>
      </c>
      <c r="J139" t="s">
        <v>77</v>
      </c>
    </row>
    <row r="140" spans="1:10" x14ac:dyDescent="0.25">
      <c r="A140">
        <v>92</v>
      </c>
      <c r="B140">
        <v>8.3960784917607896</v>
      </c>
      <c r="C140">
        <v>8.3960784917607896</v>
      </c>
      <c r="D140">
        <v>0</v>
      </c>
      <c r="E140">
        <v>5.4265282625593603</v>
      </c>
      <c r="F140">
        <v>5.4265282625593603</v>
      </c>
      <c r="G140">
        <v>0</v>
      </c>
      <c r="H140" t="s">
        <v>214</v>
      </c>
      <c r="I140">
        <v>9</v>
      </c>
      <c r="J140" t="s">
        <v>77</v>
      </c>
    </row>
    <row r="141" spans="1:10" x14ac:dyDescent="0.25">
      <c r="A141">
        <v>177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 t="s">
        <v>215</v>
      </c>
      <c r="I141">
        <v>7</v>
      </c>
      <c r="J141" t="s">
        <v>77</v>
      </c>
    </row>
    <row r="142" spans="1:10" x14ac:dyDescent="0.25">
      <c r="A142">
        <v>95</v>
      </c>
      <c r="B142">
        <v>3.2501502555200599</v>
      </c>
      <c r="C142">
        <v>3.2501502555200599</v>
      </c>
      <c r="D142">
        <v>0</v>
      </c>
      <c r="E142">
        <v>2.1006273626969598</v>
      </c>
      <c r="F142">
        <v>2.1006273626969598</v>
      </c>
      <c r="G142">
        <v>0</v>
      </c>
      <c r="H142" t="s">
        <v>216</v>
      </c>
      <c r="I142">
        <v>5</v>
      </c>
      <c r="J142" t="s">
        <v>77</v>
      </c>
    </row>
    <row r="143" spans="1:10" x14ac:dyDescent="0.25">
      <c r="A143">
        <v>69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 t="s">
        <v>217</v>
      </c>
      <c r="I143">
        <v>10</v>
      </c>
      <c r="J143" t="s">
        <v>77</v>
      </c>
    </row>
    <row r="144" spans="1:10" x14ac:dyDescent="0.25">
      <c r="A144">
        <v>154</v>
      </c>
      <c r="B144">
        <v>0.46805219148849497</v>
      </c>
      <c r="C144">
        <v>0.46805219148849497</v>
      </c>
      <c r="D144">
        <v>0</v>
      </c>
      <c r="E144">
        <v>0.30251008824626902</v>
      </c>
      <c r="F144">
        <v>0.30251008824626902</v>
      </c>
      <c r="G144">
        <v>0</v>
      </c>
      <c r="H144" t="s">
        <v>218</v>
      </c>
      <c r="I144">
        <v>2</v>
      </c>
      <c r="J144" t="s">
        <v>77</v>
      </c>
    </row>
    <row r="145" spans="1:10" x14ac:dyDescent="0.25">
      <c r="A145">
        <v>178</v>
      </c>
      <c r="B145">
        <v>0.170353540634054</v>
      </c>
      <c r="C145">
        <v>0.170353540634054</v>
      </c>
      <c r="D145">
        <v>0</v>
      </c>
      <c r="E145">
        <v>0.11010238932197999</v>
      </c>
      <c r="F145">
        <v>0.11010238932197999</v>
      </c>
      <c r="G145">
        <v>0</v>
      </c>
      <c r="H145" t="s">
        <v>219</v>
      </c>
      <c r="I145">
        <v>7</v>
      </c>
      <c r="J145" t="s">
        <v>77</v>
      </c>
    </row>
    <row r="146" spans="1:10" x14ac:dyDescent="0.25">
      <c r="A146">
        <v>86</v>
      </c>
      <c r="B146">
        <v>1.4756706093526499</v>
      </c>
      <c r="C146">
        <v>1.4756706093526499</v>
      </c>
      <c r="D146">
        <v>0</v>
      </c>
      <c r="E146">
        <v>0.95375100122497602</v>
      </c>
      <c r="F146">
        <v>0.95375100122497602</v>
      </c>
      <c r="G146">
        <v>0</v>
      </c>
      <c r="H146" t="s">
        <v>220</v>
      </c>
      <c r="I146">
        <v>5</v>
      </c>
      <c r="J146" t="s">
        <v>77</v>
      </c>
    </row>
    <row r="147" spans="1:10" x14ac:dyDescent="0.25">
      <c r="A147">
        <v>93</v>
      </c>
      <c r="B147">
        <v>1.934554393575</v>
      </c>
      <c r="C147">
        <v>1.934554393575</v>
      </c>
      <c r="D147">
        <v>0</v>
      </c>
      <c r="E147">
        <v>1.25033539199222</v>
      </c>
      <c r="F147">
        <v>1.25033539199222</v>
      </c>
      <c r="G147">
        <v>0</v>
      </c>
      <c r="H147" t="s">
        <v>221</v>
      </c>
      <c r="I147">
        <v>9</v>
      </c>
      <c r="J147" t="s">
        <v>77</v>
      </c>
    </row>
    <row r="148" spans="1:10" x14ac:dyDescent="0.25">
      <c r="A148">
        <v>261</v>
      </c>
      <c r="B148">
        <v>7.3745511185552795E-2</v>
      </c>
      <c r="C148">
        <v>7.3745511185552795E-2</v>
      </c>
      <c r="D148">
        <v>0</v>
      </c>
      <c r="E148">
        <v>4.7662977552912898E-2</v>
      </c>
      <c r="F148">
        <v>4.7662977552912898E-2</v>
      </c>
      <c r="G148">
        <v>0</v>
      </c>
      <c r="H148" t="s">
        <v>222</v>
      </c>
      <c r="I148">
        <v>7</v>
      </c>
      <c r="J148" t="s">
        <v>75</v>
      </c>
    </row>
    <row r="149" spans="1:10" x14ac:dyDescent="0.25">
      <c r="A149">
        <v>259</v>
      </c>
      <c r="B149">
        <v>1.23264070681649E-2</v>
      </c>
      <c r="C149">
        <v>1.23264070681649E-2</v>
      </c>
      <c r="D149">
        <v>0</v>
      </c>
      <c r="E149">
        <v>7.9667664370751193E-3</v>
      </c>
      <c r="F149">
        <v>7.9667664370751193E-3</v>
      </c>
      <c r="G149">
        <v>0</v>
      </c>
      <c r="H149" t="s">
        <v>223</v>
      </c>
      <c r="I149">
        <v>9</v>
      </c>
      <c r="J149" t="s">
        <v>75</v>
      </c>
    </row>
    <row r="150" spans="1:10" x14ac:dyDescent="0.25">
      <c r="A150">
        <v>263</v>
      </c>
      <c r="B150">
        <v>1.27555244541113E-3</v>
      </c>
      <c r="C150">
        <v>1.27555244541113E-3</v>
      </c>
      <c r="D150">
        <v>0</v>
      </c>
      <c r="E150">
        <v>8.2441122986078703E-4</v>
      </c>
      <c r="F150">
        <v>8.2441122986078703E-4</v>
      </c>
      <c r="G150">
        <v>0</v>
      </c>
      <c r="H150" t="s">
        <v>224</v>
      </c>
      <c r="I150">
        <v>7</v>
      </c>
      <c r="J150" t="s">
        <v>75</v>
      </c>
    </row>
    <row r="151" spans="1:10" x14ac:dyDescent="0.25">
      <c r="A151">
        <v>262</v>
      </c>
      <c r="B151">
        <v>4.14313623408392E-4</v>
      </c>
      <c r="C151">
        <v>4.14313623408392E-4</v>
      </c>
      <c r="D151">
        <v>0</v>
      </c>
      <c r="E151">
        <v>2.6777793814044198E-4</v>
      </c>
      <c r="F151">
        <v>2.6777793814044198E-4</v>
      </c>
      <c r="G151">
        <v>0</v>
      </c>
      <c r="H151" t="s">
        <v>225</v>
      </c>
      <c r="I151">
        <v>7</v>
      </c>
      <c r="J151" t="s">
        <v>75</v>
      </c>
    </row>
    <row r="152" spans="1:10" x14ac:dyDescent="0.25">
      <c r="A152">
        <v>149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 t="s">
        <v>226</v>
      </c>
      <c r="I152">
        <v>7</v>
      </c>
      <c r="J152" t="s">
        <v>77</v>
      </c>
    </row>
    <row r="153" spans="1:10" x14ac:dyDescent="0.25">
      <c r="A153">
        <v>260</v>
      </c>
      <c r="B153">
        <v>1.2163400437208099E-2</v>
      </c>
      <c r="C153">
        <v>1.2163400437208099E-2</v>
      </c>
      <c r="D153">
        <v>0</v>
      </c>
      <c r="E153">
        <v>7.8614124803750504E-3</v>
      </c>
      <c r="F153">
        <v>7.8614124803750504E-3</v>
      </c>
      <c r="G153">
        <v>0</v>
      </c>
      <c r="H153" t="s">
        <v>227</v>
      </c>
      <c r="I153">
        <v>7</v>
      </c>
      <c r="J153" t="s">
        <v>75</v>
      </c>
    </row>
    <row r="154" spans="1:10" x14ac:dyDescent="0.25">
      <c r="A154">
        <v>55</v>
      </c>
      <c r="B154">
        <v>2.7016282371722502</v>
      </c>
      <c r="C154">
        <v>2.7016282371722502</v>
      </c>
      <c r="D154">
        <v>0</v>
      </c>
      <c r="E154">
        <v>1.74610825736446</v>
      </c>
      <c r="F154">
        <v>1.74610825736446</v>
      </c>
      <c r="G154">
        <v>0</v>
      </c>
      <c r="H154" t="s">
        <v>228</v>
      </c>
      <c r="I154">
        <v>5</v>
      </c>
      <c r="J154" t="s">
        <v>77</v>
      </c>
    </row>
    <row r="155" spans="1:10" x14ac:dyDescent="0.25">
      <c r="A155">
        <v>134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 t="s">
        <v>229</v>
      </c>
      <c r="I155">
        <v>2</v>
      </c>
      <c r="J155" t="s">
        <v>77</v>
      </c>
    </row>
    <row r="156" spans="1:10" x14ac:dyDescent="0.25">
      <c r="A156">
        <v>299</v>
      </c>
      <c r="B156">
        <v>0</v>
      </c>
      <c r="C156">
        <v>0.38352276933172502</v>
      </c>
      <c r="D156">
        <v>0</v>
      </c>
      <c r="E156">
        <v>0</v>
      </c>
      <c r="F156">
        <v>0.24787728570617201</v>
      </c>
      <c r="G156">
        <v>0</v>
      </c>
      <c r="H156" t="s">
        <v>230</v>
      </c>
      <c r="I156">
        <v>5</v>
      </c>
      <c r="J156" t="s">
        <v>75</v>
      </c>
    </row>
    <row r="157" spans="1:10" x14ac:dyDescent="0.25">
      <c r="A157">
        <v>265</v>
      </c>
      <c r="B157">
        <v>0</v>
      </c>
      <c r="C157">
        <v>5.7563237503739902E-3</v>
      </c>
      <c r="D157">
        <v>0</v>
      </c>
      <c r="E157">
        <v>0</v>
      </c>
      <c r="F157">
        <v>3.7204098973704701E-3</v>
      </c>
      <c r="G157">
        <v>0</v>
      </c>
      <c r="H157" t="s">
        <v>231</v>
      </c>
      <c r="I157">
        <v>7</v>
      </c>
      <c r="J157" t="s">
        <v>75</v>
      </c>
    </row>
    <row r="158" spans="1:10" x14ac:dyDescent="0.25">
      <c r="A158">
        <v>298</v>
      </c>
      <c r="B158">
        <v>0</v>
      </c>
      <c r="C158">
        <v>0.50742089078683805</v>
      </c>
      <c r="D158">
        <v>0</v>
      </c>
      <c r="E158">
        <v>0</v>
      </c>
      <c r="F158">
        <v>0.32795474787067702</v>
      </c>
      <c r="G158">
        <v>0</v>
      </c>
      <c r="H158" t="s">
        <v>232</v>
      </c>
      <c r="I158">
        <v>5</v>
      </c>
      <c r="J158" t="s">
        <v>75</v>
      </c>
    </row>
    <row r="159" spans="1:10" x14ac:dyDescent="0.25">
      <c r="A159">
        <v>98</v>
      </c>
      <c r="B159">
        <v>0</v>
      </c>
      <c r="C159">
        <v>1.63421370499089</v>
      </c>
      <c r="D159">
        <v>0</v>
      </c>
      <c r="E159">
        <v>0</v>
      </c>
      <c r="F159">
        <v>1.0562200991685999</v>
      </c>
      <c r="G159">
        <v>0</v>
      </c>
      <c r="H159" t="s">
        <v>233</v>
      </c>
      <c r="I159">
        <v>9</v>
      </c>
      <c r="J159" t="s">
        <v>77</v>
      </c>
    </row>
    <row r="160" spans="1:10" x14ac:dyDescent="0.25">
      <c r="A160">
        <v>168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 t="s">
        <v>234</v>
      </c>
      <c r="I160">
        <v>7</v>
      </c>
      <c r="J160" t="s">
        <v>77</v>
      </c>
    </row>
    <row r="161" spans="1:10" x14ac:dyDescent="0.25">
      <c r="A161">
        <v>144</v>
      </c>
      <c r="B161">
        <v>0</v>
      </c>
      <c r="C161">
        <v>0.49242755387034898</v>
      </c>
      <c r="D161">
        <v>0</v>
      </c>
      <c r="E161">
        <v>0</v>
      </c>
      <c r="F161">
        <v>0.31826429933482198</v>
      </c>
      <c r="G161">
        <v>0</v>
      </c>
      <c r="H161" t="s">
        <v>235</v>
      </c>
      <c r="I161">
        <v>5</v>
      </c>
      <c r="J161" t="s">
        <v>77</v>
      </c>
    </row>
    <row r="162" spans="1:10" x14ac:dyDescent="0.25">
      <c r="A162">
        <v>264</v>
      </c>
      <c r="B162">
        <v>0</v>
      </c>
      <c r="C162">
        <v>9.6184929595137802E-3</v>
      </c>
      <c r="D162">
        <v>0</v>
      </c>
      <c r="E162">
        <v>0</v>
      </c>
      <c r="F162">
        <v>6.21659551411407E-3</v>
      </c>
      <c r="G162">
        <v>0</v>
      </c>
      <c r="H162" t="s">
        <v>236</v>
      </c>
      <c r="I162">
        <v>7</v>
      </c>
      <c r="J162" t="s">
        <v>75</v>
      </c>
    </row>
    <row r="163" spans="1:10" x14ac:dyDescent="0.25">
      <c r="A163">
        <v>297</v>
      </c>
      <c r="B163">
        <v>0</v>
      </c>
      <c r="C163">
        <v>1.5978840601268E-3</v>
      </c>
      <c r="D163">
        <v>0</v>
      </c>
      <c r="E163">
        <v>0</v>
      </c>
      <c r="F163">
        <v>1.0327396320889701E-3</v>
      </c>
      <c r="G163">
        <v>0</v>
      </c>
      <c r="H163" t="s">
        <v>237</v>
      </c>
      <c r="I163">
        <v>5</v>
      </c>
      <c r="J163" t="s">
        <v>75</v>
      </c>
    </row>
    <row r="164" spans="1:10" x14ac:dyDescent="0.25">
      <c r="A164">
        <v>296</v>
      </c>
      <c r="B164">
        <v>0</v>
      </c>
      <c r="C164">
        <v>2.2698185350833798E-3</v>
      </c>
      <c r="D164">
        <v>0</v>
      </c>
      <c r="E164">
        <v>0</v>
      </c>
      <c r="F164">
        <v>1.46702230613949E-3</v>
      </c>
      <c r="G164">
        <v>0</v>
      </c>
      <c r="H164" t="s">
        <v>238</v>
      </c>
      <c r="I164">
        <v>5</v>
      </c>
      <c r="J164" t="s">
        <v>75</v>
      </c>
    </row>
    <row r="165" spans="1:10" x14ac:dyDescent="0.25">
      <c r="A165">
        <v>146</v>
      </c>
      <c r="B165">
        <v>0</v>
      </c>
      <c r="C165">
        <v>6.0178843771864297E-2</v>
      </c>
      <c r="D165">
        <v>0</v>
      </c>
      <c r="E165">
        <v>0</v>
      </c>
      <c r="F165">
        <v>3.8894609770100001E-2</v>
      </c>
      <c r="G165">
        <v>0</v>
      </c>
      <c r="H165" t="s">
        <v>239</v>
      </c>
      <c r="I165">
        <v>5</v>
      </c>
      <c r="J165" t="s">
        <v>77</v>
      </c>
    </row>
    <row r="166" spans="1:10" x14ac:dyDescent="0.25">
      <c r="A166">
        <v>66</v>
      </c>
      <c r="B166">
        <v>0</v>
      </c>
      <c r="C166">
        <v>0.25262022749885799</v>
      </c>
      <c r="D166">
        <v>0</v>
      </c>
      <c r="E166">
        <v>0</v>
      </c>
      <c r="F166">
        <v>0.163272747576379</v>
      </c>
      <c r="G166">
        <v>0</v>
      </c>
      <c r="H166" t="s">
        <v>240</v>
      </c>
      <c r="I166">
        <v>5</v>
      </c>
      <c r="J166" t="s">
        <v>77</v>
      </c>
    </row>
    <row r="167" spans="1:10" x14ac:dyDescent="0.25">
      <c r="A167">
        <v>123</v>
      </c>
      <c r="B167">
        <v>0</v>
      </c>
      <c r="C167">
        <v>0.24621377693517399</v>
      </c>
      <c r="D167">
        <v>0</v>
      </c>
      <c r="E167">
        <v>0</v>
      </c>
      <c r="F167">
        <v>0.15913214966741099</v>
      </c>
      <c r="G167">
        <v>0</v>
      </c>
      <c r="H167" t="s">
        <v>241</v>
      </c>
      <c r="I167">
        <v>2</v>
      </c>
      <c r="J167" t="s">
        <v>77</v>
      </c>
    </row>
    <row r="168" spans="1:10" x14ac:dyDescent="0.25">
      <c r="A168">
        <v>131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 t="s">
        <v>242</v>
      </c>
      <c r="I168">
        <v>2</v>
      </c>
      <c r="J168" t="s">
        <v>77</v>
      </c>
    </row>
    <row r="169" spans="1:10" x14ac:dyDescent="0.25">
      <c r="A169">
        <v>266</v>
      </c>
      <c r="B169">
        <v>0.18812559358454001</v>
      </c>
      <c r="C169">
        <v>0.18812559358454001</v>
      </c>
      <c r="D169">
        <v>0</v>
      </c>
      <c r="E169">
        <v>0.121588769268779</v>
      </c>
      <c r="F169">
        <v>0.121588769268779</v>
      </c>
      <c r="G169">
        <v>0</v>
      </c>
      <c r="H169" t="s">
        <v>243</v>
      </c>
      <c r="I169">
        <v>9</v>
      </c>
      <c r="J169" t="s">
        <v>75</v>
      </c>
    </row>
    <row r="170" spans="1:10" x14ac:dyDescent="0.25">
      <c r="A170">
        <v>143</v>
      </c>
      <c r="B170">
        <v>0</v>
      </c>
      <c r="C170">
        <v>2.72822861286433E-2</v>
      </c>
      <c r="D170">
        <v>0</v>
      </c>
      <c r="E170">
        <v>0</v>
      </c>
      <c r="F170">
        <v>1.7633005323806301E-2</v>
      </c>
      <c r="G170">
        <v>0</v>
      </c>
      <c r="H170" t="s">
        <v>244</v>
      </c>
      <c r="I170">
        <v>5</v>
      </c>
      <c r="J170" t="s">
        <v>77</v>
      </c>
    </row>
    <row r="171" spans="1:10" x14ac:dyDescent="0.25">
      <c r="A171">
        <v>108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 t="s">
        <v>245</v>
      </c>
      <c r="I171">
        <v>7</v>
      </c>
      <c r="J171" t="s">
        <v>77</v>
      </c>
    </row>
    <row r="172" spans="1:10" x14ac:dyDescent="0.25">
      <c r="A172">
        <v>142</v>
      </c>
      <c r="B172">
        <v>1.00508004886138</v>
      </c>
      <c r="C172">
        <v>1.00508004886138</v>
      </c>
      <c r="D172">
        <v>0</v>
      </c>
      <c r="E172">
        <v>0.64960032193994399</v>
      </c>
      <c r="F172">
        <v>0.64960032193994399</v>
      </c>
      <c r="G172">
        <v>0</v>
      </c>
      <c r="H172" t="s">
        <v>246</v>
      </c>
      <c r="I172">
        <v>5</v>
      </c>
      <c r="J172" t="s">
        <v>77</v>
      </c>
    </row>
    <row r="173" spans="1:10" x14ac:dyDescent="0.25">
      <c r="A173">
        <v>122</v>
      </c>
      <c r="B173">
        <v>0.21642389991076599</v>
      </c>
      <c r="C173">
        <v>0.21642389991076599</v>
      </c>
      <c r="D173">
        <v>0</v>
      </c>
      <c r="E173">
        <v>0.13987844571862701</v>
      </c>
      <c r="F173">
        <v>0.13987844571862701</v>
      </c>
      <c r="G173">
        <v>0</v>
      </c>
      <c r="H173" t="s">
        <v>247</v>
      </c>
      <c r="I173">
        <v>2</v>
      </c>
      <c r="J173" t="s">
        <v>77</v>
      </c>
    </row>
    <row r="174" spans="1:10" x14ac:dyDescent="0.25">
      <c r="A174">
        <v>174</v>
      </c>
      <c r="B174">
        <v>0.150509942020395</v>
      </c>
      <c r="C174">
        <v>0.150509942020395</v>
      </c>
      <c r="D174">
        <v>0</v>
      </c>
      <c r="E174">
        <v>9.7277134196795706E-2</v>
      </c>
      <c r="F174">
        <v>9.7277134196795706E-2</v>
      </c>
      <c r="G174">
        <v>0</v>
      </c>
      <c r="H174" t="s">
        <v>248</v>
      </c>
      <c r="I174">
        <v>5</v>
      </c>
      <c r="J174" t="s">
        <v>77</v>
      </c>
    </row>
    <row r="175" spans="1:10" x14ac:dyDescent="0.25">
      <c r="A175">
        <v>175</v>
      </c>
      <c r="B175">
        <v>2.2789087367271501E-2</v>
      </c>
      <c r="C175">
        <v>2.2789087367271501E-2</v>
      </c>
      <c r="D175">
        <v>0</v>
      </c>
      <c r="E175">
        <v>1.47289745799528E-2</v>
      </c>
      <c r="F175">
        <v>1.47289745799528E-2</v>
      </c>
      <c r="G175">
        <v>0</v>
      </c>
      <c r="H175" t="s">
        <v>249</v>
      </c>
      <c r="I175">
        <v>5</v>
      </c>
      <c r="J175" t="s">
        <v>77</v>
      </c>
    </row>
    <row r="176" spans="1:10" x14ac:dyDescent="0.25">
      <c r="A176">
        <v>120</v>
      </c>
      <c r="B176">
        <v>0.924604988871504</v>
      </c>
      <c r="C176">
        <v>0.924604988871504</v>
      </c>
      <c r="D176">
        <v>0</v>
      </c>
      <c r="E176">
        <v>0.59758792259246396</v>
      </c>
      <c r="F176">
        <v>0.59758792259246396</v>
      </c>
      <c r="G176">
        <v>0</v>
      </c>
      <c r="H176" t="s">
        <v>250</v>
      </c>
      <c r="I176">
        <v>2</v>
      </c>
      <c r="J176" t="s">
        <v>77</v>
      </c>
    </row>
    <row r="177" spans="1:10" x14ac:dyDescent="0.25">
      <c r="A177">
        <v>57</v>
      </c>
      <c r="B177">
        <v>4.1543745041070598E-2</v>
      </c>
      <c r="C177">
        <v>4.1543745041070598E-2</v>
      </c>
      <c r="D177">
        <v>0</v>
      </c>
      <c r="E177">
        <v>2.68504286637096E-2</v>
      </c>
      <c r="F177">
        <v>2.68504286637096E-2</v>
      </c>
      <c r="G177">
        <v>0</v>
      </c>
      <c r="H177" t="s">
        <v>251</v>
      </c>
      <c r="I177">
        <v>9</v>
      </c>
      <c r="J177" t="s">
        <v>77</v>
      </c>
    </row>
    <row r="178" spans="1:10" x14ac:dyDescent="0.25">
      <c r="A178">
        <v>58</v>
      </c>
      <c r="B178">
        <v>10.6112435765755</v>
      </c>
      <c r="C178">
        <v>10.6112435765755</v>
      </c>
      <c r="D178">
        <v>0</v>
      </c>
      <c r="E178">
        <v>6.8582271146815499</v>
      </c>
      <c r="F178">
        <v>6.8582271146815499</v>
      </c>
      <c r="G178">
        <v>0</v>
      </c>
      <c r="H178" t="s">
        <v>252</v>
      </c>
      <c r="I178">
        <v>9</v>
      </c>
      <c r="J178" t="s">
        <v>77</v>
      </c>
    </row>
    <row r="179" spans="1:10" x14ac:dyDescent="0.25">
      <c r="A179">
        <v>268</v>
      </c>
      <c r="B179">
        <v>1.0515341357123799E-21</v>
      </c>
      <c r="C179">
        <v>1.0515341357123799E-21</v>
      </c>
      <c r="D179">
        <v>0</v>
      </c>
      <c r="E179">
        <v>6.7962438799121998E-22</v>
      </c>
      <c r="F179">
        <v>6.7962438799121998E-22</v>
      </c>
      <c r="G179">
        <v>0</v>
      </c>
      <c r="H179" t="s">
        <v>253</v>
      </c>
      <c r="I179">
        <v>7</v>
      </c>
      <c r="J179" t="s">
        <v>75</v>
      </c>
    </row>
    <row r="180" spans="1:10" x14ac:dyDescent="0.25">
      <c r="A180">
        <v>59</v>
      </c>
      <c r="B180">
        <v>1.51297751963191</v>
      </c>
      <c r="C180">
        <v>1.51297751963191</v>
      </c>
      <c r="D180">
        <v>0</v>
      </c>
      <c r="E180">
        <v>0.97786309155593598</v>
      </c>
      <c r="F180">
        <v>0.97786309155593598</v>
      </c>
      <c r="G180">
        <v>0</v>
      </c>
      <c r="H180" t="s">
        <v>254</v>
      </c>
      <c r="I180">
        <v>9</v>
      </c>
      <c r="J180" t="s">
        <v>77</v>
      </c>
    </row>
    <row r="181" spans="1:10" x14ac:dyDescent="0.25">
      <c r="A181">
        <v>141</v>
      </c>
      <c r="B181">
        <v>8.4810159430413201E-2</v>
      </c>
      <c r="C181">
        <v>8.4810159430413201E-2</v>
      </c>
      <c r="D181">
        <v>0</v>
      </c>
      <c r="E181">
        <v>5.4814247812586397E-2</v>
      </c>
      <c r="F181">
        <v>5.4814247812586397E-2</v>
      </c>
      <c r="G181">
        <v>0</v>
      </c>
      <c r="H181" t="s">
        <v>255</v>
      </c>
      <c r="I181">
        <v>5</v>
      </c>
      <c r="J181" t="s">
        <v>77</v>
      </c>
    </row>
    <row r="182" spans="1:10" x14ac:dyDescent="0.25">
      <c r="A182">
        <v>300</v>
      </c>
      <c r="B182">
        <v>8.8076677790585693E-3</v>
      </c>
      <c r="C182">
        <v>8.8076677790585693E-3</v>
      </c>
      <c r="D182">
        <v>0</v>
      </c>
      <c r="E182">
        <v>5.6925454159577997E-3</v>
      </c>
      <c r="F182">
        <v>5.6925454159577997E-3</v>
      </c>
      <c r="G182">
        <v>0</v>
      </c>
      <c r="H182" t="s">
        <v>256</v>
      </c>
      <c r="I182">
        <v>5</v>
      </c>
      <c r="J182" t="s">
        <v>75</v>
      </c>
    </row>
    <row r="183" spans="1:10" x14ac:dyDescent="0.25">
      <c r="A183">
        <v>138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 t="s">
        <v>257</v>
      </c>
      <c r="I183">
        <v>7</v>
      </c>
      <c r="J183" t="s">
        <v>77</v>
      </c>
    </row>
    <row r="184" spans="1:10" x14ac:dyDescent="0.25">
      <c r="A184">
        <v>148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 t="s">
        <v>258</v>
      </c>
      <c r="I184">
        <v>7</v>
      </c>
      <c r="J184" t="s">
        <v>77</v>
      </c>
    </row>
    <row r="185" spans="1:10" x14ac:dyDescent="0.25">
      <c r="A185">
        <v>158</v>
      </c>
      <c r="B185">
        <v>0.42418318185403903</v>
      </c>
      <c r="C185">
        <v>0.42418318185403903</v>
      </c>
      <c r="D185">
        <v>0</v>
      </c>
      <c r="E185">
        <v>0.27415680154635702</v>
      </c>
      <c r="F185">
        <v>0.27415680154635702</v>
      </c>
      <c r="G185">
        <v>0</v>
      </c>
      <c r="H185" t="s">
        <v>259</v>
      </c>
      <c r="I185">
        <v>7</v>
      </c>
      <c r="J185" t="s">
        <v>77</v>
      </c>
    </row>
    <row r="186" spans="1:10" x14ac:dyDescent="0.25">
      <c r="A186">
        <v>140</v>
      </c>
      <c r="B186">
        <v>2.4265889432095</v>
      </c>
      <c r="C186">
        <v>2.4265889432095</v>
      </c>
      <c r="D186">
        <v>0</v>
      </c>
      <c r="E186">
        <v>1.56834568600833</v>
      </c>
      <c r="F186">
        <v>1.56834568600833</v>
      </c>
      <c r="G186">
        <v>0</v>
      </c>
      <c r="H186" t="s">
        <v>260</v>
      </c>
      <c r="I186">
        <v>5</v>
      </c>
      <c r="J186" t="s">
        <v>77</v>
      </c>
    </row>
    <row r="187" spans="1:10" x14ac:dyDescent="0.25">
      <c r="A187">
        <v>147</v>
      </c>
      <c r="B187">
        <v>0.59935305350117296</v>
      </c>
      <c r="C187">
        <v>0.59935305350117296</v>
      </c>
      <c r="D187">
        <v>0</v>
      </c>
      <c r="E187">
        <v>0.38737206747971797</v>
      </c>
      <c r="F187">
        <v>0.38737206747971797</v>
      </c>
      <c r="G187">
        <v>0</v>
      </c>
      <c r="H187" t="s">
        <v>261</v>
      </c>
      <c r="I187">
        <v>5</v>
      </c>
      <c r="J187" t="s">
        <v>77</v>
      </c>
    </row>
    <row r="188" spans="1:10" x14ac:dyDescent="0.25">
      <c r="A188">
        <v>121</v>
      </c>
      <c r="B188">
        <v>3.1566113238048898</v>
      </c>
      <c r="C188">
        <v>3.1566113238048898</v>
      </c>
      <c r="D188">
        <v>0</v>
      </c>
      <c r="E188">
        <v>2.0401715609675999</v>
      </c>
      <c r="F188">
        <v>2.0401715609675999</v>
      </c>
      <c r="G188">
        <v>0</v>
      </c>
      <c r="H188" t="s">
        <v>262</v>
      </c>
      <c r="I188">
        <v>2</v>
      </c>
      <c r="J188" t="s">
        <v>77</v>
      </c>
    </row>
    <row r="189" spans="1:10" x14ac:dyDescent="0.25">
      <c r="A189">
        <v>170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 t="s">
        <v>263</v>
      </c>
      <c r="I189">
        <v>5</v>
      </c>
      <c r="J189" t="s">
        <v>77</v>
      </c>
    </row>
    <row r="190" spans="1:10" x14ac:dyDescent="0.25">
      <c r="A190">
        <v>161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 t="s">
        <v>264</v>
      </c>
      <c r="I190">
        <v>5</v>
      </c>
      <c r="J190" t="s">
        <v>77</v>
      </c>
    </row>
    <row r="191" spans="1:10" x14ac:dyDescent="0.25">
      <c r="A191">
        <v>150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 t="s">
        <v>265</v>
      </c>
      <c r="I191">
        <v>7</v>
      </c>
      <c r="J191" t="s">
        <v>77</v>
      </c>
    </row>
    <row r="192" spans="1:10" x14ac:dyDescent="0.25">
      <c r="A192">
        <v>269</v>
      </c>
      <c r="B192">
        <v>0</v>
      </c>
      <c r="C192">
        <v>3.27908229341674E-2</v>
      </c>
      <c r="D192">
        <v>0</v>
      </c>
      <c r="E192">
        <v>0</v>
      </c>
      <c r="F192">
        <v>2.1193266306342301E-2</v>
      </c>
      <c r="G192">
        <v>0</v>
      </c>
      <c r="H192" t="s">
        <v>266</v>
      </c>
      <c r="I192">
        <v>9</v>
      </c>
      <c r="J192" t="s">
        <v>75</v>
      </c>
    </row>
    <row r="193" spans="1:10" x14ac:dyDescent="0.25">
      <c r="A193">
        <v>63</v>
      </c>
      <c r="B193">
        <v>0</v>
      </c>
      <c r="C193">
        <v>2.7830931961088701</v>
      </c>
      <c r="D193">
        <v>0</v>
      </c>
      <c r="E193">
        <v>0</v>
      </c>
      <c r="F193">
        <v>1.7987604452295001</v>
      </c>
      <c r="G193">
        <v>0</v>
      </c>
      <c r="H193" t="s">
        <v>267</v>
      </c>
      <c r="I193">
        <v>9</v>
      </c>
      <c r="J193" t="s">
        <v>77</v>
      </c>
    </row>
    <row r="194" spans="1:10" x14ac:dyDescent="0.25">
      <c r="A194">
        <v>151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 t="s">
        <v>268</v>
      </c>
      <c r="I194">
        <v>7</v>
      </c>
      <c r="J194" t="s">
        <v>77</v>
      </c>
    </row>
    <row r="195" spans="1:10" x14ac:dyDescent="0.25">
      <c r="A195">
        <v>117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 t="s">
        <v>269</v>
      </c>
      <c r="I195">
        <v>5</v>
      </c>
      <c r="J195" t="s">
        <v>77</v>
      </c>
    </row>
    <row r="196" spans="1:10" x14ac:dyDescent="0.25">
      <c r="A196">
        <v>96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 t="s">
        <v>270</v>
      </c>
      <c r="I196">
        <v>2</v>
      </c>
      <c r="J196" t="s">
        <v>77</v>
      </c>
    </row>
    <row r="197" spans="1:10" x14ac:dyDescent="0.25">
      <c r="A197">
        <v>70</v>
      </c>
      <c r="B197">
        <v>1.97548500106918</v>
      </c>
      <c r="C197">
        <v>1.97548500106918</v>
      </c>
      <c r="D197">
        <v>0</v>
      </c>
      <c r="E197">
        <v>1.27678953943603</v>
      </c>
      <c r="F197">
        <v>1.27678953943603</v>
      </c>
      <c r="G197">
        <v>0</v>
      </c>
      <c r="H197" t="s">
        <v>271</v>
      </c>
      <c r="I197">
        <v>9</v>
      </c>
      <c r="J197" t="s">
        <v>77</v>
      </c>
    </row>
    <row r="198" spans="1:10" x14ac:dyDescent="0.25">
      <c r="A198">
        <v>275</v>
      </c>
      <c r="B198">
        <v>7.3585348132025796</v>
      </c>
      <c r="C198">
        <v>7.3585348132025796</v>
      </c>
      <c r="D198">
        <v>0</v>
      </c>
      <c r="E198">
        <v>4.7559461448646596</v>
      </c>
      <c r="F198">
        <v>4.7559461448646596</v>
      </c>
      <c r="G198">
        <v>0</v>
      </c>
      <c r="H198" t="s">
        <v>272</v>
      </c>
      <c r="I198">
        <v>7</v>
      </c>
      <c r="J198" t="s">
        <v>75</v>
      </c>
    </row>
    <row r="199" spans="1:10" x14ac:dyDescent="0.25">
      <c r="A199">
        <v>273</v>
      </c>
      <c r="B199">
        <v>0.12189069813199301</v>
      </c>
      <c r="C199">
        <v>0.12189069813199301</v>
      </c>
      <c r="D199">
        <v>0</v>
      </c>
      <c r="E199">
        <v>7.87800303445753E-2</v>
      </c>
      <c r="F199">
        <v>7.87800303445753E-2</v>
      </c>
      <c r="G199">
        <v>0</v>
      </c>
      <c r="H199" t="s">
        <v>273</v>
      </c>
      <c r="I199">
        <v>7</v>
      </c>
      <c r="J199" t="s">
        <v>75</v>
      </c>
    </row>
    <row r="200" spans="1:10" x14ac:dyDescent="0.25">
      <c r="A200">
        <v>272</v>
      </c>
      <c r="B200">
        <v>9.4054026802636498E-2</v>
      </c>
      <c r="C200">
        <v>9.4054026802636498E-2</v>
      </c>
      <c r="D200">
        <v>0</v>
      </c>
      <c r="E200">
        <v>6.0788716440999598E-2</v>
      </c>
      <c r="F200">
        <v>6.0788716440999598E-2</v>
      </c>
      <c r="G200">
        <v>0</v>
      </c>
      <c r="H200" t="s">
        <v>274</v>
      </c>
      <c r="I200">
        <v>7</v>
      </c>
      <c r="J200" t="s">
        <v>75</v>
      </c>
    </row>
    <row r="201" spans="1:10" x14ac:dyDescent="0.25">
      <c r="A201">
        <v>274</v>
      </c>
      <c r="B201">
        <v>0.11859436102192</v>
      </c>
      <c r="C201">
        <v>0.11859436102192</v>
      </c>
      <c r="D201">
        <v>0</v>
      </c>
      <c r="E201">
        <v>7.6649551632604507E-2</v>
      </c>
      <c r="F201">
        <v>7.6649551632604507E-2</v>
      </c>
      <c r="G201">
        <v>0</v>
      </c>
      <c r="H201" t="s">
        <v>275</v>
      </c>
      <c r="I201">
        <v>7</v>
      </c>
      <c r="J201" t="s">
        <v>75</v>
      </c>
    </row>
    <row r="202" spans="1:10" x14ac:dyDescent="0.25">
      <c r="A202">
        <v>64</v>
      </c>
      <c r="B202">
        <v>0.146967000970807</v>
      </c>
      <c r="C202">
        <v>0.146967000970807</v>
      </c>
      <c r="D202">
        <v>0</v>
      </c>
      <c r="E202">
        <v>9.4987271166449103E-2</v>
      </c>
      <c r="F202">
        <v>9.4987271166449103E-2</v>
      </c>
      <c r="G202">
        <v>0</v>
      </c>
      <c r="H202" t="s">
        <v>276</v>
      </c>
      <c r="I202">
        <v>9</v>
      </c>
      <c r="J202" t="s">
        <v>77</v>
      </c>
    </row>
    <row r="203" spans="1:10" x14ac:dyDescent="0.25">
      <c r="A203">
        <v>295</v>
      </c>
      <c r="B203">
        <v>1.7347662644530901E-2</v>
      </c>
      <c r="C203">
        <v>1.7347662644530901E-2</v>
      </c>
      <c r="D203">
        <v>0</v>
      </c>
      <c r="E203">
        <v>1.1212089277425299E-2</v>
      </c>
      <c r="F203">
        <v>1.1212089277425299E-2</v>
      </c>
      <c r="G203">
        <v>0</v>
      </c>
      <c r="H203" t="s">
        <v>277</v>
      </c>
      <c r="I203">
        <v>2</v>
      </c>
      <c r="J203" t="s">
        <v>75</v>
      </c>
    </row>
    <row r="204" spans="1:10" x14ac:dyDescent="0.25">
      <c r="A204">
        <v>301</v>
      </c>
      <c r="B204">
        <v>3.9970147246594602E-3</v>
      </c>
      <c r="C204">
        <v>3.9970147246594602E-3</v>
      </c>
      <c r="D204">
        <v>0</v>
      </c>
      <c r="E204">
        <v>2.58333856579773E-3</v>
      </c>
      <c r="F204">
        <v>2.58333856579773E-3</v>
      </c>
      <c r="G204">
        <v>0</v>
      </c>
      <c r="H204" t="s">
        <v>278</v>
      </c>
      <c r="I204">
        <v>5</v>
      </c>
      <c r="J204" t="s">
        <v>75</v>
      </c>
    </row>
    <row r="205" spans="1:10" x14ac:dyDescent="0.25">
      <c r="A205">
        <v>118</v>
      </c>
      <c r="B205">
        <v>1.8440783263774199E-2</v>
      </c>
      <c r="C205">
        <v>1.8440783263774199E-2</v>
      </c>
      <c r="D205">
        <v>0</v>
      </c>
      <c r="E205">
        <v>1.1918591716692699E-2</v>
      </c>
      <c r="F205">
        <v>1.1918591716692699E-2</v>
      </c>
      <c r="G205">
        <v>0</v>
      </c>
      <c r="H205" t="s">
        <v>279</v>
      </c>
      <c r="I205">
        <v>5</v>
      </c>
      <c r="J205" t="s">
        <v>77</v>
      </c>
    </row>
    <row r="206" spans="1:10" x14ac:dyDescent="0.25">
      <c r="A206">
        <v>124</v>
      </c>
      <c r="B206">
        <v>8.5822391632178804E-3</v>
      </c>
      <c r="C206">
        <v>8.5822391632178804E-3</v>
      </c>
      <c r="D206">
        <v>0</v>
      </c>
      <c r="E206">
        <v>5.5468470692534898E-3</v>
      </c>
      <c r="F206">
        <v>5.5468470692534898E-3</v>
      </c>
      <c r="G206">
        <v>0</v>
      </c>
      <c r="H206" t="s">
        <v>280</v>
      </c>
      <c r="I206">
        <v>5</v>
      </c>
      <c r="J206" t="s">
        <v>77</v>
      </c>
    </row>
    <row r="207" spans="1:10" x14ac:dyDescent="0.25">
      <c r="A207">
        <v>302</v>
      </c>
      <c r="B207">
        <v>5.2037536146910595E-4</v>
      </c>
      <c r="C207">
        <v>5.2037536146910595E-4</v>
      </c>
      <c r="D207">
        <v>0</v>
      </c>
      <c r="E207">
        <v>3.36327442498628E-4</v>
      </c>
      <c r="F207">
        <v>3.36327442498628E-4</v>
      </c>
      <c r="G207">
        <v>0</v>
      </c>
      <c r="H207" t="s">
        <v>281</v>
      </c>
      <c r="I207">
        <v>5</v>
      </c>
      <c r="J207" t="s">
        <v>75</v>
      </c>
    </row>
    <row r="208" spans="1:10" x14ac:dyDescent="0.25">
      <c r="A208">
        <v>303</v>
      </c>
      <c r="B208">
        <v>1.3712268140591399E-2</v>
      </c>
      <c r="C208">
        <v>1.3712268140591399E-2</v>
      </c>
      <c r="D208">
        <v>0</v>
      </c>
      <c r="E208">
        <v>8.8624720078225895E-3</v>
      </c>
      <c r="F208">
        <v>8.8624720078225895E-3</v>
      </c>
      <c r="G208">
        <v>0</v>
      </c>
      <c r="H208" t="s">
        <v>282</v>
      </c>
      <c r="I208">
        <v>5</v>
      </c>
      <c r="J208" t="s">
        <v>75</v>
      </c>
    </row>
    <row r="209" spans="1:10" x14ac:dyDescent="0.25">
      <c r="A209">
        <v>270</v>
      </c>
      <c r="B209">
        <v>1.73511874250111E-3</v>
      </c>
      <c r="C209">
        <v>1.73511874250111E-3</v>
      </c>
      <c r="D209">
        <v>0</v>
      </c>
      <c r="E209">
        <v>1.1214367402970901E-3</v>
      </c>
      <c r="F209">
        <v>1.1214367402970901E-3</v>
      </c>
      <c r="G209">
        <v>0</v>
      </c>
      <c r="H209" t="s">
        <v>283</v>
      </c>
      <c r="I209">
        <v>7</v>
      </c>
      <c r="J209" t="s">
        <v>75</v>
      </c>
    </row>
    <row r="210" spans="1:10" x14ac:dyDescent="0.25">
      <c r="A210">
        <v>155</v>
      </c>
      <c r="B210">
        <v>9.2906538928257607E-3</v>
      </c>
      <c r="C210">
        <v>9.2906538928257607E-3</v>
      </c>
      <c r="D210">
        <v>0</v>
      </c>
      <c r="E210">
        <v>6.0047075520494701E-3</v>
      </c>
      <c r="F210">
        <v>6.0047075520494701E-3</v>
      </c>
      <c r="G210">
        <v>0</v>
      </c>
      <c r="H210" t="s">
        <v>284</v>
      </c>
      <c r="I210">
        <v>7</v>
      </c>
      <c r="J210" t="s">
        <v>77</v>
      </c>
    </row>
    <row r="211" spans="1:10" x14ac:dyDescent="0.25">
      <c r="A211">
        <v>271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 t="s">
        <v>285</v>
      </c>
      <c r="I211">
        <v>7</v>
      </c>
      <c r="J211" t="s">
        <v>75</v>
      </c>
    </row>
    <row r="212" spans="1:10" x14ac:dyDescent="0.25">
      <c r="A212">
        <v>153</v>
      </c>
      <c r="B212">
        <v>6.4197022381899897E-3</v>
      </c>
      <c r="C212">
        <v>6.4197022381899897E-3</v>
      </c>
      <c r="D212">
        <v>0</v>
      </c>
      <c r="E212">
        <v>4.1491626914802399E-3</v>
      </c>
      <c r="F212">
        <v>4.1491626914802399E-3</v>
      </c>
      <c r="G212">
        <v>0</v>
      </c>
      <c r="H212" t="s">
        <v>286</v>
      </c>
      <c r="I212">
        <v>7</v>
      </c>
      <c r="J212" t="s">
        <v>77</v>
      </c>
    </row>
    <row r="213" spans="1:10" x14ac:dyDescent="0.25">
      <c r="A213">
        <v>209</v>
      </c>
      <c r="B213">
        <v>2.0995917524848401E-3</v>
      </c>
      <c r="C213">
        <v>2.0995917524848401E-3</v>
      </c>
      <c r="D213">
        <v>0</v>
      </c>
      <c r="E213">
        <v>1.3570018426907499E-3</v>
      </c>
      <c r="F213">
        <v>1.3570018426907499E-3</v>
      </c>
      <c r="G213">
        <v>0</v>
      </c>
      <c r="H213" t="s">
        <v>287</v>
      </c>
      <c r="I213">
        <v>4</v>
      </c>
      <c r="J213" t="s">
        <v>77</v>
      </c>
    </row>
    <row r="214" spans="1:10" x14ac:dyDescent="0.25">
      <c r="A214">
        <v>160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 t="s">
        <v>288</v>
      </c>
      <c r="I214">
        <v>7</v>
      </c>
      <c r="J214" t="s">
        <v>77</v>
      </c>
    </row>
    <row r="215" spans="1:10" x14ac:dyDescent="0.25">
      <c r="A215">
        <v>210</v>
      </c>
      <c r="B215">
        <v>4.2609203062031096</v>
      </c>
      <c r="C215">
        <v>4.2609203062031096</v>
      </c>
      <c r="D215">
        <v>0</v>
      </c>
      <c r="E215">
        <v>2.7539052295442699</v>
      </c>
      <c r="F215">
        <v>2.7539052295442699</v>
      </c>
      <c r="G215">
        <v>0</v>
      </c>
      <c r="H215" t="s">
        <v>289</v>
      </c>
      <c r="I215">
        <v>4</v>
      </c>
      <c r="J215" t="s">
        <v>77</v>
      </c>
    </row>
    <row r="216" spans="1:10" x14ac:dyDescent="0.25">
      <c r="A216">
        <v>156</v>
      </c>
      <c r="B216">
        <v>4.1017978111805497E-3</v>
      </c>
      <c r="C216">
        <v>4.1017978111805497E-3</v>
      </c>
      <c r="D216">
        <v>0</v>
      </c>
      <c r="E216">
        <v>2.6510616559287802E-3</v>
      </c>
      <c r="F216">
        <v>2.6510616559287802E-3</v>
      </c>
      <c r="G216">
        <v>0</v>
      </c>
      <c r="H216" t="s">
        <v>290</v>
      </c>
      <c r="I216">
        <v>7</v>
      </c>
      <c r="J216" t="s">
        <v>77</v>
      </c>
    </row>
    <row r="217" spans="1:10" x14ac:dyDescent="0.25">
      <c r="A217">
        <v>276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 t="s">
        <v>291</v>
      </c>
      <c r="I217">
        <v>4</v>
      </c>
      <c r="J217" t="s">
        <v>75</v>
      </c>
    </row>
    <row r="218" spans="1:10" x14ac:dyDescent="0.25">
      <c r="A218">
        <v>152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 t="s">
        <v>292</v>
      </c>
      <c r="I218">
        <v>7</v>
      </c>
      <c r="J218" t="s">
        <v>77</v>
      </c>
    </row>
    <row r="219" spans="1:10" x14ac:dyDescent="0.25">
      <c r="A219">
        <v>125</v>
      </c>
      <c r="B219">
        <v>0.45926456603449001</v>
      </c>
      <c r="C219">
        <v>0.45926456603449001</v>
      </c>
      <c r="D219">
        <v>0</v>
      </c>
      <c r="E219">
        <v>0.29683049652571403</v>
      </c>
      <c r="F219">
        <v>0.29683049652571403</v>
      </c>
      <c r="G219">
        <v>0</v>
      </c>
      <c r="H219" t="s">
        <v>293</v>
      </c>
      <c r="I219">
        <v>5</v>
      </c>
      <c r="J219" t="s">
        <v>77</v>
      </c>
    </row>
    <row r="220" spans="1:10" x14ac:dyDescent="0.25">
      <c r="A220">
        <v>105</v>
      </c>
      <c r="B220">
        <v>0.17027351101123001</v>
      </c>
      <c r="C220">
        <v>0.17027351101123001</v>
      </c>
      <c r="D220">
        <v>0</v>
      </c>
      <c r="E220">
        <v>0.11005066481624499</v>
      </c>
      <c r="F220">
        <v>0.11005066481624499</v>
      </c>
      <c r="G220">
        <v>0</v>
      </c>
      <c r="H220" t="s">
        <v>294</v>
      </c>
      <c r="I220">
        <v>5</v>
      </c>
      <c r="J220" t="s">
        <v>77</v>
      </c>
    </row>
    <row r="221" spans="1:10" x14ac:dyDescent="0.25">
      <c r="A221">
        <v>91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 t="s">
        <v>295</v>
      </c>
      <c r="I221">
        <v>10</v>
      </c>
      <c r="J221" t="s">
        <v>77</v>
      </c>
    </row>
    <row r="222" spans="1:10" x14ac:dyDescent="0.25">
      <c r="A222">
        <v>211</v>
      </c>
      <c r="B222">
        <v>0.27954996215030198</v>
      </c>
      <c r="C222">
        <v>0.27954996215030198</v>
      </c>
      <c r="D222">
        <v>0</v>
      </c>
      <c r="E222">
        <v>0.18067789288709701</v>
      </c>
      <c r="F222">
        <v>0.18067789288709701</v>
      </c>
      <c r="G222">
        <v>0</v>
      </c>
      <c r="H222" t="s">
        <v>296</v>
      </c>
      <c r="I222">
        <v>4</v>
      </c>
      <c r="J222" t="s">
        <v>77</v>
      </c>
    </row>
    <row r="223" spans="1:10" x14ac:dyDescent="0.25">
      <c r="A223">
        <v>126</v>
      </c>
      <c r="B223">
        <v>0.79865273152385696</v>
      </c>
      <c r="C223">
        <v>0.79865273152385696</v>
      </c>
      <c r="D223">
        <v>0</v>
      </c>
      <c r="E223">
        <v>0.51618283748030502</v>
      </c>
      <c r="F223">
        <v>0.51618283748030502</v>
      </c>
      <c r="G223">
        <v>0</v>
      </c>
      <c r="H223" t="s">
        <v>282</v>
      </c>
      <c r="I223">
        <v>5</v>
      </c>
      <c r="J223" t="s">
        <v>77</v>
      </c>
    </row>
    <row r="224" spans="1:10" x14ac:dyDescent="0.25">
      <c r="A224">
        <v>90</v>
      </c>
      <c r="B224">
        <v>0.1310551139907</v>
      </c>
      <c r="C224">
        <v>0.1310551139907</v>
      </c>
      <c r="D224">
        <v>0</v>
      </c>
      <c r="E224">
        <v>8.4703148109127199E-2</v>
      </c>
      <c r="F224">
        <v>8.4703148109127199E-2</v>
      </c>
      <c r="G224">
        <v>0</v>
      </c>
      <c r="H224" t="s">
        <v>297</v>
      </c>
      <c r="I224">
        <v>2</v>
      </c>
      <c r="J224" t="s">
        <v>77</v>
      </c>
    </row>
    <row r="225" spans="1:10" x14ac:dyDescent="0.25">
      <c r="A225">
        <v>87</v>
      </c>
      <c r="B225">
        <v>14.1478228513547</v>
      </c>
      <c r="C225">
        <v>14.1478228513547</v>
      </c>
      <c r="D225">
        <v>0</v>
      </c>
      <c r="E225">
        <v>9.1439784218190301</v>
      </c>
      <c r="F225">
        <v>9.1439784218190301</v>
      </c>
      <c r="G225">
        <v>0</v>
      </c>
      <c r="H225" t="s">
        <v>298</v>
      </c>
      <c r="I225">
        <v>2</v>
      </c>
      <c r="J225" t="s">
        <v>77</v>
      </c>
    </row>
    <row r="226" spans="1:10" x14ac:dyDescent="0.25">
      <c r="A226">
        <v>82</v>
      </c>
      <c r="B226">
        <v>0.55575039419660999</v>
      </c>
      <c r="C226">
        <v>0.55575039419660999</v>
      </c>
      <c r="D226">
        <v>0</v>
      </c>
      <c r="E226">
        <v>0.35919092752596998</v>
      </c>
      <c r="F226">
        <v>0.35919092752596998</v>
      </c>
      <c r="G226">
        <v>0</v>
      </c>
      <c r="H226" t="s">
        <v>299</v>
      </c>
      <c r="I226">
        <v>2</v>
      </c>
      <c r="J226" t="s">
        <v>77</v>
      </c>
    </row>
    <row r="227" spans="1:10" x14ac:dyDescent="0.25">
      <c r="A227">
        <v>127</v>
      </c>
      <c r="B227">
        <v>0.42582317588372798</v>
      </c>
      <c r="C227">
        <v>0.42582317588372798</v>
      </c>
      <c r="D227">
        <v>0</v>
      </c>
      <c r="E227">
        <v>0.27521675756764302</v>
      </c>
      <c r="F227">
        <v>0.27521675756764302</v>
      </c>
      <c r="G227">
        <v>0</v>
      </c>
      <c r="H227" t="s">
        <v>300</v>
      </c>
      <c r="I227">
        <v>5</v>
      </c>
      <c r="J227" t="s">
        <v>77</v>
      </c>
    </row>
    <row r="228" spans="1:10" x14ac:dyDescent="0.25">
      <c r="A228">
        <v>80</v>
      </c>
      <c r="B228">
        <v>7.4361314962991703</v>
      </c>
      <c r="C228">
        <v>7.4361314962991703</v>
      </c>
      <c r="D228">
        <v>0</v>
      </c>
      <c r="E228">
        <v>4.8060982002935901</v>
      </c>
      <c r="F228">
        <v>4.8060982002935901</v>
      </c>
      <c r="G228">
        <v>0</v>
      </c>
      <c r="H228" t="s">
        <v>301</v>
      </c>
      <c r="I228">
        <v>10</v>
      </c>
      <c r="J228" t="s">
        <v>77</v>
      </c>
    </row>
    <row r="229" spans="1:10" x14ac:dyDescent="0.25">
      <c r="A229">
        <v>79</v>
      </c>
      <c r="B229">
        <v>0.15058621512161099</v>
      </c>
      <c r="C229">
        <v>0.15058621512161099</v>
      </c>
      <c r="D229">
        <v>0</v>
      </c>
      <c r="E229">
        <v>9.7326430798754193E-2</v>
      </c>
      <c r="F229">
        <v>9.7326430798754193E-2</v>
      </c>
      <c r="G229">
        <v>0</v>
      </c>
      <c r="H229" t="s">
        <v>302</v>
      </c>
      <c r="I229">
        <v>2</v>
      </c>
      <c r="J229" t="s">
        <v>77</v>
      </c>
    </row>
    <row r="230" spans="1:10" x14ac:dyDescent="0.25">
      <c r="A230">
        <v>133</v>
      </c>
      <c r="B230">
        <v>6.0365550331802298E-2</v>
      </c>
      <c r="C230">
        <v>6.0365550331802298E-2</v>
      </c>
      <c r="D230">
        <v>0</v>
      </c>
      <c r="E230">
        <v>3.9015281393799499E-2</v>
      </c>
      <c r="F230">
        <v>3.9015281393799499E-2</v>
      </c>
      <c r="G230">
        <v>0</v>
      </c>
      <c r="H230" t="s">
        <v>303</v>
      </c>
      <c r="I230">
        <v>2</v>
      </c>
      <c r="J230" t="s">
        <v>77</v>
      </c>
    </row>
    <row r="231" spans="1:10" x14ac:dyDescent="0.25">
      <c r="A231">
        <v>104</v>
      </c>
      <c r="B231">
        <v>0.29904290312145598</v>
      </c>
      <c r="C231">
        <v>0.29904290312145598</v>
      </c>
      <c r="D231">
        <v>0</v>
      </c>
      <c r="E231">
        <v>0.19327651201675</v>
      </c>
      <c r="F231">
        <v>0.19327651201675</v>
      </c>
      <c r="G231">
        <v>0</v>
      </c>
      <c r="H231" t="s">
        <v>304</v>
      </c>
      <c r="I231">
        <v>2</v>
      </c>
      <c r="J231" t="s">
        <v>77</v>
      </c>
    </row>
    <row r="232" spans="1:10" x14ac:dyDescent="0.25">
      <c r="A232">
        <v>304</v>
      </c>
      <c r="B232">
        <v>0.11383358644703399</v>
      </c>
      <c r="C232">
        <v>0.11383358644703399</v>
      </c>
      <c r="D232">
        <v>0</v>
      </c>
      <c r="E232">
        <v>7.3572582091687697E-2</v>
      </c>
      <c r="F232">
        <v>7.3572582091687697E-2</v>
      </c>
      <c r="G232">
        <v>0</v>
      </c>
      <c r="H232" t="s">
        <v>305</v>
      </c>
      <c r="I232">
        <v>5</v>
      </c>
      <c r="J232" t="s">
        <v>75</v>
      </c>
    </row>
    <row r="233" spans="1:10" x14ac:dyDescent="0.25">
      <c r="A233">
        <v>305</v>
      </c>
      <c r="B233">
        <v>2.92527460508844E-2</v>
      </c>
      <c r="C233">
        <v>2.92527460508844E-2</v>
      </c>
      <c r="D233">
        <v>0</v>
      </c>
      <c r="E233">
        <v>1.8906547069369499E-2</v>
      </c>
      <c r="F233">
        <v>1.8906547069369499E-2</v>
      </c>
      <c r="G233">
        <v>0</v>
      </c>
      <c r="H233" t="s">
        <v>306</v>
      </c>
      <c r="I233">
        <v>5</v>
      </c>
      <c r="J233" t="s">
        <v>75</v>
      </c>
    </row>
    <row r="234" spans="1:10" x14ac:dyDescent="0.25">
      <c r="A234">
        <v>306</v>
      </c>
      <c r="B234">
        <v>0.11586778528664</v>
      </c>
      <c r="C234">
        <v>0.11586778528664</v>
      </c>
      <c r="D234">
        <v>0</v>
      </c>
      <c r="E234">
        <v>7.4887319383105194E-2</v>
      </c>
      <c r="F234">
        <v>7.4887319383105194E-2</v>
      </c>
      <c r="G234">
        <v>0</v>
      </c>
      <c r="H234" t="s">
        <v>307</v>
      </c>
      <c r="I234">
        <v>5</v>
      </c>
      <c r="J234" t="s">
        <v>75</v>
      </c>
    </row>
    <row r="235" spans="1:10" x14ac:dyDescent="0.25">
      <c r="A235">
        <v>169</v>
      </c>
      <c r="B235">
        <v>1.43582651610927</v>
      </c>
      <c r="C235">
        <v>1.43582651610927</v>
      </c>
      <c r="D235">
        <v>0</v>
      </c>
      <c r="E235">
        <v>0.92799908641219497</v>
      </c>
      <c r="F235">
        <v>0.92799908641219497</v>
      </c>
      <c r="G235">
        <v>0</v>
      </c>
      <c r="H235" t="s">
        <v>308</v>
      </c>
      <c r="I235">
        <v>5</v>
      </c>
      <c r="J235" t="s">
        <v>77</v>
      </c>
    </row>
    <row r="236" spans="1:10" x14ac:dyDescent="0.25">
      <c r="A236">
        <v>219</v>
      </c>
      <c r="B236">
        <v>2.3359553543407801</v>
      </c>
      <c r="C236">
        <v>2.3359553543407801</v>
      </c>
      <c r="D236">
        <v>0</v>
      </c>
      <c r="E236">
        <v>1.50976765675147</v>
      </c>
      <c r="F236">
        <v>1.50976765675147</v>
      </c>
      <c r="G236">
        <v>0</v>
      </c>
      <c r="H236" t="s">
        <v>309</v>
      </c>
      <c r="I236">
        <v>4</v>
      </c>
      <c r="J236" t="s">
        <v>77</v>
      </c>
    </row>
    <row r="237" spans="1:10" x14ac:dyDescent="0.25">
      <c r="A237">
        <v>189</v>
      </c>
      <c r="B237">
        <v>9.5125064058638895E-2</v>
      </c>
      <c r="C237">
        <v>9.5125064058638895E-2</v>
      </c>
      <c r="D237">
        <v>0</v>
      </c>
      <c r="E237">
        <v>6.1480946027187303E-2</v>
      </c>
      <c r="F237">
        <v>6.1480946027187303E-2</v>
      </c>
      <c r="G237">
        <v>0</v>
      </c>
      <c r="H237" t="s">
        <v>310</v>
      </c>
      <c r="I237">
        <v>4</v>
      </c>
      <c r="J237" t="s">
        <v>77</v>
      </c>
    </row>
    <row r="238" spans="1:10" x14ac:dyDescent="0.25">
      <c r="A238">
        <v>163</v>
      </c>
      <c r="B238">
        <v>13.602218943652</v>
      </c>
      <c r="C238">
        <v>13.602218943652</v>
      </c>
      <c r="D238">
        <v>0</v>
      </c>
      <c r="E238">
        <v>8.7913453410043108</v>
      </c>
      <c r="F238">
        <v>8.7913453410043108</v>
      </c>
      <c r="G238">
        <v>0</v>
      </c>
      <c r="H238" t="s">
        <v>311</v>
      </c>
      <c r="I238">
        <v>10</v>
      </c>
      <c r="J238" t="s">
        <v>77</v>
      </c>
    </row>
    <row r="239" spans="1:10" x14ac:dyDescent="0.25">
      <c r="A239">
        <v>162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 t="s">
        <v>312</v>
      </c>
      <c r="I239">
        <v>5</v>
      </c>
      <c r="J239" t="s">
        <v>77</v>
      </c>
    </row>
    <row r="240" spans="1:10" x14ac:dyDescent="0.25">
      <c r="A240">
        <v>157</v>
      </c>
      <c r="B240">
        <v>3.0087196948900501</v>
      </c>
      <c r="C240">
        <v>3.0087196948900501</v>
      </c>
      <c r="D240">
        <v>0</v>
      </c>
      <c r="E240">
        <v>1.9445866870422599</v>
      </c>
      <c r="F240">
        <v>1.9445866870422599</v>
      </c>
      <c r="G240">
        <v>0</v>
      </c>
      <c r="H240" t="s">
        <v>313</v>
      </c>
      <c r="I240">
        <v>2</v>
      </c>
      <c r="J240" t="s">
        <v>77</v>
      </c>
    </row>
    <row r="241" spans="1:10" x14ac:dyDescent="0.25">
      <c r="A241">
        <v>308</v>
      </c>
      <c r="B241">
        <v>0.55827872442270998</v>
      </c>
      <c r="C241">
        <v>0.55827872442270998</v>
      </c>
      <c r="D241">
        <v>0</v>
      </c>
      <c r="E241">
        <v>0.36082503033271202</v>
      </c>
      <c r="F241">
        <v>0.36082503033271202</v>
      </c>
      <c r="G241">
        <v>0</v>
      </c>
      <c r="H241" t="s">
        <v>314</v>
      </c>
      <c r="I241">
        <v>5</v>
      </c>
      <c r="J241" t="s">
        <v>75</v>
      </c>
    </row>
    <row r="242" spans="1:10" x14ac:dyDescent="0.25">
      <c r="A242">
        <v>213</v>
      </c>
      <c r="B242">
        <v>2.1129870945427398</v>
      </c>
      <c r="C242">
        <v>2.1129870945427398</v>
      </c>
      <c r="D242">
        <v>0</v>
      </c>
      <c r="E242">
        <v>1.3656594799835799</v>
      </c>
      <c r="F242">
        <v>1.3656594799835799</v>
      </c>
      <c r="G242">
        <v>0</v>
      </c>
      <c r="H242" t="s">
        <v>315</v>
      </c>
      <c r="I242">
        <v>4</v>
      </c>
      <c r="J242" t="s">
        <v>77</v>
      </c>
    </row>
    <row r="243" spans="1:10" x14ac:dyDescent="0.25">
      <c r="A243">
        <v>84</v>
      </c>
      <c r="B243">
        <v>2.4610120760298</v>
      </c>
      <c r="C243">
        <v>2.4610120760298</v>
      </c>
      <c r="D243">
        <v>0</v>
      </c>
      <c r="E243">
        <v>1.5905939419433599</v>
      </c>
      <c r="F243">
        <v>1.5905939419433599</v>
      </c>
      <c r="G243">
        <v>0</v>
      </c>
      <c r="H243" t="s">
        <v>316</v>
      </c>
      <c r="I243">
        <v>2</v>
      </c>
      <c r="J243" t="s">
        <v>77</v>
      </c>
    </row>
    <row r="244" spans="1:10" x14ac:dyDescent="0.25">
      <c r="A244">
        <v>307</v>
      </c>
      <c r="B244">
        <v>0.16465060195494899</v>
      </c>
      <c r="C244">
        <v>0.16465060195494899</v>
      </c>
      <c r="D244">
        <v>0</v>
      </c>
      <c r="E244">
        <v>0.106416483103717</v>
      </c>
      <c r="F244">
        <v>0.106416483103717</v>
      </c>
      <c r="G244">
        <v>0</v>
      </c>
      <c r="H244" t="s">
        <v>317</v>
      </c>
      <c r="I244">
        <v>5</v>
      </c>
      <c r="J244" t="s">
        <v>75</v>
      </c>
    </row>
    <row r="245" spans="1:10" x14ac:dyDescent="0.25">
      <c r="A245">
        <v>277</v>
      </c>
      <c r="B245">
        <v>1.1288113619648399E-2</v>
      </c>
      <c r="C245">
        <v>1.1288113619648399E-2</v>
      </c>
      <c r="D245">
        <v>0</v>
      </c>
      <c r="E245">
        <v>7.2956997303102898E-3</v>
      </c>
      <c r="F245">
        <v>7.2956997303102898E-3</v>
      </c>
      <c r="G245">
        <v>0</v>
      </c>
      <c r="H245" t="s">
        <v>318</v>
      </c>
      <c r="I245">
        <v>4</v>
      </c>
      <c r="J245" t="s">
        <v>75</v>
      </c>
    </row>
    <row r="246" spans="1:10" x14ac:dyDescent="0.25">
      <c r="A246">
        <v>65</v>
      </c>
      <c r="B246">
        <v>4.6552270450922704</v>
      </c>
      <c r="C246">
        <v>4.6552270450922704</v>
      </c>
      <c r="D246">
        <v>0</v>
      </c>
      <c r="E246">
        <v>3.0087523781029</v>
      </c>
      <c r="F246">
        <v>3.0087523781029</v>
      </c>
      <c r="G246">
        <v>0</v>
      </c>
      <c r="H246" t="s">
        <v>319</v>
      </c>
      <c r="I246">
        <v>4</v>
      </c>
      <c r="J246" t="s">
        <v>77</v>
      </c>
    </row>
    <row r="247" spans="1:10" x14ac:dyDescent="0.25">
      <c r="A247">
        <v>145</v>
      </c>
      <c r="B247">
        <v>0.69114291784124804</v>
      </c>
      <c r="C247">
        <v>0.69114291784124804</v>
      </c>
      <c r="D247">
        <v>0</v>
      </c>
      <c r="E247">
        <v>0.44669741723040202</v>
      </c>
      <c r="F247">
        <v>0.44669741723040202</v>
      </c>
      <c r="G247">
        <v>0</v>
      </c>
      <c r="H247" t="s">
        <v>320</v>
      </c>
      <c r="I247">
        <v>4</v>
      </c>
      <c r="J247" t="s">
        <v>77</v>
      </c>
    </row>
    <row r="248" spans="1:10" x14ac:dyDescent="0.25">
      <c r="A248">
        <v>76</v>
      </c>
      <c r="B248">
        <v>0.99860463085648599</v>
      </c>
      <c r="C248">
        <v>0.99860463085648599</v>
      </c>
      <c r="D248">
        <v>0</v>
      </c>
      <c r="E248">
        <v>0.64541514920127196</v>
      </c>
      <c r="F248">
        <v>0.64541514920127196</v>
      </c>
      <c r="G248">
        <v>0</v>
      </c>
      <c r="H248" t="s">
        <v>321</v>
      </c>
      <c r="I248">
        <v>2</v>
      </c>
      <c r="J248" t="s">
        <v>77</v>
      </c>
    </row>
    <row r="249" spans="1:10" x14ac:dyDescent="0.25">
      <c r="A249">
        <v>137</v>
      </c>
      <c r="B249">
        <v>0.16484726289305801</v>
      </c>
      <c r="C249">
        <v>0.16484726289305801</v>
      </c>
      <c r="D249">
        <v>0</v>
      </c>
      <c r="E249">
        <v>0.106543588411253</v>
      </c>
      <c r="F249">
        <v>0.106543588411253</v>
      </c>
      <c r="G249">
        <v>0</v>
      </c>
      <c r="H249" t="s">
        <v>322</v>
      </c>
      <c r="I249">
        <v>5</v>
      </c>
      <c r="J249" t="s">
        <v>77</v>
      </c>
    </row>
    <row r="250" spans="1:10" x14ac:dyDescent="0.25">
      <c r="A250">
        <v>129</v>
      </c>
      <c r="B250">
        <v>0.40963438762391102</v>
      </c>
      <c r="C250">
        <v>0.40963438762391102</v>
      </c>
      <c r="D250">
        <v>0</v>
      </c>
      <c r="E250">
        <v>0.26475366850592302</v>
      </c>
      <c r="F250">
        <v>0.26475366850592302</v>
      </c>
      <c r="G250">
        <v>0</v>
      </c>
      <c r="H250" t="s">
        <v>323</v>
      </c>
      <c r="I250">
        <v>5</v>
      </c>
      <c r="J250" t="s">
        <v>77</v>
      </c>
    </row>
    <row r="251" spans="1:10" x14ac:dyDescent="0.25">
      <c r="A251">
        <v>99</v>
      </c>
      <c r="B251">
        <v>0.60680018435635796</v>
      </c>
      <c r="C251">
        <v>0.60680018435635796</v>
      </c>
      <c r="D251">
        <v>0</v>
      </c>
      <c r="E251">
        <v>0.39218527475264803</v>
      </c>
      <c r="F251">
        <v>0.39218527475264803</v>
      </c>
      <c r="G251">
        <v>0</v>
      </c>
      <c r="H251" t="s">
        <v>324</v>
      </c>
      <c r="I251">
        <v>10</v>
      </c>
      <c r="J251" t="s">
        <v>77</v>
      </c>
    </row>
    <row r="252" spans="1:10" x14ac:dyDescent="0.25">
      <c r="A252">
        <v>85</v>
      </c>
      <c r="B252">
        <v>0.65615771183345095</v>
      </c>
      <c r="C252">
        <v>0.65615771183345095</v>
      </c>
      <c r="D252">
        <v>0</v>
      </c>
      <c r="E252">
        <v>0.42408588383906098</v>
      </c>
      <c r="F252">
        <v>0.42408588383906098</v>
      </c>
      <c r="G252">
        <v>0</v>
      </c>
      <c r="H252" t="s">
        <v>325</v>
      </c>
      <c r="I252">
        <v>2</v>
      </c>
      <c r="J252" t="s">
        <v>77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workbookViewId="0"/>
  </sheetViews>
  <sheetFormatPr defaultRowHeight="15" x14ac:dyDescent="0.25"/>
  <sheetData>
    <row r="1" spans="1:7" x14ac:dyDescent="0.25">
      <c r="A1" t="s">
        <v>326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36</v>
      </c>
      <c r="B2">
        <v>0</v>
      </c>
      <c r="C2">
        <v>13.6257317436335</v>
      </c>
      <c r="D2">
        <v>13.6257317436335</v>
      </c>
      <c r="E2">
        <v>0</v>
      </c>
      <c r="F2">
        <v>8.8065420633499496</v>
      </c>
      <c r="G2">
        <v>8.8065420633499496</v>
      </c>
    </row>
    <row r="3" spans="1:7" x14ac:dyDescent="0.25">
      <c r="A3" t="s">
        <v>327</v>
      </c>
      <c r="B3">
        <v>0</v>
      </c>
      <c r="C3">
        <v>91.684158112947301</v>
      </c>
      <c r="D3">
        <v>85.245151521284797</v>
      </c>
      <c r="E3">
        <v>0</v>
      </c>
      <c r="F3">
        <v>59.257030019085697</v>
      </c>
      <c r="G3">
        <v>55.095390595782199</v>
      </c>
    </row>
    <row r="4" spans="1:7" x14ac:dyDescent="0.25">
      <c r="A4" t="s">
        <v>328</v>
      </c>
      <c r="B4">
        <v>0</v>
      </c>
      <c r="C4">
        <v>25.859472847130199</v>
      </c>
      <c r="D4">
        <v>19.2527099247026</v>
      </c>
      <c r="E4">
        <v>0</v>
      </c>
      <c r="F4">
        <v>16.713416912138701</v>
      </c>
      <c r="G4">
        <v>12.443353720404</v>
      </c>
    </row>
    <row r="5" spans="1:7" x14ac:dyDescent="0.25">
      <c r="A5" t="s">
        <v>329</v>
      </c>
      <c r="B5">
        <v>0</v>
      </c>
      <c r="C5">
        <v>14.9835406808619</v>
      </c>
      <c r="D5">
        <v>14.9835406808619</v>
      </c>
      <c r="E5">
        <v>0</v>
      </c>
      <c r="F5">
        <v>9.6841170622326302</v>
      </c>
      <c r="G5">
        <v>9.6841170622326302</v>
      </c>
    </row>
    <row r="6" spans="1:7" x14ac:dyDescent="0.25">
      <c r="A6" t="s">
        <v>330</v>
      </c>
      <c r="B6">
        <v>0</v>
      </c>
      <c r="C6">
        <v>86.742010669756297</v>
      </c>
      <c r="D6">
        <v>86.742010669756297</v>
      </c>
      <c r="E6">
        <v>0</v>
      </c>
      <c r="F6">
        <v>56.062836110044898</v>
      </c>
      <c r="G6">
        <v>56.062836110044898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workbookViewId="0"/>
  </sheetViews>
  <sheetFormatPr defaultRowHeight="15" x14ac:dyDescent="0.25"/>
  <sheetData>
    <row r="1" spans="1:7" x14ac:dyDescent="0.25">
      <c r="A1" t="s">
        <v>331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332</v>
      </c>
      <c r="B2">
        <v>0</v>
      </c>
      <c r="C2">
        <v>219.876426826368</v>
      </c>
      <c r="D2">
        <v>219.849144540239</v>
      </c>
      <c r="E2">
        <v>0</v>
      </c>
      <c r="F2">
        <v>142.10987255713701</v>
      </c>
      <c r="G2">
        <v>142.092239551814</v>
      </c>
    </row>
    <row r="3" spans="1:7" x14ac:dyDescent="0.25">
      <c r="A3" t="s">
        <v>333</v>
      </c>
      <c r="B3">
        <v>0</v>
      </c>
      <c r="C3">
        <v>13.018487227961399</v>
      </c>
      <c r="D3">
        <v>0</v>
      </c>
      <c r="E3">
        <v>0</v>
      </c>
      <c r="F3">
        <v>8.4140696097143497</v>
      </c>
      <c r="G3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04"/>
  <sheetViews>
    <sheetView workbookViewId="0"/>
  </sheetViews>
  <sheetFormatPr defaultRowHeight="15" x14ac:dyDescent="0.25"/>
  <sheetData>
    <row r="1" spans="1:9" x14ac:dyDescent="0.25">
      <c r="A1" t="s">
        <v>334</v>
      </c>
      <c r="B1" t="s">
        <v>335</v>
      </c>
      <c r="C1" t="s">
        <v>336</v>
      </c>
      <c r="D1" t="s">
        <v>337</v>
      </c>
      <c r="E1" t="s">
        <v>338</v>
      </c>
      <c r="F1" t="s">
        <v>339</v>
      </c>
      <c r="G1" t="s">
        <v>340</v>
      </c>
      <c r="H1" t="s">
        <v>341</v>
      </c>
      <c r="I1" t="s">
        <v>342</v>
      </c>
    </row>
    <row r="2" spans="1:9" x14ac:dyDescent="0.25">
      <c r="A2">
        <v>493</v>
      </c>
      <c r="B2">
        <v>16</v>
      </c>
      <c r="C2">
        <v>561</v>
      </c>
      <c r="D2">
        <v>90</v>
      </c>
      <c r="E2">
        <v>582</v>
      </c>
      <c r="F2">
        <v>3</v>
      </c>
      <c r="G2">
        <v>487</v>
      </c>
      <c r="H2">
        <v>345</v>
      </c>
      <c r="I2">
        <v>2577</v>
      </c>
    </row>
    <row r="3" spans="1:9" x14ac:dyDescent="0.25">
      <c r="A3">
        <v>108</v>
      </c>
      <c r="B3">
        <v>0</v>
      </c>
      <c r="C3">
        <v>330.75</v>
      </c>
      <c r="D3">
        <v>0</v>
      </c>
      <c r="E3">
        <v>99</v>
      </c>
      <c r="F3">
        <v>0</v>
      </c>
      <c r="G3">
        <v>78.25</v>
      </c>
      <c r="H3">
        <v>261.75</v>
      </c>
      <c r="I3">
        <v>877.75</v>
      </c>
    </row>
    <row r="4" spans="1: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6.75</v>
      </c>
      <c r="B5">
        <v>0</v>
      </c>
      <c r="C5">
        <v>135</v>
      </c>
      <c r="D5">
        <v>0</v>
      </c>
      <c r="E5">
        <v>5.5</v>
      </c>
      <c r="F5">
        <v>0</v>
      </c>
      <c r="G5">
        <v>5</v>
      </c>
      <c r="H5">
        <v>301</v>
      </c>
      <c r="I5">
        <v>453.25</v>
      </c>
    </row>
    <row r="6" spans="1:9" x14ac:dyDescent="0.25">
      <c r="A6">
        <v>510</v>
      </c>
      <c r="B6">
        <v>10</v>
      </c>
      <c r="C6">
        <v>774</v>
      </c>
      <c r="D6">
        <v>76</v>
      </c>
      <c r="E6">
        <v>663</v>
      </c>
      <c r="F6">
        <v>1</v>
      </c>
      <c r="G6">
        <v>471</v>
      </c>
      <c r="H6">
        <v>445</v>
      </c>
      <c r="I6">
        <v>2950</v>
      </c>
    </row>
    <row r="7" spans="1:9" x14ac:dyDescent="0.25">
      <c r="A7">
        <v>147</v>
      </c>
      <c r="B7">
        <v>0</v>
      </c>
      <c r="C7">
        <v>523</v>
      </c>
      <c r="D7">
        <v>0</v>
      </c>
      <c r="E7">
        <v>126</v>
      </c>
      <c r="F7">
        <v>0</v>
      </c>
      <c r="G7">
        <v>78</v>
      </c>
      <c r="H7">
        <v>308</v>
      </c>
      <c r="I7">
        <v>1182</v>
      </c>
    </row>
    <row r="8" spans="1:9" x14ac:dyDescent="0.25">
      <c r="A8">
        <v>55</v>
      </c>
      <c r="B8">
        <v>0</v>
      </c>
      <c r="C8">
        <v>239</v>
      </c>
      <c r="D8">
        <v>0</v>
      </c>
      <c r="E8">
        <v>46</v>
      </c>
      <c r="F8">
        <v>0</v>
      </c>
      <c r="G8">
        <v>36</v>
      </c>
      <c r="H8">
        <v>300</v>
      </c>
      <c r="I8">
        <v>676</v>
      </c>
    </row>
    <row r="9" spans="1:9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37</v>
      </c>
      <c r="B10">
        <v>0</v>
      </c>
      <c r="C10">
        <v>777</v>
      </c>
      <c r="D10">
        <v>0</v>
      </c>
      <c r="E10">
        <v>25</v>
      </c>
      <c r="F10">
        <v>0</v>
      </c>
      <c r="G10">
        <v>21</v>
      </c>
      <c r="H10">
        <v>2380</v>
      </c>
      <c r="I10">
        <v>3240</v>
      </c>
    </row>
    <row r="11" spans="1:9" x14ac:dyDescent="0.25">
      <c r="A11">
        <v>36</v>
      </c>
      <c r="B11">
        <v>0</v>
      </c>
      <c r="C11">
        <v>860</v>
      </c>
      <c r="D11">
        <v>0</v>
      </c>
      <c r="E11">
        <v>24</v>
      </c>
      <c r="F11">
        <v>0</v>
      </c>
      <c r="G11">
        <v>20</v>
      </c>
      <c r="H11">
        <v>3557</v>
      </c>
      <c r="I11">
        <v>4497</v>
      </c>
    </row>
    <row r="12" spans="1:9" x14ac:dyDescent="0.25">
      <c r="A12">
        <v>368</v>
      </c>
      <c r="B12">
        <v>1</v>
      </c>
      <c r="C12">
        <v>1087</v>
      </c>
      <c r="D12">
        <v>1</v>
      </c>
      <c r="E12">
        <v>393</v>
      </c>
      <c r="F12">
        <v>0</v>
      </c>
      <c r="G12">
        <v>160</v>
      </c>
      <c r="H12">
        <v>502</v>
      </c>
      <c r="I12">
        <v>2512</v>
      </c>
    </row>
    <row r="13" spans="1:9" x14ac:dyDescent="0.25">
      <c r="A13">
        <v>35</v>
      </c>
      <c r="B13">
        <v>0</v>
      </c>
      <c r="C13">
        <v>142</v>
      </c>
      <c r="D13">
        <v>0</v>
      </c>
      <c r="E13">
        <v>23</v>
      </c>
      <c r="F13">
        <v>0</v>
      </c>
      <c r="G13">
        <v>14</v>
      </c>
      <c r="H13">
        <v>99</v>
      </c>
      <c r="I13">
        <v>313</v>
      </c>
    </row>
    <row r="14" spans="1:9" x14ac:dyDescent="0.25">
      <c r="A14">
        <v>29</v>
      </c>
      <c r="B14">
        <v>0</v>
      </c>
      <c r="C14">
        <v>169</v>
      </c>
      <c r="D14">
        <v>0</v>
      </c>
      <c r="E14">
        <v>19</v>
      </c>
      <c r="F14">
        <v>0</v>
      </c>
      <c r="G14">
        <v>13</v>
      </c>
      <c r="H14">
        <v>181</v>
      </c>
      <c r="I14">
        <v>411</v>
      </c>
    </row>
    <row r="15" spans="1:9" x14ac:dyDescent="0.25">
      <c r="A15">
        <v>1</v>
      </c>
      <c r="B15">
        <v>0</v>
      </c>
      <c r="C15">
        <v>4</v>
      </c>
      <c r="D15">
        <v>0</v>
      </c>
      <c r="E15">
        <v>0</v>
      </c>
      <c r="F15">
        <v>0</v>
      </c>
      <c r="G15">
        <v>0</v>
      </c>
      <c r="H15">
        <v>5</v>
      </c>
      <c r="I15">
        <v>10</v>
      </c>
    </row>
    <row r="16" spans="1:9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34</v>
      </c>
      <c r="B17">
        <v>0</v>
      </c>
      <c r="C17">
        <v>870</v>
      </c>
      <c r="D17">
        <v>0</v>
      </c>
      <c r="E17">
        <v>20</v>
      </c>
      <c r="F17">
        <v>0</v>
      </c>
      <c r="G17">
        <v>12</v>
      </c>
      <c r="H17">
        <v>1607</v>
      </c>
      <c r="I17">
        <v>2543</v>
      </c>
    </row>
    <row r="18" spans="1:9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708</v>
      </c>
      <c r="B20">
        <v>12</v>
      </c>
      <c r="C20">
        <v>1236</v>
      </c>
      <c r="D20">
        <v>156</v>
      </c>
      <c r="E20">
        <v>790</v>
      </c>
      <c r="F20">
        <v>3</v>
      </c>
      <c r="G20">
        <v>615</v>
      </c>
      <c r="H20">
        <v>750</v>
      </c>
      <c r="I20">
        <v>4270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61</v>
      </c>
      <c r="B24">
        <v>0</v>
      </c>
      <c r="C24">
        <v>496</v>
      </c>
      <c r="D24">
        <v>0</v>
      </c>
      <c r="E24">
        <v>40</v>
      </c>
      <c r="F24">
        <v>0</v>
      </c>
      <c r="G24">
        <v>50</v>
      </c>
      <c r="H24">
        <v>843</v>
      </c>
      <c r="I24">
        <v>1490</v>
      </c>
    </row>
    <row r="25" spans="1:9" x14ac:dyDescent="0.25">
      <c r="A25">
        <v>924</v>
      </c>
      <c r="B25">
        <v>36</v>
      </c>
      <c r="C25">
        <v>2369</v>
      </c>
      <c r="D25">
        <v>115</v>
      </c>
      <c r="E25">
        <v>1059</v>
      </c>
      <c r="F25">
        <v>10</v>
      </c>
      <c r="G25">
        <v>949</v>
      </c>
      <c r="H25">
        <v>1919</v>
      </c>
      <c r="I25">
        <v>7381</v>
      </c>
    </row>
    <row r="26" spans="1:9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3</v>
      </c>
      <c r="B28">
        <v>0</v>
      </c>
      <c r="C28">
        <v>21</v>
      </c>
      <c r="D28">
        <v>0</v>
      </c>
      <c r="E28">
        <v>2</v>
      </c>
      <c r="F28">
        <v>0</v>
      </c>
      <c r="G28">
        <v>2</v>
      </c>
      <c r="H28">
        <v>36</v>
      </c>
      <c r="I28">
        <v>64</v>
      </c>
    </row>
    <row r="29" spans="1:9" x14ac:dyDescent="0.25">
      <c r="A29">
        <v>31</v>
      </c>
      <c r="B29">
        <v>0</v>
      </c>
      <c r="C29">
        <v>663</v>
      </c>
      <c r="D29">
        <v>0</v>
      </c>
      <c r="E29">
        <v>21</v>
      </c>
      <c r="F29">
        <v>0</v>
      </c>
      <c r="G29">
        <v>19</v>
      </c>
      <c r="H29">
        <v>1493</v>
      </c>
      <c r="I29">
        <v>2227</v>
      </c>
    </row>
    <row r="30" spans="1:9" x14ac:dyDescent="0.25">
      <c r="A30">
        <v>32</v>
      </c>
      <c r="B30">
        <v>0</v>
      </c>
      <c r="C30">
        <v>817</v>
      </c>
      <c r="D30">
        <v>0</v>
      </c>
      <c r="E30">
        <v>28</v>
      </c>
      <c r="F30">
        <v>0</v>
      </c>
      <c r="G30">
        <v>32</v>
      </c>
      <c r="H30">
        <v>3395</v>
      </c>
      <c r="I30">
        <v>4304</v>
      </c>
    </row>
    <row r="31" spans="1:9" x14ac:dyDescent="0.25">
      <c r="A31">
        <v>671</v>
      </c>
      <c r="B31">
        <v>29</v>
      </c>
      <c r="C31">
        <v>1370</v>
      </c>
      <c r="D31">
        <v>99</v>
      </c>
      <c r="E31">
        <v>751</v>
      </c>
      <c r="F31">
        <v>10</v>
      </c>
      <c r="G31">
        <v>752</v>
      </c>
      <c r="H31">
        <v>1072</v>
      </c>
      <c r="I31">
        <v>4754</v>
      </c>
    </row>
    <row r="32" spans="1:9" x14ac:dyDescent="0.25">
      <c r="A32">
        <v>38</v>
      </c>
      <c r="B32">
        <v>0</v>
      </c>
      <c r="C32">
        <v>1221</v>
      </c>
      <c r="D32">
        <v>0</v>
      </c>
      <c r="E32">
        <v>35</v>
      </c>
      <c r="F32">
        <v>0</v>
      </c>
      <c r="G32">
        <v>55</v>
      </c>
      <c r="H32">
        <v>4660</v>
      </c>
      <c r="I32">
        <v>6009</v>
      </c>
    </row>
    <row r="33" spans="1:9" x14ac:dyDescent="0.25">
      <c r="A33">
        <v>468</v>
      </c>
      <c r="B33">
        <v>21</v>
      </c>
      <c r="C33">
        <v>1449</v>
      </c>
      <c r="D33">
        <v>65</v>
      </c>
      <c r="E33">
        <v>410</v>
      </c>
      <c r="F33">
        <v>7</v>
      </c>
      <c r="G33">
        <v>411</v>
      </c>
      <c r="H33">
        <v>1371</v>
      </c>
      <c r="I33">
        <v>4202</v>
      </c>
    </row>
    <row r="34" spans="1:9" x14ac:dyDescent="0.25">
      <c r="A34">
        <v>23</v>
      </c>
      <c r="B34">
        <v>0</v>
      </c>
      <c r="C34">
        <v>809</v>
      </c>
      <c r="D34">
        <v>0</v>
      </c>
      <c r="E34">
        <v>13</v>
      </c>
      <c r="F34">
        <v>0</v>
      </c>
      <c r="G34">
        <v>5</v>
      </c>
      <c r="H34">
        <v>3523</v>
      </c>
      <c r="I34">
        <v>4373</v>
      </c>
    </row>
    <row r="35" spans="1:9" x14ac:dyDescent="0.25">
      <c r="A35">
        <v>623</v>
      </c>
      <c r="B35">
        <v>58</v>
      </c>
      <c r="C35">
        <v>947</v>
      </c>
      <c r="D35">
        <v>121</v>
      </c>
      <c r="E35">
        <v>325</v>
      </c>
      <c r="F35">
        <v>31</v>
      </c>
      <c r="G35">
        <v>483</v>
      </c>
      <c r="H35">
        <v>1243</v>
      </c>
      <c r="I35">
        <v>3831</v>
      </c>
    </row>
    <row r="36" spans="1:9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</v>
      </c>
      <c r="B38">
        <v>0</v>
      </c>
      <c r="C38">
        <v>2</v>
      </c>
      <c r="D38">
        <v>0</v>
      </c>
      <c r="E38">
        <v>0</v>
      </c>
      <c r="F38">
        <v>0</v>
      </c>
      <c r="G38">
        <v>0</v>
      </c>
      <c r="H38">
        <v>5</v>
      </c>
      <c r="I38">
        <v>7</v>
      </c>
    </row>
    <row r="39" spans="1:9" x14ac:dyDescent="0.25">
      <c r="A39">
        <v>15</v>
      </c>
      <c r="B39">
        <v>0</v>
      </c>
      <c r="C39">
        <v>543</v>
      </c>
      <c r="D39">
        <v>0</v>
      </c>
      <c r="E39">
        <v>6</v>
      </c>
      <c r="F39">
        <v>0</v>
      </c>
      <c r="G39">
        <v>1</v>
      </c>
      <c r="H39">
        <v>1887</v>
      </c>
      <c r="I39">
        <v>2452</v>
      </c>
    </row>
    <row r="40" spans="1:9" x14ac:dyDescent="0.25">
      <c r="A40">
        <v>17</v>
      </c>
      <c r="B40">
        <v>0</v>
      </c>
      <c r="C40">
        <v>558</v>
      </c>
      <c r="D40">
        <v>0</v>
      </c>
      <c r="E40">
        <v>8</v>
      </c>
      <c r="F40">
        <v>0</v>
      </c>
      <c r="G40">
        <v>4</v>
      </c>
      <c r="H40">
        <v>2652</v>
      </c>
      <c r="I40">
        <v>3239</v>
      </c>
    </row>
    <row r="41" spans="1:9" x14ac:dyDescent="0.25">
      <c r="A41">
        <v>702</v>
      </c>
      <c r="B41">
        <v>1</v>
      </c>
      <c r="C41">
        <v>1447</v>
      </c>
      <c r="D41">
        <v>113</v>
      </c>
      <c r="E41">
        <v>928</v>
      </c>
      <c r="F41">
        <v>0</v>
      </c>
      <c r="G41">
        <v>571</v>
      </c>
      <c r="H41">
        <v>1005</v>
      </c>
      <c r="I41">
        <v>4767</v>
      </c>
    </row>
    <row r="42" spans="1:9" x14ac:dyDescent="0.25">
      <c r="A42">
        <v>47.5</v>
      </c>
      <c r="B42">
        <v>0</v>
      </c>
      <c r="C42">
        <v>214.25</v>
      </c>
      <c r="D42">
        <v>0</v>
      </c>
      <c r="E42">
        <v>61.75</v>
      </c>
      <c r="F42">
        <v>0</v>
      </c>
      <c r="G42">
        <v>27</v>
      </c>
      <c r="H42">
        <v>169.25</v>
      </c>
      <c r="I42">
        <v>519.75</v>
      </c>
    </row>
    <row r="43" spans="1:9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4</v>
      </c>
      <c r="B50">
        <v>0</v>
      </c>
      <c r="C50">
        <v>179.5</v>
      </c>
      <c r="D50">
        <v>0</v>
      </c>
      <c r="E50">
        <v>2</v>
      </c>
      <c r="F50">
        <v>0</v>
      </c>
      <c r="G50">
        <v>2.25</v>
      </c>
      <c r="H50">
        <v>620</v>
      </c>
      <c r="I50">
        <v>807.75</v>
      </c>
    </row>
    <row r="51" spans="1:9" x14ac:dyDescent="0.25">
      <c r="A51">
        <v>2584</v>
      </c>
      <c r="B51">
        <v>122</v>
      </c>
      <c r="C51">
        <v>2710</v>
      </c>
      <c r="D51">
        <v>996</v>
      </c>
      <c r="E51">
        <v>2720</v>
      </c>
      <c r="F51">
        <v>108</v>
      </c>
      <c r="G51">
        <v>2040</v>
      </c>
      <c r="H51">
        <v>1961</v>
      </c>
      <c r="I51">
        <v>13241</v>
      </c>
    </row>
    <row r="52" spans="1:9" x14ac:dyDescent="0.25">
      <c r="A52">
        <v>178.5</v>
      </c>
      <c r="B52">
        <v>0</v>
      </c>
      <c r="C52">
        <v>422.75</v>
      </c>
      <c r="D52">
        <v>0</v>
      </c>
      <c r="E52">
        <v>158.75</v>
      </c>
      <c r="F52">
        <v>0</v>
      </c>
      <c r="G52">
        <v>109.25</v>
      </c>
      <c r="H52">
        <v>352.25</v>
      </c>
      <c r="I52">
        <v>1221.5</v>
      </c>
    </row>
    <row r="53" spans="1:9" x14ac:dyDescent="0.25">
      <c r="A53">
        <v>1751</v>
      </c>
      <c r="B53">
        <v>13</v>
      </c>
      <c r="C53">
        <v>1986</v>
      </c>
      <c r="D53">
        <v>558</v>
      </c>
      <c r="E53">
        <v>2021</v>
      </c>
      <c r="F53">
        <v>11</v>
      </c>
      <c r="G53">
        <v>1482</v>
      </c>
      <c r="H53">
        <v>1543</v>
      </c>
      <c r="I53">
        <v>9365</v>
      </c>
    </row>
    <row r="54" spans="1:9" x14ac:dyDescent="0.25">
      <c r="A54">
        <v>211.25</v>
      </c>
      <c r="B54">
        <v>0</v>
      </c>
      <c r="C54">
        <v>622</v>
      </c>
      <c r="D54">
        <v>0</v>
      </c>
      <c r="E54">
        <v>152.5</v>
      </c>
      <c r="F54">
        <v>0</v>
      </c>
      <c r="G54">
        <v>136.25</v>
      </c>
      <c r="H54">
        <v>641.5</v>
      </c>
      <c r="I54">
        <v>1763.5</v>
      </c>
    </row>
    <row r="55" spans="1: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v>0</v>
      </c>
      <c r="B58">
        <v>0</v>
      </c>
      <c r="C58">
        <v>44</v>
      </c>
      <c r="D58">
        <v>0</v>
      </c>
      <c r="E58">
        <v>0</v>
      </c>
      <c r="F58">
        <v>0</v>
      </c>
      <c r="G58">
        <v>0</v>
      </c>
      <c r="H58">
        <v>670.75</v>
      </c>
      <c r="I58">
        <v>714.75</v>
      </c>
    </row>
    <row r="59" spans="1:9" x14ac:dyDescent="0.25">
      <c r="A59">
        <v>0</v>
      </c>
      <c r="B59">
        <v>0</v>
      </c>
      <c r="C59">
        <v>94.75</v>
      </c>
      <c r="D59">
        <v>0</v>
      </c>
      <c r="E59">
        <v>0</v>
      </c>
      <c r="F59">
        <v>0</v>
      </c>
      <c r="G59">
        <v>0.5</v>
      </c>
      <c r="H59">
        <v>648.25</v>
      </c>
      <c r="I59">
        <v>743.5</v>
      </c>
    </row>
    <row r="60" spans="1:9" x14ac:dyDescent="0.25">
      <c r="A60">
        <v>0</v>
      </c>
      <c r="B60">
        <v>0</v>
      </c>
      <c r="C60">
        <v>52.75</v>
      </c>
      <c r="D60">
        <v>0</v>
      </c>
      <c r="E60">
        <v>0</v>
      </c>
      <c r="F60">
        <v>0</v>
      </c>
      <c r="G60">
        <v>0</v>
      </c>
      <c r="H60">
        <v>2476</v>
      </c>
      <c r="I60">
        <v>2528.75</v>
      </c>
    </row>
    <row r="61" spans="1:9" x14ac:dyDescent="0.25">
      <c r="A61">
        <v>1060</v>
      </c>
      <c r="B61">
        <v>72</v>
      </c>
      <c r="C61">
        <v>1445</v>
      </c>
      <c r="D61">
        <v>131</v>
      </c>
      <c r="E61">
        <v>796</v>
      </c>
      <c r="F61">
        <v>14</v>
      </c>
      <c r="G61">
        <v>857</v>
      </c>
      <c r="H61">
        <v>1613</v>
      </c>
      <c r="I61">
        <v>5988</v>
      </c>
    </row>
    <row r="62" spans="1: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0</v>
      </c>
      <c r="B66">
        <v>0</v>
      </c>
      <c r="C66">
        <v>267</v>
      </c>
      <c r="D66">
        <v>0</v>
      </c>
      <c r="E66">
        <v>0</v>
      </c>
      <c r="F66">
        <v>0</v>
      </c>
      <c r="G66">
        <v>8</v>
      </c>
      <c r="H66">
        <v>839</v>
      </c>
      <c r="I66">
        <v>1114</v>
      </c>
    </row>
    <row r="67" spans="1:9" x14ac:dyDescent="0.25">
      <c r="A67">
        <v>1667</v>
      </c>
      <c r="B67">
        <v>189</v>
      </c>
      <c r="C67">
        <v>2337</v>
      </c>
      <c r="D67">
        <v>445</v>
      </c>
      <c r="E67">
        <v>940</v>
      </c>
      <c r="F67">
        <v>152</v>
      </c>
      <c r="G67">
        <v>1191</v>
      </c>
      <c r="H67">
        <v>2450</v>
      </c>
      <c r="I67">
        <v>9371</v>
      </c>
    </row>
    <row r="68" spans="1:9" x14ac:dyDescent="0.25">
      <c r="A68">
        <v>18</v>
      </c>
      <c r="B68">
        <v>0</v>
      </c>
      <c r="C68">
        <v>290</v>
      </c>
      <c r="D68">
        <v>0</v>
      </c>
      <c r="E68">
        <v>11</v>
      </c>
      <c r="F68">
        <v>0</v>
      </c>
      <c r="G68">
        <v>5</v>
      </c>
      <c r="H68">
        <v>594</v>
      </c>
      <c r="I68">
        <v>918</v>
      </c>
    </row>
    <row r="69" spans="1: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>
        <v>0</v>
      </c>
      <c r="B71">
        <v>0</v>
      </c>
      <c r="C71">
        <v>304</v>
      </c>
      <c r="D71">
        <v>0</v>
      </c>
      <c r="E71">
        <v>0</v>
      </c>
      <c r="F71">
        <v>0</v>
      </c>
      <c r="G71">
        <v>0</v>
      </c>
      <c r="H71">
        <v>1014</v>
      </c>
      <c r="I71">
        <v>1318</v>
      </c>
    </row>
    <row r="72" spans="1:9" x14ac:dyDescent="0.25">
      <c r="A72">
        <v>0</v>
      </c>
      <c r="B72">
        <v>0</v>
      </c>
      <c r="C72">
        <v>201</v>
      </c>
      <c r="D72">
        <v>0</v>
      </c>
      <c r="E72">
        <v>0</v>
      </c>
      <c r="F72">
        <v>0</v>
      </c>
      <c r="G72">
        <v>0</v>
      </c>
      <c r="H72">
        <v>1852</v>
      </c>
      <c r="I72">
        <v>2053</v>
      </c>
    </row>
    <row r="73" spans="1:9" x14ac:dyDescent="0.25">
      <c r="A73">
        <v>0</v>
      </c>
      <c r="B73">
        <v>0</v>
      </c>
      <c r="C73">
        <v>404</v>
      </c>
      <c r="D73">
        <v>0</v>
      </c>
      <c r="E73">
        <v>0</v>
      </c>
      <c r="F73">
        <v>0</v>
      </c>
      <c r="G73">
        <v>0</v>
      </c>
      <c r="H73">
        <v>2474</v>
      </c>
      <c r="I73">
        <v>2878</v>
      </c>
    </row>
    <row r="74" spans="1:9" x14ac:dyDescent="0.25">
      <c r="A74">
        <v>0</v>
      </c>
      <c r="B74">
        <v>0</v>
      </c>
      <c r="C74">
        <v>369</v>
      </c>
      <c r="D74">
        <v>0</v>
      </c>
      <c r="E74">
        <v>0</v>
      </c>
      <c r="F74">
        <v>0</v>
      </c>
      <c r="G74">
        <v>0</v>
      </c>
      <c r="H74">
        <v>2091</v>
      </c>
      <c r="I74">
        <v>2460</v>
      </c>
    </row>
    <row r="75" spans="1:9" x14ac:dyDescent="0.25">
      <c r="A75">
        <v>454</v>
      </c>
      <c r="B75">
        <v>53</v>
      </c>
      <c r="C75">
        <v>898</v>
      </c>
      <c r="D75">
        <v>64</v>
      </c>
      <c r="E75">
        <v>344</v>
      </c>
      <c r="F75">
        <v>16</v>
      </c>
      <c r="G75">
        <v>301</v>
      </c>
      <c r="H75">
        <v>416</v>
      </c>
      <c r="I75">
        <v>2546</v>
      </c>
    </row>
    <row r="76" spans="1: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>
        <v>1</v>
      </c>
      <c r="B77">
        <v>0</v>
      </c>
      <c r="C77">
        <v>7</v>
      </c>
      <c r="D77">
        <v>0</v>
      </c>
      <c r="E77">
        <v>1</v>
      </c>
      <c r="F77">
        <v>0</v>
      </c>
      <c r="G77">
        <v>1</v>
      </c>
      <c r="H77">
        <v>4</v>
      </c>
      <c r="I77">
        <v>14</v>
      </c>
    </row>
    <row r="78" spans="1:9" x14ac:dyDescent="0.25">
      <c r="A78">
        <v>106</v>
      </c>
      <c r="B78">
        <v>0</v>
      </c>
      <c r="C78">
        <v>518</v>
      </c>
      <c r="D78">
        <v>0</v>
      </c>
      <c r="E78">
        <v>83</v>
      </c>
      <c r="F78">
        <v>0</v>
      </c>
      <c r="G78">
        <v>48</v>
      </c>
      <c r="H78">
        <v>455</v>
      </c>
      <c r="I78">
        <v>1210</v>
      </c>
    </row>
    <row r="79" spans="1: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>
        <v>39</v>
      </c>
      <c r="B81">
        <v>0</v>
      </c>
      <c r="C81">
        <v>398</v>
      </c>
      <c r="D81">
        <v>0</v>
      </c>
      <c r="E81">
        <v>27</v>
      </c>
      <c r="F81">
        <v>0</v>
      </c>
      <c r="G81">
        <v>12</v>
      </c>
      <c r="H81">
        <v>542</v>
      </c>
      <c r="I81">
        <v>1018</v>
      </c>
    </row>
    <row r="82" spans="1: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>
        <v>6</v>
      </c>
      <c r="B85">
        <v>0</v>
      </c>
      <c r="C85">
        <v>458</v>
      </c>
      <c r="D85">
        <v>0</v>
      </c>
      <c r="E85">
        <v>4</v>
      </c>
      <c r="F85">
        <v>0</v>
      </c>
      <c r="G85">
        <v>9</v>
      </c>
      <c r="H85">
        <v>1048</v>
      </c>
      <c r="I85">
        <v>1525</v>
      </c>
    </row>
    <row r="86" spans="1:9" x14ac:dyDescent="0.25">
      <c r="A86">
        <v>80</v>
      </c>
      <c r="B86">
        <v>0</v>
      </c>
      <c r="C86">
        <v>746</v>
      </c>
      <c r="D86">
        <v>0</v>
      </c>
      <c r="E86">
        <v>228</v>
      </c>
      <c r="F86">
        <v>0</v>
      </c>
      <c r="G86">
        <v>79</v>
      </c>
      <c r="H86">
        <v>1199</v>
      </c>
      <c r="I86">
        <v>2332</v>
      </c>
    </row>
    <row r="87" spans="1:9" x14ac:dyDescent="0.25">
      <c r="A87">
        <v>34</v>
      </c>
      <c r="B87">
        <v>0</v>
      </c>
      <c r="C87">
        <v>388</v>
      </c>
      <c r="D87">
        <v>0</v>
      </c>
      <c r="E87">
        <v>45</v>
      </c>
      <c r="F87">
        <v>0</v>
      </c>
      <c r="G87">
        <v>25</v>
      </c>
      <c r="H87">
        <v>980</v>
      </c>
      <c r="I87">
        <v>1472</v>
      </c>
    </row>
    <row r="88" spans="1:9" x14ac:dyDescent="0.25">
      <c r="A88">
        <v>2</v>
      </c>
      <c r="B88">
        <v>0</v>
      </c>
      <c r="C88">
        <v>159</v>
      </c>
      <c r="D88">
        <v>0</v>
      </c>
      <c r="E88">
        <v>8</v>
      </c>
      <c r="F88">
        <v>0</v>
      </c>
      <c r="G88">
        <v>2</v>
      </c>
      <c r="H88">
        <v>679</v>
      </c>
      <c r="I88">
        <v>850</v>
      </c>
    </row>
    <row r="89" spans="1:9" x14ac:dyDescent="0.25">
      <c r="A89">
        <v>0</v>
      </c>
      <c r="B89">
        <v>0</v>
      </c>
      <c r="C89">
        <v>442</v>
      </c>
      <c r="D89">
        <v>0</v>
      </c>
      <c r="E89">
        <v>4</v>
      </c>
      <c r="F89">
        <v>0</v>
      </c>
      <c r="G89">
        <v>0</v>
      </c>
      <c r="H89">
        <v>4217</v>
      </c>
      <c r="I89">
        <v>4663</v>
      </c>
    </row>
    <row r="90" spans="1:9" x14ac:dyDescent="0.25">
      <c r="A90">
        <v>774</v>
      </c>
      <c r="B90">
        <v>26</v>
      </c>
      <c r="C90">
        <v>1462</v>
      </c>
      <c r="D90">
        <v>114</v>
      </c>
      <c r="E90">
        <v>919</v>
      </c>
      <c r="F90">
        <v>6</v>
      </c>
      <c r="G90">
        <v>618</v>
      </c>
      <c r="H90">
        <v>707</v>
      </c>
      <c r="I90">
        <v>4626</v>
      </c>
    </row>
    <row r="91" spans="1: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1</v>
      </c>
      <c r="B94">
        <v>0</v>
      </c>
      <c r="C94">
        <v>8</v>
      </c>
      <c r="D94">
        <v>0</v>
      </c>
      <c r="E94">
        <v>1</v>
      </c>
      <c r="F94">
        <v>0</v>
      </c>
      <c r="G94">
        <v>0</v>
      </c>
      <c r="H94">
        <v>13</v>
      </c>
      <c r="I94">
        <v>23</v>
      </c>
    </row>
    <row r="95" spans="1:9" x14ac:dyDescent="0.25">
      <c r="A95">
        <v>294</v>
      </c>
      <c r="B95">
        <v>0</v>
      </c>
      <c r="C95">
        <v>1021</v>
      </c>
      <c r="D95">
        <v>0</v>
      </c>
      <c r="E95">
        <v>218</v>
      </c>
      <c r="F95">
        <v>0</v>
      </c>
      <c r="G95">
        <v>147</v>
      </c>
      <c r="H95">
        <v>815</v>
      </c>
      <c r="I95">
        <v>2495</v>
      </c>
    </row>
    <row r="96" spans="1: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>
        <v>3</v>
      </c>
      <c r="B97">
        <v>0</v>
      </c>
      <c r="C97">
        <v>12</v>
      </c>
      <c r="D97">
        <v>0</v>
      </c>
      <c r="E97">
        <v>2</v>
      </c>
      <c r="F97">
        <v>0</v>
      </c>
      <c r="G97">
        <v>2</v>
      </c>
      <c r="H97">
        <v>17</v>
      </c>
      <c r="I97">
        <v>36</v>
      </c>
    </row>
    <row r="98" spans="1:9" x14ac:dyDescent="0.25">
      <c r="A98">
        <v>112</v>
      </c>
      <c r="B98">
        <v>0</v>
      </c>
      <c r="C98">
        <v>2640</v>
      </c>
      <c r="D98">
        <v>0</v>
      </c>
      <c r="E98">
        <v>104</v>
      </c>
      <c r="F98">
        <v>0</v>
      </c>
      <c r="G98">
        <v>47</v>
      </c>
      <c r="H98">
        <v>8974</v>
      </c>
      <c r="I98">
        <v>11877</v>
      </c>
    </row>
    <row r="99" spans="1: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>
        <v>161</v>
      </c>
      <c r="B105">
        <v>0</v>
      </c>
      <c r="C105">
        <v>555</v>
      </c>
      <c r="D105">
        <v>0</v>
      </c>
      <c r="E105">
        <v>306</v>
      </c>
      <c r="F105">
        <v>0</v>
      </c>
      <c r="G105">
        <v>120</v>
      </c>
      <c r="H105">
        <v>332</v>
      </c>
      <c r="I105">
        <v>1474</v>
      </c>
    </row>
    <row r="106" spans="1:9" x14ac:dyDescent="0.25">
      <c r="A106">
        <v>217</v>
      </c>
      <c r="B106">
        <v>0</v>
      </c>
      <c r="C106">
        <v>1167</v>
      </c>
      <c r="D106">
        <v>0</v>
      </c>
      <c r="E106">
        <v>193</v>
      </c>
      <c r="F106">
        <v>0</v>
      </c>
      <c r="G106">
        <v>113</v>
      </c>
      <c r="H106">
        <v>801</v>
      </c>
      <c r="I106">
        <v>2491</v>
      </c>
    </row>
    <row r="107" spans="1: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>
        <v>3</v>
      </c>
      <c r="B109">
        <v>0</v>
      </c>
      <c r="C109">
        <v>20</v>
      </c>
      <c r="D109">
        <v>0</v>
      </c>
      <c r="E109">
        <v>2</v>
      </c>
      <c r="F109">
        <v>0</v>
      </c>
      <c r="G109">
        <v>2</v>
      </c>
      <c r="H109">
        <v>31</v>
      </c>
      <c r="I109">
        <v>58</v>
      </c>
    </row>
    <row r="110" spans="1:9" x14ac:dyDescent="0.25">
      <c r="A110">
        <v>37</v>
      </c>
      <c r="B110">
        <v>0</v>
      </c>
      <c r="C110">
        <v>213</v>
      </c>
      <c r="D110">
        <v>0</v>
      </c>
      <c r="E110">
        <v>34</v>
      </c>
      <c r="F110">
        <v>0</v>
      </c>
      <c r="G110">
        <v>23</v>
      </c>
      <c r="H110">
        <v>253</v>
      </c>
      <c r="I110">
        <v>560</v>
      </c>
    </row>
    <row r="111" spans="1:9" x14ac:dyDescent="0.25">
      <c r="A111">
        <v>27</v>
      </c>
      <c r="B111">
        <v>0</v>
      </c>
      <c r="C111">
        <v>837</v>
      </c>
      <c r="D111">
        <v>0</v>
      </c>
      <c r="E111">
        <v>26</v>
      </c>
      <c r="F111">
        <v>0</v>
      </c>
      <c r="G111">
        <v>17</v>
      </c>
      <c r="H111">
        <v>1977</v>
      </c>
      <c r="I111">
        <v>2884</v>
      </c>
    </row>
    <row r="112" spans="1:9" x14ac:dyDescent="0.25">
      <c r="A112">
        <v>21</v>
      </c>
      <c r="B112">
        <v>0</v>
      </c>
      <c r="C112">
        <v>800</v>
      </c>
      <c r="D112">
        <v>0</v>
      </c>
      <c r="E112">
        <v>20</v>
      </c>
      <c r="F112">
        <v>0</v>
      </c>
      <c r="G112">
        <v>16</v>
      </c>
      <c r="H112">
        <v>2893</v>
      </c>
      <c r="I112">
        <v>3750</v>
      </c>
    </row>
    <row r="113" spans="1:9" x14ac:dyDescent="0.25">
      <c r="A113">
        <v>163</v>
      </c>
      <c r="B113">
        <v>0</v>
      </c>
      <c r="C113">
        <v>524</v>
      </c>
      <c r="D113">
        <v>0</v>
      </c>
      <c r="E113">
        <v>250</v>
      </c>
      <c r="F113">
        <v>0</v>
      </c>
      <c r="G113">
        <v>117</v>
      </c>
      <c r="H113">
        <v>297</v>
      </c>
      <c r="I113">
        <v>1351</v>
      </c>
    </row>
    <row r="114" spans="1: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>
        <v>2</v>
      </c>
      <c r="B115">
        <v>0</v>
      </c>
      <c r="C115">
        <v>8</v>
      </c>
      <c r="D115">
        <v>0</v>
      </c>
      <c r="E115">
        <v>1</v>
      </c>
      <c r="F115">
        <v>0</v>
      </c>
      <c r="G115">
        <v>1</v>
      </c>
      <c r="H115">
        <v>4</v>
      </c>
      <c r="I115">
        <v>16</v>
      </c>
    </row>
    <row r="116" spans="1:9" x14ac:dyDescent="0.25">
      <c r="A116">
        <v>14</v>
      </c>
      <c r="B116">
        <v>0</v>
      </c>
      <c r="C116">
        <v>65</v>
      </c>
      <c r="D116">
        <v>0</v>
      </c>
      <c r="E116">
        <v>12</v>
      </c>
      <c r="F116">
        <v>0</v>
      </c>
      <c r="G116">
        <v>7</v>
      </c>
      <c r="H116">
        <v>32</v>
      </c>
      <c r="I116">
        <v>130</v>
      </c>
    </row>
    <row r="117" spans="1:9" x14ac:dyDescent="0.25">
      <c r="A117">
        <v>121</v>
      </c>
      <c r="B117">
        <v>0</v>
      </c>
      <c r="C117">
        <v>575</v>
      </c>
      <c r="D117">
        <v>0</v>
      </c>
      <c r="E117">
        <v>89</v>
      </c>
      <c r="F117">
        <v>0</v>
      </c>
      <c r="G117">
        <v>65</v>
      </c>
      <c r="H117">
        <v>430</v>
      </c>
      <c r="I117">
        <v>1280</v>
      </c>
    </row>
    <row r="118" spans="1: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>
        <v>127</v>
      </c>
      <c r="B125">
        <v>0</v>
      </c>
      <c r="C125">
        <v>524</v>
      </c>
      <c r="D125">
        <v>1</v>
      </c>
      <c r="E125">
        <v>127</v>
      </c>
      <c r="F125">
        <v>0</v>
      </c>
      <c r="G125">
        <v>68</v>
      </c>
      <c r="H125">
        <v>383</v>
      </c>
      <c r="I125">
        <v>1230</v>
      </c>
    </row>
    <row r="126" spans="1:9" x14ac:dyDescent="0.25">
      <c r="A126">
        <v>93</v>
      </c>
      <c r="B126">
        <v>0</v>
      </c>
      <c r="C126">
        <v>550</v>
      </c>
      <c r="D126">
        <v>0</v>
      </c>
      <c r="E126">
        <v>43</v>
      </c>
      <c r="F126">
        <v>0</v>
      </c>
      <c r="G126">
        <v>34</v>
      </c>
      <c r="H126">
        <v>366</v>
      </c>
      <c r="I126">
        <v>1086</v>
      </c>
    </row>
    <row r="127" spans="1:9" x14ac:dyDescent="0.25">
      <c r="A127">
        <v>55</v>
      </c>
      <c r="B127">
        <v>0</v>
      </c>
      <c r="C127">
        <v>346</v>
      </c>
      <c r="D127">
        <v>0</v>
      </c>
      <c r="E127">
        <v>25</v>
      </c>
      <c r="F127">
        <v>0</v>
      </c>
      <c r="G127">
        <v>22</v>
      </c>
      <c r="H127">
        <v>452</v>
      </c>
      <c r="I127">
        <v>900</v>
      </c>
    </row>
    <row r="128" spans="1:9" x14ac:dyDescent="0.25">
      <c r="A128">
        <v>4</v>
      </c>
      <c r="B128">
        <v>0</v>
      </c>
      <c r="C128">
        <v>33</v>
      </c>
      <c r="D128">
        <v>0</v>
      </c>
      <c r="E128">
        <v>2</v>
      </c>
      <c r="F128">
        <v>0</v>
      </c>
      <c r="G128">
        <v>2</v>
      </c>
      <c r="H128">
        <v>61</v>
      </c>
      <c r="I128">
        <v>102</v>
      </c>
    </row>
    <row r="129" spans="1:9" x14ac:dyDescent="0.25">
      <c r="A129">
        <v>18</v>
      </c>
      <c r="B129">
        <v>0</v>
      </c>
      <c r="C129">
        <v>766</v>
      </c>
      <c r="D129">
        <v>0</v>
      </c>
      <c r="E129">
        <v>7</v>
      </c>
      <c r="F129">
        <v>0</v>
      </c>
      <c r="G129">
        <v>3</v>
      </c>
      <c r="H129">
        <v>3125</v>
      </c>
      <c r="I129">
        <v>3919</v>
      </c>
    </row>
    <row r="130" spans="1:9" x14ac:dyDescent="0.25">
      <c r="A130">
        <v>598</v>
      </c>
      <c r="B130">
        <v>46</v>
      </c>
      <c r="C130">
        <v>876</v>
      </c>
      <c r="D130">
        <v>95</v>
      </c>
      <c r="E130">
        <v>401</v>
      </c>
      <c r="F130">
        <v>13</v>
      </c>
      <c r="G130">
        <v>420</v>
      </c>
      <c r="H130">
        <v>662</v>
      </c>
      <c r="I130">
        <v>3111</v>
      </c>
    </row>
    <row r="131" spans="1: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>
        <v>90</v>
      </c>
      <c r="B133">
        <v>0</v>
      </c>
      <c r="C133">
        <v>420</v>
      </c>
      <c r="D133">
        <v>0</v>
      </c>
      <c r="E133">
        <v>38</v>
      </c>
      <c r="F133">
        <v>0</v>
      </c>
      <c r="G133">
        <v>29</v>
      </c>
      <c r="H133">
        <v>286</v>
      </c>
      <c r="I133">
        <v>863</v>
      </c>
    </row>
    <row r="134" spans="1:9" x14ac:dyDescent="0.25">
      <c r="A134">
        <v>50</v>
      </c>
      <c r="B134">
        <v>0</v>
      </c>
      <c r="C134">
        <v>217</v>
      </c>
      <c r="D134">
        <v>0</v>
      </c>
      <c r="E134">
        <v>22</v>
      </c>
      <c r="F134">
        <v>0</v>
      </c>
      <c r="G134">
        <v>16</v>
      </c>
      <c r="H134">
        <v>149</v>
      </c>
      <c r="I134">
        <v>454</v>
      </c>
    </row>
    <row r="135" spans="1:9" x14ac:dyDescent="0.25">
      <c r="A135">
        <v>5</v>
      </c>
      <c r="B135">
        <v>0</v>
      </c>
      <c r="C135">
        <v>29</v>
      </c>
      <c r="D135">
        <v>0</v>
      </c>
      <c r="E135">
        <v>2</v>
      </c>
      <c r="F135">
        <v>0</v>
      </c>
      <c r="G135">
        <v>2</v>
      </c>
      <c r="H135">
        <v>23</v>
      </c>
      <c r="I135">
        <v>61</v>
      </c>
    </row>
    <row r="136" spans="1:9" x14ac:dyDescent="0.25">
      <c r="A136">
        <v>46</v>
      </c>
      <c r="B136">
        <v>0</v>
      </c>
      <c r="C136">
        <v>288</v>
      </c>
      <c r="D136">
        <v>0</v>
      </c>
      <c r="E136">
        <v>22</v>
      </c>
      <c r="F136">
        <v>0</v>
      </c>
      <c r="G136">
        <v>19</v>
      </c>
      <c r="H136">
        <v>370</v>
      </c>
      <c r="I136">
        <v>745</v>
      </c>
    </row>
    <row r="137" spans="1:9" x14ac:dyDescent="0.25">
      <c r="A137">
        <v>105</v>
      </c>
      <c r="B137">
        <v>0</v>
      </c>
      <c r="C137">
        <v>471</v>
      </c>
      <c r="D137">
        <v>0</v>
      </c>
      <c r="E137">
        <v>43</v>
      </c>
      <c r="F137">
        <v>0</v>
      </c>
      <c r="G137">
        <v>38</v>
      </c>
      <c r="H137">
        <v>635</v>
      </c>
      <c r="I137">
        <v>1292</v>
      </c>
    </row>
    <row r="138" spans="1: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>
        <v>48</v>
      </c>
      <c r="B146">
        <v>0</v>
      </c>
      <c r="C146">
        <v>845</v>
      </c>
      <c r="D146">
        <v>0</v>
      </c>
      <c r="E146">
        <v>16</v>
      </c>
      <c r="F146">
        <v>0</v>
      </c>
      <c r="G146">
        <v>7</v>
      </c>
      <c r="H146">
        <v>2218</v>
      </c>
      <c r="I146">
        <v>3134</v>
      </c>
    </row>
    <row r="147" spans="1: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>
        <v>329</v>
      </c>
      <c r="B154">
        <v>0</v>
      </c>
      <c r="C154">
        <v>926</v>
      </c>
      <c r="D154">
        <v>2</v>
      </c>
      <c r="E154">
        <v>331</v>
      </c>
      <c r="F154">
        <v>0</v>
      </c>
      <c r="G154">
        <v>164</v>
      </c>
      <c r="H154">
        <v>717</v>
      </c>
      <c r="I154">
        <v>2469</v>
      </c>
    </row>
    <row r="155" spans="1:9" x14ac:dyDescent="0.25">
      <c r="A155">
        <v>30</v>
      </c>
      <c r="B155">
        <v>0</v>
      </c>
      <c r="C155">
        <v>119</v>
      </c>
      <c r="D155">
        <v>0</v>
      </c>
      <c r="E155">
        <v>30</v>
      </c>
      <c r="F155">
        <v>0</v>
      </c>
      <c r="G155">
        <v>12</v>
      </c>
      <c r="H155">
        <v>74</v>
      </c>
      <c r="I155">
        <v>265</v>
      </c>
    </row>
    <row r="156" spans="1:9" x14ac:dyDescent="0.25">
      <c r="A156">
        <v>282</v>
      </c>
      <c r="B156">
        <v>0</v>
      </c>
      <c r="C156">
        <v>1156</v>
      </c>
      <c r="D156">
        <v>0</v>
      </c>
      <c r="E156">
        <v>175</v>
      </c>
      <c r="F156">
        <v>0</v>
      </c>
      <c r="G156">
        <v>102</v>
      </c>
      <c r="H156">
        <v>904</v>
      </c>
      <c r="I156">
        <v>2619</v>
      </c>
    </row>
    <row r="157" spans="1:9" x14ac:dyDescent="0.25">
      <c r="A157">
        <v>50</v>
      </c>
      <c r="B157">
        <v>0</v>
      </c>
      <c r="C157">
        <v>305</v>
      </c>
      <c r="D157">
        <v>0</v>
      </c>
      <c r="E157">
        <v>27</v>
      </c>
      <c r="F157">
        <v>0</v>
      </c>
      <c r="G157">
        <v>19</v>
      </c>
      <c r="H157">
        <v>507</v>
      </c>
      <c r="I157">
        <v>908</v>
      </c>
    </row>
    <row r="158" spans="1:9" x14ac:dyDescent="0.25">
      <c r="A158">
        <v>2</v>
      </c>
      <c r="B158">
        <v>0</v>
      </c>
      <c r="C158">
        <v>17</v>
      </c>
      <c r="D158">
        <v>0</v>
      </c>
      <c r="E158">
        <v>1</v>
      </c>
      <c r="F158">
        <v>0</v>
      </c>
      <c r="G158">
        <v>1</v>
      </c>
      <c r="H158">
        <v>34</v>
      </c>
      <c r="I158">
        <v>55</v>
      </c>
    </row>
    <row r="159" spans="1: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>
        <v>64</v>
      </c>
      <c r="B164">
        <v>0</v>
      </c>
      <c r="C164">
        <v>3476</v>
      </c>
      <c r="D164">
        <v>0</v>
      </c>
      <c r="E164">
        <v>31</v>
      </c>
      <c r="F164">
        <v>0</v>
      </c>
      <c r="G164">
        <v>11</v>
      </c>
      <c r="H164">
        <v>12327</v>
      </c>
      <c r="I164">
        <v>15909</v>
      </c>
    </row>
    <row r="165" spans="1:9" x14ac:dyDescent="0.25">
      <c r="A165">
        <v>227</v>
      </c>
      <c r="B165">
        <v>0</v>
      </c>
      <c r="C165">
        <v>670</v>
      </c>
      <c r="D165">
        <v>3</v>
      </c>
      <c r="E165">
        <v>226</v>
      </c>
      <c r="F165">
        <v>0</v>
      </c>
      <c r="G165">
        <v>126</v>
      </c>
      <c r="H165">
        <v>575</v>
      </c>
      <c r="I165">
        <v>1827</v>
      </c>
    </row>
    <row r="166" spans="1:9" x14ac:dyDescent="0.25">
      <c r="A166">
        <v>11</v>
      </c>
      <c r="B166">
        <v>0</v>
      </c>
      <c r="C166">
        <v>39</v>
      </c>
      <c r="D166">
        <v>0</v>
      </c>
      <c r="E166">
        <v>12</v>
      </c>
      <c r="F166">
        <v>0</v>
      </c>
      <c r="G166">
        <v>5</v>
      </c>
      <c r="H166">
        <v>33</v>
      </c>
      <c r="I166">
        <v>100</v>
      </c>
    </row>
    <row r="167" spans="1:9" x14ac:dyDescent="0.25">
      <c r="A167">
        <v>51</v>
      </c>
      <c r="B167">
        <v>0</v>
      </c>
      <c r="C167">
        <v>210</v>
      </c>
      <c r="D167">
        <v>0</v>
      </c>
      <c r="E167">
        <v>58</v>
      </c>
      <c r="F167">
        <v>0</v>
      </c>
      <c r="G167">
        <v>21</v>
      </c>
      <c r="H167">
        <v>149</v>
      </c>
      <c r="I167">
        <v>489</v>
      </c>
    </row>
    <row r="168" spans="1:9" x14ac:dyDescent="0.25">
      <c r="A168">
        <v>261</v>
      </c>
      <c r="B168">
        <v>0</v>
      </c>
      <c r="C168">
        <v>1230</v>
      </c>
      <c r="D168">
        <v>0</v>
      </c>
      <c r="E168">
        <v>168</v>
      </c>
      <c r="F168">
        <v>0</v>
      </c>
      <c r="G168">
        <v>98</v>
      </c>
      <c r="H168">
        <v>1107</v>
      </c>
      <c r="I168">
        <v>2864</v>
      </c>
    </row>
    <row r="169" spans="1:9" x14ac:dyDescent="0.25">
      <c r="A169">
        <v>5</v>
      </c>
      <c r="B169">
        <v>0</v>
      </c>
      <c r="C169">
        <v>42</v>
      </c>
      <c r="D169">
        <v>0</v>
      </c>
      <c r="E169">
        <v>3</v>
      </c>
      <c r="F169">
        <v>0</v>
      </c>
      <c r="G169">
        <v>2</v>
      </c>
      <c r="H169">
        <v>90</v>
      </c>
      <c r="I169">
        <v>142</v>
      </c>
    </row>
    <row r="170" spans="1:9" x14ac:dyDescent="0.25">
      <c r="A170">
        <v>9</v>
      </c>
      <c r="B170">
        <v>0</v>
      </c>
      <c r="C170">
        <v>70</v>
      </c>
      <c r="D170">
        <v>0</v>
      </c>
      <c r="E170">
        <v>5</v>
      </c>
      <c r="F170">
        <v>0</v>
      </c>
      <c r="G170">
        <v>3</v>
      </c>
      <c r="H170">
        <v>133</v>
      </c>
      <c r="I170">
        <v>220</v>
      </c>
    </row>
    <row r="171" spans="1:9" x14ac:dyDescent="0.25">
      <c r="A171">
        <v>25</v>
      </c>
      <c r="B171">
        <v>0</v>
      </c>
      <c r="C171">
        <v>529</v>
      </c>
      <c r="D171">
        <v>0</v>
      </c>
      <c r="E171">
        <v>11</v>
      </c>
      <c r="F171">
        <v>0</v>
      </c>
      <c r="G171">
        <v>1</v>
      </c>
      <c r="H171">
        <v>1280</v>
      </c>
      <c r="I171">
        <v>1846</v>
      </c>
    </row>
    <row r="172" spans="1:9" x14ac:dyDescent="0.25">
      <c r="A172">
        <v>33</v>
      </c>
      <c r="B172">
        <v>0</v>
      </c>
      <c r="C172">
        <v>1123</v>
      </c>
      <c r="D172">
        <v>0</v>
      </c>
      <c r="E172">
        <v>15</v>
      </c>
      <c r="F172">
        <v>0</v>
      </c>
      <c r="G172">
        <v>4</v>
      </c>
      <c r="H172">
        <v>5096</v>
      </c>
      <c r="I172">
        <v>6271</v>
      </c>
    </row>
    <row r="173" spans="1:9" x14ac:dyDescent="0.25">
      <c r="A173">
        <v>164</v>
      </c>
      <c r="B173">
        <v>3</v>
      </c>
      <c r="C173">
        <v>206</v>
      </c>
      <c r="D173">
        <v>27</v>
      </c>
      <c r="E173">
        <v>144</v>
      </c>
      <c r="F173">
        <v>0</v>
      </c>
      <c r="G173">
        <v>163</v>
      </c>
      <c r="H173">
        <v>103</v>
      </c>
      <c r="I173">
        <v>810</v>
      </c>
    </row>
    <row r="174" spans="1: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>
        <v>250</v>
      </c>
      <c r="B176">
        <v>20</v>
      </c>
      <c r="C176">
        <v>184</v>
      </c>
      <c r="D176">
        <v>45</v>
      </c>
      <c r="E176">
        <v>232</v>
      </c>
      <c r="F176">
        <v>3</v>
      </c>
      <c r="G176">
        <v>291</v>
      </c>
      <c r="H176">
        <v>130</v>
      </c>
      <c r="I176">
        <v>1155</v>
      </c>
    </row>
    <row r="177" spans="1:9" x14ac:dyDescent="0.25">
      <c r="A177">
        <v>120</v>
      </c>
      <c r="B177">
        <v>0</v>
      </c>
      <c r="C177">
        <v>508</v>
      </c>
      <c r="D177">
        <v>0</v>
      </c>
      <c r="E177">
        <v>189</v>
      </c>
      <c r="F177">
        <v>0</v>
      </c>
      <c r="G177">
        <v>56</v>
      </c>
      <c r="H177">
        <v>239</v>
      </c>
      <c r="I177">
        <v>1112</v>
      </c>
    </row>
    <row r="178" spans="1:9" x14ac:dyDescent="0.25">
      <c r="A178">
        <v>274</v>
      </c>
      <c r="B178">
        <v>0</v>
      </c>
      <c r="C178">
        <v>1458</v>
      </c>
      <c r="D178">
        <v>0</v>
      </c>
      <c r="E178">
        <v>213</v>
      </c>
      <c r="F178">
        <v>0</v>
      </c>
      <c r="G178">
        <v>106</v>
      </c>
      <c r="H178">
        <v>952</v>
      </c>
      <c r="I178">
        <v>3003</v>
      </c>
    </row>
    <row r="179" spans="1: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>
        <v>525</v>
      </c>
      <c r="B186">
        <v>22</v>
      </c>
      <c r="C186">
        <v>850</v>
      </c>
      <c r="D186">
        <v>72</v>
      </c>
      <c r="E186">
        <v>532</v>
      </c>
      <c r="F186">
        <v>8</v>
      </c>
      <c r="G186">
        <v>440</v>
      </c>
      <c r="H186">
        <v>553</v>
      </c>
      <c r="I186">
        <v>3002</v>
      </c>
    </row>
    <row r="187" spans="1:9" x14ac:dyDescent="0.25">
      <c r="A187">
        <v>111</v>
      </c>
      <c r="B187">
        <v>0</v>
      </c>
      <c r="C187">
        <v>334</v>
      </c>
      <c r="D187">
        <v>0</v>
      </c>
      <c r="E187">
        <v>154</v>
      </c>
      <c r="F187">
        <v>0</v>
      </c>
      <c r="G187">
        <v>58</v>
      </c>
      <c r="H187">
        <v>212</v>
      </c>
      <c r="I187">
        <v>869</v>
      </c>
    </row>
    <row r="188" spans="1:9" x14ac:dyDescent="0.25">
      <c r="A188">
        <v>1</v>
      </c>
      <c r="B188">
        <v>0</v>
      </c>
      <c r="C188">
        <v>4</v>
      </c>
      <c r="D188">
        <v>0</v>
      </c>
      <c r="E188">
        <v>2</v>
      </c>
      <c r="F188">
        <v>0</v>
      </c>
      <c r="G188">
        <v>1</v>
      </c>
      <c r="H188">
        <v>3</v>
      </c>
      <c r="I188">
        <v>11</v>
      </c>
    </row>
    <row r="189" spans="1:9" x14ac:dyDescent="0.25">
      <c r="A189">
        <v>158</v>
      </c>
      <c r="B189">
        <v>0</v>
      </c>
      <c r="C189">
        <v>609</v>
      </c>
      <c r="D189">
        <v>0</v>
      </c>
      <c r="E189">
        <v>124</v>
      </c>
      <c r="F189">
        <v>0</v>
      </c>
      <c r="G189">
        <v>71</v>
      </c>
      <c r="H189">
        <v>400</v>
      </c>
      <c r="I189">
        <v>1362</v>
      </c>
    </row>
    <row r="190" spans="1: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>
        <v>202</v>
      </c>
      <c r="B191">
        <v>0</v>
      </c>
      <c r="C191">
        <v>595</v>
      </c>
      <c r="D191">
        <v>0</v>
      </c>
      <c r="E191">
        <v>277</v>
      </c>
      <c r="F191">
        <v>0</v>
      </c>
      <c r="G191">
        <v>107</v>
      </c>
      <c r="H191">
        <v>386</v>
      </c>
      <c r="I191">
        <v>1567</v>
      </c>
    </row>
    <row r="192" spans="1: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>
        <v>143</v>
      </c>
      <c r="B194">
        <v>0</v>
      </c>
      <c r="C194">
        <v>546</v>
      </c>
      <c r="D194">
        <v>0</v>
      </c>
      <c r="E194">
        <v>102</v>
      </c>
      <c r="F194">
        <v>0</v>
      </c>
      <c r="G194">
        <v>66</v>
      </c>
      <c r="H194">
        <v>377</v>
      </c>
      <c r="I194">
        <v>1234</v>
      </c>
    </row>
    <row r="195" spans="1: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>
        <v>205</v>
      </c>
      <c r="B197">
        <v>0</v>
      </c>
      <c r="C197">
        <v>865</v>
      </c>
      <c r="D197">
        <v>0</v>
      </c>
      <c r="E197">
        <v>163</v>
      </c>
      <c r="F197">
        <v>0</v>
      </c>
      <c r="G197">
        <v>92</v>
      </c>
      <c r="H197">
        <v>729</v>
      </c>
      <c r="I197">
        <v>2054</v>
      </c>
    </row>
    <row r="198" spans="1:9" x14ac:dyDescent="0.25">
      <c r="A198">
        <v>3</v>
      </c>
      <c r="B198">
        <v>0</v>
      </c>
      <c r="C198">
        <v>25</v>
      </c>
      <c r="D198">
        <v>0</v>
      </c>
      <c r="E198">
        <v>3</v>
      </c>
      <c r="F198">
        <v>0</v>
      </c>
      <c r="G198">
        <v>2</v>
      </c>
      <c r="H198">
        <v>43</v>
      </c>
      <c r="I198">
        <v>76</v>
      </c>
    </row>
    <row r="199" spans="1:9" x14ac:dyDescent="0.25">
      <c r="A199">
        <v>19</v>
      </c>
      <c r="B199">
        <v>0</v>
      </c>
      <c r="C199">
        <v>188</v>
      </c>
      <c r="D199">
        <v>0</v>
      </c>
      <c r="E199">
        <v>12</v>
      </c>
      <c r="F199">
        <v>0</v>
      </c>
      <c r="G199">
        <v>9</v>
      </c>
      <c r="H199">
        <v>357</v>
      </c>
      <c r="I199">
        <v>585</v>
      </c>
    </row>
    <row r="200" spans="1: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>
        <v>49</v>
      </c>
      <c r="B201">
        <v>0</v>
      </c>
      <c r="C201">
        <v>189</v>
      </c>
      <c r="D201">
        <v>0</v>
      </c>
      <c r="E201">
        <v>41</v>
      </c>
      <c r="F201">
        <v>0</v>
      </c>
      <c r="G201">
        <v>28</v>
      </c>
      <c r="H201">
        <v>151</v>
      </c>
      <c r="I201">
        <v>458</v>
      </c>
    </row>
    <row r="202" spans="1:9" x14ac:dyDescent="0.25">
      <c r="A202">
        <v>46</v>
      </c>
      <c r="B202">
        <v>0</v>
      </c>
      <c r="C202">
        <v>218</v>
      </c>
      <c r="D202">
        <v>0</v>
      </c>
      <c r="E202">
        <v>40</v>
      </c>
      <c r="F202">
        <v>0</v>
      </c>
      <c r="G202">
        <v>20</v>
      </c>
      <c r="H202">
        <v>160</v>
      </c>
      <c r="I202">
        <v>484</v>
      </c>
    </row>
    <row r="203" spans="1: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>
        <v>84</v>
      </c>
      <c r="B204">
        <v>0</v>
      </c>
      <c r="C204">
        <v>529</v>
      </c>
      <c r="D204">
        <v>0</v>
      </c>
      <c r="E204">
        <v>40</v>
      </c>
      <c r="F204">
        <v>0</v>
      </c>
      <c r="G204">
        <v>31</v>
      </c>
      <c r="H204">
        <v>474</v>
      </c>
      <c r="I204">
        <v>1158</v>
      </c>
    </row>
    <row r="205" spans="1:9" x14ac:dyDescent="0.25">
      <c r="A205">
        <v>0</v>
      </c>
      <c r="B205">
        <v>0</v>
      </c>
      <c r="C205">
        <v>4</v>
      </c>
      <c r="D205">
        <v>0</v>
      </c>
      <c r="E205">
        <v>0</v>
      </c>
      <c r="F205">
        <v>0</v>
      </c>
      <c r="G205">
        <v>0</v>
      </c>
      <c r="H205">
        <v>7</v>
      </c>
      <c r="I205">
        <v>11</v>
      </c>
    </row>
    <row r="206" spans="1:9" x14ac:dyDescent="0.25">
      <c r="A206">
        <v>7</v>
      </c>
      <c r="B206">
        <v>0</v>
      </c>
      <c r="C206">
        <v>100</v>
      </c>
      <c r="D206">
        <v>0</v>
      </c>
      <c r="E206">
        <v>3</v>
      </c>
      <c r="F206">
        <v>0</v>
      </c>
      <c r="G206">
        <v>2</v>
      </c>
      <c r="H206">
        <v>205</v>
      </c>
      <c r="I206">
        <v>317</v>
      </c>
    </row>
    <row r="207" spans="1: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>
        <v>750</v>
      </c>
      <c r="B212">
        <v>28</v>
      </c>
      <c r="C212">
        <v>469</v>
      </c>
      <c r="D212">
        <v>230</v>
      </c>
      <c r="E212">
        <v>577</v>
      </c>
      <c r="F212">
        <v>11</v>
      </c>
      <c r="G212">
        <v>705</v>
      </c>
      <c r="H212">
        <v>427</v>
      </c>
      <c r="I212">
        <v>3197</v>
      </c>
    </row>
    <row r="213" spans="1:9" x14ac:dyDescent="0.25">
      <c r="A213">
        <v>489</v>
      </c>
      <c r="B213">
        <v>0</v>
      </c>
      <c r="C213">
        <v>880</v>
      </c>
      <c r="D213">
        <v>13</v>
      </c>
      <c r="E213">
        <v>557</v>
      </c>
      <c r="F213">
        <v>0</v>
      </c>
      <c r="G213">
        <v>349</v>
      </c>
      <c r="H213">
        <v>603</v>
      </c>
      <c r="I213">
        <v>2891</v>
      </c>
    </row>
    <row r="214" spans="1: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5">
      <c r="A216">
        <v>35</v>
      </c>
      <c r="B216">
        <v>0</v>
      </c>
      <c r="C216">
        <v>83</v>
      </c>
      <c r="D216">
        <v>0</v>
      </c>
      <c r="E216">
        <v>44</v>
      </c>
      <c r="F216">
        <v>0</v>
      </c>
      <c r="G216">
        <v>22</v>
      </c>
      <c r="H216">
        <v>56</v>
      </c>
      <c r="I216">
        <v>240</v>
      </c>
    </row>
    <row r="217" spans="1:9" x14ac:dyDescent="0.25">
      <c r="A217">
        <v>347</v>
      </c>
      <c r="B217">
        <v>0</v>
      </c>
      <c r="C217">
        <v>977</v>
      </c>
      <c r="D217">
        <v>0</v>
      </c>
      <c r="E217">
        <v>209</v>
      </c>
      <c r="F217">
        <v>0</v>
      </c>
      <c r="G217">
        <v>225</v>
      </c>
      <c r="H217">
        <v>852</v>
      </c>
      <c r="I217">
        <v>2610</v>
      </c>
    </row>
    <row r="218" spans="1:9" x14ac:dyDescent="0.25">
      <c r="A218">
        <v>440</v>
      </c>
      <c r="B218">
        <v>0</v>
      </c>
      <c r="C218">
        <v>1237</v>
      </c>
      <c r="D218">
        <v>0</v>
      </c>
      <c r="E218">
        <v>282</v>
      </c>
      <c r="F218">
        <v>0</v>
      </c>
      <c r="G218">
        <v>296</v>
      </c>
      <c r="H218">
        <v>1174</v>
      </c>
      <c r="I218">
        <v>3429</v>
      </c>
    </row>
    <row r="219" spans="1: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25">
      <c r="A220">
        <v>19</v>
      </c>
      <c r="B220">
        <v>0</v>
      </c>
      <c r="C220">
        <v>84</v>
      </c>
      <c r="D220">
        <v>0</v>
      </c>
      <c r="E220">
        <v>11</v>
      </c>
      <c r="F220">
        <v>0</v>
      </c>
      <c r="G220">
        <v>18</v>
      </c>
      <c r="H220">
        <v>159</v>
      </c>
      <c r="I220">
        <v>291</v>
      </c>
    </row>
    <row r="221" spans="1: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25">
      <c r="A222">
        <v>4</v>
      </c>
      <c r="B222">
        <v>0</v>
      </c>
      <c r="C222">
        <v>18</v>
      </c>
      <c r="D222">
        <v>0</v>
      </c>
      <c r="E222">
        <v>2</v>
      </c>
      <c r="F222">
        <v>0</v>
      </c>
      <c r="G222">
        <v>4</v>
      </c>
      <c r="H222">
        <v>35</v>
      </c>
      <c r="I222">
        <v>63</v>
      </c>
    </row>
    <row r="223" spans="1: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5">
      <c r="A224">
        <v>55</v>
      </c>
      <c r="B224">
        <v>0</v>
      </c>
      <c r="C224">
        <v>533</v>
      </c>
      <c r="D224">
        <v>0</v>
      </c>
      <c r="E224">
        <v>22</v>
      </c>
      <c r="F224">
        <v>0</v>
      </c>
      <c r="G224">
        <v>39</v>
      </c>
      <c r="H224">
        <v>1126</v>
      </c>
      <c r="I224">
        <v>1775</v>
      </c>
    </row>
    <row r="225" spans="1:9" x14ac:dyDescent="0.25">
      <c r="A225">
        <v>61</v>
      </c>
      <c r="B225">
        <v>0</v>
      </c>
      <c r="C225">
        <v>1089</v>
      </c>
      <c r="D225">
        <v>0</v>
      </c>
      <c r="E225">
        <v>26</v>
      </c>
      <c r="F225">
        <v>0</v>
      </c>
      <c r="G225">
        <v>73</v>
      </c>
      <c r="H225">
        <v>3227</v>
      </c>
      <c r="I225">
        <v>4476</v>
      </c>
    </row>
    <row r="226" spans="1:9" x14ac:dyDescent="0.25">
      <c r="A226">
        <v>1669</v>
      </c>
      <c r="B226">
        <v>55</v>
      </c>
      <c r="C226">
        <v>1058</v>
      </c>
      <c r="D226">
        <v>308</v>
      </c>
      <c r="E226">
        <v>871</v>
      </c>
      <c r="F226">
        <v>15</v>
      </c>
      <c r="G226">
        <v>1056</v>
      </c>
      <c r="H226">
        <v>896</v>
      </c>
      <c r="I226">
        <v>5928</v>
      </c>
    </row>
    <row r="227" spans="1:9" x14ac:dyDescent="0.25">
      <c r="A227">
        <v>232</v>
      </c>
      <c r="B227">
        <v>0</v>
      </c>
      <c r="C227">
        <v>271</v>
      </c>
      <c r="D227">
        <v>11</v>
      </c>
      <c r="E227">
        <v>154</v>
      </c>
      <c r="F227">
        <v>0</v>
      </c>
      <c r="G227">
        <v>116</v>
      </c>
      <c r="H227">
        <v>214</v>
      </c>
      <c r="I227">
        <v>998</v>
      </c>
    </row>
    <row r="228" spans="1: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5">
      <c r="A230">
        <v>382</v>
      </c>
      <c r="B230">
        <v>0</v>
      </c>
      <c r="C230">
        <v>1096</v>
      </c>
      <c r="D230">
        <v>0</v>
      </c>
      <c r="E230">
        <v>173</v>
      </c>
      <c r="F230">
        <v>0</v>
      </c>
      <c r="G230">
        <v>182</v>
      </c>
      <c r="H230">
        <v>1210</v>
      </c>
      <c r="I230">
        <v>3043</v>
      </c>
    </row>
    <row r="231" spans="1: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5">
      <c r="A232">
        <v>3</v>
      </c>
      <c r="B232">
        <v>0</v>
      </c>
      <c r="C232">
        <v>14</v>
      </c>
      <c r="D232">
        <v>0</v>
      </c>
      <c r="E232">
        <v>1</v>
      </c>
      <c r="F232">
        <v>0</v>
      </c>
      <c r="G232">
        <v>2</v>
      </c>
      <c r="H232">
        <v>32</v>
      </c>
      <c r="I232">
        <v>52</v>
      </c>
    </row>
    <row r="233" spans="1: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5">
      <c r="A234">
        <v>66</v>
      </c>
      <c r="B234">
        <v>0</v>
      </c>
      <c r="C234">
        <v>738</v>
      </c>
      <c r="D234">
        <v>0</v>
      </c>
      <c r="E234">
        <v>10</v>
      </c>
      <c r="F234">
        <v>0</v>
      </c>
      <c r="G234">
        <v>44</v>
      </c>
      <c r="H234">
        <v>2036</v>
      </c>
      <c r="I234">
        <v>2894</v>
      </c>
    </row>
    <row r="235" spans="1:9" x14ac:dyDescent="0.25">
      <c r="A235">
        <v>294</v>
      </c>
      <c r="B235">
        <v>61</v>
      </c>
      <c r="C235">
        <v>16</v>
      </c>
      <c r="D235">
        <v>178</v>
      </c>
      <c r="E235">
        <v>106</v>
      </c>
      <c r="F235">
        <v>43</v>
      </c>
      <c r="G235">
        <v>314</v>
      </c>
      <c r="H235">
        <v>0</v>
      </c>
      <c r="I235">
        <v>1012</v>
      </c>
    </row>
    <row r="236" spans="1:9" x14ac:dyDescent="0.25">
      <c r="A236">
        <v>1372</v>
      </c>
      <c r="B236">
        <v>25</v>
      </c>
      <c r="C236">
        <v>650</v>
      </c>
      <c r="D236">
        <v>670</v>
      </c>
      <c r="E236">
        <v>1013</v>
      </c>
      <c r="F236">
        <v>50</v>
      </c>
      <c r="G236">
        <v>1138</v>
      </c>
      <c r="H236">
        <v>669</v>
      </c>
      <c r="I236">
        <v>5587</v>
      </c>
    </row>
    <row r="237" spans="1: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5">
      <c r="A238">
        <v>590</v>
      </c>
      <c r="B238">
        <v>0</v>
      </c>
      <c r="C238">
        <v>2862</v>
      </c>
      <c r="D238">
        <v>18</v>
      </c>
      <c r="E238">
        <v>378</v>
      </c>
      <c r="F238">
        <v>0</v>
      </c>
      <c r="G238">
        <v>202</v>
      </c>
      <c r="H238">
        <v>3036</v>
      </c>
      <c r="I238">
        <v>7086</v>
      </c>
    </row>
    <row r="239" spans="1: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>
        <v>368</v>
      </c>
      <c r="B241">
        <v>0</v>
      </c>
      <c r="C241">
        <v>2159</v>
      </c>
      <c r="D241">
        <v>0</v>
      </c>
      <c r="E241">
        <v>144</v>
      </c>
      <c r="F241">
        <v>0</v>
      </c>
      <c r="G241">
        <v>120</v>
      </c>
      <c r="H241">
        <v>2370</v>
      </c>
      <c r="I241">
        <v>5161</v>
      </c>
    </row>
    <row r="242" spans="1:9" x14ac:dyDescent="0.25">
      <c r="A242">
        <v>328</v>
      </c>
      <c r="B242">
        <v>0</v>
      </c>
      <c r="C242">
        <v>1958</v>
      </c>
      <c r="D242">
        <v>0</v>
      </c>
      <c r="E242">
        <v>115</v>
      </c>
      <c r="F242">
        <v>0</v>
      </c>
      <c r="G242">
        <v>116</v>
      </c>
      <c r="H242">
        <v>2508</v>
      </c>
      <c r="I242">
        <v>5025</v>
      </c>
    </row>
    <row r="243" spans="1:9" x14ac:dyDescent="0.25">
      <c r="A243">
        <v>1114</v>
      </c>
      <c r="B243">
        <v>4</v>
      </c>
      <c r="C243">
        <v>1383</v>
      </c>
      <c r="D243">
        <v>411</v>
      </c>
      <c r="E243">
        <v>1386</v>
      </c>
      <c r="F243">
        <v>3</v>
      </c>
      <c r="G243">
        <v>980</v>
      </c>
      <c r="H243">
        <v>942</v>
      </c>
      <c r="I243">
        <v>6223</v>
      </c>
    </row>
    <row r="244" spans="1:9" x14ac:dyDescent="0.25">
      <c r="A244">
        <v>407</v>
      </c>
      <c r="B244">
        <v>0</v>
      </c>
      <c r="C244">
        <v>499</v>
      </c>
      <c r="D244">
        <v>55</v>
      </c>
      <c r="E244">
        <v>470</v>
      </c>
      <c r="F244">
        <v>0</v>
      </c>
      <c r="G244">
        <v>313</v>
      </c>
      <c r="H244">
        <v>334</v>
      </c>
      <c r="I244">
        <v>2078</v>
      </c>
    </row>
    <row r="245" spans="1:9" x14ac:dyDescent="0.25">
      <c r="A245">
        <v>256</v>
      </c>
      <c r="B245">
        <v>0</v>
      </c>
      <c r="C245">
        <v>512</v>
      </c>
      <c r="D245">
        <v>33</v>
      </c>
      <c r="E245">
        <v>418</v>
      </c>
      <c r="F245">
        <v>0</v>
      </c>
      <c r="G245">
        <v>209</v>
      </c>
      <c r="H245">
        <v>353</v>
      </c>
      <c r="I245">
        <v>1781</v>
      </c>
    </row>
    <row r="246" spans="1: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5">
      <c r="A247">
        <v>216</v>
      </c>
      <c r="B247">
        <v>0</v>
      </c>
      <c r="C247">
        <v>503</v>
      </c>
      <c r="D247">
        <v>0</v>
      </c>
      <c r="E247">
        <v>270</v>
      </c>
      <c r="F247">
        <v>0</v>
      </c>
      <c r="G247">
        <v>134</v>
      </c>
      <c r="H247">
        <v>329</v>
      </c>
      <c r="I247">
        <v>1452</v>
      </c>
    </row>
    <row r="248" spans="1:9" x14ac:dyDescent="0.25">
      <c r="A248">
        <v>151</v>
      </c>
      <c r="B248">
        <v>0</v>
      </c>
      <c r="C248">
        <v>258</v>
      </c>
      <c r="D248">
        <v>0</v>
      </c>
      <c r="E248">
        <v>197</v>
      </c>
      <c r="F248">
        <v>0</v>
      </c>
      <c r="G248">
        <v>102</v>
      </c>
      <c r="H248">
        <v>164</v>
      </c>
      <c r="I248">
        <v>872</v>
      </c>
    </row>
    <row r="249" spans="1:9" x14ac:dyDescent="0.25">
      <c r="A249">
        <v>1024</v>
      </c>
      <c r="B249">
        <v>0</v>
      </c>
      <c r="C249">
        <v>2248</v>
      </c>
      <c r="D249">
        <v>0</v>
      </c>
      <c r="E249">
        <v>726</v>
      </c>
      <c r="F249">
        <v>0</v>
      </c>
      <c r="G249">
        <v>681</v>
      </c>
      <c r="H249">
        <v>2061</v>
      </c>
      <c r="I249">
        <v>6740</v>
      </c>
    </row>
    <row r="250" spans="1: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5">
      <c r="A251">
        <v>18</v>
      </c>
      <c r="B251">
        <v>0</v>
      </c>
      <c r="C251">
        <v>262</v>
      </c>
      <c r="D251">
        <v>0</v>
      </c>
      <c r="E251">
        <v>2</v>
      </c>
      <c r="F251">
        <v>0</v>
      </c>
      <c r="G251">
        <v>5</v>
      </c>
      <c r="H251">
        <v>624</v>
      </c>
      <c r="I251">
        <v>911</v>
      </c>
    </row>
    <row r="252" spans="1:9" x14ac:dyDescent="0.25">
      <c r="A252">
        <v>15</v>
      </c>
      <c r="B252">
        <v>0</v>
      </c>
      <c r="C252">
        <v>48</v>
      </c>
      <c r="D252">
        <v>0</v>
      </c>
      <c r="E252">
        <v>8</v>
      </c>
      <c r="F252">
        <v>0</v>
      </c>
      <c r="G252">
        <v>14</v>
      </c>
      <c r="H252">
        <v>95</v>
      </c>
      <c r="I252">
        <v>180</v>
      </c>
    </row>
    <row r="253" spans="1:9" x14ac:dyDescent="0.25">
      <c r="A253">
        <v>7</v>
      </c>
      <c r="B253">
        <v>0</v>
      </c>
      <c r="C253">
        <v>24</v>
      </c>
      <c r="D253">
        <v>0</v>
      </c>
      <c r="E253">
        <v>2</v>
      </c>
      <c r="F253">
        <v>0</v>
      </c>
      <c r="G253">
        <v>7</v>
      </c>
      <c r="H253">
        <v>47</v>
      </c>
      <c r="I253">
        <v>87</v>
      </c>
    </row>
    <row r="254" spans="1:9" x14ac:dyDescent="0.25">
      <c r="A254">
        <v>15</v>
      </c>
      <c r="B254">
        <v>0</v>
      </c>
      <c r="C254">
        <v>116</v>
      </c>
      <c r="D254">
        <v>0</v>
      </c>
      <c r="E254">
        <v>4</v>
      </c>
      <c r="F254">
        <v>0</v>
      </c>
      <c r="G254">
        <v>7</v>
      </c>
      <c r="H254">
        <v>243</v>
      </c>
      <c r="I254">
        <v>385</v>
      </c>
    </row>
    <row r="255" spans="1:9" x14ac:dyDescent="0.25">
      <c r="A255">
        <v>22</v>
      </c>
      <c r="B255">
        <v>0</v>
      </c>
      <c r="C255">
        <v>244</v>
      </c>
      <c r="D255">
        <v>0</v>
      </c>
      <c r="E255">
        <v>4</v>
      </c>
      <c r="F255">
        <v>0</v>
      </c>
      <c r="G255">
        <v>9</v>
      </c>
      <c r="H255">
        <v>574</v>
      </c>
      <c r="I255">
        <v>853</v>
      </c>
    </row>
    <row r="256" spans="1:9" x14ac:dyDescent="0.25">
      <c r="A256">
        <v>72</v>
      </c>
      <c r="B256">
        <v>0</v>
      </c>
      <c r="C256">
        <v>436</v>
      </c>
      <c r="D256">
        <v>0</v>
      </c>
      <c r="E256">
        <v>13</v>
      </c>
      <c r="F256">
        <v>0</v>
      </c>
      <c r="G256">
        <v>30</v>
      </c>
      <c r="H256">
        <v>734</v>
      </c>
      <c r="I256">
        <v>1285</v>
      </c>
    </row>
    <row r="257" spans="1: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25">
      <c r="A259">
        <v>52</v>
      </c>
      <c r="B259">
        <v>0</v>
      </c>
      <c r="C259">
        <v>411</v>
      </c>
      <c r="D259">
        <v>0</v>
      </c>
      <c r="E259">
        <v>10</v>
      </c>
      <c r="F259">
        <v>0</v>
      </c>
      <c r="G259">
        <v>23</v>
      </c>
      <c r="H259">
        <v>870</v>
      </c>
      <c r="I259">
        <v>1366</v>
      </c>
    </row>
    <row r="260" spans="1: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5">
      <c r="A262">
        <v>36</v>
      </c>
      <c r="B262">
        <v>0</v>
      </c>
      <c r="C262">
        <v>503</v>
      </c>
      <c r="D262">
        <v>0</v>
      </c>
      <c r="E262">
        <v>5</v>
      </c>
      <c r="F262">
        <v>0</v>
      </c>
      <c r="G262">
        <v>11</v>
      </c>
      <c r="H262">
        <v>1195</v>
      </c>
      <c r="I262">
        <v>1750</v>
      </c>
    </row>
    <row r="263" spans="1:9" x14ac:dyDescent="0.25">
      <c r="A263">
        <v>111</v>
      </c>
      <c r="B263">
        <v>0</v>
      </c>
      <c r="C263">
        <v>590</v>
      </c>
      <c r="D263">
        <v>0</v>
      </c>
      <c r="E263">
        <v>31</v>
      </c>
      <c r="F263">
        <v>0</v>
      </c>
      <c r="G263">
        <v>86</v>
      </c>
      <c r="H263">
        <v>1198</v>
      </c>
      <c r="I263">
        <v>2016</v>
      </c>
    </row>
    <row r="264" spans="1:9" x14ac:dyDescent="0.25">
      <c r="A264">
        <v>6</v>
      </c>
      <c r="B264">
        <v>0</v>
      </c>
      <c r="C264">
        <v>54</v>
      </c>
      <c r="D264">
        <v>0</v>
      </c>
      <c r="E264">
        <v>1</v>
      </c>
      <c r="F264">
        <v>0</v>
      </c>
      <c r="G264">
        <v>3</v>
      </c>
      <c r="H264">
        <v>126</v>
      </c>
      <c r="I264">
        <v>190</v>
      </c>
    </row>
    <row r="265" spans="1:9" x14ac:dyDescent="0.25">
      <c r="A265">
        <v>53</v>
      </c>
      <c r="B265">
        <v>0</v>
      </c>
      <c r="C265">
        <v>1851</v>
      </c>
      <c r="D265">
        <v>0</v>
      </c>
      <c r="E265">
        <v>3</v>
      </c>
      <c r="F265">
        <v>0</v>
      </c>
      <c r="G265">
        <v>7</v>
      </c>
      <c r="H265">
        <v>7876</v>
      </c>
      <c r="I265">
        <v>9790</v>
      </c>
    </row>
    <row r="266" spans="1:9" x14ac:dyDescent="0.25">
      <c r="A266">
        <v>77</v>
      </c>
      <c r="B266">
        <v>0</v>
      </c>
      <c r="C266">
        <v>1962</v>
      </c>
      <c r="D266">
        <v>0</v>
      </c>
      <c r="E266">
        <v>6</v>
      </c>
      <c r="F266">
        <v>0</v>
      </c>
      <c r="G266">
        <v>14</v>
      </c>
      <c r="H266">
        <v>11534</v>
      </c>
      <c r="I266">
        <v>13593</v>
      </c>
    </row>
    <row r="267" spans="1: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5">
      <c r="A270">
        <v>341</v>
      </c>
      <c r="B270">
        <v>2</v>
      </c>
      <c r="C270">
        <v>230</v>
      </c>
      <c r="D270">
        <v>111</v>
      </c>
      <c r="E270">
        <v>173</v>
      </c>
      <c r="F270">
        <v>0</v>
      </c>
      <c r="G270">
        <v>225</v>
      </c>
      <c r="H270">
        <v>143</v>
      </c>
      <c r="I270">
        <v>1225</v>
      </c>
    </row>
    <row r="271" spans="1:9" x14ac:dyDescent="0.25">
      <c r="A271">
        <v>91</v>
      </c>
      <c r="B271">
        <v>0</v>
      </c>
      <c r="C271">
        <v>106</v>
      </c>
      <c r="D271">
        <v>3</v>
      </c>
      <c r="E271">
        <v>50</v>
      </c>
      <c r="F271">
        <v>0</v>
      </c>
      <c r="G271">
        <v>45</v>
      </c>
      <c r="H271">
        <v>60</v>
      </c>
      <c r="I271">
        <v>355</v>
      </c>
    </row>
    <row r="272" spans="1:9" x14ac:dyDescent="0.25">
      <c r="A272">
        <v>107</v>
      </c>
      <c r="B272">
        <v>0</v>
      </c>
      <c r="C272">
        <v>180</v>
      </c>
      <c r="D272">
        <v>0</v>
      </c>
      <c r="E272">
        <v>51</v>
      </c>
      <c r="F272">
        <v>0</v>
      </c>
      <c r="G272">
        <v>44</v>
      </c>
      <c r="H272">
        <v>99</v>
      </c>
      <c r="I272">
        <v>481</v>
      </c>
    </row>
    <row r="273" spans="1:9" x14ac:dyDescent="0.25">
      <c r="A273">
        <v>516</v>
      </c>
      <c r="B273">
        <v>0</v>
      </c>
      <c r="C273">
        <v>921</v>
      </c>
      <c r="D273">
        <v>0</v>
      </c>
      <c r="E273">
        <v>217</v>
      </c>
      <c r="F273">
        <v>0</v>
      </c>
      <c r="G273">
        <v>235</v>
      </c>
      <c r="H273">
        <v>705</v>
      </c>
      <c r="I273">
        <v>2594</v>
      </c>
    </row>
    <row r="274" spans="1: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5">
      <c r="A278">
        <v>174.096</v>
      </c>
      <c r="B278">
        <v>1.7549999999999999</v>
      </c>
      <c r="C278">
        <v>103.896</v>
      </c>
      <c r="D278">
        <v>31.59</v>
      </c>
      <c r="E278">
        <v>74.412000000000006</v>
      </c>
      <c r="F278">
        <v>0.35099999999999998</v>
      </c>
      <c r="G278">
        <v>96.174000000000007</v>
      </c>
      <c r="H278">
        <v>112.7025</v>
      </c>
      <c r="I278">
        <v>594.97649999999999</v>
      </c>
    </row>
    <row r="279" spans="1: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5">
      <c r="A282">
        <v>104</v>
      </c>
      <c r="B282">
        <v>0</v>
      </c>
      <c r="C282">
        <v>134</v>
      </c>
      <c r="D282">
        <v>0</v>
      </c>
      <c r="E282">
        <v>39</v>
      </c>
      <c r="F282">
        <v>0</v>
      </c>
      <c r="G282">
        <v>42</v>
      </c>
      <c r="H282">
        <v>104</v>
      </c>
      <c r="I282">
        <v>423</v>
      </c>
    </row>
    <row r="283" spans="1:9" x14ac:dyDescent="0.25">
      <c r="A283">
        <v>535</v>
      </c>
      <c r="B283">
        <v>14</v>
      </c>
      <c r="C283">
        <v>189</v>
      </c>
      <c r="D283">
        <v>123</v>
      </c>
      <c r="E283">
        <v>180</v>
      </c>
      <c r="F283">
        <v>3</v>
      </c>
      <c r="G283">
        <v>345</v>
      </c>
      <c r="H283">
        <v>152</v>
      </c>
      <c r="I283">
        <v>1541</v>
      </c>
    </row>
    <row r="284" spans="1:9" x14ac:dyDescent="0.25">
      <c r="A284">
        <v>306</v>
      </c>
      <c r="B284">
        <v>0</v>
      </c>
      <c r="C284">
        <v>241</v>
      </c>
      <c r="D284">
        <v>26</v>
      </c>
      <c r="E284">
        <v>114</v>
      </c>
      <c r="F284">
        <v>0</v>
      </c>
      <c r="G284">
        <v>133</v>
      </c>
      <c r="H284">
        <v>216</v>
      </c>
      <c r="I284">
        <v>1036</v>
      </c>
    </row>
    <row r="285" spans="1:9" x14ac:dyDescent="0.25">
      <c r="A285">
        <v>24</v>
      </c>
      <c r="B285">
        <v>0</v>
      </c>
      <c r="C285">
        <v>31</v>
      </c>
      <c r="D285">
        <v>0</v>
      </c>
      <c r="E285">
        <v>12</v>
      </c>
      <c r="F285">
        <v>0</v>
      </c>
      <c r="G285">
        <v>9</v>
      </c>
      <c r="H285">
        <v>26</v>
      </c>
      <c r="I285">
        <v>102</v>
      </c>
    </row>
    <row r="286" spans="1:9" x14ac:dyDescent="0.25">
      <c r="A286">
        <v>178</v>
      </c>
      <c r="B286">
        <v>0</v>
      </c>
      <c r="C286">
        <v>429</v>
      </c>
      <c r="D286">
        <v>0</v>
      </c>
      <c r="E286">
        <v>48</v>
      </c>
      <c r="F286">
        <v>0</v>
      </c>
      <c r="G286">
        <v>73</v>
      </c>
      <c r="H286">
        <v>391</v>
      </c>
      <c r="I286">
        <v>1119</v>
      </c>
    </row>
    <row r="287" spans="1:9" x14ac:dyDescent="0.25">
      <c r="A287">
        <v>417</v>
      </c>
      <c r="B287">
        <v>0</v>
      </c>
      <c r="C287">
        <v>1178</v>
      </c>
      <c r="D287">
        <v>0</v>
      </c>
      <c r="E287">
        <v>82</v>
      </c>
      <c r="F287">
        <v>0</v>
      </c>
      <c r="G287">
        <v>189</v>
      </c>
      <c r="H287">
        <v>2085</v>
      </c>
      <c r="I287">
        <v>3951</v>
      </c>
    </row>
    <row r="288" spans="1:9" x14ac:dyDescent="0.25">
      <c r="A288">
        <v>48</v>
      </c>
      <c r="B288">
        <v>0</v>
      </c>
      <c r="C288">
        <v>128</v>
      </c>
      <c r="D288">
        <v>0</v>
      </c>
      <c r="E288">
        <v>6</v>
      </c>
      <c r="F288">
        <v>0</v>
      </c>
      <c r="G288">
        <v>26</v>
      </c>
      <c r="H288">
        <v>211</v>
      </c>
      <c r="I288">
        <v>419</v>
      </c>
    </row>
    <row r="289" spans="1:9" x14ac:dyDescent="0.25">
      <c r="A289">
        <v>91</v>
      </c>
      <c r="B289">
        <v>0</v>
      </c>
      <c r="C289">
        <v>389</v>
      </c>
      <c r="D289">
        <v>0</v>
      </c>
      <c r="E289">
        <v>7</v>
      </c>
      <c r="F289">
        <v>0</v>
      </c>
      <c r="G289">
        <v>51</v>
      </c>
      <c r="H289">
        <v>1052</v>
      </c>
      <c r="I289">
        <v>1590</v>
      </c>
    </row>
    <row r="290" spans="1: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5">
      <c r="A295">
        <v>463</v>
      </c>
      <c r="B295">
        <v>30</v>
      </c>
      <c r="C295">
        <v>344</v>
      </c>
      <c r="D295">
        <v>93</v>
      </c>
      <c r="E295">
        <v>169</v>
      </c>
      <c r="F295">
        <v>20</v>
      </c>
      <c r="G295">
        <v>199</v>
      </c>
      <c r="H295">
        <v>295</v>
      </c>
      <c r="I295">
        <v>1613</v>
      </c>
    </row>
    <row r="296" spans="1: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5">
      <c r="A297">
        <v>59</v>
      </c>
      <c r="B297">
        <v>0</v>
      </c>
      <c r="C297">
        <v>96</v>
      </c>
      <c r="D297">
        <v>0</v>
      </c>
      <c r="E297">
        <v>29</v>
      </c>
      <c r="F297">
        <v>0</v>
      </c>
      <c r="G297">
        <v>17</v>
      </c>
      <c r="H297">
        <v>75</v>
      </c>
      <c r="I297">
        <v>276</v>
      </c>
    </row>
    <row r="298" spans="1:9" x14ac:dyDescent="0.25">
      <c r="A298">
        <v>38</v>
      </c>
      <c r="B298">
        <v>0</v>
      </c>
      <c r="C298">
        <v>83</v>
      </c>
      <c r="D298">
        <v>0</v>
      </c>
      <c r="E298">
        <v>21</v>
      </c>
      <c r="F298">
        <v>0</v>
      </c>
      <c r="G298">
        <v>10</v>
      </c>
      <c r="H298">
        <v>72</v>
      </c>
      <c r="I298">
        <v>224</v>
      </c>
    </row>
    <row r="299" spans="1:9" x14ac:dyDescent="0.25">
      <c r="A299">
        <v>88</v>
      </c>
      <c r="B299">
        <v>0</v>
      </c>
      <c r="C299">
        <v>258</v>
      </c>
      <c r="D299">
        <v>0</v>
      </c>
      <c r="E299">
        <v>28</v>
      </c>
      <c r="F299">
        <v>0</v>
      </c>
      <c r="G299">
        <v>24</v>
      </c>
      <c r="H299">
        <v>194</v>
      </c>
      <c r="I299">
        <v>592</v>
      </c>
    </row>
    <row r="300" spans="1:9" x14ac:dyDescent="0.25">
      <c r="A300">
        <v>54</v>
      </c>
      <c r="B300">
        <v>0</v>
      </c>
      <c r="C300">
        <v>195</v>
      </c>
      <c r="D300">
        <v>0</v>
      </c>
      <c r="E300">
        <v>6</v>
      </c>
      <c r="F300">
        <v>0</v>
      </c>
      <c r="G300">
        <v>19</v>
      </c>
      <c r="H300">
        <v>285</v>
      </c>
      <c r="I300">
        <v>559</v>
      </c>
    </row>
    <row r="301" spans="1:9" x14ac:dyDescent="0.25">
      <c r="A301">
        <v>148</v>
      </c>
      <c r="B301">
        <v>0</v>
      </c>
      <c r="C301">
        <v>338</v>
      </c>
      <c r="D301">
        <v>0</v>
      </c>
      <c r="E301">
        <v>71</v>
      </c>
      <c r="F301">
        <v>0</v>
      </c>
      <c r="G301">
        <v>40</v>
      </c>
      <c r="H301">
        <v>259</v>
      </c>
      <c r="I301">
        <v>856</v>
      </c>
    </row>
    <row r="302" spans="1:9" x14ac:dyDescent="0.25">
      <c r="A302">
        <v>108</v>
      </c>
      <c r="B302">
        <v>0</v>
      </c>
      <c r="C302">
        <v>315</v>
      </c>
      <c r="D302">
        <v>0</v>
      </c>
      <c r="E302">
        <v>35</v>
      </c>
      <c r="F302">
        <v>0</v>
      </c>
      <c r="G302">
        <v>29</v>
      </c>
      <c r="H302">
        <v>234</v>
      </c>
      <c r="I302">
        <v>721</v>
      </c>
    </row>
    <row r="303" spans="1:9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5">
      <c r="A304">
        <v>94</v>
      </c>
      <c r="B304">
        <v>0</v>
      </c>
      <c r="C304">
        <v>459</v>
      </c>
      <c r="D304">
        <v>0</v>
      </c>
      <c r="E304">
        <v>7</v>
      </c>
      <c r="F304">
        <v>0</v>
      </c>
      <c r="G304">
        <v>31</v>
      </c>
      <c r="H304">
        <v>989</v>
      </c>
      <c r="I304">
        <v>1580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04"/>
  <sheetViews>
    <sheetView workbookViewId="0"/>
  </sheetViews>
  <sheetFormatPr defaultRowHeight="15" x14ac:dyDescent="0.25"/>
  <sheetData>
    <row r="1" spans="1:9" x14ac:dyDescent="0.25">
      <c r="A1" t="s">
        <v>334</v>
      </c>
      <c r="B1" t="s">
        <v>335</v>
      </c>
      <c r="C1" t="s">
        <v>336</v>
      </c>
      <c r="D1" t="s">
        <v>337</v>
      </c>
      <c r="E1" t="s">
        <v>338</v>
      </c>
      <c r="F1" t="s">
        <v>339</v>
      </c>
      <c r="G1" t="s">
        <v>340</v>
      </c>
      <c r="H1" t="s">
        <v>341</v>
      </c>
      <c r="I1" t="s">
        <v>342</v>
      </c>
    </row>
    <row r="2" spans="1:9" x14ac:dyDescent="0.25">
      <c r="A2">
        <v>493</v>
      </c>
      <c r="B2">
        <v>16</v>
      </c>
      <c r="C2">
        <v>561</v>
      </c>
      <c r="D2">
        <v>90</v>
      </c>
      <c r="E2">
        <v>582</v>
      </c>
      <c r="F2">
        <v>3</v>
      </c>
      <c r="G2">
        <v>487</v>
      </c>
      <c r="H2">
        <v>345</v>
      </c>
      <c r="I2">
        <v>2577</v>
      </c>
    </row>
    <row r="3" spans="1:9" x14ac:dyDescent="0.25">
      <c r="A3">
        <v>40.849147761888297</v>
      </c>
      <c r="B3">
        <v>0</v>
      </c>
      <c r="C3">
        <v>125.10051502078301</v>
      </c>
      <c r="D3">
        <v>0</v>
      </c>
      <c r="E3">
        <v>37.4450521150643</v>
      </c>
      <c r="F3">
        <v>0</v>
      </c>
      <c r="G3">
        <v>29.596720484886699</v>
      </c>
      <c r="H3">
        <v>136.29578005699099</v>
      </c>
      <c r="I3">
        <v>369.28721543961302</v>
      </c>
    </row>
    <row r="4" spans="1: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0.16200000000000001</v>
      </c>
      <c r="B5">
        <v>0</v>
      </c>
      <c r="C5">
        <v>3.24</v>
      </c>
      <c r="D5">
        <v>0</v>
      </c>
      <c r="E5">
        <v>0.13200000000000001</v>
      </c>
      <c r="F5">
        <v>0</v>
      </c>
      <c r="G5">
        <v>0.12</v>
      </c>
      <c r="H5">
        <v>7.2240000000000002</v>
      </c>
      <c r="I5">
        <v>10.878</v>
      </c>
    </row>
    <row r="6" spans="1:9" x14ac:dyDescent="0.25">
      <c r="A6">
        <v>486.58231898510297</v>
      </c>
      <c r="B6">
        <v>9.5408297840216196</v>
      </c>
      <c r="C6">
        <v>738.46022528327399</v>
      </c>
      <c r="D6">
        <v>72.510306358564307</v>
      </c>
      <c r="E6">
        <v>632.55701468063398</v>
      </c>
      <c r="F6">
        <v>0.95408297840216205</v>
      </c>
      <c r="G6">
        <v>449.37308282741799</v>
      </c>
      <c r="H6">
        <v>424.22490584751699</v>
      </c>
      <c r="I6">
        <v>2814.2027667449302</v>
      </c>
    </row>
    <row r="7" spans="1:9" x14ac:dyDescent="0.25">
      <c r="A7">
        <v>103.849484820886</v>
      </c>
      <c r="B7">
        <v>0</v>
      </c>
      <c r="C7">
        <v>369.47809905662302</v>
      </c>
      <c r="D7">
        <v>0</v>
      </c>
      <c r="E7">
        <v>89.013844132188296</v>
      </c>
      <c r="F7">
        <v>0</v>
      </c>
      <c r="G7">
        <v>55.103808272306999</v>
      </c>
      <c r="H7">
        <v>234.727358566514</v>
      </c>
      <c r="I7">
        <v>852.172594848519</v>
      </c>
    </row>
    <row r="8" spans="1:9" x14ac:dyDescent="0.25">
      <c r="A8">
        <v>0.250796623441844</v>
      </c>
      <c r="B8">
        <v>0</v>
      </c>
      <c r="C8">
        <v>1.08982532732001</v>
      </c>
      <c r="D8">
        <v>0</v>
      </c>
      <c r="E8">
        <v>0.20975717596954199</v>
      </c>
      <c r="F8">
        <v>0</v>
      </c>
      <c r="G8">
        <v>0.16415778988920701</v>
      </c>
      <c r="H8">
        <v>1.65912330626103</v>
      </c>
      <c r="I8">
        <v>3.3736602228816399</v>
      </c>
    </row>
    <row r="9" spans="1:9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7.9920000000000008E-3</v>
      </c>
      <c r="B10">
        <v>0</v>
      </c>
      <c r="C10">
        <v>0.16783200000000001</v>
      </c>
      <c r="D10">
        <v>0</v>
      </c>
      <c r="E10">
        <v>5.4000000000000003E-3</v>
      </c>
      <c r="F10">
        <v>0</v>
      </c>
      <c r="G10">
        <v>4.5360000000000001E-3</v>
      </c>
      <c r="H10">
        <v>0.51407999999999998</v>
      </c>
      <c r="I10">
        <v>0.69984000000000002</v>
      </c>
    </row>
    <row r="11" spans="1:9" x14ac:dyDescent="0.25">
      <c r="A11">
        <v>7.7759999999999999E-3</v>
      </c>
      <c r="B11">
        <v>0</v>
      </c>
      <c r="C11">
        <v>0.18576000000000001</v>
      </c>
      <c r="D11">
        <v>0</v>
      </c>
      <c r="E11">
        <v>5.1840000000000002E-3</v>
      </c>
      <c r="F11">
        <v>0</v>
      </c>
      <c r="G11">
        <v>4.3200000000000001E-3</v>
      </c>
      <c r="H11">
        <v>0.76831199999999999</v>
      </c>
      <c r="I11">
        <v>0.97135199999999999</v>
      </c>
    </row>
    <row r="12" spans="1:9" x14ac:dyDescent="0.25">
      <c r="A12">
        <v>341.424481827975</v>
      </c>
      <c r="B12">
        <v>0.92778391801079996</v>
      </c>
      <c r="C12">
        <v>1008.5011188777401</v>
      </c>
      <c r="D12">
        <v>0.92778391801079996</v>
      </c>
      <c r="E12">
        <v>364.61907977824501</v>
      </c>
      <c r="F12">
        <v>0</v>
      </c>
      <c r="G12">
        <v>148.445426881728</v>
      </c>
      <c r="H12">
        <v>467.73582821660102</v>
      </c>
      <c r="I12">
        <v>2332.5815034183101</v>
      </c>
    </row>
    <row r="13" spans="1:9" x14ac:dyDescent="0.25">
      <c r="A13">
        <v>12.285</v>
      </c>
      <c r="B13">
        <v>0</v>
      </c>
      <c r="C13">
        <v>49.841999999999999</v>
      </c>
      <c r="D13">
        <v>0</v>
      </c>
      <c r="E13">
        <v>8.0730000000000004</v>
      </c>
      <c r="F13">
        <v>0</v>
      </c>
      <c r="G13">
        <v>4.9139999999999997</v>
      </c>
      <c r="H13">
        <v>49.589100000000002</v>
      </c>
      <c r="I13">
        <v>124.70310000000001</v>
      </c>
    </row>
    <row r="14" spans="1:9" x14ac:dyDescent="0.25">
      <c r="A14">
        <v>0.244985386000422</v>
      </c>
      <c r="B14">
        <v>0</v>
      </c>
      <c r="C14">
        <v>1.4276734563472899</v>
      </c>
      <c r="D14">
        <v>0</v>
      </c>
      <c r="E14">
        <v>0.16050766668993199</v>
      </c>
      <c r="F14">
        <v>0</v>
      </c>
      <c r="G14">
        <v>0.109821035103637</v>
      </c>
      <c r="H14">
        <v>2.1790377105204</v>
      </c>
      <c r="I14">
        <v>4.12202525466168</v>
      </c>
    </row>
    <row r="15" spans="1:9" x14ac:dyDescent="0.25">
      <c r="A15">
        <v>2.4E-2</v>
      </c>
      <c r="B15">
        <v>0</v>
      </c>
      <c r="C15">
        <v>9.6000000000000002E-2</v>
      </c>
      <c r="D15">
        <v>0</v>
      </c>
      <c r="E15">
        <v>0</v>
      </c>
      <c r="F15">
        <v>0</v>
      </c>
      <c r="G15">
        <v>0</v>
      </c>
      <c r="H15">
        <v>0.12</v>
      </c>
      <c r="I15">
        <v>0.24</v>
      </c>
    </row>
    <row r="16" spans="1:9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1.9509728572030899E-2</v>
      </c>
      <c r="B17">
        <v>0</v>
      </c>
      <c r="C17">
        <v>0.49921952522549601</v>
      </c>
      <c r="D17">
        <v>0</v>
      </c>
      <c r="E17">
        <v>1.1476310924724E-2</v>
      </c>
      <c r="F17">
        <v>0</v>
      </c>
      <c r="G17">
        <v>6.8857865548344298E-3</v>
      </c>
      <c r="H17">
        <v>0.91820326053678103</v>
      </c>
      <c r="I17">
        <v>1.4552946118138701</v>
      </c>
    </row>
    <row r="18" spans="1:9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248.50800000000001</v>
      </c>
      <c r="B20">
        <v>4.2119999999999997</v>
      </c>
      <c r="C20">
        <v>433.83600000000001</v>
      </c>
      <c r="D20">
        <v>54.756</v>
      </c>
      <c r="E20">
        <v>277.29000000000002</v>
      </c>
      <c r="F20">
        <v>1.0529999999999999</v>
      </c>
      <c r="G20">
        <v>215.86500000000001</v>
      </c>
      <c r="H20">
        <v>375.67500000000001</v>
      </c>
      <c r="I20">
        <v>1611.1949999999999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1.464</v>
      </c>
      <c r="B24">
        <v>0</v>
      </c>
      <c r="C24">
        <v>11.904</v>
      </c>
      <c r="D24">
        <v>0</v>
      </c>
      <c r="E24">
        <v>0.96</v>
      </c>
      <c r="F24">
        <v>0</v>
      </c>
      <c r="G24">
        <v>1.2</v>
      </c>
      <c r="H24">
        <v>20.231999999999999</v>
      </c>
      <c r="I24">
        <v>35.76</v>
      </c>
    </row>
    <row r="25" spans="1:9" x14ac:dyDescent="0.25">
      <c r="A25">
        <v>723.36669327083303</v>
      </c>
      <c r="B25">
        <v>28.1831179196429</v>
      </c>
      <c r="C25">
        <v>1854.60573198983</v>
      </c>
      <c r="D25">
        <v>90.029404465525801</v>
      </c>
      <c r="E25">
        <v>829.05338546949395</v>
      </c>
      <c r="F25">
        <v>7.82864386656746</v>
      </c>
      <c r="G25">
        <v>742.93830293725205</v>
      </c>
      <c r="H25">
        <v>1572.5792405442601</v>
      </c>
      <c r="I25">
        <v>5848.5845204633997</v>
      </c>
    </row>
    <row r="26" spans="1:9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9.5200530243462807E-3</v>
      </c>
      <c r="B28">
        <v>0</v>
      </c>
      <c r="C28">
        <v>6.6640371170423998E-2</v>
      </c>
      <c r="D28">
        <v>0</v>
      </c>
      <c r="E28">
        <v>6.3467020162308501E-3</v>
      </c>
      <c r="F28">
        <v>0</v>
      </c>
      <c r="G28">
        <v>6.3467020162308501E-3</v>
      </c>
      <c r="H28">
        <v>0.16266720342115601</v>
      </c>
      <c r="I28">
        <v>0.25152103164838802</v>
      </c>
    </row>
    <row r="29" spans="1:9" x14ac:dyDescent="0.25">
      <c r="A29">
        <v>6.6959999999999997E-3</v>
      </c>
      <c r="B29">
        <v>0</v>
      </c>
      <c r="C29">
        <v>0.143208</v>
      </c>
      <c r="D29">
        <v>0</v>
      </c>
      <c r="E29">
        <v>4.5360000000000001E-3</v>
      </c>
      <c r="F29">
        <v>0</v>
      </c>
      <c r="G29">
        <v>4.104E-3</v>
      </c>
      <c r="H29">
        <v>0.322488</v>
      </c>
      <c r="I29">
        <v>0.48103200000000002</v>
      </c>
    </row>
    <row r="30" spans="1:9" x14ac:dyDescent="0.25">
      <c r="A30">
        <v>0.76800000000000002</v>
      </c>
      <c r="B30">
        <v>0</v>
      </c>
      <c r="C30">
        <v>19.608000000000001</v>
      </c>
      <c r="D30">
        <v>0</v>
      </c>
      <c r="E30">
        <v>0.67200000000000004</v>
      </c>
      <c r="F30">
        <v>0</v>
      </c>
      <c r="G30">
        <v>0.76800000000000002</v>
      </c>
      <c r="H30">
        <v>81.48</v>
      </c>
      <c r="I30">
        <v>103.29600000000001</v>
      </c>
    </row>
    <row r="31" spans="1:9" x14ac:dyDescent="0.25">
      <c r="A31">
        <v>403.93525607996997</v>
      </c>
      <c r="B31">
        <v>17.457708534007701</v>
      </c>
      <c r="C31">
        <v>824.72623074449905</v>
      </c>
      <c r="D31">
        <v>59.597004995405399</v>
      </c>
      <c r="E31">
        <v>452.09445203585301</v>
      </c>
      <c r="F31">
        <v>6.0198994944853998</v>
      </c>
      <c r="G31">
        <v>452.69644198530199</v>
      </c>
      <c r="H31">
        <v>733.88040757008298</v>
      </c>
      <c r="I31">
        <v>2950.4074014396101</v>
      </c>
    </row>
    <row r="32" spans="1:9" x14ac:dyDescent="0.25">
      <c r="A32">
        <v>0.91200000000000003</v>
      </c>
      <c r="B32">
        <v>0</v>
      </c>
      <c r="C32">
        <v>29.303999999999998</v>
      </c>
      <c r="D32">
        <v>0</v>
      </c>
      <c r="E32">
        <v>0.84</v>
      </c>
      <c r="F32">
        <v>0</v>
      </c>
      <c r="G32">
        <v>1.32</v>
      </c>
      <c r="H32">
        <v>111.84</v>
      </c>
      <c r="I32">
        <v>144.21600000000001</v>
      </c>
    </row>
    <row r="33" spans="1:9" x14ac:dyDescent="0.25">
      <c r="A33">
        <v>249.891034187418</v>
      </c>
      <c r="B33">
        <v>11.213059226358499</v>
      </c>
      <c r="C33">
        <v>773.70108661873701</v>
      </c>
      <c r="D33">
        <v>34.707088081585802</v>
      </c>
      <c r="E33">
        <v>218.92163251461801</v>
      </c>
      <c r="F33">
        <v>3.7376864087861699</v>
      </c>
      <c r="G33">
        <v>219.455587715874</v>
      </c>
      <c r="H33">
        <v>869.91601925636701</v>
      </c>
      <c r="I33">
        <v>2381.5431940097401</v>
      </c>
    </row>
    <row r="34" spans="1:9" x14ac:dyDescent="0.25">
      <c r="A34">
        <v>0.55200000000000005</v>
      </c>
      <c r="B34">
        <v>0</v>
      </c>
      <c r="C34">
        <v>19.416</v>
      </c>
      <c r="D34">
        <v>0</v>
      </c>
      <c r="E34">
        <v>0.312</v>
      </c>
      <c r="F34">
        <v>0</v>
      </c>
      <c r="G34">
        <v>0.12</v>
      </c>
      <c r="H34">
        <v>84.552000000000007</v>
      </c>
      <c r="I34">
        <v>104.952</v>
      </c>
    </row>
    <row r="35" spans="1:9" x14ac:dyDescent="0.25">
      <c r="A35">
        <v>551.993231260877</v>
      </c>
      <c r="B35">
        <v>51.389417998604898</v>
      </c>
      <c r="C35">
        <v>839.06515249446295</v>
      </c>
      <c r="D35">
        <v>107.20895823846899</v>
      </c>
      <c r="E35">
        <v>287.957945681838</v>
      </c>
      <c r="F35">
        <v>27.466757895806101</v>
      </c>
      <c r="G35">
        <v>427.94980850562399</v>
      </c>
      <c r="H35">
        <v>1116.98611956267</v>
      </c>
      <c r="I35">
        <v>3410.0173916383501</v>
      </c>
    </row>
    <row r="36" spans="1:9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</v>
      </c>
      <c r="B38">
        <v>0</v>
      </c>
      <c r="C38">
        <v>0.1152</v>
      </c>
      <c r="D38">
        <v>0</v>
      </c>
      <c r="E38">
        <v>0</v>
      </c>
      <c r="F38">
        <v>0</v>
      </c>
      <c r="G38">
        <v>0</v>
      </c>
      <c r="H38">
        <v>0.28799999999999998</v>
      </c>
      <c r="I38">
        <v>0.4032</v>
      </c>
    </row>
    <row r="39" spans="1:9" x14ac:dyDescent="0.25">
      <c r="A39">
        <v>3.6</v>
      </c>
      <c r="B39">
        <v>0</v>
      </c>
      <c r="C39">
        <v>130.32</v>
      </c>
      <c r="D39">
        <v>0</v>
      </c>
      <c r="E39">
        <v>1.44</v>
      </c>
      <c r="F39">
        <v>0</v>
      </c>
      <c r="G39">
        <v>0.24</v>
      </c>
      <c r="H39">
        <v>452.88</v>
      </c>
      <c r="I39">
        <v>588.48</v>
      </c>
    </row>
    <row r="40" spans="1:9" x14ac:dyDescent="0.25">
      <c r="A40">
        <v>4.08000494766579</v>
      </c>
      <c r="B40">
        <v>0</v>
      </c>
      <c r="C40">
        <v>133.92016239985301</v>
      </c>
      <c r="D40">
        <v>0</v>
      </c>
      <c r="E40">
        <v>1.9200023283133101</v>
      </c>
      <c r="F40">
        <v>0</v>
      </c>
      <c r="G40">
        <v>0.96000116415665604</v>
      </c>
      <c r="H40">
        <v>636.47924400993895</v>
      </c>
      <c r="I40">
        <v>777.35941484992804</v>
      </c>
    </row>
    <row r="41" spans="1:9" x14ac:dyDescent="0.25">
      <c r="A41">
        <v>702</v>
      </c>
      <c r="B41">
        <v>1</v>
      </c>
      <c r="C41">
        <v>1447</v>
      </c>
      <c r="D41">
        <v>113</v>
      </c>
      <c r="E41">
        <v>928</v>
      </c>
      <c r="F41">
        <v>0</v>
      </c>
      <c r="G41">
        <v>571</v>
      </c>
      <c r="H41">
        <v>1005</v>
      </c>
      <c r="I41">
        <v>4767</v>
      </c>
    </row>
    <row r="42" spans="1:9" x14ac:dyDescent="0.25">
      <c r="A42">
        <v>19.7530958862035</v>
      </c>
      <c r="B42">
        <v>0</v>
      </c>
      <c r="C42">
        <v>89.096858813033805</v>
      </c>
      <c r="D42">
        <v>0</v>
      </c>
      <c r="E42">
        <v>25.679024652064601</v>
      </c>
      <c r="F42">
        <v>0</v>
      </c>
      <c r="G42">
        <v>11.228075556368299</v>
      </c>
      <c r="H42">
        <v>92.768831260763093</v>
      </c>
      <c r="I42">
        <v>238.525886168433</v>
      </c>
    </row>
    <row r="43" spans="1:9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4</v>
      </c>
      <c r="B50">
        <v>0</v>
      </c>
      <c r="C50">
        <v>179.5</v>
      </c>
      <c r="D50">
        <v>0</v>
      </c>
      <c r="E50">
        <v>2</v>
      </c>
      <c r="F50">
        <v>0</v>
      </c>
      <c r="G50">
        <v>2.25</v>
      </c>
      <c r="H50">
        <v>620</v>
      </c>
      <c r="I50">
        <v>807.75</v>
      </c>
    </row>
    <row r="51" spans="1:9" x14ac:dyDescent="0.25">
      <c r="A51">
        <v>2582.25974341441</v>
      </c>
      <c r="B51">
        <v>121.917836182879</v>
      </c>
      <c r="C51">
        <v>2708.1748857016501</v>
      </c>
      <c r="D51">
        <v>995.32921998481299</v>
      </c>
      <c r="E51">
        <v>2718.16815096254</v>
      </c>
      <c r="F51">
        <v>107.92726481763</v>
      </c>
      <c r="G51">
        <v>2038.6261132219099</v>
      </c>
      <c r="H51">
        <v>1953.53632343649</v>
      </c>
      <c r="I51">
        <v>13225.939537722301</v>
      </c>
    </row>
    <row r="52" spans="1:9" x14ac:dyDescent="0.25">
      <c r="A52">
        <v>175.673389378493</v>
      </c>
      <c r="B52">
        <v>0</v>
      </c>
      <c r="C52">
        <v>416.05560425634701</v>
      </c>
      <c r="D52">
        <v>0</v>
      </c>
      <c r="E52">
        <v>156.236137612525</v>
      </c>
      <c r="F52">
        <v>0</v>
      </c>
      <c r="G52">
        <v>107.519987616809</v>
      </c>
      <c r="H52">
        <v>345.08155822611798</v>
      </c>
      <c r="I52">
        <v>1200.5666770902901</v>
      </c>
    </row>
    <row r="53" spans="1:9" x14ac:dyDescent="0.25">
      <c r="A53">
        <v>1751</v>
      </c>
      <c r="B53">
        <v>13</v>
      </c>
      <c r="C53">
        <v>1986</v>
      </c>
      <c r="D53">
        <v>558</v>
      </c>
      <c r="E53">
        <v>2021</v>
      </c>
      <c r="F53">
        <v>11</v>
      </c>
      <c r="G53">
        <v>1482</v>
      </c>
      <c r="H53">
        <v>1543</v>
      </c>
      <c r="I53">
        <v>9365</v>
      </c>
    </row>
    <row r="54" spans="1:9" x14ac:dyDescent="0.25">
      <c r="A54">
        <v>203.48956580965401</v>
      </c>
      <c r="B54">
        <v>0</v>
      </c>
      <c r="C54">
        <v>599.15034288096899</v>
      </c>
      <c r="D54">
        <v>0</v>
      </c>
      <c r="E54">
        <v>146.89779306969101</v>
      </c>
      <c r="F54">
        <v>0</v>
      </c>
      <c r="G54">
        <v>131.244749545871</v>
      </c>
      <c r="H54">
        <v>616.52955712163998</v>
      </c>
      <c r="I54">
        <v>1697.3120084278301</v>
      </c>
    </row>
    <row r="55" spans="1: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v>0</v>
      </c>
      <c r="B58">
        <v>0</v>
      </c>
      <c r="C58">
        <v>10.56</v>
      </c>
      <c r="D58">
        <v>0</v>
      </c>
      <c r="E58">
        <v>0</v>
      </c>
      <c r="F58">
        <v>0</v>
      </c>
      <c r="G58">
        <v>0</v>
      </c>
      <c r="H58">
        <v>160.97999999999999</v>
      </c>
      <c r="I58">
        <v>171.54</v>
      </c>
    </row>
    <row r="59" spans="1:9" x14ac:dyDescent="0.25">
      <c r="A59">
        <v>0</v>
      </c>
      <c r="B59">
        <v>0</v>
      </c>
      <c r="C59">
        <v>22.74</v>
      </c>
      <c r="D59">
        <v>0</v>
      </c>
      <c r="E59">
        <v>0</v>
      </c>
      <c r="F59">
        <v>0</v>
      </c>
      <c r="G59">
        <v>0.12</v>
      </c>
      <c r="H59">
        <v>155.58000000000001</v>
      </c>
      <c r="I59">
        <v>178.44</v>
      </c>
    </row>
    <row r="60" spans="1:9" x14ac:dyDescent="0.25">
      <c r="A60">
        <v>0</v>
      </c>
      <c r="B60">
        <v>0</v>
      </c>
      <c r="C60">
        <v>1.266</v>
      </c>
      <c r="D60">
        <v>0</v>
      </c>
      <c r="E60">
        <v>0</v>
      </c>
      <c r="F60">
        <v>0</v>
      </c>
      <c r="G60">
        <v>0</v>
      </c>
      <c r="H60">
        <v>59.423999999999999</v>
      </c>
      <c r="I60">
        <v>60.69</v>
      </c>
    </row>
    <row r="61" spans="1:9" x14ac:dyDescent="0.25">
      <c r="A61">
        <v>1056.64493514941</v>
      </c>
      <c r="B61">
        <v>71.772108802601394</v>
      </c>
      <c r="C61">
        <v>1440.42635027443</v>
      </c>
      <c r="D61">
        <v>130.585364626955</v>
      </c>
      <c r="E61">
        <v>793.48053620653798</v>
      </c>
      <c r="F61">
        <v>13.9556878227281</v>
      </c>
      <c r="G61">
        <v>854.28746171985301</v>
      </c>
      <c r="H61">
        <v>1601.2763489850599</v>
      </c>
      <c r="I61">
        <v>5962.42879358757</v>
      </c>
    </row>
    <row r="62" spans="1: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0</v>
      </c>
      <c r="B66">
        <v>0</v>
      </c>
      <c r="C66">
        <v>6.4080000000000004</v>
      </c>
      <c r="D66">
        <v>0</v>
      </c>
      <c r="E66">
        <v>0</v>
      </c>
      <c r="F66">
        <v>0</v>
      </c>
      <c r="G66">
        <v>0.192</v>
      </c>
      <c r="H66">
        <v>20.135999999999999</v>
      </c>
      <c r="I66">
        <v>26.736000000000001</v>
      </c>
    </row>
    <row r="67" spans="1:9" x14ac:dyDescent="0.25">
      <c r="A67">
        <v>1401.48121570342</v>
      </c>
      <c r="B67">
        <v>158.89619062264299</v>
      </c>
      <c r="C67">
        <v>1964.7640078577599</v>
      </c>
      <c r="D67">
        <v>374.12066046072101</v>
      </c>
      <c r="E67">
        <v>790.27735018669102</v>
      </c>
      <c r="F67">
        <v>127.789528966359</v>
      </c>
      <c r="G67">
        <v>1001.29821709824</v>
      </c>
      <c r="H67">
        <v>2115.6620654604199</v>
      </c>
      <c r="I67">
        <v>7934.2892363562596</v>
      </c>
    </row>
    <row r="68" spans="1:9" x14ac:dyDescent="0.25">
      <c r="A68">
        <v>5.6862000000000003E-2</v>
      </c>
      <c r="B68">
        <v>0</v>
      </c>
      <c r="C68">
        <v>0.91610999999999998</v>
      </c>
      <c r="D68">
        <v>0</v>
      </c>
      <c r="E68">
        <v>3.4749000000000002E-2</v>
      </c>
      <c r="F68">
        <v>0</v>
      </c>
      <c r="G68">
        <v>1.5795E-2</v>
      </c>
      <c r="H68">
        <v>2.6778114</v>
      </c>
      <c r="I68">
        <v>3.7013273999999998</v>
      </c>
    </row>
    <row r="69" spans="1: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>
        <v>0</v>
      </c>
      <c r="B71">
        <v>0</v>
      </c>
      <c r="C71">
        <v>7.2960000000000003</v>
      </c>
      <c r="D71">
        <v>0</v>
      </c>
      <c r="E71">
        <v>0</v>
      </c>
      <c r="F71">
        <v>0</v>
      </c>
      <c r="G71">
        <v>0</v>
      </c>
      <c r="H71">
        <v>24.335999999999999</v>
      </c>
      <c r="I71">
        <v>31.632000000000001</v>
      </c>
    </row>
    <row r="72" spans="1:9" x14ac:dyDescent="0.25">
      <c r="A72">
        <v>0</v>
      </c>
      <c r="B72">
        <v>0</v>
      </c>
      <c r="C72">
        <v>4.8239999999999998</v>
      </c>
      <c r="D72">
        <v>0</v>
      </c>
      <c r="E72">
        <v>0</v>
      </c>
      <c r="F72">
        <v>0</v>
      </c>
      <c r="G72">
        <v>0</v>
      </c>
      <c r="H72">
        <v>44.448</v>
      </c>
      <c r="I72">
        <v>49.271999999999998</v>
      </c>
    </row>
    <row r="73" spans="1:9" x14ac:dyDescent="0.25">
      <c r="A73">
        <v>0</v>
      </c>
      <c r="B73">
        <v>0</v>
      </c>
      <c r="C73">
        <v>3.4032960000000001</v>
      </c>
      <c r="D73">
        <v>0</v>
      </c>
      <c r="E73">
        <v>0</v>
      </c>
      <c r="F73">
        <v>0</v>
      </c>
      <c r="G73">
        <v>0</v>
      </c>
      <c r="H73">
        <v>29.7414384</v>
      </c>
      <c r="I73">
        <v>33.144734399999997</v>
      </c>
    </row>
    <row r="74" spans="1:9" x14ac:dyDescent="0.25">
      <c r="A74">
        <v>0</v>
      </c>
      <c r="B74">
        <v>0</v>
      </c>
      <c r="C74">
        <v>8.8559999999999999</v>
      </c>
      <c r="D74">
        <v>0</v>
      </c>
      <c r="E74">
        <v>0</v>
      </c>
      <c r="F74">
        <v>0</v>
      </c>
      <c r="G74">
        <v>0</v>
      </c>
      <c r="H74">
        <v>50.183999999999997</v>
      </c>
      <c r="I74">
        <v>59.04</v>
      </c>
    </row>
    <row r="75" spans="1:9" x14ac:dyDescent="0.25">
      <c r="A75">
        <v>199.26356637336201</v>
      </c>
      <c r="B75">
        <v>23.2620462946876</v>
      </c>
      <c r="C75">
        <v>394.13806740810298</v>
      </c>
      <c r="D75">
        <v>28.090018167169902</v>
      </c>
      <c r="E75">
        <v>150.98384764853799</v>
      </c>
      <c r="F75">
        <v>7.0225045417924798</v>
      </c>
      <c r="G75">
        <v>132.11086669247101</v>
      </c>
      <c r="H75">
        <v>235.01312364072999</v>
      </c>
      <c r="I75">
        <v>1169.8840407668499</v>
      </c>
    </row>
    <row r="76" spans="1: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>
        <v>7.59332225927822E-3</v>
      </c>
      <c r="B77">
        <v>0</v>
      </c>
      <c r="C77">
        <v>5.3153255814947502E-2</v>
      </c>
      <c r="D77">
        <v>0</v>
      </c>
      <c r="E77">
        <v>7.59332225927822E-3</v>
      </c>
      <c r="F77">
        <v>0</v>
      </c>
      <c r="G77">
        <v>7.59332225927822E-3</v>
      </c>
      <c r="H77">
        <v>3.1169734013387299E-2</v>
      </c>
      <c r="I77">
        <v>0.107102956606169</v>
      </c>
    </row>
    <row r="78" spans="1:9" x14ac:dyDescent="0.25">
      <c r="A78">
        <v>8.8036615792575802E-3</v>
      </c>
      <c r="B78">
        <v>0</v>
      </c>
      <c r="C78">
        <v>4.3021666962787003E-2</v>
      </c>
      <c r="D78">
        <v>0</v>
      </c>
      <c r="E78">
        <v>6.8934331233809296E-3</v>
      </c>
      <c r="F78">
        <v>0</v>
      </c>
      <c r="G78">
        <v>3.9865637340034303E-3</v>
      </c>
      <c r="H78">
        <v>5.1624201399481102E-2</v>
      </c>
      <c r="I78">
        <v>0.11432952679890999</v>
      </c>
    </row>
    <row r="79" spans="1: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>
        <v>1.6279782975096499E-4</v>
      </c>
      <c r="B81">
        <v>0</v>
      </c>
      <c r="C81">
        <v>1.66137272412523E-3</v>
      </c>
      <c r="D81">
        <v>0</v>
      </c>
      <c r="E81">
        <v>1.12706189827591E-4</v>
      </c>
      <c r="F81">
        <v>0</v>
      </c>
      <c r="G81">
        <v>5.0091639923373899E-5</v>
      </c>
      <c r="H81">
        <v>2.3501434763646199E-3</v>
      </c>
      <c r="I81">
        <v>4.3371118599917803E-3</v>
      </c>
    </row>
    <row r="82" spans="1: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>
        <v>7.4649599999999996E-7</v>
      </c>
      <c r="B85">
        <v>0</v>
      </c>
      <c r="C85">
        <v>5.6982528000000002E-5</v>
      </c>
      <c r="D85">
        <v>0</v>
      </c>
      <c r="E85">
        <v>4.9766399999999998E-7</v>
      </c>
      <c r="F85">
        <v>0</v>
      </c>
      <c r="G85">
        <v>1.119744E-6</v>
      </c>
      <c r="H85">
        <v>1.3038796799999999E-4</v>
      </c>
      <c r="I85">
        <v>1.897344E-4</v>
      </c>
    </row>
    <row r="86" spans="1:9" x14ac:dyDescent="0.25">
      <c r="A86">
        <v>58.575333956396697</v>
      </c>
      <c r="B86">
        <v>0</v>
      </c>
      <c r="C86">
        <v>546.21498914339895</v>
      </c>
      <c r="D86">
        <v>0</v>
      </c>
      <c r="E86">
        <v>166.93970177572999</v>
      </c>
      <c r="F86">
        <v>0</v>
      </c>
      <c r="G86">
        <v>57.843142281941702</v>
      </c>
      <c r="H86">
        <v>936.83353264974198</v>
      </c>
      <c r="I86">
        <v>1766.4066998072101</v>
      </c>
    </row>
    <row r="87" spans="1:9" x14ac:dyDescent="0.25">
      <c r="A87">
        <v>0.40337354904255801</v>
      </c>
      <c r="B87">
        <v>0</v>
      </c>
      <c r="C87">
        <v>4.6032040302503701</v>
      </c>
      <c r="D87">
        <v>0</v>
      </c>
      <c r="E87">
        <v>0.53387675608573903</v>
      </c>
      <c r="F87">
        <v>0</v>
      </c>
      <c r="G87">
        <v>0.29659819782541003</v>
      </c>
      <c r="H87">
        <v>14.2403628181088</v>
      </c>
      <c r="I87">
        <v>20.077415351312901</v>
      </c>
    </row>
    <row r="88" spans="1:9" x14ac:dyDescent="0.25">
      <c r="A88">
        <v>1.5163199999999999E-4</v>
      </c>
      <c r="B88">
        <v>0</v>
      </c>
      <c r="C88">
        <v>1.2054743999999999E-2</v>
      </c>
      <c r="D88">
        <v>0</v>
      </c>
      <c r="E88">
        <v>6.0652799999999995E-4</v>
      </c>
      <c r="F88">
        <v>0</v>
      </c>
      <c r="G88">
        <v>1.5163199999999999E-4</v>
      </c>
      <c r="H88">
        <v>7.3463997599999997E-2</v>
      </c>
      <c r="I88">
        <v>8.6428533599999996E-2</v>
      </c>
    </row>
    <row r="89" spans="1:9" x14ac:dyDescent="0.25">
      <c r="A89">
        <v>0</v>
      </c>
      <c r="B89">
        <v>0</v>
      </c>
      <c r="C89">
        <v>2.291328E-3</v>
      </c>
      <c r="D89">
        <v>0</v>
      </c>
      <c r="E89">
        <v>2.0735999999999999E-5</v>
      </c>
      <c r="F89">
        <v>0</v>
      </c>
      <c r="G89">
        <v>0</v>
      </c>
      <c r="H89">
        <v>2.1860928000000002E-2</v>
      </c>
      <c r="I89">
        <v>2.4172992000000001E-2</v>
      </c>
    </row>
    <row r="90" spans="1:9" x14ac:dyDescent="0.25">
      <c r="A90">
        <v>289.44398674705002</v>
      </c>
      <c r="B90">
        <v>9.7229246194099606</v>
      </c>
      <c r="C90">
        <v>546.72753052220605</v>
      </c>
      <c r="D90">
        <v>42.631284869720602</v>
      </c>
      <c r="E90">
        <v>343.66798943222102</v>
      </c>
      <c r="F90">
        <v>2.24375183524845</v>
      </c>
      <c r="G90">
        <v>231.10643903059099</v>
      </c>
      <c r="H90">
        <v>365.94251741822302</v>
      </c>
      <c r="I90">
        <v>1831.48642447467</v>
      </c>
    </row>
    <row r="91" spans="1: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2.1599999999999999E-4</v>
      </c>
      <c r="B94">
        <v>0</v>
      </c>
      <c r="C94">
        <v>1.7279999999999999E-3</v>
      </c>
      <c r="D94">
        <v>0</v>
      </c>
      <c r="E94">
        <v>2.1599999999999999E-4</v>
      </c>
      <c r="F94">
        <v>0</v>
      </c>
      <c r="G94">
        <v>0</v>
      </c>
      <c r="H94">
        <v>2.8080000000000002E-3</v>
      </c>
      <c r="I94">
        <v>4.9680000000000002E-3</v>
      </c>
    </row>
    <row r="95" spans="1:9" x14ac:dyDescent="0.25">
      <c r="A95">
        <v>3.3735758531140401</v>
      </c>
      <c r="B95">
        <v>0</v>
      </c>
      <c r="C95">
        <v>11.7157175035015</v>
      </c>
      <c r="D95">
        <v>0</v>
      </c>
      <c r="E95">
        <v>2.50149502033626</v>
      </c>
      <c r="F95">
        <v>0</v>
      </c>
      <c r="G95">
        <v>1.68678792655702</v>
      </c>
      <c r="H95">
        <v>11.610587973479699</v>
      </c>
      <c r="I95">
        <v>30.888164276988402</v>
      </c>
    </row>
    <row r="96" spans="1: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>
        <v>6.0652799999999995E-4</v>
      </c>
      <c r="B97">
        <v>0</v>
      </c>
      <c r="C97">
        <v>2.4261119999999998E-3</v>
      </c>
      <c r="D97">
        <v>0</v>
      </c>
      <c r="E97">
        <v>4.0435200000000002E-4</v>
      </c>
      <c r="F97">
        <v>0</v>
      </c>
      <c r="G97">
        <v>4.0435200000000002E-4</v>
      </c>
      <c r="H97">
        <v>4.9048128E-3</v>
      </c>
      <c r="I97">
        <v>8.7461568E-3</v>
      </c>
    </row>
    <row r="98" spans="1:9" x14ac:dyDescent="0.25">
      <c r="A98">
        <v>1.5482880000000001E-3</v>
      </c>
      <c r="B98">
        <v>0</v>
      </c>
      <c r="C98">
        <v>3.6495359999999998E-2</v>
      </c>
      <c r="D98">
        <v>0</v>
      </c>
      <c r="E98">
        <v>1.437696E-3</v>
      </c>
      <c r="F98">
        <v>0</v>
      </c>
      <c r="G98">
        <v>6.4972800000000002E-4</v>
      </c>
      <c r="H98">
        <v>0.124056576</v>
      </c>
      <c r="I98">
        <v>0.16418764799999999</v>
      </c>
    </row>
    <row r="99" spans="1: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>
        <v>71.495592216047001</v>
      </c>
      <c r="B105">
        <v>0</v>
      </c>
      <c r="C105">
        <v>246.45996074475801</v>
      </c>
      <c r="D105">
        <v>0</v>
      </c>
      <c r="E105">
        <v>135.88603241062299</v>
      </c>
      <c r="F105">
        <v>0</v>
      </c>
      <c r="G105">
        <v>53.288640161028802</v>
      </c>
      <c r="H105">
        <v>188.81064906930899</v>
      </c>
      <c r="I105">
        <v>695.94087460176604</v>
      </c>
    </row>
    <row r="106" spans="1:9" x14ac:dyDescent="0.25">
      <c r="A106">
        <v>3.6608634961205202</v>
      </c>
      <c r="B106">
        <v>0</v>
      </c>
      <c r="C106">
        <v>19.687685253330201</v>
      </c>
      <c r="D106">
        <v>0</v>
      </c>
      <c r="E106">
        <v>3.2559753675173302</v>
      </c>
      <c r="F106">
        <v>0</v>
      </c>
      <c r="G106">
        <v>1.90634827217336</v>
      </c>
      <c r="H106">
        <v>14.6000251224389</v>
      </c>
      <c r="I106">
        <v>43.110897511580298</v>
      </c>
    </row>
    <row r="107" spans="1: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>
        <v>6.0652799999999995E-4</v>
      </c>
      <c r="B109">
        <v>0</v>
      </c>
      <c r="C109">
        <v>4.0435200000000001E-3</v>
      </c>
      <c r="D109">
        <v>0</v>
      </c>
      <c r="E109">
        <v>4.0435200000000002E-4</v>
      </c>
      <c r="F109">
        <v>0</v>
      </c>
      <c r="G109">
        <v>4.0435200000000002E-4</v>
      </c>
      <c r="H109">
        <v>8.9440704000000003E-3</v>
      </c>
      <c r="I109">
        <v>1.4402822399999999E-2</v>
      </c>
    </row>
    <row r="110" spans="1:9" x14ac:dyDescent="0.25">
      <c r="A110">
        <v>7.4805119999999999E-3</v>
      </c>
      <c r="B110">
        <v>0</v>
      </c>
      <c r="C110">
        <v>4.3063487999999997E-2</v>
      </c>
      <c r="D110">
        <v>0</v>
      </c>
      <c r="E110">
        <v>6.8739839999999997E-3</v>
      </c>
      <c r="F110">
        <v>0</v>
      </c>
      <c r="G110">
        <v>4.6500480000000004E-3</v>
      </c>
      <c r="H110">
        <v>7.2995155199999995E-2</v>
      </c>
      <c r="I110">
        <v>0.13506318719999999</v>
      </c>
    </row>
    <row r="111" spans="1:9" x14ac:dyDescent="0.25">
      <c r="A111">
        <v>3.7324800000000002E-4</v>
      </c>
      <c r="B111">
        <v>0</v>
      </c>
      <c r="C111">
        <v>1.1570688000000001E-2</v>
      </c>
      <c r="D111">
        <v>0</v>
      </c>
      <c r="E111">
        <v>3.5942400000000001E-4</v>
      </c>
      <c r="F111">
        <v>0</v>
      </c>
      <c r="G111">
        <v>2.3500800000000001E-4</v>
      </c>
      <c r="H111">
        <v>2.7330047999999999E-2</v>
      </c>
      <c r="I111">
        <v>3.9868415999999997E-2</v>
      </c>
    </row>
    <row r="112" spans="1:9" x14ac:dyDescent="0.25">
      <c r="A112">
        <v>2.9030400000000002E-4</v>
      </c>
      <c r="B112">
        <v>0</v>
      </c>
      <c r="C112">
        <v>1.10592E-2</v>
      </c>
      <c r="D112">
        <v>0</v>
      </c>
      <c r="E112">
        <v>2.7648000000000001E-4</v>
      </c>
      <c r="F112">
        <v>0</v>
      </c>
      <c r="G112">
        <v>2.21184E-4</v>
      </c>
      <c r="H112">
        <v>3.9992831999999999E-2</v>
      </c>
      <c r="I112">
        <v>5.1839999999999997E-2</v>
      </c>
    </row>
    <row r="113" spans="1:9" x14ac:dyDescent="0.25">
      <c r="A113">
        <v>127.913930414175</v>
      </c>
      <c r="B113">
        <v>0</v>
      </c>
      <c r="C113">
        <v>411.207972619803</v>
      </c>
      <c r="D113">
        <v>0</v>
      </c>
      <c r="E113">
        <v>196.18700983769199</v>
      </c>
      <c r="F113">
        <v>0</v>
      </c>
      <c r="G113">
        <v>91.815520604040003</v>
      </c>
      <c r="H113">
        <v>243.808223556191</v>
      </c>
      <c r="I113">
        <v>1070.9326570318999</v>
      </c>
    </row>
    <row r="114" spans="1: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>
        <v>1.7078999311704601E-2</v>
      </c>
      <c r="B115">
        <v>0</v>
      </c>
      <c r="C115">
        <v>6.8315997246818499E-2</v>
      </c>
      <c r="D115">
        <v>0</v>
      </c>
      <c r="E115">
        <v>8.5394996558523107E-3</v>
      </c>
      <c r="F115">
        <v>0</v>
      </c>
      <c r="G115">
        <v>8.5394996558523107E-3</v>
      </c>
      <c r="H115">
        <v>4.8422303944278801E-2</v>
      </c>
      <c r="I115">
        <v>0.150896299814507</v>
      </c>
    </row>
    <row r="116" spans="1:9" x14ac:dyDescent="0.25">
      <c r="A116">
        <v>2.830464E-3</v>
      </c>
      <c r="B116">
        <v>0</v>
      </c>
      <c r="C116">
        <v>1.3141440000000001E-2</v>
      </c>
      <c r="D116">
        <v>0</v>
      </c>
      <c r="E116">
        <v>2.4261119999999998E-3</v>
      </c>
      <c r="F116">
        <v>0</v>
      </c>
      <c r="G116">
        <v>1.415232E-3</v>
      </c>
      <c r="H116">
        <v>9.2325888000000002E-3</v>
      </c>
      <c r="I116">
        <v>2.9045836799999999E-2</v>
      </c>
    </row>
    <row r="117" spans="1:9" x14ac:dyDescent="0.25">
      <c r="A117">
        <v>1.60345395689963E-3</v>
      </c>
      <c r="B117">
        <v>0</v>
      </c>
      <c r="C117">
        <v>7.6197192166717904E-3</v>
      </c>
      <c r="D117">
        <v>0</v>
      </c>
      <c r="E117">
        <v>1.17940001788485E-3</v>
      </c>
      <c r="F117">
        <v>0</v>
      </c>
      <c r="G117">
        <v>8.6135956362376801E-4</v>
      </c>
      <c r="H117">
        <v>5.6893822096693702E-3</v>
      </c>
      <c r="I117">
        <v>1.6953314964749399E-2</v>
      </c>
    </row>
    <row r="118" spans="1: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>
        <v>50.653440142148497</v>
      </c>
      <c r="B125">
        <v>0</v>
      </c>
      <c r="C125">
        <v>208.995296334534</v>
      </c>
      <c r="D125">
        <v>0.39884598537124799</v>
      </c>
      <c r="E125">
        <v>50.653440142148497</v>
      </c>
      <c r="F125">
        <v>0</v>
      </c>
      <c r="G125">
        <v>27.121527005244801</v>
      </c>
      <c r="H125">
        <v>205.18089121533299</v>
      </c>
      <c r="I125">
        <v>543.00344082477898</v>
      </c>
    </row>
    <row r="126" spans="1:9" x14ac:dyDescent="0.25">
      <c r="A126">
        <v>0.89628520375715404</v>
      </c>
      <c r="B126">
        <v>0</v>
      </c>
      <c r="C126">
        <v>5.3006114200691901</v>
      </c>
      <c r="D126">
        <v>0</v>
      </c>
      <c r="E126">
        <v>0.41441143829631899</v>
      </c>
      <c r="F126">
        <v>0</v>
      </c>
      <c r="G126">
        <v>0.32767416051336801</v>
      </c>
      <c r="H126">
        <v>4.7231467153921001</v>
      </c>
      <c r="I126">
        <v>11.662128938028101</v>
      </c>
    </row>
    <row r="127" spans="1:9" x14ac:dyDescent="0.25">
      <c r="A127">
        <v>1.50148103540865E-2</v>
      </c>
      <c r="B127">
        <v>0</v>
      </c>
      <c r="C127">
        <v>9.4456806954798606E-2</v>
      </c>
      <c r="D127">
        <v>0</v>
      </c>
      <c r="E127">
        <v>6.8249137973120299E-3</v>
      </c>
      <c r="F127">
        <v>0</v>
      </c>
      <c r="G127">
        <v>6.0059241416345896E-3</v>
      </c>
      <c r="H127">
        <v>0.15374922700596599</v>
      </c>
      <c r="I127">
        <v>0.276051682253798</v>
      </c>
    </row>
    <row r="128" spans="1:9" x14ac:dyDescent="0.25">
      <c r="A128">
        <v>7.2783360000000004E-6</v>
      </c>
      <c r="B128">
        <v>0</v>
      </c>
      <c r="C128">
        <v>6.0046271999999998E-5</v>
      </c>
      <c r="D128">
        <v>0</v>
      </c>
      <c r="E128">
        <v>3.6391680000000002E-6</v>
      </c>
      <c r="F128">
        <v>0</v>
      </c>
      <c r="G128">
        <v>3.6391680000000002E-6</v>
      </c>
      <c r="H128">
        <v>1.5839660160000001E-4</v>
      </c>
      <c r="I128">
        <v>2.329995456E-4</v>
      </c>
    </row>
    <row r="129" spans="1:9" x14ac:dyDescent="0.25">
      <c r="A129">
        <v>2.239488E-6</v>
      </c>
      <c r="B129">
        <v>0</v>
      </c>
      <c r="C129">
        <v>9.5302656000000106E-5</v>
      </c>
      <c r="D129">
        <v>0</v>
      </c>
      <c r="E129">
        <v>8.7091200000000096E-7</v>
      </c>
      <c r="F129">
        <v>0</v>
      </c>
      <c r="G129">
        <v>3.7324799999999998E-7</v>
      </c>
      <c r="H129">
        <v>3.8880000000000002E-4</v>
      </c>
      <c r="I129">
        <v>4.8758630400000001E-4</v>
      </c>
    </row>
    <row r="130" spans="1:9" x14ac:dyDescent="0.25">
      <c r="A130">
        <v>459.54659983771802</v>
      </c>
      <c r="B130">
        <v>35.349738449055202</v>
      </c>
      <c r="C130">
        <v>673.18197568200799</v>
      </c>
      <c r="D130">
        <v>73.004894623048799</v>
      </c>
      <c r="E130">
        <v>308.15750256676398</v>
      </c>
      <c r="F130">
        <v>9.9901434747329905</v>
      </c>
      <c r="G130">
        <v>322.75848149137403</v>
      </c>
      <c r="H130">
        <v>535.30118783884996</v>
      </c>
      <c r="I130">
        <v>2417.2905239635502</v>
      </c>
    </row>
    <row r="131" spans="1: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>
        <v>1.12546319046489</v>
      </c>
      <c r="B133">
        <v>0</v>
      </c>
      <c r="C133">
        <v>5.2521615555028101</v>
      </c>
      <c r="D133">
        <v>0</v>
      </c>
      <c r="E133">
        <v>0.47519556930739698</v>
      </c>
      <c r="F133">
        <v>0</v>
      </c>
      <c r="G133">
        <v>0.362649250260908</v>
      </c>
      <c r="H133">
        <v>4.2902715772792899</v>
      </c>
      <c r="I133">
        <v>11.5057411428153</v>
      </c>
    </row>
    <row r="134" spans="1:9" x14ac:dyDescent="0.25">
      <c r="A134">
        <v>0.73581986392744703</v>
      </c>
      <c r="B134">
        <v>0</v>
      </c>
      <c r="C134">
        <v>3.19345820944512</v>
      </c>
      <c r="D134">
        <v>0</v>
      </c>
      <c r="E134">
        <v>0.32376074012807698</v>
      </c>
      <c r="F134">
        <v>0</v>
      </c>
      <c r="G134">
        <v>0.23546235645678301</v>
      </c>
      <c r="H134">
        <v>2.4776513462624701</v>
      </c>
      <c r="I134">
        <v>6.9661525162198901</v>
      </c>
    </row>
    <row r="135" spans="1:9" x14ac:dyDescent="0.25">
      <c r="A135">
        <v>6.7402743555253404E-4</v>
      </c>
      <c r="B135">
        <v>0</v>
      </c>
      <c r="C135">
        <v>3.9093591262046997E-3</v>
      </c>
      <c r="D135">
        <v>0</v>
      </c>
      <c r="E135">
        <v>2.6961097422101402E-4</v>
      </c>
      <c r="F135">
        <v>0</v>
      </c>
      <c r="G135">
        <v>2.6961097422101402E-4</v>
      </c>
      <c r="H135">
        <v>3.4821935974619599E-3</v>
      </c>
      <c r="I135">
        <v>8.6048021076612202E-3</v>
      </c>
    </row>
    <row r="136" spans="1:9" x14ac:dyDescent="0.25">
      <c r="A136">
        <v>2.3385584037385299E-4</v>
      </c>
      <c r="B136">
        <v>0</v>
      </c>
      <c r="C136">
        <v>1.46414091364499E-3</v>
      </c>
      <c r="D136">
        <v>0</v>
      </c>
      <c r="E136">
        <v>1.11844097570104E-4</v>
      </c>
      <c r="F136">
        <v>0</v>
      </c>
      <c r="G136">
        <v>9.6592629719634998E-5</v>
      </c>
      <c r="H136">
        <v>1.87283499586789E-3</v>
      </c>
      <c r="I136">
        <v>3.7792684771764699E-3</v>
      </c>
    </row>
    <row r="137" spans="1:9" x14ac:dyDescent="0.25">
      <c r="A137">
        <v>4.1830544169699099E-2</v>
      </c>
      <c r="B137">
        <v>0</v>
      </c>
      <c r="C137">
        <v>0.187639869561222</v>
      </c>
      <c r="D137">
        <v>0</v>
      </c>
      <c r="E137">
        <v>1.71306038028291E-2</v>
      </c>
      <c r="F137">
        <v>0</v>
      </c>
      <c r="G137">
        <v>1.5138673128081599E-2</v>
      </c>
      <c r="H137">
        <v>0.27470495311848098</v>
      </c>
      <c r="I137">
        <v>0.53644464378031198</v>
      </c>
    </row>
    <row r="138" spans="1: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>
        <v>6.6356058213421995E-4</v>
      </c>
      <c r="B146">
        <v>0</v>
      </c>
      <c r="C146">
        <v>1.1681431081321201E-2</v>
      </c>
      <c r="D146">
        <v>0</v>
      </c>
      <c r="E146">
        <v>2.2118686071140699E-4</v>
      </c>
      <c r="F146">
        <v>0</v>
      </c>
      <c r="G146">
        <v>9.6769251561240393E-5</v>
      </c>
      <c r="H146">
        <v>3.0661632000000001E-2</v>
      </c>
      <c r="I146">
        <v>4.3324579775727998E-2</v>
      </c>
    </row>
    <row r="147" spans="1: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>
        <v>115.479</v>
      </c>
      <c r="B154">
        <v>0</v>
      </c>
      <c r="C154">
        <v>325.02600000000001</v>
      </c>
      <c r="D154">
        <v>0.70199999999999996</v>
      </c>
      <c r="E154">
        <v>116.181</v>
      </c>
      <c r="F154">
        <v>0</v>
      </c>
      <c r="G154">
        <v>57.564</v>
      </c>
      <c r="H154">
        <v>359.14530000000002</v>
      </c>
      <c r="I154">
        <v>974.09730000000002</v>
      </c>
    </row>
    <row r="155" spans="1:9" x14ac:dyDescent="0.25">
      <c r="A155">
        <v>0.44459815848755102</v>
      </c>
      <c r="B155">
        <v>0</v>
      </c>
      <c r="C155">
        <v>1.7635726953339499</v>
      </c>
      <c r="D155">
        <v>0</v>
      </c>
      <c r="E155">
        <v>0.44459815848755102</v>
      </c>
      <c r="F155">
        <v>0</v>
      </c>
      <c r="G155">
        <v>0.17783926339501999</v>
      </c>
      <c r="H155">
        <v>1.2361733444679801</v>
      </c>
      <c r="I155">
        <v>4.0667816201720504</v>
      </c>
    </row>
    <row r="156" spans="1:9" x14ac:dyDescent="0.25">
      <c r="A156">
        <v>7.69705957876409E-2</v>
      </c>
      <c r="B156">
        <v>0</v>
      </c>
      <c r="C156">
        <v>0.315524853654301</v>
      </c>
      <c r="D156">
        <v>0</v>
      </c>
      <c r="E156">
        <v>4.7765440648358699E-2</v>
      </c>
      <c r="F156">
        <v>0</v>
      </c>
      <c r="G156">
        <v>2.7840428263614801E-2</v>
      </c>
      <c r="H156">
        <v>0.30746461557766103</v>
      </c>
      <c r="I156">
        <v>0.77556593393157702</v>
      </c>
    </row>
    <row r="157" spans="1:9" x14ac:dyDescent="0.25">
      <c r="A157">
        <v>2.4261120000000001E-4</v>
      </c>
      <c r="B157">
        <v>0</v>
      </c>
      <c r="C157">
        <v>1.47992832E-3</v>
      </c>
      <c r="D157">
        <v>0</v>
      </c>
      <c r="E157">
        <v>1.3101004800000001E-4</v>
      </c>
      <c r="F157">
        <v>0</v>
      </c>
      <c r="G157">
        <v>9.2192255999999994E-5</v>
      </c>
      <c r="H157">
        <v>3.5106918911999999E-3</v>
      </c>
      <c r="I157">
        <v>5.4564337152E-3</v>
      </c>
    </row>
    <row r="158" spans="1:9" x14ac:dyDescent="0.25">
      <c r="A158">
        <v>2.5227153911676301E-7</v>
      </c>
      <c r="B158">
        <v>0</v>
      </c>
      <c r="C158">
        <v>2.1443080824924902E-6</v>
      </c>
      <c r="D158">
        <v>0</v>
      </c>
      <c r="E158">
        <v>1.26135769558381E-7</v>
      </c>
      <c r="F158">
        <v>0</v>
      </c>
      <c r="G158">
        <v>1.26135769558381E-7</v>
      </c>
      <c r="H158">
        <v>5.8898228739246798E-6</v>
      </c>
      <c r="I158">
        <v>8.5386740346506904E-6</v>
      </c>
    </row>
    <row r="159" spans="1: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>
        <v>5.0960793600000005E-7</v>
      </c>
      <c r="B164">
        <v>0</v>
      </c>
      <c r="C164">
        <v>2.7678081024000001E-5</v>
      </c>
      <c r="D164">
        <v>0</v>
      </c>
      <c r="E164">
        <v>2.4684134400000001E-7</v>
      </c>
      <c r="F164">
        <v>0</v>
      </c>
      <c r="G164">
        <v>8.7588864000000107E-8</v>
      </c>
      <c r="H164">
        <v>9.8155266048000102E-5</v>
      </c>
      <c r="I164">
        <v>1.26677385216E-4</v>
      </c>
    </row>
    <row r="165" spans="1:9" x14ac:dyDescent="0.25">
      <c r="A165">
        <v>106.672889016189</v>
      </c>
      <c r="B165">
        <v>0</v>
      </c>
      <c r="C165">
        <v>314.84949621518302</v>
      </c>
      <c r="D165">
        <v>1.4097738636500701</v>
      </c>
      <c r="E165">
        <v>106.202964394972</v>
      </c>
      <c r="F165">
        <v>0</v>
      </c>
      <c r="G165">
        <v>59.210502273303</v>
      </c>
      <c r="H165">
        <v>337.868870220036</v>
      </c>
      <c r="I165">
        <v>926.21449598333299</v>
      </c>
    </row>
    <row r="166" spans="1:9" x14ac:dyDescent="0.25">
      <c r="A166">
        <v>0.104561439735793</v>
      </c>
      <c r="B166">
        <v>0</v>
      </c>
      <c r="C166">
        <v>0.37071783179053902</v>
      </c>
      <c r="D166">
        <v>0</v>
      </c>
      <c r="E166">
        <v>0.11406702516632</v>
      </c>
      <c r="F166">
        <v>0</v>
      </c>
      <c r="G166">
        <v>4.7527927152633202E-2</v>
      </c>
      <c r="H166">
        <v>0.42268655599121102</v>
      </c>
      <c r="I166">
        <v>1.0595607798365001</v>
      </c>
    </row>
    <row r="167" spans="1:9" x14ac:dyDescent="0.25">
      <c r="A167">
        <v>1.0310975999999999E-2</v>
      </c>
      <c r="B167">
        <v>0</v>
      </c>
      <c r="C167">
        <v>4.2456960000000002E-2</v>
      </c>
      <c r="D167">
        <v>0</v>
      </c>
      <c r="E167">
        <v>1.1726208E-2</v>
      </c>
      <c r="F167">
        <v>0</v>
      </c>
      <c r="G167">
        <v>4.2456960000000002E-3</v>
      </c>
      <c r="H167">
        <v>4.2989241599999999E-2</v>
      </c>
      <c r="I167">
        <v>0.1117290816</v>
      </c>
    </row>
    <row r="168" spans="1:9" x14ac:dyDescent="0.25">
      <c r="A168">
        <v>2.3056777805867202E-3</v>
      </c>
      <c r="B168">
        <v>0</v>
      </c>
      <c r="C168">
        <v>1.08658378165581E-2</v>
      </c>
      <c r="D168">
        <v>0</v>
      </c>
      <c r="E168">
        <v>1.4841144334810999E-3</v>
      </c>
      <c r="F168">
        <v>0</v>
      </c>
      <c r="G168">
        <v>8.6573341953064497E-4</v>
      </c>
      <c r="H168">
        <v>1.08955192191839E-2</v>
      </c>
      <c r="I168">
        <v>2.6416882669340499E-2</v>
      </c>
    </row>
    <row r="169" spans="1:9" x14ac:dyDescent="0.25">
      <c r="A169">
        <v>5.8226688000000005E-7</v>
      </c>
      <c r="B169">
        <v>0</v>
      </c>
      <c r="C169">
        <v>4.8910417920000002E-6</v>
      </c>
      <c r="D169">
        <v>0</v>
      </c>
      <c r="E169">
        <v>3.4936012799999999E-7</v>
      </c>
      <c r="F169">
        <v>0</v>
      </c>
      <c r="G169">
        <v>2.3290675200000001E-7</v>
      </c>
      <c r="H169">
        <v>1.4956793856E-5</v>
      </c>
      <c r="I169">
        <v>2.1012369408E-5</v>
      </c>
    </row>
    <row r="170" spans="1:9" x14ac:dyDescent="0.25">
      <c r="A170">
        <v>4.3670015999999997E-5</v>
      </c>
      <c r="B170">
        <v>0</v>
      </c>
      <c r="C170">
        <v>3.3965568000000001E-4</v>
      </c>
      <c r="D170">
        <v>0</v>
      </c>
      <c r="E170">
        <v>2.4261119999999999E-5</v>
      </c>
      <c r="F170">
        <v>0</v>
      </c>
      <c r="G170">
        <v>1.4556672000000001E-5</v>
      </c>
      <c r="H170">
        <v>9.2095073279999996E-4</v>
      </c>
      <c r="I170">
        <v>1.3430942208E-3</v>
      </c>
    </row>
    <row r="171" spans="1:9" x14ac:dyDescent="0.25">
      <c r="A171">
        <v>1.990656E-7</v>
      </c>
      <c r="B171">
        <v>0</v>
      </c>
      <c r="C171">
        <v>4.2122280960000004E-6</v>
      </c>
      <c r="D171">
        <v>0</v>
      </c>
      <c r="E171">
        <v>8.7588864000000107E-8</v>
      </c>
      <c r="F171">
        <v>0</v>
      </c>
      <c r="G171">
        <v>7.9626240000000107E-9</v>
      </c>
      <c r="H171">
        <v>1.019215872E-5</v>
      </c>
      <c r="I171">
        <v>1.4699003904E-5</v>
      </c>
    </row>
    <row r="172" spans="1:9" x14ac:dyDescent="0.25">
      <c r="A172">
        <v>1.0948608000000001E-5</v>
      </c>
      <c r="B172">
        <v>0</v>
      </c>
      <c r="C172">
        <v>3.7258444800000002E-4</v>
      </c>
      <c r="D172">
        <v>0</v>
      </c>
      <c r="E172">
        <v>4.9766400000000002E-6</v>
      </c>
      <c r="F172">
        <v>0</v>
      </c>
      <c r="G172">
        <v>1.3271040000000001E-6</v>
      </c>
      <c r="H172">
        <v>1.6907304960000001E-3</v>
      </c>
      <c r="I172">
        <v>2.0805672959999999E-3</v>
      </c>
    </row>
    <row r="173" spans="1:9" x14ac:dyDescent="0.25">
      <c r="A173">
        <v>138.029480109925</v>
      </c>
      <c r="B173">
        <v>2.52492951420595</v>
      </c>
      <c r="C173">
        <v>173.378493308809</v>
      </c>
      <c r="D173">
        <v>22.724365627853601</v>
      </c>
      <c r="E173">
        <v>121.196616681886</v>
      </c>
      <c r="F173">
        <v>0</v>
      </c>
      <c r="G173">
        <v>137.18783693852399</v>
      </c>
      <c r="H173">
        <v>89.017125622086297</v>
      </c>
      <c r="I173">
        <v>684.05884780328904</v>
      </c>
    </row>
    <row r="174" spans="1: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>
        <v>87.75</v>
      </c>
      <c r="B176">
        <v>7.02</v>
      </c>
      <c r="C176">
        <v>64.584000000000003</v>
      </c>
      <c r="D176">
        <v>15.795</v>
      </c>
      <c r="E176">
        <v>81.432000000000002</v>
      </c>
      <c r="F176">
        <v>1.0529999999999999</v>
      </c>
      <c r="G176">
        <v>102.14100000000001</v>
      </c>
      <c r="H176">
        <v>65.117000000000004</v>
      </c>
      <c r="I176">
        <v>424.892</v>
      </c>
    </row>
    <row r="177" spans="1:9" x14ac:dyDescent="0.25">
      <c r="A177">
        <v>1.01088</v>
      </c>
      <c r="B177">
        <v>0</v>
      </c>
      <c r="C177">
        <v>4.2793919999999996</v>
      </c>
      <c r="D177">
        <v>0</v>
      </c>
      <c r="E177">
        <v>1.592136</v>
      </c>
      <c r="F177">
        <v>0</v>
      </c>
      <c r="G177">
        <v>0.471744</v>
      </c>
      <c r="H177">
        <v>2.8731624</v>
      </c>
      <c r="I177">
        <v>10.227314399999999</v>
      </c>
    </row>
    <row r="178" spans="1:9" x14ac:dyDescent="0.25">
      <c r="A178">
        <v>0.140160692322369</v>
      </c>
      <c r="B178">
        <v>0</v>
      </c>
      <c r="C178">
        <v>0.74581857447450395</v>
      </c>
      <c r="D178">
        <v>0</v>
      </c>
      <c r="E178">
        <v>0.108957034542572</v>
      </c>
      <c r="F178">
        <v>0</v>
      </c>
      <c r="G178">
        <v>5.4222749584566202E-2</v>
      </c>
      <c r="H178">
        <v>0.49364406320036303</v>
      </c>
      <c r="I178">
        <v>1.5428031141243701</v>
      </c>
    </row>
    <row r="179" spans="1: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>
        <v>429.81032899528498</v>
      </c>
      <c r="B186">
        <v>18.011099500754799</v>
      </c>
      <c r="C186">
        <v>695.88338980188905</v>
      </c>
      <c r="D186">
        <v>58.945416547924701</v>
      </c>
      <c r="E186">
        <v>435.54113338188802</v>
      </c>
      <c r="F186">
        <v>6.5494907275471901</v>
      </c>
      <c r="G186">
        <v>360.22199001509603</v>
      </c>
      <c r="H186">
        <v>468.21226906270698</v>
      </c>
      <c r="I186">
        <v>2473.1751180330898</v>
      </c>
    </row>
    <row r="187" spans="1:9" x14ac:dyDescent="0.25">
      <c r="A187">
        <v>38.960999999999999</v>
      </c>
      <c r="B187">
        <v>0</v>
      </c>
      <c r="C187">
        <v>117.23399999999999</v>
      </c>
      <c r="D187">
        <v>0</v>
      </c>
      <c r="E187">
        <v>54.054000000000002</v>
      </c>
      <c r="F187">
        <v>0</v>
      </c>
      <c r="G187">
        <v>20.358000000000001</v>
      </c>
      <c r="H187">
        <v>106.1908</v>
      </c>
      <c r="I187">
        <v>336.7978</v>
      </c>
    </row>
    <row r="188" spans="1:9" x14ac:dyDescent="0.25">
      <c r="A188">
        <v>8.9999999999999993E-3</v>
      </c>
      <c r="B188">
        <v>0</v>
      </c>
      <c r="C188">
        <v>3.5999999999999997E-2</v>
      </c>
      <c r="D188">
        <v>0</v>
      </c>
      <c r="E188">
        <v>1.7999999999999999E-2</v>
      </c>
      <c r="F188">
        <v>0</v>
      </c>
      <c r="G188">
        <v>8.9999999999999993E-3</v>
      </c>
      <c r="H188">
        <v>2.7E-2</v>
      </c>
      <c r="I188">
        <v>9.9000000000000005E-2</v>
      </c>
    </row>
    <row r="189" spans="1:9" x14ac:dyDescent="0.25">
      <c r="A189">
        <v>1.4223885761822399</v>
      </c>
      <c r="B189">
        <v>0</v>
      </c>
      <c r="C189">
        <v>5.4824977398416603</v>
      </c>
      <c r="D189">
        <v>0</v>
      </c>
      <c r="E189">
        <v>1.11630495852277</v>
      </c>
      <c r="F189">
        <v>0</v>
      </c>
      <c r="G189">
        <v>0.63917461334771397</v>
      </c>
      <c r="H189">
        <v>3.5985241712815998</v>
      </c>
      <c r="I189">
        <v>12.258890059176</v>
      </c>
    </row>
    <row r="190" spans="1: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>
        <v>26.873662998349399</v>
      </c>
      <c r="B191">
        <v>0</v>
      </c>
      <c r="C191">
        <v>79.157571703059006</v>
      </c>
      <c r="D191">
        <v>0</v>
      </c>
      <c r="E191">
        <v>36.8515081710039</v>
      </c>
      <c r="F191">
        <v>0</v>
      </c>
      <c r="G191">
        <v>14.2350591129871</v>
      </c>
      <c r="H191">
        <v>60.1676538447106</v>
      </c>
      <c r="I191">
        <v>217.28545583011001</v>
      </c>
    </row>
    <row r="192" spans="1: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>
        <v>0.82367999999999997</v>
      </c>
      <c r="B194">
        <v>0</v>
      </c>
      <c r="C194">
        <v>3.1449600000000002</v>
      </c>
      <c r="D194">
        <v>0</v>
      </c>
      <c r="E194">
        <v>0.58752000000000004</v>
      </c>
      <c r="F194">
        <v>0</v>
      </c>
      <c r="G194">
        <v>0.38016</v>
      </c>
      <c r="H194">
        <v>2.1715200000000001</v>
      </c>
      <c r="I194">
        <v>7.1078400000000004</v>
      </c>
    </row>
    <row r="195" spans="1: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>
        <v>8.9130274488394008</v>
      </c>
      <c r="B197">
        <v>0</v>
      </c>
      <c r="C197">
        <v>37.608628015834498</v>
      </c>
      <c r="D197">
        <v>0</v>
      </c>
      <c r="E197">
        <v>7.08694377639425</v>
      </c>
      <c r="F197">
        <v>0</v>
      </c>
      <c r="G197">
        <v>3.99999280630841</v>
      </c>
      <c r="H197">
        <v>33.522562389614201</v>
      </c>
      <c r="I197">
        <v>91.131154436990798</v>
      </c>
    </row>
    <row r="198" spans="1:9" x14ac:dyDescent="0.25">
      <c r="A198">
        <v>1.4556672E-3</v>
      </c>
      <c r="B198">
        <v>0</v>
      </c>
      <c r="C198">
        <v>1.213056E-2</v>
      </c>
      <c r="D198">
        <v>0</v>
      </c>
      <c r="E198">
        <v>1.4556672E-3</v>
      </c>
      <c r="F198">
        <v>0</v>
      </c>
      <c r="G198">
        <v>9.7044480000000005E-4</v>
      </c>
      <c r="H198">
        <v>2.977509888E-2</v>
      </c>
      <c r="I198">
        <v>4.5787438079999999E-2</v>
      </c>
    </row>
    <row r="199" spans="1:9" x14ac:dyDescent="0.25">
      <c r="A199">
        <v>6.3037439999999998E-4</v>
      </c>
      <c r="B199">
        <v>0</v>
      </c>
      <c r="C199">
        <v>6.2373888000000002E-3</v>
      </c>
      <c r="D199">
        <v>0</v>
      </c>
      <c r="E199">
        <v>3.9813119999999999E-4</v>
      </c>
      <c r="F199">
        <v>0</v>
      </c>
      <c r="G199">
        <v>2.9859839999999999E-4</v>
      </c>
      <c r="H199">
        <v>1.1844403200000001E-2</v>
      </c>
      <c r="I199">
        <v>1.9408895999999998E-2</v>
      </c>
    </row>
    <row r="200" spans="1: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>
        <v>36.602527064179299</v>
      </c>
      <c r="B201">
        <v>0</v>
      </c>
      <c r="C201">
        <v>141.18117581897701</v>
      </c>
      <c r="D201">
        <v>0</v>
      </c>
      <c r="E201">
        <v>30.6266042781909</v>
      </c>
      <c r="F201">
        <v>0</v>
      </c>
      <c r="G201">
        <v>20.915729750959599</v>
      </c>
      <c r="H201">
        <v>119.659500293714</v>
      </c>
      <c r="I201">
        <v>348.985537206022</v>
      </c>
    </row>
    <row r="202" spans="1:9" x14ac:dyDescent="0.25">
      <c r="A202">
        <v>0.588111845801499</v>
      </c>
      <c r="B202">
        <v>0</v>
      </c>
      <c r="C202">
        <v>2.7871387474940601</v>
      </c>
      <c r="D202">
        <v>0</v>
      </c>
      <c r="E202">
        <v>0.51140160504478205</v>
      </c>
      <c r="F202">
        <v>0</v>
      </c>
      <c r="G202">
        <v>0.25570080252239102</v>
      </c>
      <c r="H202">
        <v>2.4330157979862599</v>
      </c>
      <c r="I202">
        <v>6.5753687988490004</v>
      </c>
    </row>
    <row r="203" spans="1: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>
        <v>4.7809052445967198E-2</v>
      </c>
      <c r="B204">
        <v>0</v>
      </c>
      <c r="C204">
        <v>0.30108319933234101</v>
      </c>
      <c r="D204">
        <v>0</v>
      </c>
      <c r="E204">
        <v>2.2766215450460599E-2</v>
      </c>
      <c r="F204">
        <v>0</v>
      </c>
      <c r="G204">
        <v>1.7643816974106899E-2</v>
      </c>
      <c r="H204">
        <v>0.26850178637345401</v>
      </c>
      <c r="I204">
        <v>0.65780407057632995</v>
      </c>
    </row>
    <row r="205" spans="1:9" x14ac:dyDescent="0.25">
      <c r="A205">
        <v>0</v>
      </c>
      <c r="B205">
        <v>0</v>
      </c>
      <c r="C205">
        <v>1.9408895999999999E-5</v>
      </c>
      <c r="D205">
        <v>0</v>
      </c>
      <c r="E205">
        <v>0</v>
      </c>
      <c r="F205">
        <v>0</v>
      </c>
      <c r="G205">
        <v>0</v>
      </c>
      <c r="H205">
        <v>4.8471091200000003E-5</v>
      </c>
      <c r="I205">
        <v>6.7879987200000002E-5</v>
      </c>
    </row>
    <row r="206" spans="1:9" x14ac:dyDescent="0.25">
      <c r="A206">
        <v>8.7091200000000096E-7</v>
      </c>
      <c r="B206">
        <v>0</v>
      </c>
      <c r="C206">
        <v>1.24416E-5</v>
      </c>
      <c r="D206">
        <v>0</v>
      </c>
      <c r="E206">
        <v>3.7324799999999998E-7</v>
      </c>
      <c r="F206">
        <v>0</v>
      </c>
      <c r="G206">
        <v>2.4883199999999999E-7</v>
      </c>
      <c r="H206">
        <v>2.550528E-5</v>
      </c>
      <c r="I206">
        <v>3.9439871999999998E-5</v>
      </c>
    </row>
    <row r="207" spans="1: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>
        <v>405.73621375963</v>
      </c>
      <c r="B212">
        <v>15.147485313692901</v>
      </c>
      <c r="C212">
        <v>253.720379004356</v>
      </c>
      <c r="D212">
        <v>124.42577221962</v>
      </c>
      <c r="E212">
        <v>312.14639378574202</v>
      </c>
      <c r="F212">
        <v>5.9507978018079104</v>
      </c>
      <c r="G212">
        <v>381.392040934053</v>
      </c>
      <c r="H212">
        <v>273.13999197942098</v>
      </c>
      <c r="I212">
        <v>1771.65907479832</v>
      </c>
    </row>
    <row r="213" spans="1:9" x14ac:dyDescent="0.25">
      <c r="A213">
        <v>6.5072174242046499</v>
      </c>
      <c r="B213">
        <v>0</v>
      </c>
      <c r="C213">
        <v>11.7103299249491</v>
      </c>
      <c r="D213">
        <v>0.17299351025492901</v>
      </c>
      <c r="E213">
        <v>7.41210655476889</v>
      </c>
      <c r="F213">
        <v>0</v>
      </c>
      <c r="G213">
        <v>4.6442103906900201</v>
      </c>
      <c r="H213">
        <v>9.4007547268189509</v>
      </c>
      <c r="I213">
        <v>39.847612531686501</v>
      </c>
    </row>
    <row r="214" spans="1: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5">
      <c r="A216">
        <v>7.0761599999999997E-3</v>
      </c>
      <c r="B216">
        <v>0</v>
      </c>
      <c r="C216">
        <v>1.6780607999999999E-2</v>
      </c>
      <c r="D216">
        <v>0</v>
      </c>
      <c r="E216">
        <v>8.8957440000000006E-3</v>
      </c>
      <c r="F216">
        <v>0</v>
      </c>
      <c r="G216">
        <v>4.4478720000000003E-3</v>
      </c>
      <c r="H216">
        <v>1.6157030400000001E-2</v>
      </c>
      <c r="I216">
        <v>5.3357414399999997E-2</v>
      </c>
    </row>
    <row r="217" spans="1:9" x14ac:dyDescent="0.25">
      <c r="A217">
        <v>2.72470322346165E-3</v>
      </c>
      <c r="B217">
        <v>0</v>
      </c>
      <c r="C217">
        <v>7.6715707473257299E-3</v>
      </c>
      <c r="D217">
        <v>0</v>
      </c>
      <c r="E217">
        <v>1.6411036706152301E-3</v>
      </c>
      <c r="F217">
        <v>0</v>
      </c>
      <c r="G217">
        <v>1.76673840138003E-3</v>
      </c>
      <c r="H217">
        <v>7.7681603182438996E-3</v>
      </c>
      <c r="I217">
        <v>2.1572276361026502E-2</v>
      </c>
    </row>
    <row r="218" spans="1:9" x14ac:dyDescent="0.25">
      <c r="A218">
        <v>0.170704044733132</v>
      </c>
      <c r="B218">
        <v>0</v>
      </c>
      <c r="C218">
        <v>0.47991114394291701</v>
      </c>
      <c r="D218">
        <v>0</v>
      </c>
      <c r="E218">
        <v>0.109405774124416</v>
      </c>
      <c r="F218">
        <v>0</v>
      </c>
      <c r="G218">
        <v>0.11483726645683399</v>
      </c>
      <c r="H218">
        <v>0.49877369835530899</v>
      </c>
      <c r="I218">
        <v>1.3736319276126101</v>
      </c>
    </row>
    <row r="219" spans="1: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25">
      <c r="A220">
        <v>2.5273763072304398E-6</v>
      </c>
      <c r="B220">
        <v>0</v>
      </c>
      <c r="C220">
        <v>1.1173663674071399E-5</v>
      </c>
      <c r="D220">
        <v>0</v>
      </c>
      <c r="E220">
        <v>1.4632178620807801E-6</v>
      </c>
      <c r="F220">
        <v>0</v>
      </c>
      <c r="G220">
        <v>2.3943565015867299E-6</v>
      </c>
      <c r="H220">
        <v>2.8340723122582101E-5</v>
      </c>
      <c r="I220">
        <v>4.5899337467551403E-5</v>
      </c>
    </row>
    <row r="221" spans="1: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25">
      <c r="A222">
        <v>1.1179524096E-8</v>
      </c>
      <c r="B222">
        <v>0</v>
      </c>
      <c r="C222">
        <v>5.0307858432000002E-8</v>
      </c>
      <c r="D222">
        <v>0</v>
      </c>
      <c r="E222">
        <v>5.5897620479999999E-9</v>
      </c>
      <c r="F222">
        <v>0</v>
      </c>
      <c r="G222">
        <v>1.1179524096E-8</v>
      </c>
      <c r="H222">
        <v>1.3959674265600001E-7</v>
      </c>
      <c r="I222">
        <v>2.17853411328E-7</v>
      </c>
    </row>
    <row r="223" spans="1: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5">
      <c r="A224">
        <v>7.6031999999999998E-4</v>
      </c>
      <c r="B224">
        <v>0</v>
      </c>
      <c r="C224">
        <v>7.368192E-3</v>
      </c>
      <c r="D224">
        <v>0</v>
      </c>
      <c r="E224">
        <v>3.0412800000000003E-4</v>
      </c>
      <c r="F224">
        <v>0</v>
      </c>
      <c r="G224">
        <v>5.3913599999999996E-4</v>
      </c>
      <c r="H224">
        <v>1.5565824000000001E-2</v>
      </c>
      <c r="I224">
        <v>2.45376E-2</v>
      </c>
    </row>
    <row r="225" spans="1:9" x14ac:dyDescent="0.25">
      <c r="A225">
        <v>1.1657281536000001E-8</v>
      </c>
      <c r="B225">
        <v>0</v>
      </c>
      <c r="C225">
        <v>2.08111140864E-7</v>
      </c>
      <c r="D225">
        <v>0</v>
      </c>
      <c r="E225">
        <v>4.968677376E-9</v>
      </c>
      <c r="F225">
        <v>0</v>
      </c>
      <c r="G225">
        <v>1.3950517248000001E-8</v>
      </c>
      <c r="H225">
        <v>6.1668930355200101E-7</v>
      </c>
      <c r="I225">
        <v>8.5537692057600096E-7</v>
      </c>
    </row>
    <row r="226" spans="1:9" x14ac:dyDescent="0.25">
      <c r="A226">
        <v>1634.91934099231</v>
      </c>
      <c r="B226">
        <v>53.876910577937302</v>
      </c>
      <c r="C226">
        <v>1036.39584348105</v>
      </c>
      <c r="D226">
        <v>301.71069923644899</v>
      </c>
      <c r="E226">
        <v>853.21434751606103</v>
      </c>
      <c r="F226">
        <v>14.693702884892</v>
      </c>
      <c r="G226">
        <v>1034.4366830964</v>
      </c>
      <c r="H226">
        <v>873.96757458490401</v>
      </c>
      <c r="I226">
        <v>5803.2151023699998</v>
      </c>
    </row>
    <row r="227" spans="1:9" x14ac:dyDescent="0.25">
      <c r="A227">
        <v>208.752171600938</v>
      </c>
      <c r="B227">
        <v>0</v>
      </c>
      <c r="C227">
        <v>243.84413148213</v>
      </c>
      <c r="D227">
        <v>9.8977322741823794</v>
      </c>
      <c r="E227">
        <v>138.56825183855301</v>
      </c>
      <c r="F227">
        <v>0</v>
      </c>
      <c r="G227">
        <v>104.376085800469</v>
      </c>
      <c r="H227">
        <v>194.61940548843</v>
      </c>
      <c r="I227">
        <v>900.05777848470098</v>
      </c>
    </row>
    <row r="228" spans="1: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5">
      <c r="A230">
        <v>342.94577500743299</v>
      </c>
      <c r="B230">
        <v>0</v>
      </c>
      <c r="C230">
        <v>983.949134576299</v>
      </c>
      <c r="D230">
        <v>0</v>
      </c>
      <c r="E230">
        <v>155.31313894315701</v>
      </c>
      <c r="F230">
        <v>0</v>
      </c>
      <c r="G230">
        <v>163.39301322343599</v>
      </c>
      <c r="H230">
        <v>1098.4820092222201</v>
      </c>
      <c r="I230">
        <v>2744.0830709725401</v>
      </c>
    </row>
    <row r="231" spans="1: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5">
      <c r="A232">
        <v>1.0529999999999999</v>
      </c>
      <c r="B232">
        <v>0</v>
      </c>
      <c r="C232">
        <v>4.9139999999999997</v>
      </c>
      <c r="D232">
        <v>0</v>
      </c>
      <c r="E232">
        <v>0.35099999999999998</v>
      </c>
      <c r="F232">
        <v>0</v>
      </c>
      <c r="G232">
        <v>0.70199999999999996</v>
      </c>
      <c r="H232">
        <v>16.0288</v>
      </c>
      <c r="I232">
        <v>23.0488</v>
      </c>
    </row>
    <row r="233" spans="1: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5">
      <c r="A234">
        <v>1.5840000000000001</v>
      </c>
      <c r="B234">
        <v>0</v>
      </c>
      <c r="C234">
        <v>17.712</v>
      </c>
      <c r="D234">
        <v>0</v>
      </c>
      <c r="E234">
        <v>0.24</v>
      </c>
      <c r="F234">
        <v>0</v>
      </c>
      <c r="G234">
        <v>1.056</v>
      </c>
      <c r="H234">
        <v>48.863999999999997</v>
      </c>
      <c r="I234">
        <v>69.456000000000003</v>
      </c>
    </row>
    <row r="235" spans="1:9" x14ac:dyDescent="0.25">
      <c r="A235">
        <v>110.34541890918101</v>
      </c>
      <c r="B235">
        <v>22.894797800884501</v>
      </c>
      <c r="C235">
        <v>6.00519286580578</v>
      </c>
      <c r="D235">
        <v>66.807770632089301</v>
      </c>
      <c r="E235">
        <v>39.784402735963297</v>
      </c>
      <c r="F235">
        <v>16.138955826853</v>
      </c>
      <c r="G235">
        <v>117.85190999143801</v>
      </c>
      <c r="H235">
        <v>0</v>
      </c>
      <c r="I235">
        <v>379.828448762216</v>
      </c>
    </row>
    <row r="236" spans="1:9" x14ac:dyDescent="0.25">
      <c r="A236">
        <v>481.572</v>
      </c>
      <c r="B236">
        <v>8.7750000000000004</v>
      </c>
      <c r="C236">
        <v>228.15</v>
      </c>
      <c r="D236">
        <v>235.17</v>
      </c>
      <c r="E236">
        <v>355.56299999999999</v>
      </c>
      <c r="F236">
        <v>17.55</v>
      </c>
      <c r="G236">
        <v>399.43799999999999</v>
      </c>
      <c r="H236">
        <v>335.10210000000001</v>
      </c>
      <c r="I236">
        <v>2061.3200999999999</v>
      </c>
    </row>
    <row r="237" spans="1: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5">
      <c r="A238">
        <v>11.806500141028099</v>
      </c>
      <c r="B238">
        <v>0</v>
      </c>
      <c r="C238">
        <v>57.271531192580298</v>
      </c>
      <c r="D238">
        <v>0.36019830938729702</v>
      </c>
      <c r="E238">
        <v>7.5641644971332402</v>
      </c>
      <c r="F238">
        <v>0</v>
      </c>
      <c r="G238">
        <v>4.0422254720130004</v>
      </c>
      <c r="H238">
        <v>62.533525804452502</v>
      </c>
      <c r="I238">
        <v>143.578145416594</v>
      </c>
    </row>
    <row r="239" spans="1: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>
        <v>9.1807466932709497E-2</v>
      </c>
      <c r="B241">
        <v>0</v>
      </c>
      <c r="C241">
        <v>0.53862043779271696</v>
      </c>
      <c r="D241">
        <v>0</v>
      </c>
      <c r="E241">
        <v>3.59246609736689E-2</v>
      </c>
      <c r="F241">
        <v>0</v>
      </c>
      <c r="G241">
        <v>2.9937217478057498E-2</v>
      </c>
      <c r="H241">
        <v>0.765438330439977</v>
      </c>
      <c r="I241">
        <v>1.4617281136171301</v>
      </c>
    </row>
    <row r="242" spans="1:9" x14ac:dyDescent="0.25">
      <c r="A242">
        <v>0.188346844778853</v>
      </c>
      <c r="B242">
        <v>0</v>
      </c>
      <c r="C242">
        <v>1.1243387868201</v>
      </c>
      <c r="D242">
        <v>0</v>
      </c>
      <c r="E242">
        <v>6.6036241309658794E-2</v>
      </c>
      <c r="F242">
        <v>0</v>
      </c>
      <c r="G242">
        <v>6.6610469494960203E-2</v>
      </c>
      <c r="H242">
        <v>1.43426693137232</v>
      </c>
      <c r="I242">
        <v>2.8795992737758902</v>
      </c>
    </row>
    <row r="243" spans="1:9" x14ac:dyDescent="0.25">
      <c r="A243">
        <v>879.54572026232597</v>
      </c>
      <c r="B243">
        <v>3.15815339411966</v>
      </c>
      <c r="C243">
        <v>1091.93153601687</v>
      </c>
      <c r="D243">
        <v>324.500261245795</v>
      </c>
      <c r="E243">
        <v>1094.3001510624599</v>
      </c>
      <c r="F243">
        <v>2.3686150455897499</v>
      </c>
      <c r="G243">
        <v>773.74758155931795</v>
      </c>
      <c r="H243">
        <v>776.70596397757902</v>
      </c>
      <c r="I243">
        <v>4946.2579825640696</v>
      </c>
    </row>
    <row r="244" spans="1:9" x14ac:dyDescent="0.25">
      <c r="A244">
        <v>5.50276139999034</v>
      </c>
      <c r="B244">
        <v>0</v>
      </c>
      <c r="C244">
        <v>6.7466288417572002</v>
      </c>
      <c r="D244">
        <v>0.74361640540410001</v>
      </c>
      <c r="E244">
        <v>6.3545401916350404</v>
      </c>
      <c r="F244">
        <v>0</v>
      </c>
      <c r="G244">
        <v>4.2318533616633296</v>
      </c>
      <c r="H244">
        <v>5.2594036811643701</v>
      </c>
      <c r="I244">
        <v>28.8388038816144</v>
      </c>
    </row>
    <row r="245" spans="1:9" x14ac:dyDescent="0.25">
      <c r="A245">
        <v>2.3039999999999998</v>
      </c>
      <c r="B245">
        <v>0</v>
      </c>
      <c r="C245">
        <v>4.6079999999999997</v>
      </c>
      <c r="D245">
        <v>0.29699999999999999</v>
      </c>
      <c r="E245">
        <v>3.762</v>
      </c>
      <c r="F245">
        <v>0</v>
      </c>
      <c r="G245">
        <v>1.881</v>
      </c>
      <c r="H245">
        <v>3.177</v>
      </c>
      <c r="I245">
        <v>16.029</v>
      </c>
    </row>
    <row r="246" spans="1: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5">
      <c r="A247">
        <v>5.1840000000000002</v>
      </c>
      <c r="B247">
        <v>0</v>
      </c>
      <c r="C247">
        <v>12.071999999999999</v>
      </c>
      <c r="D247">
        <v>0</v>
      </c>
      <c r="E247">
        <v>6.48</v>
      </c>
      <c r="F247">
        <v>0</v>
      </c>
      <c r="G247">
        <v>3.2160000000000002</v>
      </c>
      <c r="H247">
        <v>7.8959999999999999</v>
      </c>
      <c r="I247">
        <v>34.847999999999999</v>
      </c>
    </row>
    <row r="248" spans="1:9" x14ac:dyDescent="0.25">
      <c r="A248">
        <v>3.0528576000000002E-2</v>
      </c>
      <c r="B248">
        <v>0</v>
      </c>
      <c r="C248">
        <v>5.2161407999999999E-2</v>
      </c>
      <c r="D248">
        <v>0</v>
      </c>
      <c r="E248">
        <v>3.9828672000000002E-2</v>
      </c>
      <c r="F248">
        <v>0</v>
      </c>
      <c r="G248">
        <v>2.0621951999999999E-2</v>
      </c>
      <c r="H248">
        <v>4.7317017599999997E-2</v>
      </c>
      <c r="I248">
        <v>0.19045762560000001</v>
      </c>
    </row>
    <row r="249" spans="1:9" x14ac:dyDescent="0.25">
      <c r="A249">
        <v>1.36680370103055E-2</v>
      </c>
      <c r="B249">
        <v>0</v>
      </c>
      <c r="C249">
        <v>3.0005612499186401E-2</v>
      </c>
      <c r="D249">
        <v>0</v>
      </c>
      <c r="E249">
        <v>9.6904246772283407E-3</v>
      </c>
      <c r="F249">
        <v>0</v>
      </c>
      <c r="G249">
        <v>9.0897785195489002E-3</v>
      </c>
      <c r="H249">
        <v>2.7437936870752501E-2</v>
      </c>
      <c r="I249">
        <v>8.9891789577021694E-2</v>
      </c>
    </row>
    <row r="250" spans="1: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5">
      <c r="A251">
        <v>2.4883199999999999E-4</v>
      </c>
      <c r="B251">
        <v>0</v>
      </c>
      <c r="C251">
        <v>3.6218880000000002E-3</v>
      </c>
      <c r="D251">
        <v>0</v>
      </c>
      <c r="E251">
        <v>2.7648E-5</v>
      </c>
      <c r="F251">
        <v>0</v>
      </c>
      <c r="G251">
        <v>6.9120000000000002E-5</v>
      </c>
      <c r="H251">
        <v>8.6261759999999993E-3</v>
      </c>
      <c r="I251">
        <v>1.2593663999999999E-2</v>
      </c>
    </row>
    <row r="252" spans="1:9" x14ac:dyDescent="0.25">
      <c r="A252">
        <v>1.9240183698291802E-6</v>
      </c>
      <c r="B252">
        <v>0</v>
      </c>
      <c r="C252">
        <v>6.1568587834533697E-6</v>
      </c>
      <c r="D252">
        <v>0</v>
      </c>
      <c r="E252">
        <v>1.0261431305755599E-6</v>
      </c>
      <c r="F252">
        <v>0</v>
      </c>
      <c r="G252">
        <v>1.79575047850723E-6</v>
      </c>
      <c r="H252">
        <v>1.6604321840504899E-5</v>
      </c>
      <c r="I252">
        <v>2.7507092602870301E-5</v>
      </c>
    </row>
    <row r="253" spans="1:9" x14ac:dyDescent="0.25">
      <c r="A253">
        <v>1.9564167168000001E-8</v>
      </c>
      <c r="B253">
        <v>0</v>
      </c>
      <c r="C253">
        <v>6.7077144575999999E-8</v>
      </c>
      <c r="D253">
        <v>0</v>
      </c>
      <c r="E253">
        <v>5.5897620479999999E-9</v>
      </c>
      <c r="F253">
        <v>0</v>
      </c>
      <c r="G253">
        <v>1.9564167168000001E-8</v>
      </c>
      <c r="H253">
        <v>1.8745848299520001E-7</v>
      </c>
      <c r="I253">
        <v>2.992537239552E-7</v>
      </c>
    </row>
    <row r="254" spans="1:9" x14ac:dyDescent="0.25">
      <c r="A254">
        <v>1.32174906056165E-4</v>
      </c>
      <c r="B254">
        <v>0</v>
      </c>
      <c r="C254">
        <v>1.0221526068343401E-3</v>
      </c>
      <c r="D254">
        <v>0</v>
      </c>
      <c r="E254">
        <v>3.5246641614977403E-5</v>
      </c>
      <c r="F254">
        <v>0</v>
      </c>
      <c r="G254">
        <v>6.16816228262104E-5</v>
      </c>
      <c r="H254">
        <v>2.3876764996960602E-3</v>
      </c>
      <c r="I254">
        <v>3.6389322770277602E-3</v>
      </c>
    </row>
    <row r="255" spans="1:9" x14ac:dyDescent="0.25">
      <c r="A255">
        <v>7.2990720000000104E-6</v>
      </c>
      <c r="B255">
        <v>0</v>
      </c>
      <c r="C255">
        <v>8.0953344000000003E-5</v>
      </c>
      <c r="D255">
        <v>0</v>
      </c>
      <c r="E255">
        <v>1.3271040000000001E-6</v>
      </c>
      <c r="F255">
        <v>0</v>
      </c>
      <c r="G255">
        <v>2.9859839999999999E-6</v>
      </c>
      <c r="H255">
        <v>1.90439424E-4</v>
      </c>
      <c r="I255">
        <v>2.8300492799999998E-4</v>
      </c>
    </row>
    <row r="256" spans="1:9" x14ac:dyDescent="0.25">
      <c r="A256">
        <v>2.0381080072614698E-2</v>
      </c>
      <c r="B256">
        <v>0</v>
      </c>
      <c r="C256">
        <v>0.123418762661944</v>
      </c>
      <c r="D256">
        <v>0</v>
      </c>
      <c r="E256">
        <v>3.6799172353332E-3</v>
      </c>
      <c r="F256">
        <v>0</v>
      </c>
      <c r="G256">
        <v>8.4921166969227808E-3</v>
      </c>
      <c r="H256">
        <v>0.255083590984852</v>
      </c>
      <c r="I256">
        <v>0.41105546765166701</v>
      </c>
    </row>
    <row r="257" spans="1: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25">
      <c r="A259">
        <v>0.93243372978623396</v>
      </c>
      <c r="B259">
        <v>0</v>
      </c>
      <c r="C259">
        <v>7.3698127488873499</v>
      </c>
      <c r="D259">
        <v>0</v>
      </c>
      <c r="E259">
        <v>0.17931417880504499</v>
      </c>
      <c r="F259">
        <v>0</v>
      </c>
      <c r="G259">
        <v>0.41242261125160301</v>
      </c>
      <c r="H259">
        <v>16.548678539004001</v>
      </c>
      <c r="I259">
        <v>25.4426618077343</v>
      </c>
    </row>
    <row r="260" spans="1: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5">
      <c r="A262">
        <v>1.8662400000000001E-4</v>
      </c>
      <c r="B262">
        <v>0</v>
      </c>
      <c r="C262">
        <v>2.607552E-3</v>
      </c>
      <c r="D262">
        <v>0</v>
      </c>
      <c r="E262">
        <v>2.5919999999999999E-5</v>
      </c>
      <c r="F262">
        <v>0</v>
      </c>
      <c r="G262">
        <v>5.7024000000000002E-5</v>
      </c>
      <c r="H262">
        <v>6.1948799999999998E-3</v>
      </c>
      <c r="I262">
        <v>9.0720000000000002E-3</v>
      </c>
    </row>
    <row r="263" spans="1:9" x14ac:dyDescent="0.25">
      <c r="A263">
        <v>2.1212430336E-8</v>
      </c>
      <c r="B263">
        <v>0</v>
      </c>
      <c r="C263">
        <v>1.1275075584000001E-7</v>
      </c>
      <c r="D263">
        <v>0</v>
      </c>
      <c r="E263">
        <v>5.9241922559999999E-9</v>
      </c>
      <c r="F263">
        <v>0</v>
      </c>
      <c r="G263">
        <v>1.6434855935999999E-8</v>
      </c>
      <c r="H263">
        <v>2.2894136524800001E-7</v>
      </c>
      <c r="I263">
        <v>3.8526359961599998E-7</v>
      </c>
    </row>
    <row r="264" spans="1:9" x14ac:dyDescent="0.25">
      <c r="A264">
        <v>2.9113344000000002E-5</v>
      </c>
      <c r="B264">
        <v>0</v>
      </c>
      <c r="C264">
        <v>2.6202009600000001E-4</v>
      </c>
      <c r="D264">
        <v>0</v>
      </c>
      <c r="E264">
        <v>4.8522239999999997E-6</v>
      </c>
      <c r="F264">
        <v>0</v>
      </c>
      <c r="G264">
        <v>1.4556672000000001E-5</v>
      </c>
      <c r="H264">
        <v>8.7247964160000002E-4</v>
      </c>
      <c r="I264">
        <v>1.1830219775999999E-3</v>
      </c>
    </row>
    <row r="265" spans="1:9" x14ac:dyDescent="0.25">
      <c r="A265">
        <v>1.7584128E-5</v>
      </c>
      <c r="B265">
        <v>0</v>
      </c>
      <c r="C265">
        <v>6.1411737599999998E-4</v>
      </c>
      <c r="D265">
        <v>0</v>
      </c>
      <c r="E265">
        <v>9.9532800000000101E-7</v>
      </c>
      <c r="F265">
        <v>0</v>
      </c>
      <c r="G265">
        <v>2.322432E-6</v>
      </c>
      <c r="H265">
        <v>2.6130677760000001E-3</v>
      </c>
      <c r="I265">
        <v>3.24808704E-3</v>
      </c>
    </row>
    <row r="266" spans="1:9" x14ac:dyDescent="0.25">
      <c r="A266">
        <v>9.5800320000000006E-6</v>
      </c>
      <c r="B266">
        <v>0</v>
      </c>
      <c r="C266">
        <v>2.44104192E-4</v>
      </c>
      <c r="D266">
        <v>0</v>
      </c>
      <c r="E266">
        <v>7.4649599999999996E-7</v>
      </c>
      <c r="F266">
        <v>0</v>
      </c>
      <c r="G266">
        <v>1.741824E-6</v>
      </c>
      <c r="H266">
        <v>1.4350141439999999E-3</v>
      </c>
      <c r="I266">
        <v>1.691186688E-3</v>
      </c>
    </row>
    <row r="267" spans="1: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5">
      <c r="A270">
        <v>341</v>
      </c>
      <c r="B270">
        <v>2</v>
      </c>
      <c r="C270">
        <v>230</v>
      </c>
      <c r="D270">
        <v>111</v>
      </c>
      <c r="E270">
        <v>173</v>
      </c>
      <c r="F270">
        <v>0</v>
      </c>
      <c r="G270">
        <v>225</v>
      </c>
      <c r="H270">
        <v>143</v>
      </c>
      <c r="I270">
        <v>1225</v>
      </c>
    </row>
    <row r="271" spans="1:9" x14ac:dyDescent="0.25">
      <c r="A271">
        <v>1.5977292080095999</v>
      </c>
      <c r="B271">
        <v>0</v>
      </c>
      <c r="C271">
        <v>1.86109116537382</v>
      </c>
      <c r="D271">
        <v>5.2672391472843902E-2</v>
      </c>
      <c r="E271">
        <v>0.87787319121406504</v>
      </c>
      <c r="F271">
        <v>0</v>
      </c>
      <c r="G271">
        <v>0.79008587209265901</v>
      </c>
      <c r="H271">
        <v>1.12445741412821</v>
      </c>
      <c r="I271">
        <v>6.3039092422912004</v>
      </c>
    </row>
    <row r="272" spans="1:9" x14ac:dyDescent="0.25">
      <c r="A272">
        <v>2.3158546970581902E-2</v>
      </c>
      <c r="B272">
        <v>0</v>
      </c>
      <c r="C272">
        <v>3.89583033149975E-2</v>
      </c>
      <c r="D272">
        <v>0</v>
      </c>
      <c r="E272">
        <v>1.1038185939249301E-2</v>
      </c>
      <c r="F272">
        <v>0</v>
      </c>
      <c r="G272">
        <v>9.5231408103327309E-3</v>
      </c>
      <c r="H272">
        <v>2.9590124811293399E-2</v>
      </c>
      <c r="I272">
        <v>0.112268301846455</v>
      </c>
    </row>
    <row r="273" spans="1:9" x14ac:dyDescent="0.25">
      <c r="A273">
        <v>0.29721599999999998</v>
      </c>
      <c r="B273">
        <v>0</v>
      </c>
      <c r="C273">
        <v>0.53049599999999997</v>
      </c>
      <c r="D273">
        <v>0</v>
      </c>
      <c r="E273">
        <v>0.12499200000000001</v>
      </c>
      <c r="F273">
        <v>0</v>
      </c>
      <c r="G273">
        <v>0.13536000000000001</v>
      </c>
      <c r="H273">
        <v>0.40608</v>
      </c>
      <c r="I273">
        <v>1.4941439999999999</v>
      </c>
    </row>
    <row r="274" spans="1: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5">
      <c r="A278">
        <v>174.096</v>
      </c>
      <c r="B278">
        <v>1.7549999999999999</v>
      </c>
      <c r="C278">
        <v>103.896</v>
      </c>
      <c r="D278">
        <v>31.59</v>
      </c>
      <c r="E278">
        <v>74.412000000000006</v>
      </c>
      <c r="F278">
        <v>0.35099999999999998</v>
      </c>
      <c r="G278">
        <v>96.174000000000007</v>
      </c>
      <c r="H278">
        <v>112.7025</v>
      </c>
      <c r="I278">
        <v>594.97649999999999</v>
      </c>
    </row>
    <row r="279" spans="1: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5">
      <c r="A282">
        <v>2.496</v>
      </c>
      <c r="B282">
        <v>0</v>
      </c>
      <c r="C282">
        <v>3.2160000000000002</v>
      </c>
      <c r="D282">
        <v>0</v>
      </c>
      <c r="E282">
        <v>0.93600000000000005</v>
      </c>
      <c r="F282">
        <v>0</v>
      </c>
      <c r="G282">
        <v>1.008</v>
      </c>
      <c r="H282">
        <v>2.496</v>
      </c>
      <c r="I282">
        <v>10.151999999999999</v>
      </c>
    </row>
    <row r="283" spans="1:9" x14ac:dyDescent="0.25">
      <c r="A283">
        <v>535</v>
      </c>
      <c r="B283">
        <v>14</v>
      </c>
      <c r="C283">
        <v>189</v>
      </c>
      <c r="D283">
        <v>123</v>
      </c>
      <c r="E283">
        <v>180</v>
      </c>
      <c r="F283">
        <v>3</v>
      </c>
      <c r="G283">
        <v>345</v>
      </c>
      <c r="H283">
        <v>152</v>
      </c>
      <c r="I283">
        <v>1541</v>
      </c>
    </row>
    <row r="284" spans="1:9" x14ac:dyDescent="0.25">
      <c r="A284">
        <v>7.3440000000000003</v>
      </c>
      <c r="B284">
        <v>0</v>
      </c>
      <c r="C284">
        <v>5.7839999999999998</v>
      </c>
      <c r="D284">
        <v>0.624</v>
      </c>
      <c r="E284">
        <v>2.7360000000000002</v>
      </c>
      <c r="F284">
        <v>0</v>
      </c>
      <c r="G284">
        <v>3.1920000000000002</v>
      </c>
      <c r="H284">
        <v>5.1840000000000002</v>
      </c>
      <c r="I284">
        <v>24.864000000000001</v>
      </c>
    </row>
    <row r="285" spans="1:9" x14ac:dyDescent="0.25">
      <c r="A285">
        <v>6.7916260772740902E-3</v>
      </c>
      <c r="B285">
        <v>0</v>
      </c>
      <c r="C285">
        <v>8.7725170164790305E-3</v>
      </c>
      <c r="D285">
        <v>0</v>
      </c>
      <c r="E285">
        <v>3.3958130386370399E-3</v>
      </c>
      <c r="F285">
        <v>0</v>
      </c>
      <c r="G285">
        <v>2.5468597789777801E-3</v>
      </c>
      <c r="H285">
        <v>9.0340187790616394E-3</v>
      </c>
      <c r="I285">
        <v>3.0540834690429602E-2</v>
      </c>
    </row>
    <row r="286" spans="1:9" x14ac:dyDescent="0.25">
      <c r="A286">
        <v>1.338960494295E-3</v>
      </c>
      <c r="B286">
        <v>0</v>
      </c>
      <c r="C286">
        <v>3.2270452362503001E-3</v>
      </c>
      <c r="D286">
        <v>0</v>
      </c>
      <c r="E286">
        <v>3.6106799846157201E-4</v>
      </c>
      <c r="F286">
        <v>0</v>
      </c>
      <c r="G286">
        <v>5.4912424766030796E-4</v>
      </c>
      <c r="H286">
        <v>3.4701038659461498E-3</v>
      </c>
      <c r="I286">
        <v>8.9463018426133405E-3</v>
      </c>
    </row>
    <row r="287" spans="1:9" x14ac:dyDescent="0.25">
      <c r="A287">
        <v>2.0233774079999999E-3</v>
      </c>
      <c r="B287">
        <v>0</v>
      </c>
      <c r="C287">
        <v>5.7159198719999998E-3</v>
      </c>
      <c r="D287">
        <v>0</v>
      </c>
      <c r="E287">
        <v>3.97882368E-4</v>
      </c>
      <c r="F287">
        <v>0</v>
      </c>
      <c r="G287">
        <v>9.1707033600000004E-4</v>
      </c>
      <c r="H287">
        <v>1.4437460736E-2</v>
      </c>
      <c r="I287">
        <v>2.349171072E-2</v>
      </c>
    </row>
    <row r="288" spans="1:9" x14ac:dyDescent="0.25">
      <c r="A288">
        <v>1.5693584318194901E-5</v>
      </c>
      <c r="B288">
        <v>0</v>
      </c>
      <c r="C288">
        <v>4.1849558181853202E-5</v>
      </c>
      <c r="D288">
        <v>0</v>
      </c>
      <c r="E288">
        <v>1.9616980397743702E-6</v>
      </c>
      <c r="F288">
        <v>0</v>
      </c>
      <c r="G288">
        <v>8.5006915056889306E-6</v>
      </c>
      <c r="H288">
        <v>6.8665409028013195E-5</v>
      </c>
      <c r="I288">
        <v>1.3667094107352499E-4</v>
      </c>
    </row>
    <row r="289" spans="1:9" x14ac:dyDescent="0.25">
      <c r="A289">
        <v>2.98691528508092E-5</v>
      </c>
      <c r="B289">
        <v>0</v>
      </c>
      <c r="C289">
        <v>1.27682422625987E-4</v>
      </c>
      <c r="D289">
        <v>0</v>
      </c>
      <c r="E289">
        <v>2.2976271423699402E-6</v>
      </c>
      <c r="F289">
        <v>0</v>
      </c>
      <c r="G289">
        <v>1.67398548944096E-5</v>
      </c>
      <c r="H289">
        <v>3.43661073771277E-4</v>
      </c>
      <c r="I289">
        <v>5.2025013128485299E-4</v>
      </c>
    </row>
    <row r="290" spans="1: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5">
      <c r="A295">
        <v>402.55758056038798</v>
      </c>
      <c r="B295">
        <v>26.083644528750899</v>
      </c>
      <c r="C295">
        <v>299.09245726300998</v>
      </c>
      <c r="D295">
        <v>80.859298039127694</v>
      </c>
      <c r="E295">
        <v>146.93786417863001</v>
      </c>
      <c r="F295">
        <v>17.389096352500601</v>
      </c>
      <c r="G295">
        <v>173.021508707381</v>
      </c>
      <c r="H295">
        <v>261.28463219833998</v>
      </c>
      <c r="I295">
        <v>1407.22608182813</v>
      </c>
    </row>
    <row r="296" spans="1: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5">
      <c r="A297">
        <v>1.2249925981475001</v>
      </c>
      <c r="B297">
        <v>0</v>
      </c>
      <c r="C297">
        <v>1.9932082952908501</v>
      </c>
      <c r="D297">
        <v>0</v>
      </c>
      <c r="E297">
        <v>0.60211500586911104</v>
      </c>
      <c r="F297">
        <v>0</v>
      </c>
      <c r="G297">
        <v>0.352963968957755</v>
      </c>
      <c r="H297">
        <v>1.5882116577218099</v>
      </c>
      <c r="I297">
        <v>5.7614915259870196</v>
      </c>
    </row>
    <row r="298" spans="1:9" x14ac:dyDescent="0.25">
      <c r="A298">
        <v>2.1888000000000001E-2</v>
      </c>
      <c r="B298">
        <v>0</v>
      </c>
      <c r="C298">
        <v>4.7808000000000003E-2</v>
      </c>
      <c r="D298">
        <v>0</v>
      </c>
      <c r="E298">
        <v>1.2096000000000001E-2</v>
      </c>
      <c r="F298">
        <v>0</v>
      </c>
      <c r="G298">
        <v>5.7600000000000004E-3</v>
      </c>
      <c r="H298">
        <v>4.1472000000000002E-2</v>
      </c>
      <c r="I298">
        <v>0.129024</v>
      </c>
    </row>
    <row r="299" spans="1:9" x14ac:dyDescent="0.25">
      <c r="A299">
        <v>8.1229283312759897E-4</v>
      </c>
      <c r="B299">
        <v>0</v>
      </c>
      <c r="C299">
        <v>2.3814948971240999E-3</v>
      </c>
      <c r="D299">
        <v>0</v>
      </c>
      <c r="E299">
        <v>2.5845681054059998E-4</v>
      </c>
      <c r="F299">
        <v>0</v>
      </c>
      <c r="G299">
        <v>2.2153440903479999E-4</v>
      </c>
      <c r="H299">
        <v>1.9664907767429499E-3</v>
      </c>
      <c r="I299">
        <v>5.6402697265700401E-3</v>
      </c>
    </row>
    <row r="300" spans="1:9" x14ac:dyDescent="0.25">
      <c r="A300">
        <v>1.3215296939114999E-5</v>
      </c>
      <c r="B300">
        <v>0</v>
      </c>
      <c r="C300">
        <v>4.7721905613470803E-5</v>
      </c>
      <c r="D300">
        <v>0</v>
      </c>
      <c r="E300">
        <v>1.4683663265683299E-6</v>
      </c>
      <c r="F300">
        <v>0</v>
      </c>
      <c r="G300">
        <v>4.64982670079972E-6</v>
      </c>
      <c r="H300">
        <v>7.4266466296581097E-5</v>
      </c>
      <c r="I300">
        <v>1.4132186187653501E-4</v>
      </c>
    </row>
    <row r="301" spans="1:9" x14ac:dyDescent="0.25">
      <c r="A301">
        <v>2.6697865993815499</v>
      </c>
      <c r="B301">
        <v>0</v>
      </c>
      <c r="C301">
        <v>6.0972153418308501</v>
      </c>
      <c r="D301">
        <v>0</v>
      </c>
      <c r="E301">
        <v>1.2807760037573701</v>
      </c>
      <c r="F301">
        <v>0</v>
      </c>
      <c r="G301">
        <v>0.72156394577879901</v>
      </c>
      <c r="H301">
        <v>4.9475158290543897</v>
      </c>
      <c r="I301">
        <v>15.716857719803</v>
      </c>
    </row>
    <row r="302" spans="1:9" x14ac:dyDescent="0.25">
      <c r="A302">
        <v>2.5920000000000001</v>
      </c>
      <c r="B302">
        <v>0</v>
      </c>
      <c r="C302">
        <v>7.56</v>
      </c>
      <c r="D302">
        <v>0</v>
      </c>
      <c r="E302">
        <v>0.84</v>
      </c>
      <c r="F302">
        <v>0</v>
      </c>
      <c r="G302">
        <v>0.69599999999999995</v>
      </c>
      <c r="H302">
        <v>5.6159999999999997</v>
      </c>
      <c r="I302">
        <v>17.303999999999998</v>
      </c>
    </row>
    <row r="303" spans="1:9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5">
      <c r="A304">
        <v>2.1418668480615102E-2</v>
      </c>
      <c r="B304">
        <v>0</v>
      </c>
      <c r="C304">
        <v>0.104586902474493</v>
      </c>
      <c r="D304">
        <v>0</v>
      </c>
      <c r="E304">
        <v>1.59500722727985E-3</v>
      </c>
      <c r="F304">
        <v>0</v>
      </c>
      <c r="G304">
        <v>7.06360343509647E-3</v>
      </c>
      <c r="H304">
        <v>0.30382816101103899</v>
      </c>
      <c r="I304">
        <v>0.43849234262852299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WaterInDiversion</vt:lpstr>
      <vt:lpstr>WaterInBasins</vt:lpstr>
      <vt:lpstr>WaterInWatersheds</vt:lpstr>
      <vt:lpstr>WaterInNodes</vt:lpstr>
      <vt:lpstr>WaterByLease</vt:lpstr>
      <vt:lpstr>taro</vt:lpstr>
      <vt:lpstr>AllSpHab.nat.basins</vt:lpstr>
      <vt:lpstr>AllSpHab.IIFS2008.basins</vt:lpstr>
      <vt:lpstr>AllSpHab.IIFS2008plus.basins</vt:lpstr>
      <vt:lpstr>HabitatInWatersheds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Walker</cp:lastModifiedBy>
  <dcterms:created xsi:type="dcterms:W3CDTF">2014-03-07T16:08:25Z</dcterms:created>
  <dcterms:modified xsi:type="dcterms:W3CDTF">2018-05-09T19:26:30Z</dcterms:modified>
</cp:coreProperties>
</file>